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970" windowHeight="7360"/>
  </bookViews>
  <sheets>
    <sheet name="DONNEES THESE" sheetId="1" r:id="rId1"/>
    <sheet name="XLSTAT_20231208_113935_1_HID3" sheetId="15" state="hidden" r:id="rId2"/>
    <sheet name="XLSTAT_20231208_113935_1_HID2" sheetId="14" state="hidden" r:id="rId3"/>
    <sheet name="XLSTAT_20231208_113935_1_HID1" sheetId="13" state="hidden" r:id="rId4"/>
    <sheet name="XLSTAT_20231208_113935_1_HID" sheetId="12" state="hidden" r:id="rId5"/>
    <sheet name="XLSTAT_20231207_145648_1_HID" sheetId="9" state="hidden" r:id="rId6"/>
    <sheet name="XLSTAT_20231207_142357_1_HID3" sheetId="7" state="hidden" r:id="rId7"/>
    <sheet name="XLSTAT_20231207_142357_1_HID2" sheetId="6" state="hidden" r:id="rId8"/>
    <sheet name="XLSTAT_20231207_142357_1_HID1" sheetId="5" state="hidden" r:id="rId9"/>
    <sheet name="XLSTAT_20231207_142357_1_HID" sheetId="4" state="hidden" r:id="rId10"/>
  </sheets>
  <definedNames>
    <definedName name="_xlnm._FilterDatabase" localSheetId="0" hidden="1">'DONNEES THESE'!$A$1:$A$1496</definedName>
    <definedName name="xcirclez1" localSheetId="8" hidden="1">XLSTAT_20231207_142357_1_HID1!$C$1:$C$500</definedName>
    <definedName name="xcirclez1" localSheetId="3" hidden="1">XLSTAT_20231208_113935_1_HID1!$C$1:$C$500</definedName>
    <definedName name="ycirclez1" localSheetId="8" hidden="1">XLSTAT_20231207_142357_1_HID1!$D$1:$D$500</definedName>
    <definedName name="ycirclez1" localSheetId="3" hidden="1">XLSTAT_20231208_113935_1_HID1!$D$1:$D$500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<sst xmlns="http://schemas.openxmlformats.org/spreadsheetml/2006/main" count="1530" uniqueCount="100">
  <si>
    <t>Pays</t>
  </si>
  <si>
    <t>country</t>
  </si>
  <si>
    <t>id</t>
  </si>
  <si>
    <t>regions</t>
  </si>
  <si>
    <t>Pas d'utilisation des installations d'eau potable</t>
  </si>
  <si>
    <t>eau potable améliorées</t>
  </si>
  <si>
    <t>eau po non améliorée</t>
  </si>
  <si>
    <t>eau potable limitée</t>
  </si>
  <si>
    <t>Sanitation</t>
  </si>
  <si>
    <t>SPAV</t>
  </si>
  <si>
    <t>v2x_gencl</t>
  </si>
  <si>
    <t>v2x_gencs</t>
  </si>
  <si>
    <t>v2x_genpp</t>
  </si>
  <si>
    <t>% des femmes au parlement</t>
  </si>
  <si>
    <t>Rural</t>
  </si>
  <si>
    <t>Urban</t>
  </si>
  <si>
    <t>at least basic</t>
  </si>
  <si>
    <t xml:space="preserve">Apd </t>
  </si>
  <si>
    <t>adp</t>
  </si>
  <si>
    <t>taux urbanisation</t>
  </si>
  <si>
    <t>induin(% population)</t>
  </si>
  <si>
    <t>v2_gender</t>
  </si>
  <si>
    <t>pop</t>
  </si>
  <si>
    <t>cc</t>
  </si>
  <si>
    <t>pib</t>
  </si>
  <si>
    <t xml:space="preserve">logpib </t>
  </si>
  <si>
    <t>ide</t>
  </si>
  <si>
    <t>ci</t>
  </si>
  <si>
    <t>logci</t>
  </si>
  <si>
    <t>ce</t>
  </si>
  <si>
    <t>ce/10000</t>
  </si>
  <si>
    <t>log(ce/10000)</t>
  </si>
  <si>
    <t>agri</t>
  </si>
  <si>
    <t>logagri</t>
  </si>
  <si>
    <t>demo</t>
  </si>
  <si>
    <t>Maroc</t>
  </si>
  <si>
    <t>Mali</t>
  </si>
  <si>
    <t>Angola</t>
  </si>
  <si>
    <t>Bangladesh</t>
  </si>
  <si>
    <t>Madagascar</t>
  </si>
  <si>
    <t>Mexique</t>
  </si>
  <si>
    <t>Brazil</t>
  </si>
  <si>
    <t>Congo république du</t>
  </si>
  <si>
    <t>Inde</t>
  </si>
  <si>
    <t>Cambodge</t>
  </si>
  <si>
    <t>Cameroun</t>
  </si>
  <si>
    <t>Chili</t>
  </si>
  <si>
    <t>Chine</t>
  </si>
  <si>
    <t>Colombie</t>
  </si>
  <si>
    <t>Congo</t>
  </si>
  <si>
    <t>Benin</t>
  </si>
  <si>
    <t>Gabon</t>
  </si>
  <si>
    <t>Rwanda</t>
  </si>
  <si>
    <t>Ghana</t>
  </si>
  <si>
    <t>Guatemala</t>
  </si>
  <si>
    <t>Guinée</t>
  </si>
  <si>
    <t>Guinée Bissau</t>
  </si>
  <si>
    <t>Haiti</t>
  </si>
  <si>
    <t>Indonesie</t>
  </si>
  <si>
    <t>Jamaique</t>
  </si>
  <si>
    <t>Kenya</t>
  </si>
  <si>
    <t>Thailande</t>
  </si>
  <si>
    <t>Malaisie</t>
  </si>
  <si>
    <t>Tanzanie</t>
  </si>
  <si>
    <t>Sénégal</t>
  </si>
  <si>
    <t>Afrique du Sud</t>
  </si>
  <si>
    <t>Bolivie</t>
  </si>
  <si>
    <t>Botswana</t>
  </si>
  <si>
    <t>Burkina Faso</t>
  </si>
  <si>
    <t>Burundi</t>
  </si>
  <si>
    <t>Cap vert</t>
  </si>
  <si>
    <t>Egypte</t>
  </si>
  <si>
    <t>Equateur</t>
  </si>
  <si>
    <t>Ethiopie</t>
  </si>
  <si>
    <t>Gambie</t>
  </si>
  <si>
    <t>Mauritanie</t>
  </si>
  <si>
    <t>Niger</t>
  </si>
  <si>
    <t>Ouganda</t>
  </si>
  <si>
    <t>Paraguay</t>
  </si>
  <si>
    <t>Perou</t>
  </si>
  <si>
    <t>Togo</t>
  </si>
  <si>
    <t>Zambie</t>
  </si>
  <si>
    <t>Zimbabwe</t>
  </si>
  <si>
    <t>Pakistan</t>
  </si>
  <si>
    <t>Afghanistan</t>
  </si>
  <si>
    <t>Sri Lanka</t>
  </si>
  <si>
    <t>Nepal</t>
  </si>
  <si>
    <t>Comores</t>
  </si>
  <si>
    <t>Algérie</t>
  </si>
  <si>
    <t>Mongolie</t>
  </si>
  <si>
    <t>Namibie</t>
  </si>
  <si>
    <t>Lesotho</t>
  </si>
  <si>
    <t>Honduras</t>
  </si>
  <si>
    <t>Uruguay</t>
  </si>
  <si>
    <t>viet nam</t>
  </si>
  <si>
    <t>Philippines</t>
  </si>
  <si>
    <t>Panama</t>
  </si>
  <si>
    <t>iles maurice</t>
  </si>
  <si>
    <t>Sierra léonne</t>
  </si>
  <si>
    <t>Suriname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</si>
</sst>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"/>
  </numFmts>
  <fonts count="29">
    <font>
      <sz val="11"/>
      <color theme="1"/>
      <name val="Calibri"/>
      <charset val="134"/>
      <scheme val="minor"/>
    </font>
    <font>
      <sz val="12"/>
      <color theme="1"/>
      <name val="Bookman Old Style"/>
      <charset val="134"/>
    </font>
    <font>
      <sz val="16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Georgia"/>
      <charset val="134"/>
    </font>
    <font>
      <b/>
      <sz val="11"/>
      <color theme="1"/>
      <name val="Arial"/>
      <charset val="134"/>
    </font>
    <font>
      <sz val="11"/>
      <color theme="1"/>
      <name val="Georgia"/>
      <charset val="134"/>
    </font>
    <font>
      <sz val="14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9C57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B1DDB3"/>
        <bgColor indexed="64"/>
      </patternFill>
    </fill>
    <fill>
      <patternFill patternType="solid">
        <fgColor rgb="FF8ED9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11" applyNumberFormat="0" applyAlignment="0" applyProtection="0"/>
    <xf numFmtId="0" fontId="19" fillId="17" borderId="12" applyNumberFormat="0" applyAlignment="0" applyProtection="0"/>
    <xf numFmtId="0" fontId="20" fillId="17" borderId="11" applyNumberFormat="0" applyAlignment="0" applyProtection="0"/>
    <xf numFmtId="0" fontId="21" fillId="18" borderId="13" applyNumberFormat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9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5" borderId="0" applyNumberFormat="0" applyBorder="0" applyAlignment="0" applyProtection="0"/>
    <xf numFmtId="0" fontId="0" fillId="37" borderId="0" applyNumberFormat="0" applyBorder="0" applyAlignment="0" applyProtection="0"/>
    <xf numFmtId="0" fontId="0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0" fillId="41" borderId="0" applyNumberFormat="0" applyBorder="0" applyAlignment="0" applyProtection="0"/>
    <xf numFmtId="0" fontId="0" fillId="42" borderId="0" applyNumberFormat="0" applyBorder="0" applyAlignment="0" applyProtection="0"/>
    <xf numFmtId="0" fontId="27" fillId="43" borderId="0" applyNumberFormat="0" applyBorder="0" applyAlignment="0" applyProtection="0"/>
    <xf numFmtId="0" fontId="0" fillId="24" borderId="0" applyNumberFormat="0" applyBorder="0" applyAlignment="0" applyProtection="0"/>
    <xf numFmtId="0" fontId="0" fillId="28" borderId="0" applyNumberFormat="0" applyBorder="0" applyAlignment="0" applyProtection="0"/>
    <xf numFmtId="0" fontId="0" fillId="32" borderId="0" applyNumberFormat="0" applyBorder="0" applyAlignment="0" applyProtection="0"/>
    <xf numFmtId="0" fontId="0" fillId="36" borderId="0" applyNumberFormat="0" applyBorder="0" applyAlignment="0" applyProtection="0"/>
    <xf numFmtId="0" fontId="0" fillId="39" borderId="0" applyNumberFormat="0" applyBorder="0" applyAlignment="0" applyProtection="0"/>
    <xf numFmtId="0" fontId="0" fillId="43" borderId="0" applyNumberFormat="0" applyBorder="0" applyAlignment="0" applyProtection="0"/>
    <xf numFmtId="0" fontId="28" fillId="21" borderId="0" applyNumberFormat="0" applyBorder="0" applyAlignment="0" applyProtection="0"/>
    <xf numFmtId="0" fontId="9" fillId="0" borderId="0"/>
  </cellStyleXfs>
  <cellXfs count="61">
    <xf numFmtId="0" fontId="0" fillId="0" borderId="0" xfId="0"/>
    <xf numFmtId="178" fontId="0" fillId="0" borderId="1" xfId="0" applyNumberFormat="1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3" fillId="0" borderId="3" xfId="0" applyFont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1" fontId="6" fillId="13" borderId="3" xfId="56" applyNumberFormat="1" applyFont="1" applyFill="1" applyBorder="1" applyAlignment="1">
      <alignment horizontal="center"/>
    </xf>
    <xf numFmtId="0" fontId="0" fillId="4" borderId="3" xfId="0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3" xfId="0" applyFill="1" applyBorder="1"/>
    <xf numFmtId="1" fontId="6" fillId="14" borderId="3" xfId="56" applyNumberFormat="1" applyFont="1" applyFill="1" applyBorder="1" applyAlignment="1">
      <alignment horizontal="center"/>
    </xf>
    <xf numFmtId="1" fontId="6" fillId="10" borderId="3" xfId="56" applyNumberFormat="1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1" fontId="6" fillId="11" borderId="3" xfId="56" applyNumberFormat="1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3" xfId="0" applyFill="1" applyBorder="1"/>
    <xf numFmtId="0" fontId="8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3" xfId="56" applyFont="1" applyFill="1" applyBorder="1" applyAlignment="1">
      <alignment horizontal="center"/>
    </xf>
    <xf numFmtId="0" fontId="0" fillId="12" borderId="0" xfId="0" applyFill="1"/>
    <xf numFmtId="0" fontId="3" fillId="1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1" fontId="0" fillId="2" borderId="3" xfId="0" applyNumberFormat="1" applyFill="1" applyBorder="1"/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</cellXfs>
  <cellStyles count="57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60 % - Accent1 2" xfId="49"/>
    <cellStyle name="60 % - Accent2 2" xfId="50"/>
    <cellStyle name="60 % - Accent3 2" xfId="51"/>
    <cellStyle name="60 % - Accent4 2" xfId="52"/>
    <cellStyle name="60 % - Accent5 2" xfId="53"/>
    <cellStyle name="60 % - Accent6 2" xfId="54"/>
    <cellStyle name="Neutre 2" xfId="55"/>
    <cellStyle name="Normal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1"/>
  <dimension ref="A1:AI1496"/>
  <sheetViews>
    <sheetView tabSelected="1" zoomScale="76" zoomScaleNormal="76" workbookViewId="0">
      <selection activeCell="E4" sqref="E4"/>
    </sheetView>
  </sheetViews>
  <sheetFormatPr defaultColWidth="11.4545454545455" defaultRowHeight="20.5"/>
  <cols>
    <col min="1" max="1" width="27.7272727272727" style="4" customWidth="1"/>
    <col min="2" max="2" width="15.1818181818182" style="4" customWidth="1"/>
    <col min="3" max="3" width="9.45454545454546" style="4" customWidth="1"/>
    <col min="4" max="4" width="19.6363636363636" style="4" customWidth="1"/>
    <col min="5" max="5" width="18.2727272727273" style="4" customWidth="1"/>
    <col min="6" max="6" width="25.8181818181818" style="4" customWidth="1"/>
    <col min="7" max="7" width="27.7272727272727" style="5" customWidth="1"/>
    <col min="8" max="8" width="34.3636363636364" style="6" customWidth="1"/>
    <col min="9" max="9" width="15.1818181818182" style="4" customWidth="1"/>
    <col min="10" max="10" width="15.6363636363636" style="7" customWidth="1"/>
    <col min="11" max="11" width="12.1818181818182" style="8" customWidth="1"/>
    <col min="12" max="12" width="13.8181818181818" style="9" customWidth="1"/>
    <col min="13" max="13" width="11.7272727272727" style="10" customWidth="1"/>
    <col min="14" max="14" width="31.3636363636364" style="11" customWidth="1"/>
    <col min="15" max="15" width="19.3636363636364" style="12" customWidth="1"/>
    <col min="16" max="16" width="19.4545454545455" style="13" customWidth="1"/>
    <col min="17" max="17" width="18.7272727272727" style="14" customWidth="1"/>
    <col min="18" max="18" width="26.0909090909091" style="15" customWidth="1"/>
    <col min="19" max="19" width="17.0909090909091" style="16" customWidth="1"/>
    <col min="20" max="20" width="21.5454545454545" style="17" customWidth="1"/>
    <col min="21" max="21" width="29.7272727272727" style="18" customWidth="1"/>
    <col min="22" max="22" width="18.2727272727273" style="18" customWidth="1"/>
    <col min="23" max="23" width="18.2727272727273" style="17" customWidth="1"/>
    <col min="24" max="24" width="19.4545454545455" style="17" customWidth="1"/>
    <col min="25" max="26" width="17.2727272727273" style="17" customWidth="1"/>
    <col min="27" max="27" width="18.5454545454545" style="17" customWidth="1"/>
    <col min="28" max="29" width="17.2727272727273" style="17" customWidth="1"/>
    <col min="30" max="32" width="15.5454545454545" style="17" customWidth="1"/>
    <col min="33" max="34" width="17.7272727272727" style="17" customWidth="1"/>
    <col min="35" max="35" width="13" style="17" customWidth="1"/>
    <col min="36" max="16384" width="11.4545454545455" style="4"/>
  </cols>
  <sheetData>
    <row r="1" ht="34.5" customHeight="1" spans="1:3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6" t="s">
        <v>8</v>
      </c>
      <c r="J1" s="27" t="s">
        <v>9</v>
      </c>
      <c r="K1" s="28" t="s">
        <v>10</v>
      </c>
      <c r="L1" s="29" t="s">
        <v>11</v>
      </c>
      <c r="M1" s="30" t="s">
        <v>12</v>
      </c>
      <c r="N1" s="31" t="s">
        <v>13</v>
      </c>
      <c r="O1" s="32" t="s">
        <v>14</v>
      </c>
      <c r="P1" s="33" t="s">
        <v>15</v>
      </c>
      <c r="Q1" s="42" t="s">
        <v>16</v>
      </c>
      <c r="R1" s="43" t="s">
        <v>17</v>
      </c>
      <c r="S1" s="44" t="s">
        <v>18</v>
      </c>
      <c r="T1" s="45" t="s">
        <v>19</v>
      </c>
      <c r="U1" s="46" t="s">
        <v>20</v>
      </c>
      <c r="V1" s="46" t="s">
        <v>21</v>
      </c>
      <c r="W1" s="45" t="s">
        <v>22</v>
      </c>
      <c r="X1" s="45" t="s">
        <v>23</v>
      </c>
      <c r="Y1" s="45" t="s">
        <v>24</v>
      </c>
      <c r="Z1" s="45" t="s">
        <v>25</v>
      </c>
      <c r="AA1" s="45" t="s">
        <v>26</v>
      </c>
      <c r="AB1" s="45" t="s">
        <v>27</v>
      </c>
      <c r="AC1" s="45" t="s">
        <v>28</v>
      </c>
      <c r="AD1" s="45" t="s">
        <v>29</v>
      </c>
      <c r="AE1" s="45" t="s">
        <v>30</v>
      </c>
      <c r="AF1" s="45" t="s">
        <v>31</v>
      </c>
      <c r="AG1" s="45" t="s">
        <v>32</v>
      </c>
      <c r="AH1" s="45" t="s">
        <v>33</v>
      </c>
      <c r="AI1" s="45" t="s">
        <v>34</v>
      </c>
    </row>
    <row r="2" ht="21.75" customHeight="1" spans="1:35">
      <c r="A2" s="19" t="s">
        <v>35</v>
      </c>
      <c r="B2" s="19">
        <v>2000</v>
      </c>
      <c r="C2" s="19">
        <v>1</v>
      </c>
      <c r="D2" s="19">
        <v>2</v>
      </c>
      <c r="E2" s="22">
        <v>3.0287552</v>
      </c>
      <c r="F2" s="22">
        <v>89.97903</v>
      </c>
      <c r="G2" s="23">
        <v>254583</v>
      </c>
      <c r="H2" s="24">
        <v>4.92076</v>
      </c>
      <c r="I2" s="34">
        <v>68.2172980422046</v>
      </c>
      <c r="J2" s="35">
        <v>-0.065564900636673</v>
      </c>
      <c r="K2" s="36">
        <v>0.557</v>
      </c>
      <c r="L2" s="37">
        <v>0.577</v>
      </c>
      <c r="M2" s="38">
        <v>1</v>
      </c>
      <c r="N2" s="39">
        <v>0.61538464</v>
      </c>
      <c r="O2" s="40">
        <v>26.6684507863116</v>
      </c>
      <c r="P2" s="41">
        <v>93.1830286763669</v>
      </c>
      <c r="Q2" s="47">
        <v>62.1439995989876</v>
      </c>
      <c r="R2" s="48">
        <v>685929992.675781</v>
      </c>
      <c r="S2" s="48">
        <v>685.929992675781</v>
      </c>
      <c r="T2" s="49">
        <v>53.335</v>
      </c>
      <c r="U2" s="50">
        <v>0.693791</v>
      </c>
      <c r="V2" s="50">
        <v>0.532</v>
      </c>
      <c r="W2" s="51">
        <v>1.40392630100829</v>
      </c>
      <c r="X2" s="52">
        <v>-0.233573436737061</v>
      </c>
      <c r="Y2" s="51">
        <v>43017455401.8445</v>
      </c>
      <c r="Z2" s="51">
        <f t="shared" ref="Z2:Z65" si="0">LOG(Y2)</f>
        <v>10.6336447171249</v>
      </c>
      <c r="AA2" s="51">
        <v>-0.368034434706865</v>
      </c>
      <c r="AB2" s="51">
        <v>53.4403058388785</v>
      </c>
      <c r="AC2" s="51">
        <f t="shared" ref="AC2:AC65" si="1">LOG(AB2)</f>
        <v>1.72786893494199</v>
      </c>
      <c r="AD2" s="51">
        <v>4113.667</v>
      </c>
      <c r="AE2" s="51">
        <f t="shared" ref="AE2:AE65" si="2">AD2/10000</f>
        <v>0.4113667</v>
      </c>
      <c r="AF2" s="51">
        <f t="shared" ref="AF2:AF65" si="3">LOG(AE2)</f>
        <v>-0.385770867214895</v>
      </c>
      <c r="AG2" s="51">
        <v>68.6802599148555</v>
      </c>
      <c r="AH2" s="51">
        <f t="shared" ref="AH2:AH65" si="4">LOG(AG2)</f>
        <v>1.83683193004412</v>
      </c>
      <c r="AI2" s="51">
        <v>0.237</v>
      </c>
    </row>
    <row r="3" ht="20.25" customHeight="1" spans="1:35">
      <c r="A3" s="19" t="s">
        <v>35</v>
      </c>
      <c r="B3" s="19">
        <f t="shared" ref="B3:B24" si="5">B2+1</f>
        <v>2001</v>
      </c>
      <c r="C3" s="19">
        <v>1</v>
      </c>
      <c r="D3" s="19">
        <v>2</v>
      </c>
      <c r="E3" s="22">
        <v>2.8459506</v>
      </c>
      <c r="F3" s="22">
        <v>90.69665</v>
      </c>
      <c r="G3" s="23">
        <v>489573</v>
      </c>
      <c r="H3" s="24">
        <v>5.0375934</v>
      </c>
      <c r="I3" s="34">
        <v>68.9979286734151</v>
      </c>
      <c r="J3" s="35">
        <f>(J4+J2)/2</f>
        <v>-0.163491711020469</v>
      </c>
      <c r="K3" s="36">
        <v>0.57</v>
      </c>
      <c r="L3" s="37">
        <v>0.577</v>
      </c>
      <c r="M3" s="38">
        <v>1</v>
      </c>
      <c r="N3" s="39">
        <v>0.61538464</v>
      </c>
      <c r="O3" s="40">
        <v>28.7873262826844</v>
      </c>
      <c r="P3" s="41">
        <v>93.3950159872848</v>
      </c>
      <c r="Q3" s="47">
        <v>63.4571073529221</v>
      </c>
      <c r="R3" s="48">
        <v>802900024.414063</v>
      </c>
      <c r="S3" s="48">
        <v>802.900024414063</v>
      </c>
      <c r="T3" s="49">
        <v>53.662</v>
      </c>
      <c r="U3" s="50">
        <v>1.37144</v>
      </c>
      <c r="V3" s="50">
        <v>0.571</v>
      </c>
      <c r="W3" s="51">
        <v>1.36697144784375</v>
      </c>
      <c r="X3" s="45">
        <f>(X2+X4)/2</f>
        <v>-0.236816368997097</v>
      </c>
      <c r="Y3" s="51">
        <v>43831480207.6444</v>
      </c>
      <c r="Z3" s="51">
        <f t="shared" si="0"/>
        <v>10.6417861372101</v>
      </c>
      <c r="AA3" s="51">
        <v>-2.72750315735459</v>
      </c>
      <c r="AB3" s="51">
        <v>53.4915710187871</v>
      </c>
      <c r="AC3" s="51">
        <f t="shared" si="1"/>
        <v>1.72828535307862</v>
      </c>
      <c r="AD3" s="51">
        <v>4386.623</v>
      </c>
      <c r="AE3" s="51">
        <f t="shared" si="2"/>
        <v>0.4386623</v>
      </c>
      <c r="AF3" s="51">
        <f t="shared" si="3"/>
        <v>-0.357869688607402</v>
      </c>
      <c r="AG3" s="51">
        <v>68.0483979386063</v>
      </c>
      <c r="AH3" s="51">
        <f t="shared" si="4"/>
        <v>1.83281790507774</v>
      </c>
      <c r="AI3" s="51">
        <v>0.24</v>
      </c>
    </row>
    <row r="4" ht="21" customHeight="1" spans="1:35">
      <c r="A4" s="19" t="s">
        <v>35</v>
      </c>
      <c r="B4" s="19">
        <f t="shared" si="5"/>
        <v>2002</v>
      </c>
      <c r="C4" s="19">
        <v>1</v>
      </c>
      <c r="D4" s="19">
        <v>2</v>
      </c>
      <c r="E4" s="22">
        <v>2.6652532</v>
      </c>
      <c r="F4" s="22">
        <v>98.29577</v>
      </c>
      <c r="G4" s="23">
        <v>730389</v>
      </c>
      <c r="H4" s="24">
        <v>5.0157776</v>
      </c>
      <c r="I4" s="34">
        <v>70.1959471768186</v>
      </c>
      <c r="J4" s="35">
        <v>-0.261418521404266</v>
      </c>
      <c r="K4" s="36">
        <v>0.57</v>
      </c>
      <c r="L4" s="37">
        <v>0.577</v>
      </c>
      <c r="M4" s="38">
        <v>1</v>
      </c>
      <c r="N4" s="39">
        <v>0.61538464</v>
      </c>
      <c r="O4" s="40">
        <v>30.9182889995693</v>
      </c>
      <c r="P4" s="41">
        <v>93.6070517307492</v>
      </c>
      <c r="Q4" s="47">
        <v>64.7639532171435</v>
      </c>
      <c r="R4" s="48">
        <v>579140014.648438</v>
      </c>
      <c r="S4" s="48">
        <v>579.140014648438</v>
      </c>
      <c r="T4" s="49">
        <v>53.99</v>
      </c>
      <c r="U4" s="50">
        <v>2.37325</v>
      </c>
      <c r="V4" s="50">
        <v>0.663</v>
      </c>
      <c r="W4" s="51">
        <v>1.32213816814169</v>
      </c>
      <c r="X4" s="51">
        <v>-0.240059301257133</v>
      </c>
      <c r="Y4" s="51">
        <v>47077192187.6418</v>
      </c>
      <c r="Z4" s="51">
        <f t="shared" si="0"/>
        <v>10.6728105524344</v>
      </c>
      <c r="AA4" s="51">
        <v>-0.452026889078771</v>
      </c>
      <c r="AB4" s="51">
        <v>54.31012791421</v>
      </c>
      <c r="AC4" s="51">
        <f t="shared" si="1"/>
        <v>1.73488082566816</v>
      </c>
      <c r="AD4" s="51">
        <v>4439.7236</v>
      </c>
      <c r="AE4" s="51">
        <f t="shared" si="2"/>
        <v>0.44397236</v>
      </c>
      <c r="AF4" s="51">
        <f t="shared" si="3"/>
        <v>-0.352644066536574</v>
      </c>
      <c r="AG4" s="51">
        <v>67.8534617969975</v>
      </c>
      <c r="AH4" s="51">
        <f t="shared" si="4"/>
        <v>1.83157200971103</v>
      </c>
      <c r="AI4" s="51">
        <v>0.243</v>
      </c>
    </row>
    <row r="5" ht="21" customHeight="1" spans="1:35">
      <c r="A5" s="19" t="s">
        <v>35</v>
      </c>
      <c r="B5" s="19">
        <f t="shared" si="5"/>
        <v>2003</v>
      </c>
      <c r="C5" s="19">
        <v>1</v>
      </c>
      <c r="D5" s="19">
        <v>2</v>
      </c>
      <c r="E5" s="22">
        <v>2.4867773</v>
      </c>
      <c r="F5" s="22">
        <v>98.38505</v>
      </c>
      <c r="G5" s="23">
        <v>977957</v>
      </c>
      <c r="H5" s="24">
        <v>4.985716</v>
      </c>
      <c r="I5" s="34">
        <v>71.3611031579094</v>
      </c>
      <c r="J5" s="35">
        <v>-0.407007366418839</v>
      </c>
      <c r="K5" s="36">
        <v>0.57</v>
      </c>
      <c r="L5" s="37">
        <v>0.576</v>
      </c>
      <c r="M5" s="38">
        <v>1</v>
      </c>
      <c r="N5" s="39">
        <v>10.769231</v>
      </c>
      <c r="O5" s="40">
        <v>33.0613389369678</v>
      </c>
      <c r="P5" s="41">
        <v>93.8191359067602</v>
      </c>
      <c r="Q5" s="47">
        <v>66.063149921039</v>
      </c>
      <c r="R5" s="48">
        <v>768049987.792969</v>
      </c>
      <c r="S5" s="48">
        <v>768.049987792969</v>
      </c>
      <c r="T5" s="49">
        <v>54.317</v>
      </c>
      <c r="U5" s="50">
        <v>3.35337</v>
      </c>
      <c r="V5" s="50">
        <v>0.663</v>
      </c>
      <c r="W5" s="51">
        <v>1.27031081599857</v>
      </c>
      <c r="X5" s="51">
        <v>-0.319970190525055</v>
      </c>
      <c r="Y5" s="51">
        <v>58029363354.2757</v>
      </c>
      <c r="Z5" s="51">
        <f t="shared" si="0"/>
        <v>10.7636478059042</v>
      </c>
      <c r="AA5" s="51">
        <v>-2.30021634041545</v>
      </c>
      <c r="AB5" s="51">
        <v>52.3318582669923</v>
      </c>
      <c r="AC5" s="51">
        <f t="shared" si="1"/>
        <v>1.71876615650102</v>
      </c>
      <c r="AD5" s="51">
        <v>4397.996</v>
      </c>
      <c r="AE5" s="51">
        <f t="shared" si="2"/>
        <v>0.4397996</v>
      </c>
      <c r="AF5" s="51">
        <f t="shared" si="3"/>
        <v>-0.356745169968116</v>
      </c>
      <c r="AG5" s="51">
        <v>69.1821644633655</v>
      </c>
      <c r="AH5" s="51">
        <f t="shared" si="4"/>
        <v>1.83999414541744</v>
      </c>
      <c r="AI5" s="51">
        <v>0.251</v>
      </c>
    </row>
    <row r="6" ht="19.5" customHeight="1" spans="1:35">
      <c r="A6" s="19" t="s">
        <v>35</v>
      </c>
      <c r="B6" s="19">
        <f t="shared" si="5"/>
        <v>2004</v>
      </c>
      <c r="C6" s="19">
        <v>1</v>
      </c>
      <c r="D6" s="19">
        <v>2</v>
      </c>
      <c r="E6" s="22">
        <v>2.3104637</v>
      </c>
      <c r="F6" s="22">
        <v>98.47376</v>
      </c>
      <c r="G6" s="23">
        <v>231808</v>
      </c>
      <c r="H6" s="24">
        <v>4.9475126</v>
      </c>
      <c r="I6" s="34">
        <v>72.2380118322512</v>
      </c>
      <c r="J6" s="35">
        <v>-0.312668710947037</v>
      </c>
      <c r="K6" s="36">
        <v>0.57</v>
      </c>
      <c r="L6" s="37">
        <v>0.576</v>
      </c>
      <c r="M6" s="38">
        <v>1</v>
      </c>
      <c r="N6" s="39">
        <v>10.769231</v>
      </c>
      <c r="O6" s="40">
        <v>35.2164760948792</v>
      </c>
      <c r="P6" s="41">
        <v>94.0312685153177</v>
      </c>
      <c r="Q6" s="47">
        <v>67.3552311379122</v>
      </c>
      <c r="R6" s="48">
        <v>931049987.792969</v>
      </c>
      <c r="S6" s="48">
        <v>931.049987792969</v>
      </c>
      <c r="T6" s="49">
        <v>54.644</v>
      </c>
      <c r="U6" s="50">
        <v>11.6079</v>
      </c>
      <c r="V6" s="50">
        <v>0.663</v>
      </c>
      <c r="W6" s="51">
        <v>1.28219021585352</v>
      </c>
      <c r="X6" s="51">
        <v>-0.243782788515091</v>
      </c>
      <c r="Y6" s="51">
        <v>66114145451.0067</v>
      </c>
      <c r="Z6" s="51">
        <f t="shared" si="0"/>
        <v>10.8202943888968</v>
      </c>
      <c r="AA6" s="51">
        <v>-0.862403291028399</v>
      </c>
      <c r="AB6" s="51">
        <v>55.5516384744536</v>
      </c>
      <c r="AC6" s="51">
        <f t="shared" si="1"/>
        <v>1.7446968728164</v>
      </c>
      <c r="AD6" s="51">
        <v>4946.6387</v>
      </c>
      <c r="AE6" s="51">
        <f t="shared" si="2"/>
        <v>0.49466387</v>
      </c>
      <c r="AF6" s="51">
        <f t="shared" si="3"/>
        <v>-0.305689809127735</v>
      </c>
      <c r="AG6" s="51">
        <v>67.3112256329823</v>
      </c>
      <c r="AH6" s="51">
        <f t="shared" si="4"/>
        <v>1.82808749845743</v>
      </c>
      <c r="AI6" s="51">
        <v>0.251</v>
      </c>
    </row>
    <row r="7" ht="17.25" customHeight="1" spans="1:35">
      <c r="A7" s="19" t="s">
        <v>35</v>
      </c>
      <c r="B7" s="19">
        <f t="shared" si="5"/>
        <v>2005</v>
      </c>
      <c r="C7" s="19">
        <v>1</v>
      </c>
      <c r="D7" s="19">
        <v>2</v>
      </c>
      <c r="E7" s="22">
        <v>2.127062</v>
      </c>
      <c r="F7" s="22">
        <v>98.561806</v>
      </c>
      <c r="G7" s="23">
        <v>403564</v>
      </c>
      <c r="H7" s="24">
        <v>4.8886576</v>
      </c>
      <c r="I7" s="34">
        <v>73.1773231573067</v>
      </c>
      <c r="J7" s="35">
        <v>-0.556680738925934</v>
      </c>
      <c r="K7" s="36">
        <v>0.57</v>
      </c>
      <c r="L7" s="37">
        <v>0.576</v>
      </c>
      <c r="M7" s="38">
        <v>1</v>
      </c>
      <c r="N7" s="39">
        <v>10.769231</v>
      </c>
      <c r="O7" s="40">
        <v>37.3837004733036</v>
      </c>
      <c r="P7" s="41">
        <v>94.2434495564217</v>
      </c>
      <c r="Q7" s="47">
        <v>68.7554997680292</v>
      </c>
      <c r="R7" s="48">
        <v>883900024.414063</v>
      </c>
      <c r="S7" s="48">
        <v>883.900024414063</v>
      </c>
      <c r="T7" s="49">
        <v>55.174</v>
      </c>
      <c r="U7" s="50">
        <v>15.0844</v>
      </c>
      <c r="V7" s="50">
        <v>0.675</v>
      </c>
      <c r="W7" s="51">
        <v>1.34347301576107</v>
      </c>
      <c r="X7" s="51">
        <v>-0.425059497356415</v>
      </c>
      <c r="Y7" s="51">
        <v>68852658068.6673</v>
      </c>
      <c r="Z7" s="51">
        <f t="shared" si="0"/>
        <v>10.8379207109295</v>
      </c>
      <c r="AA7" s="51">
        <v>-1.59649447792054</v>
      </c>
      <c r="AB7" s="51">
        <v>61.4938276863235</v>
      </c>
      <c r="AC7" s="51">
        <f t="shared" si="1"/>
        <v>1.78883152656736</v>
      </c>
      <c r="AD7" s="51">
        <v>5301.4736</v>
      </c>
      <c r="AE7" s="51">
        <f t="shared" si="2"/>
        <v>0.53014736</v>
      </c>
      <c r="AF7" s="51">
        <f t="shared" si="3"/>
        <v>-0.275603396928224</v>
      </c>
      <c r="AG7" s="51">
        <v>67.1947120770782</v>
      </c>
      <c r="AH7" s="51">
        <f t="shared" si="4"/>
        <v>1.82733509736772</v>
      </c>
      <c r="AI7" s="51">
        <v>0.258</v>
      </c>
    </row>
    <row r="8" ht="18" spans="1:35">
      <c r="A8" s="25" t="s">
        <v>35</v>
      </c>
      <c r="B8" s="19">
        <f t="shared" si="5"/>
        <v>2006</v>
      </c>
      <c r="C8" s="25">
        <v>1</v>
      </c>
      <c r="D8" s="19">
        <v>2</v>
      </c>
      <c r="E8" s="22">
        <v>1.9453907</v>
      </c>
      <c r="F8" s="22">
        <v>98.64926</v>
      </c>
      <c r="G8" s="23">
        <v>567625</v>
      </c>
      <c r="H8" s="24">
        <v>4.8193746</v>
      </c>
      <c r="I8" s="34">
        <v>74.1286277364386</v>
      </c>
      <c r="J8" s="35">
        <v>-0.461343467235565</v>
      </c>
      <c r="K8" s="36">
        <v>0.563</v>
      </c>
      <c r="L8" s="37">
        <v>0.558</v>
      </c>
      <c r="M8" s="38">
        <v>1</v>
      </c>
      <c r="N8" s="39">
        <v>10.769231</v>
      </c>
      <c r="O8" s="40">
        <v>39.56301207224</v>
      </c>
      <c r="P8" s="41">
        <v>94.4556790300722</v>
      </c>
      <c r="Q8" s="47">
        <v>70.163478359653</v>
      </c>
      <c r="R8" s="48">
        <v>1265790039.0625</v>
      </c>
      <c r="S8" s="48">
        <v>1265.7900390625</v>
      </c>
      <c r="T8" s="49">
        <v>55.746</v>
      </c>
      <c r="U8" s="50">
        <v>19.7712</v>
      </c>
      <c r="V8" s="50">
        <v>0.674</v>
      </c>
      <c r="W8" s="51">
        <v>1.35136550551358</v>
      </c>
      <c r="X8" s="51">
        <v>-0.476106464862823</v>
      </c>
      <c r="Y8" s="51">
        <v>75883823300.8545</v>
      </c>
      <c r="Z8" s="51">
        <f t="shared" si="0"/>
        <v>10.8801492040911</v>
      </c>
      <c r="AA8" s="51">
        <v>-2.00991594959256</v>
      </c>
      <c r="AB8" s="51">
        <v>64.6721977787154</v>
      </c>
      <c r="AC8" s="51">
        <f t="shared" si="1"/>
        <v>1.81071761998454</v>
      </c>
      <c r="AD8" s="51">
        <v>5340.5317</v>
      </c>
      <c r="AE8" s="51">
        <f t="shared" si="2"/>
        <v>0.53405317</v>
      </c>
      <c r="AF8" s="51">
        <f t="shared" si="3"/>
        <v>-0.272415502731593</v>
      </c>
      <c r="AG8" s="51">
        <v>67.0983643289267</v>
      </c>
      <c r="AH8" s="51">
        <f t="shared" si="4"/>
        <v>1.82671193340924</v>
      </c>
      <c r="AI8" s="51">
        <v>0.257</v>
      </c>
    </row>
    <row r="9" ht="18" spans="1:35">
      <c r="A9" s="25" t="s">
        <v>35</v>
      </c>
      <c r="B9" s="19">
        <f t="shared" si="5"/>
        <v>2007</v>
      </c>
      <c r="C9" s="25">
        <v>1</v>
      </c>
      <c r="D9" s="19">
        <v>2</v>
      </c>
      <c r="E9" s="22">
        <v>1.7675409</v>
      </c>
      <c r="F9" s="22">
        <v>98.73615</v>
      </c>
      <c r="G9" s="23">
        <v>743086</v>
      </c>
      <c r="H9" s="24">
        <v>4.742633</v>
      </c>
      <c r="I9" s="34">
        <v>75.07865785853</v>
      </c>
      <c r="J9" s="35">
        <v>-0.501324236392975</v>
      </c>
      <c r="K9" s="36">
        <v>0.563</v>
      </c>
      <c r="L9" s="37">
        <v>0.588</v>
      </c>
      <c r="M9" s="38">
        <v>1</v>
      </c>
      <c r="N9" s="39">
        <v>10.461538</v>
      </c>
      <c r="O9" s="40">
        <v>41.7544108916901</v>
      </c>
      <c r="P9" s="41">
        <v>94.6679569362692</v>
      </c>
      <c r="Q9" s="47">
        <v>71.5537323474751</v>
      </c>
      <c r="R9" s="48">
        <v>1280910034.17969</v>
      </c>
      <c r="S9" s="48">
        <v>1280.91003417969</v>
      </c>
      <c r="T9" s="49">
        <v>56.317</v>
      </c>
      <c r="U9" s="50">
        <v>21.5</v>
      </c>
      <c r="V9" s="50">
        <v>0.671</v>
      </c>
      <c r="W9" s="51">
        <v>1.34058101398506</v>
      </c>
      <c r="X9" s="51">
        <v>-0.386843711137772</v>
      </c>
      <c r="Y9" s="51">
        <v>86947913286.728</v>
      </c>
      <c r="Z9" s="51">
        <f t="shared" si="0"/>
        <v>10.9392591635793</v>
      </c>
      <c r="AA9" s="51">
        <v>-2.19382173953846</v>
      </c>
      <c r="AB9" s="51">
        <v>71.3496467796657</v>
      </c>
      <c r="AC9" s="51">
        <f t="shared" si="1"/>
        <v>1.85339182745737</v>
      </c>
      <c r="AD9" s="51">
        <v>5226.2114</v>
      </c>
      <c r="AE9" s="51">
        <f t="shared" si="2"/>
        <v>0.52262114</v>
      </c>
      <c r="AF9" s="51">
        <f t="shared" si="3"/>
        <v>-0.281813027062463</v>
      </c>
      <c r="AG9" s="51">
        <v>67.1297333632086</v>
      </c>
      <c r="AH9" s="51">
        <f t="shared" si="4"/>
        <v>1.8269149221869</v>
      </c>
      <c r="AI9" s="51">
        <v>0.258</v>
      </c>
    </row>
    <row r="10" ht="18" spans="1:35">
      <c r="A10" s="25" t="s">
        <v>35</v>
      </c>
      <c r="B10" s="19">
        <f t="shared" si="5"/>
        <v>2008</v>
      </c>
      <c r="C10" s="25">
        <v>1</v>
      </c>
      <c r="D10" s="19">
        <v>2</v>
      </c>
      <c r="E10" s="22">
        <v>1.5935389</v>
      </c>
      <c r="F10" s="22">
        <v>98.82248</v>
      </c>
      <c r="G10" s="23">
        <v>930344</v>
      </c>
      <c r="H10" s="24">
        <v>4.658784</v>
      </c>
      <c r="I10" s="34">
        <v>76.0270465893793</v>
      </c>
      <c r="J10" s="35">
        <v>-0.57127320766449</v>
      </c>
      <c r="K10" s="36">
        <v>0.563</v>
      </c>
      <c r="L10" s="37">
        <v>0.551</v>
      </c>
      <c r="M10" s="38">
        <v>1</v>
      </c>
      <c r="N10" s="39">
        <v>10.461538</v>
      </c>
      <c r="O10" s="40">
        <v>43.9578969316531</v>
      </c>
      <c r="P10" s="41">
        <v>94.8802832750127</v>
      </c>
      <c r="Q10" s="47">
        <v>72.9256075527307</v>
      </c>
      <c r="R10" s="48">
        <v>1438439941.40625</v>
      </c>
      <c r="S10" s="48">
        <v>1438.43994140625</v>
      </c>
      <c r="T10" s="49">
        <v>56.886</v>
      </c>
      <c r="U10" s="50">
        <v>33.1</v>
      </c>
      <c r="V10" s="50">
        <v>0.673</v>
      </c>
      <c r="W10" s="51">
        <v>1.33869604527126</v>
      </c>
      <c r="X10" s="51">
        <v>-0.433665722608566</v>
      </c>
      <c r="Y10" s="51">
        <v>101822906949.063</v>
      </c>
      <c r="Z10" s="51">
        <f t="shared" si="0"/>
        <v>11.0078454915809</v>
      </c>
      <c r="AA10" s="51">
        <v>-2.15035907457182</v>
      </c>
      <c r="AB10" s="51">
        <v>77.8344716425602</v>
      </c>
      <c r="AC10" s="51">
        <f t="shared" si="1"/>
        <v>1.89117198167456</v>
      </c>
      <c r="AD10" s="51">
        <v>5694.0356</v>
      </c>
      <c r="AE10" s="51">
        <f t="shared" si="2"/>
        <v>0.56940356</v>
      </c>
      <c r="AF10" s="51">
        <f t="shared" si="3"/>
        <v>-0.244579821903636</v>
      </c>
      <c r="AG10" s="51">
        <v>67.1767869146314</v>
      </c>
      <c r="AH10" s="51">
        <f t="shared" si="4"/>
        <v>1.8272192275703</v>
      </c>
      <c r="AI10" s="51">
        <v>0.252</v>
      </c>
    </row>
    <row r="11" ht="18" spans="1:35">
      <c r="A11" s="25" t="s">
        <v>35</v>
      </c>
      <c r="B11" s="19">
        <f t="shared" si="5"/>
        <v>2009</v>
      </c>
      <c r="C11" s="25">
        <v>1</v>
      </c>
      <c r="D11" s="19">
        <v>2</v>
      </c>
      <c r="E11" s="22">
        <v>1.4233967</v>
      </c>
      <c r="F11" s="22">
        <v>98.90826</v>
      </c>
      <c r="G11" s="23">
        <v>129715</v>
      </c>
      <c r="H11" s="24">
        <v>4.568176</v>
      </c>
      <c r="I11" s="34">
        <v>76.9734340408013</v>
      </c>
      <c r="J11" s="35">
        <v>-0.398299634456635</v>
      </c>
      <c r="K11" s="36">
        <v>0.563</v>
      </c>
      <c r="L11" s="37">
        <v>0.556</v>
      </c>
      <c r="M11" s="38">
        <v>1</v>
      </c>
      <c r="N11" s="39">
        <v>10.461538</v>
      </c>
      <c r="O11" s="40">
        <v>46.1734701921289</v>
      </c>
      <c r="P11" s="41">
        <v>95.0926580463028</v>
      </c>
      <c r="Q11" s="47">
        <v>74.2785219849732</v>
      </c>
      <c r="R11" s="48">
        <v>1037270019.53125</v>
      </c>
      <c r="S11" s="48">
        <v>1037.27001953125</v>
      </c>
      <c r="T11" s="49">
        <v>57.452</v>
      </c>
      <c r="U11" s="50">
        <v>41.3</v>
      </c>
      <c r="V11" s="50">
        <v>0.67</v>
      </c>
      <c r="W11" s="51">
        <v>1.33260098178586</v>
      </c>
      <c r="X11" s="51">
        <v>-0.367966145277023</v>
      </c>
      <c r="Y11" s="51">
        <v>101154952240.881</v>
      </c>
      <c r="Z11" s="51">
        <f t="shared" si="0"/>
        <v>11.0049871493732</v>
      </c>
      <c r="AA11" s="51">
        <v>-1.49130023600916</v>
      </c>
      <c r="AB11" s="51">
        <v>62.3709560152269</v>
      </c>
      <c r="AC11" s="51">
        <f t="shared" si="1"/>
        <v>1.79498240092071</v>
      </c>
      <c r="AD11" s="51">
        <v>5486.076</v>
      </c>
      <c r="AE11" s="51">
        <f t="shared" si="2"/>
        <v>0.5486076</v>
      </c>
      <c r="AF11" s="51">
        <f t="shared" si="3"/>
        <v>-0.260738180298387</v>
      </c>
      <c r="AG11" s="51">
        <v>67.2251848532377</v>
      </c>
      <c r="AH11" s="51">
        <f t="shared" si="4"/>
        <v>1.82753200510331</v>
      </c>
      <c r="AI11" s="51">
        <v>0.255</v>
      </c>
    </row>
    <row r="12" ht="18" spans="1:35">
      <c r="A12" s="25" t="s">
        <v>35</v>
      </c>
      <c r="B12" s="19">
        <f t="shared" si="5"/>
        <v>2010</v>
      </c>
      <c r="C12" s="25">
        <v>1</v>
      </c>
      <c r="D12" s="19">
        <v>2</v>
      </c>
      <c r="E12" s="22">
        <v>1.2569978</v>
      </c>
      <c r="F12" s="22">
        <v>98.9935</v>
      </c>
      <c r="G12" s="23">
        <v>339966</v>
      </c>
      <c r="H12" s="24">
        <v>4.4709105</v>
      </c>
      <c r="I12" s="34">
        <v>77.9186321842885</v>
      </c>
      <c r="J12" s="35">
        <v>-0.383013308048248</v>
      </c>
      <c r="K12" s="36">
        <v>0.592</v>
      </c>
      <c r="L12" s="37">
        <v>0.56</v>
      </c>
      <c r="M12" s="38">
        <v>1</v>
      </c>
      <c r="N12" s="39">
        <v>10.461538</v>
      </c>
      <c r="O12" s="40">
        <v>48.4011306731177</v>
      </c>
      <c r="P12" s="41">
        <v>95.3050812501394</v>
      </c>
      <c r="Q12" s="47">
        <v>75.6138635064954</v>
      </c>
      <c r="R12" s="48">
        <v>999239990.234375</v>
      </c>
      <c r="S12" s="48">
        <v>999.239990234375</v>
      </c>
      <c r="T12" s="49">
        <v>58.018</v>
      </c>
      <c r="U12" s="50">
        <v>52</v>
      </c>
      <c r="V12" s="50">
        <v>0.67</v>
      </c>
      <c r="W12" s="51">
        <v>1.35274286216317</v>
      </c>
      <c r="X12" s="51">
        <v>-0.231423750519753</v>
      </c>
      <c r="Y12" s="51">
        <v>100865329473.44</v>
      </c>
      <c r="Z12" s="51">
        <f t="shared" si="0"/>
        <v>11.0037419114709</v>
      </c>
      <c r="AA12" s="51">
        <v>-0.660647769957621</v>
      </c>
      <c r="AB12" s="51">
        <v>69.541979610144</v>
      </c>
      <c r="AC12" s="51">
        <f t="shared" si="1"/>
        <v>1.84224704932574</v>
      </c>
      <c r="AD12" s="51">
        <v>6005.15</v>
      </c>
      <c r="AE12" s="51">
        <f t="shared" si="2"/>
        <v>0.600515</v>
      </c>
      <c r="AF12" s="51">
        <f t="shared" si="3"/>
        <v>-0.221476140074785</v>
      </c>
      <c r="AG12" s="51">
        <v>67.1931436253641</v>
      </c>
      <c r="AH12" s="51">
        <f t="shared" si="4"/>
        <v>1.82732495999451</v>
      </c>
      <c r="AI12" s="51">
        <v>0.258</v>
      </c>
    </row>
    <row r="13" ht="18" spans="1:35">
      <c r="A13" s="25" t="s">
        <v>35</v>
      </c>
      <c r="B13" s="19">
        <f t="shared" si="5"/>
        <v>2011</v>
      </c>
      <c r="C13" s="25">
        <v>1</v>
      </c>
      <c r="D13" s="19">
        <v>2</v>
      </c>
      <c r="E13" s="22">
        <v>1.094419</v>
      </c>
      <c r="F13" s="22">
        <v>99.0782</v>
      </c>
      <c r="G13" s="23">
        <v>562223</v>
      </c>
      <c r="H13" s="24">
        <v>4.3674536</v>
      </c>
      <c r="I13" s="34">
        <v>78.8617098179303</v>
      </c>
      <c r="J13" s="35">
        <v>-0.392256796360016</v>
      </c>
      <c r="K13" s="36">
        <v>0.602</v>
      </c>
      <c r="L13" s="37">
        <v>0.578</v>
      </c>
      <c r="M13" s="38">
        <v>1</v>
      </c>
      <c r="N13" s="39">
        <v>16.962025</v>
      </c>
      <c r="O13" s="40">
        <v>50.6408783746185</v>
      </c>
      <c r="P13" s="41">
        <v>95.5175528865225</v>
      </c>
      <c r="Q13" s="47">
        <v>76.9300832583237</v>
      </c>
      <c r="R13" s="48">
        <v>1425130004.88281</v>
      </c>
      <c r="S13" s="48">
        <v>1425.13000488281</v>
      </c>
      <c r="T13" s="49">
        <v>58.581</v>
      </c>
      <c r="U13" s="50">
        <v>46.1075</v>
      </c>
      <c r="V13" s="50">
        <v>0.719</v>
      </c>
      <c r="W13" s="51">
        <v>1.36305168989377</v>
      </c>
      <c r="X13" s="51">
        <v>-0.452251225709915</v>
      </c>
      <c r="Y13" s="51">
        <v>110080631332.375</v>
      </c>
      <c r="Z13" s="51">
        <f t="shared" si="0"/>
        <v>11.0417109116562</v>
      </c>
      <c r="AA13" s="51">
        <v>-2.27333995313492</v>
      </c>
      <c r="AB13" s="51">
        <v>76.8258714906247</v>
      </c>
      <c r="AC13" s="51">
        <f t="shared" si="1"/>
        <v>1.88550749546825</v>
      </c>
      <c r="AD13" s="51">
        <v>6222.626</v>
      </c>
      <c r="AE13" s="51">
        <f t="shared" si="2"/>
        <v>0.6222626</v>
      </c>
      <c r="AF13" s="51">
        <f t="shared" si="3"/>
        <v>-0.206026300737738</v>
      </c>
      <c r="AG13" s="51">
        <v>67.4519381581896</v>
      </c>
      <c r="AH13" s="51">
        <f t="shared" si="4"/>
        <v>1.8289944331675</v>
      </c>
      <c r="AI13" s="51">
        <v>0.263</v>
      </c>
    </row>
    <row r="14" ht="18" spans="1:35">
      <c r="A14" s="25" t="s">
        <v>35</v>
      </c>
      <c r="B14" s="19">
        <f t="shared" si="5"/>
        <v>2012</v>
      </c>
      <c r="C14" s="25">
        <v>1</v>
      </c>
      <c r="D14" s="19">
        <v>2</v>
      </c>
      <c r="E14" s="22">
        <v>0.9356085</v>
      </c>
      <c r="F14" s="22">
        <v>99.16232</v>
      </c>
      <c r="G14" s="23">
        <v>796041</v>
      </c>
      <c r="H14" s="24">
        <v>4.2580256</v>
      </c>
      <c r="I14" s="34">
        <v>79.8028926607457</v>
      </c>
      <c r="J14" s="35">
        <v>-0.470458775758743</v>
      </c>
      <c r="K14" s="36">
        <v>0.607</v>
      </c>
      <c r="L14" s="37">
        <v>0.584</v>
      </c>
      <c r="M14" s="38">
        <v>1</v>
      </c>
      <c r="N14" s="39">
        <v>16.962025</v>
      </c>
      <c r="O14" s="40">
        <v>52.8927132966331</v>
      </c>
      <c r="P14" s="41">
        <v>95.7300729554521</v>
      </c>
      <c r="Q14" s="47">
        <v>78.2275853930086</v>
      </c>
      <c r="R14" s="48">
        <v>1520689941.40625</v>
      </c>
      <c r="S14" s="48">
        <v>1520.68994140625</v>
      </c>
      <c r="T14" s="49">
        <v>59.142</v>
      </c>
      <c r="U14" s="50">
        <v>55.4161</v>
      </c>
      <c r="V14" s="50">
        <v>0.72</v>
      </c>
      <c r="W14" s="51">
        <v>1.3359712863904</v>
      </c>
      <c r="X14" s="51">
        <v>-0.49313035607338</v>
      </c>
      <c r="Y14" s="51">
        <v>106937392311.129</v>
      </c>
      <c r="Z14" s="51">
        <f t="shared" si="0"/>
        <v>11.029129589539</v>
      </c>
      <c r="AA14" s="51">
        <v>-2.48239145072453</v>
      </c>
      <c r="AB14" s="51">
        <v>78.2221018956072</v>
      </c>
      <c r="AC14" s="51">
        <f t="shared" si="1"/>
        <v>1.89332948164167</v>
      </c>
      <c r="AD14" s="51">
        <v>6249.124</v>
      </c>
      <c r="AE14" s="51">
        <f t="shared" si="2"/>
        <v>0.6249124</v>
      </c>
      <c r="AF14" s="51">
        <f t="shared" si="3"/>
        <v>-0.204180857636727</v>
      </c>
      <c r="AG14" s="51">
        <v>68.1223392336993</v>
      </c>
      <c r="AH14" s="51">
        <f t="shared" si="4"/>
        <v>1.83328955266174</v>
      </c>
      <c r="AI14" s="51">
        <v>0.265</v>
      </c>
    </row>
    <row r="15" ht="18" spans="1:35">
      <c r="A15" s="25" t="s">
        <v>35</v>
      </c>
      <c r="B15" s="19">
        <f t="shared" si="5"/>
        <v>2013</v>
      </c>
      <c r="C15" s="25">
        <v>1</v>
      </c>
      <c r="D15" s="19">
        <v>2</v>
      </c>
      <c r="E15" s="22">
        <v>0.7805654</v>
      </c>
      <c r="F15" s="22">
        <v>99.2459</v>
      </c>
      <c r="G15" s="23">
        <v>41708</v>
      </c>
      <c r="H15" s="24">
        <v>4.142963</v>
      </c>
      <c r="I15" s="34">
        <v>80.7418405934609</v>
      </c>
      <c r="J15" s="35">
        <v>-0.493017613887787</v>
      </c>
      <c r="K15" s="36">
        <v>0.611</v>
      </c>
      <c r="L15" s="37">
        <v>0.594</v>
      </c>
      <c r="M15" s="38">
        <v>1</v>
      </c>
      <c r="N15" s="39">
        <v>16.962025</v>
      </c>
      <c r="O15" s="40">
        <v>55.1566354391604</v>
      </c>
      <c r="P15" s="41">
        <v>95.9426414569282</v>
      </c>
      <c r="Q15" s="47">
        <v>79.5058796686335</v>
      </c>
      <c r="R15" s="48">
        <v>2037040039.0625</v>
      </c>
      <c r="S15" s="48">
        <v>2037.0400390625</v>
      </c>
      <c r="T15" s="49">
        <v>59.7</v>
      </c>
      <c r="U15" s="50">
        <v>56</v>
      </c>
      <c r="V15" s="50">
        <v>0.687</v>
      </c>
      <c r="W15" s="51">
        <v>1.28781015302784</v>
      </c>
      <c r="X15" s="51">
        <v>-0.423098087310791</v>
      </c>
      <c r="Y15" s="51">
        <v>115739287305.08</v>
      </c>
      <c r="Z15" s="51">
        <f t="shared" si="0"/>
        <v>11.0634808037539</v>
      </c>
      <c r="AA15" s="51">
        <v>-2.91621062814207</v>
      </c>
      <c r="AB15" s="51">
        <v>73.8577565315318</v>
      </c>
      <c r="AC15" s="51">
        <f t="shared" si="1"/>
        <v>1.86839611159043</v>
      </c>
      <c r="AD15" s="51">
        <v>6330.0835</v>
      </c>
      <c r="AE15" s="51">
        <f t="shared" si="2"/>
        <v>0.63300835</v>
      </c>
      <c r="AF15" s="51">
        <f t="shared" si="3"/>
        <v>-0.198590561175368</v>
      </c>
      <c r="AG15" s="51">
        <v>68.5301366793637</v>
      </c>
      <c r="AH15" s="51">
        <f t="shared" si="4"/>
        <v>1.83588159799329</v>
      </c>
      <c r="AI15" s="51">
        <v>0.267</v>
      </c>
    </row>
    <row r="16" ht="18" spans="1:35">
      <c r="A16" s="25" t="s">
        <v>35</v>
      </c>
      <c r="B16" s="19">
        <f t="shared" si="5"/>
        <v>2014</v>
      </c>
      <c r="C16" s="25">
        <v>1</v>
      </c>
      <c r="D16" s="19">
        <v>2</v>
      </c>
      <c r="E16" s="22">
        <v>0.62924415</v>
      </c>
      <c r="F16" s="22">
        <v>99.30212</v>
      </c>
      <c r="G16" s="23">
        <v>298794</v>
      </c>
      <c r="H16" s="24">
        <v>4.022483</v>
      </c>
      <c r="I16" s="34">
        <v>81.6787833331369</v>
      </c>
      <c r="J16" s="35">
        <v>-0.446265608072281</v>
      </c>
      <c r="K16" s="36">
        <v>0.613</v>
      </c>
      <c r="L16" s="37">
        <v>0.588</v>
      </c>
      <c r="M16" s="38">
        <v>1</v>
      </c>
      <c r="N16" s="39">
        <v>16.962025</v>
      </c>
      <c r="O16" s="40">
        <v>57.4326448022007</v>
      </c>
      <c r="P16" s="41">
        <v>96.1552583909508</v>
      </c>
      <c r="Q16" s="47">
        <v>80.7653426304432</v>
      </c>
      <c r="R16" s="48">
        <v>2240270019.53125</v>
      </c>
      <c r="S16" s="48">
        <v>2240.27001953125</v>
      </c>
      <c r="T16" s="49">
        <v>60.256</v>
      </c>
      <c r="U16" s="50">
        <v>56.7746</v>
      </c>
      <c r="V16" s="50">
        <v>0.69</v>
      </c>
      <c r="W16" s="51">
        <v>1.22723874148544</v>
      </c>
      <c r="X16" s="51">
        <v>-0.305042803287506</v>
      </c>
      <c r="Y16" s="51">
        <v>119130841411.664</v>
      </c>
      <c r="Z16" s="51">
        <f t="shared" si="0"/>
        <v>11.0760242091818</v>
      </c>
      <c r="AA16" s="51">
        <v>-3.09416353898726</v>
      </c>
      <c r="AB16" s="51">
        <v>71.8935667539398</v>
      </c>
      <c r="AC16" s="51">
        <f t="shared" si="1"/>
        <v>1.85669003018448</v>
      </c>
      <c r="AD16" s="51">
        <v>6336.756</v>
      </c>
      <c r="AE16" s="51">
        <f t="shared" si="2"/>
        <v>0.6336756</v>
      </c>
      <c r="AF16" s="51">
        <f t="shared" si="3"/>
        <v>-0.198133015281851</v>
      </c>
      <c r="AG16" s="51">
        <v>67.404212413175</v>
      </c>
      <c r="AH16" s="51">
        <f t="shared" si="4"/>
        <v>1.82868703853282</v>
      </c>
      <c r="AI16" s="51">
        <v>0.268</v>
      </c>
    </row>
    <row r="17" ht="18" spans="1:35">
      <c r="A17" s="25" t="s">
        <v>35</v>
      </c>
      <c r="B17" s="19">
        <f t="shared" si="5"/>
        <v>2015</v>
      </c>
      <c r="C17" s="25">
        <v>1</v>
      </c>
      <c r="D17" s="19">
        <v>2</v>
      </c>
      <c r="E17" s="22">
        <v>0.48670918</v>
      </c>
      <c r="F17" s="22">
        <v>99.35269</v>
      </c>
      <c r="G17" s="23">
        <v>5625105</v>
      </c>
      <c r="H17" s="24">
        <v>3.8969128</v>
      </c>
      <c r="I17" s="34">
        <v>82.6133857695212</v>
      </c>
      <c r="J17" s="35">
        <v>-0.344394981861115</v>
      </c>
      <c r="K17" s="36">
        <v>0.606</v>
      </c>
      <c r="L17" s="37">
        <v>0.581</v>
      </c>
      <c r="M17" s="38">
        <v>1</v>
      </c>
      <c r="N17" s="39">
        <v>16.962025</v>
      </c>
      <c r="O17" s="40">
        <v>59.7207413857531</v>
      </c>
      <c r="P17" s="41">
        <v>96.36792375752</v>
      </c>
      <c r="Q17" s="47">
        <v>82.0055254325952</v>
      </c>
      <c r="R17" s="48">
        <v>1758290039.0625</v>
      </c>
      <c r="S17" s="48">
        <v>1758.2900390625</v>
      </c>
      <c r="T17" s="49">
        <v>60.809</v>
      </c>
      <c r="U17" s="50">
        <v>57.08</v>
      </c>
      <c r="V17" s="50">
        <v>0.706</v>
      </c>
      <c r="W17" s="51">
        <v>1.17075639938741</v>
      </c>
      <c r="X17" s="51">
        <v>-0.286487638950348</v>
      </c>
      <c r="Y17" s="51">
        <v>110413823841.592</v>
      </c>
      <c r="Z17" s="51">
        <f t="shared" si="0"/>
        <v>11.0430234505877</v>
      </c>
      <c r="AA17" s="51">
        <v>-2.59632088957118</v>
      </c>
      <c r="AB17" s="51">
        <v>67.2886759253849</v>
      </c>
      <c r="AC17" s="51">
        <f t="shared" si="1"/>
        <v>1.8279419825461</v>
      </c>
      <c r="AD17" s="51">
        <v>6368.3936</v>
      </c>
      <c r="AE17" s="51">
        <f t="shared" si="2"/>
        <v>0.63683936</v>
      </c>
      <c r="AF17" s="51">
        <f t="shared" si="3"/>
        <v>-0.19597010277266</v>
      </c>
      <c r="AG17" s="51">
        <v>67.3246695048174</v>
      </c>
      <c r="AH17" s="51">
        <f t="shared" si="4"/>
        <v>1.82817423014762</v>
      </c>
      <c r="AI17" s="51">
        <v>0.263</v>
      </c>
    </row>
    <row r="18" ht="18" spans="1:35">
      <c r="A18" s="25" t="s">
        <v>35</v>
      </c>
      <c r="B18" s="19">
        <f t="shared" si="5"/>
        <v>2016</v>
      </c>
      <c r="C18" s="25">
        <v>1</v>
      </c>
      <c r="D18" s="19">
        <v>2</v>
      </c>
      <c r="E18" s="22">
        <v>0.3485139</v>
      </c>
      <c r="F18" s="22">
        <v>99.40239</v>
      </c>
      <c r="G18" s="23">
        <v>836848</v>
      </c>
      <c r="H18" s="24">
        <v>3.766468</v>
      </c>
      <c r="I18" s="34">
        <v>83.5458723077839</v>
      </c>
      <c r="J18" s="35">
        <v>-0.317617774009705</v>
      </c>
      <c r="K18" s="36">
        <v>0.608</v>
      </c>
      <c r="L18" s="37">
        <v>0.597</v>
      </c>
      <c r="M18" s="38">
        <v>1</v>
      </c>
      <c r="N18" s="39">
        <v>20.506329</v>
      </c>
      <c r="O18" s="40">
        <v>62.0209251898192</v>
      </c>
      <c r="P18" s="41">
        <v>96.5806375566357</v>
      </c>
      <c r="Q18" s="47">
        <v>83.2267677813963</v>
      </c>
      <c r="R18" s="48">
        <v>2375879882.8125</v>
      </c>
      <c r="S18" s="48">
        <v>2375.8798828125</v>
      </c>
      <c r="T18" s="49">
        <v>61.36</v>
      </c>
      <c r="U18" s="50">
        <v>58.2712</v>
      </c>
      <c r="V18" s="50">
        <v>0.724</v>
      </c>
      <c r="W18" s="51">
        <v>1.19450726277516</v>
      </c>
      <c r="X18" s="51">
        <v>-0.190375789999962</v>
      </c>
      <c r="Y18" s="51">
        <v>111572947004.917</v>
      </c>
      <c r="Z18" s="51">
        <f t="shared" si="0"/>
        <v>11.0475589043619</v>
      </c>
      <c r="AA18" s="51">
        <v>-1.57425317002358</v>
      </c>
      <c r="AB18" s="51">
        <v>71.1226603816864</v>
      </c>
      <c r="AC18" s="51">
        <f t="shared" si="1"/>
        <v>1.85200799328664</v>
      </c>
      <c r="AD18" s="51">
        <v>6361.196</v>
      </c>
      <c r="AE18" s="51">
        <f t="shared" si="2"/>
        <v>0.6361196</v>
      </c>
      <c r="AF18" s="51">
        <f t="shared" si="3"/>
        <v>-0.196461222815692</v>
      </c>
      <c r="AG18" s="51">
        <v>69.1799238180596</v>
      </c>
      <c r="AH18" s="51">
        <f t="shared" si="4"/>
        <v>1.83998007942719</v>
      </c>
      <c r="AI18" s="51">
        <v>0.266</v>
      </c>
    </row>
    <row r="19" ht="18" spans="1:35">
      <c r="A19" s="25" t="s">
        <v>35</v>
      </c>
      <c r="B19" s="19">
        <f t="shared" si="5"/>
        <v>2017</v>
      </c>
      <c r="C19" s="25">
        <v>1</v>
      </c>
      <c r="D19" s="19">
        <v>2</v>
      </c>
      <c r="E19" s="22">
        <v>0.21408165</v>
      </c>
      <c r="F19" s="22">
        <v>99.40861</v>
      </c>
      <c r="G19" s="23">
        <v>122635</v>
      </c>
      <c r="H19" s="24">
        <v>3.6314692</v>
      </c>
      <c r="I19" s="34">
        <v>84.4759106100825</v>
      </c>
      <c r="J19" s="35">
        <v>-0.37808883190155</v>
      </c>
      <c r="K19" s="36">
        <v>0.578</v>
      </c>
      <c r="L19" s="37">
        <v>0.552</v>
      </c>
      <c r="M19" s="38">
        <v>1</v>
      </c>
      <c r="N19" s="39">
        <v>20.506329</v>
      </c>
      <c r="O19" s="40">
        <v>64.3331962143982</v>
      </c>
      <c r="P19" s="41">
        <v>96.7933997882979</v>
      </c>
      <c r="Q19" s="47">
        <v>84.4286583054916</v>
      </c>
      <c r="R19" s="48">
        <v>2723540039.0625</v>
      </c>
      <c r="S19" s="48">
        <v>2723.5400390625</v>
      </c>
      <c r="T19" s="49">
        <v>61.908</v>
      </c>
      <c r="U19" s="50">
        <v>61.7622</v>
      </c>
      <c r="V19" s="50">
        <v>0.722</v>
      </c>
      <c r="W19" s="51">
        <v>1.20034336418867</v>
      </c>
      <c r="X19" s="51">
        <v>-0.199214860796928</v>
      </c>
      <c r="Y19" s="51">
        <v>118540573367.844</v>
      </c>
      <c r="Z19" s="51">
        <f t="shared" si="0"/>
        <v>11.0738670235432</v>
      </c>
      <c r="AA19" s="51">
        <v>-1.66794942460087</v>
      </c>
      <c r="AB19" s="51">
        <v>74.1733578786573</v>
      </c>
      <c r="AC19" s="51">
        <f t="shared" si="1"/>
        <v>1.87024794026516</v>
      </c>
      <c r="AD19" s="51">
        <v>6580.7236</v>
      </c>
      <c r="AE19" s="51">
        <f t="shared" si="2"/>
        <v>0.65807236</v>
      </c>
      <c r="AF19" s="51">
        <f t="shared" si="3"/>
        <v>-0.181726349819313</v>
      </c>
      <c r="AG19" s="51">
        <v>69.5643024871163</v>
      </c>
      <c r="AH19" s="51">
        <f t="shared" si="4"/>
        <v>1.84238643486932</v>
      </c>
      <c r="AI19" s="51">
        <v>0.261</v>
      </c>
    </row>
    <row r="20" ht="18" spans="1:35">
      <c r="A20" s="25" t="s">
        <v>35</v>
      </c>
      <c r="B20" s="19">
        <f t="shared" si="5"/>
        <v>2018</v>
      </c>
      <c r="C20" s="25">
        <v>1</v>
      </c>
      <c r="D20" s="19">
        <v>2</v>
      </c>
      <c r="E20" s="22">
        <v>0.083381794</v>
      </c>
      <c r="F20" s="22">
        <v>99.41482</v>
      </c>
      <c r="G20" s="23">
        <v>419782</v>
      </c>
      <c r="H20" s="24">
        <v>2.4634557</v>
      </c>
      <c r="I20" s="34">
        <v>85.4034661501233</v>
      </c>
      <c r="J20" s="35">
        <v>-0.3484927713871</v>
      </c>
      <c r="K20" s="36">
        <v>0.586</v>
      </c>
      <c r="L20" s="37">
        <v>0.552</v>
      </c>
      <c r="M20" s="38">
        <v>1</v>
      </c>
      <c r="N20" s="39">
        <v>20.506329</v>
      </c>
      <c r="O20" s="40">
        <v>66.65755445949</v>
      </c>
      <c r="P20" s="41">
        <v>97.0062104525066</v>
      </c>
      <c r="Q20" s="47">
        <v>85.6112006137327</v>
      </c>
      <c r="R20" s="48">
        <v>872440002.441406</v>
      </c>
      <c r="S20" s="48">
        <v>872.440002441406</v>
      </c>
      <c r="T20" s="49">
        <v>62.453</v>
      </c>
      <c r="U20" s="50">
        <v>64.8039</v>
      </c>
      <c r="V20" s="50">
        <v>0.722</v>
      </c>
      <c r="W20" s="51">
        <v>1.1036421008163</v>
      </c>
      <c r="X20" s="51">
        <v>-0.289577841758728</v>
      </c>
      <c r="Y20" s="51">
        <v>127341147581.818</v>
      </c>
      <c r="Z20" s="51">
        <f t="shared" si="0"/>
        <v>11.1049687593507</v>
      </c>
      <c r="AA20" s="51">
        <v>-2.7635178245115</v>
      </c>
      <c r="AB20" s="51">
        <v>77.2548875243989</v>
      </c>
      <c r="AC20" s="51">
        <f t="shared" si="1"/>
        <v>1.88792596457236</v>
      </c>
      <c r="AD20" s="51">
        <v>6730.607</v>
      </c>
      <c r="AE20" s="51">
        <f t="shared" si="2"/>
        <v>0.6730607</v>
      </c>
      <c r="AF20" s="51">
        <f t="shared" si="3"/>
        <v>-0.171945767148532</v>
      </c>
      <c r="AG20" s="51">
        <v>68.3975066099036</v>
      </c>
      <c r="AH20" s="51">
        <f t="shared" si="4"/>
        <v>1.83504027006372</v>
      </c>
      <c r="AI20" s="51">
        <v>0.262</v>
      </c>
    </row>
    <row r="21" ht="18" spans="1:35">
      <c r="A21" s="25" t="s">
        <v>35</v>
      </c>
      <c r="B21" s="19">
        <f t="shared" si="5"/>
        <v>2019</v>
      </c>
      <c r="C21" s="25">
        <v>1</v>
      </c>
      <c r="D21" s="19">
        <v>2</v>
      </c>
      <c r="E21" s="22">
        <f>(E20+E19)/2</f>
        <v>0.148731722</v>
      </c>
      <c r="F21" s="22">
        <v>98.050835</v>
      </c>
      <c r="G21" s="23">
        <v>684886</v>
      </c>
      <c r="H21" s="24">
        <v>2.3332634</v>
      </c>
      <c r="I21" s="34">
        <v>86.3282321764417</v>
      </c>
      <c r="J21" s="35">
        <v>-0.345805376768112</v>
      </c>
      <c r="K21" s="36">
        <v>0.555</v>
      </c>
      <c r="L21" s="37">
        <v>0.552</v>
      </c>
      <c r="M21" s="38">
        <v>1</v>
      </c>
      <c r="N21" s="39">
        <v>20.506329</v>
      </c>
      <c r="O21" s="40">
        <v>68.9939999250948</v>
      </c>
      <c r="P21" s="41">
        <v>97.2190695492618</v>
      </c>
      <c r="Q21" s="47">
        <v>86.7740979476491</v>
      </c>
      <c r="R21" s="48">
        <v>830580017.089844</v>
      </c>
      <c r="S21" s="48">
        <v>830.580017089844</v>
      </c>
      <c r="T21" s="49">
        <v>62.994</v>
      </c>
      <c r="U21" s="50">
        <v>84.1204</v>
      </c>
      <c r="V21" s="50">
        <v>0.721</v>
      </c>
      <c r="W21" s="51">
        <v>1.03022315933698</v>
      </c>
      <c r="X21" s="51">
        <v>-0.335644423961639</v>
      </c>
      <c r="Y21" s="51">
        <v>128920266409.458</v>
      </c>
      <c r="Z21" s="51">
        <f t="shared" si="0"/>
        <v>11.1103211942964</v>
      </c>
      <c r="AA21" s="51">
        <v>-0.82768717465304</v>
      </c>
      <c r="AB21" s="51">
        <v>75.9981158798422</v>
      </c>
      <c r="AC21" s="51">
        <f t="shared" si="1"/>
        <v>1.88080282552907</v>
      </c>
      <c r="AD21" s="51">
        <v>7267.464</v>
      </c>
      <c r="AE21" s="51">
        <f t="shared" si="2"/>
        <v>0.7267464</v>
      </c>
      <c r="AF21" s="51">
        <f t="shared" si="3"/>
        <v>-0.138617110866798</v>
      </c>
      <c r="AG21" s="51">
        <v>66.34978041676</v>
      </c>
      <c r="AH21" s="51">
        <f t="shared" si="4"/>
        <v>1.82183948991414</v>
      </c>
      <c r="AI21" s="51">
        <v>0.259</v>
      </c>
    </row>
    <row r="22" ht="18" spans="1:35">
      <c r="A22" s="25" t="s">
        <v>35</v>
      </c>
      <c r="B22" s="19">
        <f t="shared" si="5"/>
        <v>2020</v>
      </c>
      <c r="C22" s="25">
        <v>1</v>
      </c>
      <c r="D22" s="19">
        <v>2</v>
      </c>
      <c r="E22" s="22">
        <f>(E21+E20)/2</f>
        <v>0.116056758</v>
      </c>
      <c r="F22" s="22">
        <v>98.05217</v>
      </c>
      <c r="G22" s="23">
        <v>881441</v>
      </c>
      <c r="H22" s="24">
        <v>2.1997962</v>
      </c>
      <c r="I22" s="34">
        <v>87.2504334400562</v>
      </c>
      <c r="J22" s="35">
        <v>-0.359523236751556</v>
      </c>
      <c r="K22" s="36">
        <v>0.56</v>
      </c>
      <c r="L22" s="37">
        <v>0.531</v>
      </c>
      <c r="M22" s="38">
        <v>1</v>
      </c>
      <c r="N22" s="39">
        <v>20.506329</v>
      </c>
      <c r="O22" s="40">
        <v>71.3425326112116</v>
      </c>
      <c r="P22" s="41">
        <v>97.4319770785635</v>
      </c>
      <c r="Q22" s="47">
        <v>87.9176789567835</v>
      </c>
      <c r="R22" s="48">
        <v>1941969970.70313</v>
      </c>
      <c r="S22" s="48">
        <v>1941.96997070313</v>
      </c>
      <c r="T22" s="49">
        <v>63.532</v>
      </c>
      <c r="U22" s="50">
        <v>84.1204</v>
      </c>
      <c r="V22" s="50">
        <v>0.759</v>
      </c>
      <c r="W22" s="51">
        <v>1.02565486360782</v>
      </c>
      <c r="X22" s="51">
        <v>-0.412526339292526</v>
      </c>
      <c r="Y22" s="51">
        <v>121353645057.144</v>
      </c>
      <c r="Z22" s="51">
        <f t="shared" si="0"/>
        <v>11.0840528256159</v>
      </c>
      <c r="AA22" s="51">
        <v>-0.959416206844704</v>
      </c>
      <c r="AB22" s="51">
        <v>68.8438033904364</v>
      </c>
      <c r="AC22" s="51">
        <f t="shared" si="1"/>
        <v>1.8378648556394</v>
      </c>
      <c r="AD22" s="51">
        <v>6610.578</v>
      </c>
      <c r="AE22" s="51">
        <f t="shared" si="2"/>
        <v>0.6610578</v>
      </c>
      <c r="AF22" s="51">
        <f t="shared" si="3"/>
        <v>-0.179760566045967</v>
      </c>
      <c r="AG22" s="51">
        <v>68.0215101949361</v>
      </c>
      <c r="AH22" s="51">
        <f t="shared" si="4"/>
        <v>1.83264626979086</v>
      </c>
      <c r="AI22" s="51">
        <v>0.255</v>
      </c>
    </row>
    <row r="23" ht="18" spans="1:35">
      <c r="A23" s="25" t="s">
        <v>35</v>
      </c>
      <c r="B23" s="19">
        <f t="shared" si="5"/>
        <v>2021</v>
      </c>
      <c r="C23" s="25">
        <v>1</v>
      </c>
      <c r="D23" s="19">
        <v>2</v>
      </c>
      <c r="E23" s="22">
        <f>(E22+E21)/2</f>
        <v>0.13239424</v>
      </c>
      <c r="F23" s="22">
        <v>98.0535</v>
      </c>
      <c r="G23" s="23">
        <v>93266</v>
      </c>
      <c r="H23" s="24">
        <v>2.0634205</v>
      </c>
      <c r="I23" s="34">
        <v>87.3836441048483</v>
      </c>
      <c r="J23" s="35">
        <v>-0.40256267786026</v>
      </c>
      <c r="K23" s="36">
        <v>0.589</v>
      </c>
      <c r="L23" s="37">
        <v>0.553</v>
      </c>
      <c r="M23" s="38">
        <v>1</v>
      </c>
      <c r="N23" s="39">
        <v>22.784811</v>
      </c>
      <c r="O23" s="40">
        <v>73.7031525178421</v>
      </c>
      <c r="P23" s="41">
        <v>97.6449330404118</v>
      </c>
      <c r="Q23" s="47">
        <v>89.0414569298463</v>
      </c>
      <c r="R23" s="48">
        <v>966190002.441406</v>
      </c>
      <c r="S23" s="48">
        <v>966.190002441406</v>
      </c>
      <c r="T23" s="49">
        <v>64.065</v>
      </c>
      <c r="U23" s="50">
        <v>88.1303</v>
      </c>
      <c r="V23" s="50">
        <v>0.743</v>
      </c>
      <c r="W23" s="51">
        <v>1.00691847923959</v>
      </c>
      <c r="X23" s="51">
        <v>-0.420962542295456</v>
      </c>
      <c r="Y23" s="51">
        <v>141817797083.468</v>
      </c>
      <c r="Z23" s="51">
        <f t="shared" si="0"/>
        <v>11.1517307350089</v>
      </c>
      <c r="AA23" s="51">
        <v>-1.6213853789319</v>
      </c>
      <c r="AB23" s="51">
        <v>75.6321941874613</v>
      </c>
      <c r="AC23" s="51">
        <f t="shared" si="1"/>
        <v>1.8787067000217</v>
      </c>
      <c r="AD23" s="51">
        <v>7256.7217</v>
      </c>
      <c r="AE23" s="51">
        <f t="shared" si="2"/>
        <v>0.72567217</v>
      </c>
      <c r="AF23" s="51">
        <f t="shared" si="3"/>
        <v>-0.139259532075119</v>
      </c>
      <c r="AG23" s="51">
        <v>67.8713869594443</v>
      </c>
      <c r="AH23" s="51">
        <f t="shared" si="4"/>
        <v>1.83168672413885</v>
      </c>
      <c r="AI23" s="51">
        <v>0.263</v>
      </c>
    </row>
    <row r="24" ht="18" spans="1:35">
      <c r="A24" s="25" t="s">
        <v>35</v>
      </c>
      <c r="B24" s="19">
        <f t="shared" si="5"/>
        <v>2022</v>
      </c>
      <c r="C24" s="25">
        <v>1</v>
      </c>
      <c r="D24" s="19">
        <v>2</v>
      </c>
      <c r="E24" s="22">
        <f>(E22+E23)/2</f>
        <v>0.124225499</v>
      </c>
      <c r="F24" s="22">
        <v>98.05483</v>
      </c>
      <c r="G24" s="23">
        <v>947612</v>
      </c>
      <c r="H24" s="24">
        <v>2.0329301</v>
      </c>
      <c r="I24" s="34">
        <v>87.5163508881869</v>
      </c>
      <c r="J24" s="35">
        <v>-0.362119138240814</v>
      </c>
      <c r="K24" s="36">
        <v>0.601</v>
      </c>
      <c r="L24" s="37">
        <v>0.549</v>
      </c>
      <c r="M24" s="38">
        <v>1</v>
      </c>
      <c r="N24" s="39">
        <v>24.050632</v>
      </c>
      <c r="O24" s="40">
        <v>76.0758596449855</v>
      </c>
      <c r="P24" s="41">
        <v>97.8579374348066</v>
      </c>
      <c r="Q24" s="47">
        <v>90.1462114499195</v>
      </c>
      <c r="R24" s="48">
        <v>1507130004.88281</v>
      </c>
      <c r="S24" s="48">
        <v>1507.13000488281</v>
      </c>
      <c r="T24" s="49">
        <v>64.596</v>
      </c>
      <c r="U24" s="50">
        <v>89.9</v>
      </c>
      <c r="V24" s="50">
        <v>0.754</v>
      </c>
      <c r="W24" s="51">
        <v>1.00863622672701</v>
      </c>
      <c r="X24" s="51">
        <v>-0.357442885637283</v>
      </c>
      <c r="Y24" s="51">
        <v>130912558829.84</v>
      </c>
      <c r="Z24" s="51">
        <f t="shared" si="0"/>
        <v>11.1169813117064</v>
      </c>
      <c r="AA24" s="51">
        <v>-1.56528114815207</v>
      </c>
      <c r="AB24" s="51">
        <v>101.115882474112</v>
      </c>
      <c r="AC24" s="51">
        <f t="shared" si="1"/>
        <v>2.00481937645274</v>
      </c>
      <c r="AD24" s="51">
        <v>7129.506</v>
      </c>
      <c r="AE24" s="51">
        <f t="shared" si="2"/>
        <v>0.7129506</v>
      </c>
      <c r="AF24" s="51">
        <f t="shared" si="3"/>
        <v>-0.146940561158881</v>
      </c>
      <c r="AG24" s="45">
        <f>(AG23+AG22)/2</f>
        <v>67.9464485771902</v>
      </c>
      <c r="AH24" s="51">
        <f t="shared" si="4"/>
        <v>1.83216676197158</v>
      </c>
      <c r="AI24" s="51">
        <v>0.263</v>
      </c>
    </row>
    <row r="25" ht="18" spans="1:35">
      <c r="A25" s="25" t="s">
        <v>36</v>
      </c>
      <c r="B25" s="25">
        <v>2000</v>
      </c>
      <c r="C25" s="25">
        <v>2</v>
      </c>
      <c r="D25" s="25">
        <v>1</v>
      </c>
      <c r="E25" s="22">
        <v>4.7406387</v>
      </c>
      <c r="F25" s="22">
        <v>94.46285</v>
      </c>
      <c r="G25" s="23">
        <v>973465</v>
      </c>
      <c r="H25" s="24">
        <v>4.412702</v>
      </c>
      <c r="I25" s="34">
        <v>17.3336177697569</v>
      </c>
      <c r="J25" s="35">
        <v>0.240109741687775</v>
      </c>
      <c r="K25" s="36">
        <v>0.886</v>
      </c>
      <c r="L25" s="37">
        <v>0.787</v>
      </c>
      <c r="M25" s="38">
        <v>1</v>
      </c>
      <c r="N25" s="39">
        <v>12.244898</v>
      </c>
      <c r="O25" s="40">
        <v>37.5660544213761</v>
      </c>
      <c r="P25" s="41">
        <v>79.3257142054982</v>
      </c>
      <c r="Q25" s="47">
        <v>49.4074258741145</v>
      </c>
      <c r="R25" s="48">
        <v>478619995.117188</v>
      </c>
      <c r="S25" s="48">
        <v>478.619995117188</v>
      </c>
      <c r="T25" s="49">
        <v>28.356</v>
      </c>
      <c r="U25" s="50">
        <v>0.142546</v>
      </c>
      <c r="V25" s="50">
        <v>0.735</v>
      </c>
      <c r="W25" s="51">
        <v>2.90782929642605</v>
      </c>
      <c r="X25" s="51">
        <v>-0.878509700298309</v>
      </c>
      <c r="Y25" s="51">
        <v>2961484953.86444</v>
      </c>
      <c r="Z25" s="51">
        <f t="shared" si="0"/>
        <v>9.47150953050381</v>
      </c>
      <c r="AA25" s="51">
        <v>-0.0786220400303021</v>
      </c>
      <c r="AB25" s="51">
        <v>55.4225754322684</v>
      </c>
      <c r="AC25" s="51">
        <f t="shared" si="1"/>
        <v>1.74368670315019</v>
      </c>
      <c r="AD25" s="51">
        <v>391.75388</v>
      </c>
      <c r="AE25" s="51">
        <f t="shared" si="2"/>
        <v>0.039175388</v>
      </c>
      <c r="AF25" s="51">
        <f t="shared" si="3"/>
        <v>-1.4069866935084</v>
      </c>
      <c r="AG25" s="51">
        <v>31.687687983019</v>
      </c>
      <c r="AH25" s="51">
        <f t="shared" si="4"/>
        <v>1.50089055307964</v>
      </c>
      <c r="AI25" s="51">
        <v>0.511</v>
      </c>
    </row>
    <row r="26" ht="18" spans="1:35">
      <c r="A26" s="25" t="s">
        <v>36</v>
      </c>
      <c r="B26" s="25">
        <f t="shared" ref="B26:B47" si="6">B25+1</f>
        <v>2001</v>
      </c>
      <c r="C26" s="25">
        <v>2</v>
      </c>
      <c r="D26" s="25">
        <v>1</v>
      </c>
      <c r="E26" s="22">
        <v>4.531249</v>
      </c>
      <c r="F26" s="22">
        <v>94.838135</v>
      </c>
      <c r="G26" s="23">
        <v>53776</v>
      </c>
      <c r="H26" s="24">
        <v>4.537115</v>
      </c>
      <c r="I26" s="34">
        <v>18.5366288294077</v>
      </c>
      <c r="J26" s="35">
        <f>(J25+J27)/2</f>
        <v>0.325470477342606</v>
      </c>
      <c r="K26" s="36">
        <v>0.886</v>
      </c>
      <c r="L26" s="37">
        <v>0.787</v>
      </c>
      <c r="M26" s="38">
        <v>1</v>
      </c>
      <c r="N26" s="39">
        <v>12.244898</v>
      </c>
      <c r="O26" s="40">
        <v>39.1402468157085</v>
      </c>
      <c r="P26" s="41">
        <v>79.9454241598073</v>
      </c>
      <c r="Q26" s="47">
        <v>51.0043528727808</v>
      </c>
      <c r="R26" s="48">
        <v>586309997.558594</v>
      </c>
      <c r="S26" s="48">
        <v>586.309997558594</v>
      </c>
      <c r="T26" s="49">
        <v>29.075</v>
      </c>
      <c r="U26" s="50">
        <v>0.185897</v>
      </c>
      <c r="V26" s="50">
        <v>0.735</v>
      </c>
      <c r="W26" s="51">
        <v>3.02107830973822</v>
      </c>
      <c r="X26" s="51">
        <f>(X25+X27)/2</f>
        <v>-0.801553606987</v>
      </c>
      <c r="Y26" s="51">
        <v>3468337942.32063</v>
      </c>
      <c r="Z26" s="51">
        <f t="shared" si="0"/>
        <v>9.54012140695141</v>
      </c>
      <c r="AA26" s="51">
        <v>-0.104556582720955</v>
      </c>
      <c r="AB26" s="51">
        <v>60.2008030180009</v>
      </c>
      <c r="AC26" s="51">
        <f t="shared" si="1"/>
        <v>1.77960228434687</v>
      </c>
      <c r="AD26" s="51">
        <v>384.58038</v>
      </c>
      <c r="AE26" s="51">
        <f t="shared" si="2"/>
        <v>0.038458038</v>
      </c>
      <c r="AF26" s="51">
        <f t="shared" si="3"/>
        <v>-1.41501287577898</v>
      </c>
      <c r="AG26" s="51">
        <v>32.2154746391955</v>
      </c>
      <c r="AH26" s="51">
        <f t="shared" si="4"/>
        <v>1.50806453430614</v>
      </c>
      <c r="AI26" s="51">
        <v>0.511</v>
      </c>
    </row>
    <row r="27" ht="18" spans="1:35">
      <c r="A27" s="25" t="s">
        <v>36</v>
      </c>
      <c r="B27" s="25">
        <f t="shared" si="6"/>
        <v>2002</v>
      </c>
      <c r="C27" s="25">
        <v>2</v>
      </c>
      <c r="D27" s="25">
        <v>1</v>
      </c>
      <c r="E27" s="22">
        <v>4.3236847</v>
      </c>
      <c r="F27" s="22">
        <v>95.205635</v>
      </c>
      <c r="G27" s="23">
        <v>106544</v>
      </c>
      <c r="H27" s="24">
        <v>4.5838737</v>
      </c>
      <c r="I27" s="34">
        <v>19.7478525761063</v>
      </c>
      <c r="J27" s="35">
        <v>0.410831212997437</v>
      </c>
      <c r="K27" s="36">
        <v>0.921</v>
      </c>
      <c r="L27" s="37">
        <v>0.815</v>
      </c>
      <c r="M27" s="38">
        <v>1</v>
      </c>
      <c r="N27" s="39">
        <v>10.204082</v>
      </c>
      <c r="O27" s="40">
        <v>40.8295899830254</v>
      </c>
      <c r="P27" s="41">
        <v>80.5386955201955</v>
      </c>
      <c r="Q27" s="47">
        <v>52.6652852945174</v>
      </c>
      <c r="R27" s="48">
        <v>670059997.558594</v>
      </c>
      <c r="S27" s="48">
        <v>670.059997558594</v>
      </c>
      <c r="T27" s="49">
        <v>29.806</v>
      </c>
      <c r="U27" s="50">
        <v>0.227046</v>
      </c>
      <c r="V27" s="50">
        <v>0.725</v>
      </c>
      <c r="W27" s="51">
        <v>3.13442055916044</v>
      </c>
      <c r="X27" s="51">
        <v>-0.72459751367569</v>
      </c>
      <c r="Y27" s="51">
        <v>3908121307.01957</v>
      </c>
      <c r="Z27" s="51">
        <f t="shared" si="0"/>
        <v>9.59196803563823</v>
      </c>
      <c r="AA27" s="51">
        <v>-0.243374341949184</v>
      </c>
      <c r="AB27" s="51">
        <v>57.8292913721816</v>
      </c>
      <c r="AC27" s="51">
        <f t="shared" si="1"/>
        <v>1.76214787058413</v>
      </c>
      <c r="AD27" s="51">
        <v>360.90942</v>
      </c>
      <c r="AE27" s="51">
        <f t="shared" si="2"/>
        <v>0.036090942</v>
      </c>
      <c r="AF27" s="51">
        <f t="shared" si="3"/>
        <v>-1.44260178238874</v>
      </c>
      <c r="AG27" s="51">
        <v>32.5228038256337</v>
      </c>
      <c r="AH27" s="51">
        <f t="shared" si="4"/>
        <v>1.5121879795269</v>
      </c>
      <c r="AI27" s="51">
        <v>0.595</v>
      </c>
    </row>
    <row r="28" ht="18" spans="1:35">
      <c r="A28" s="25" t="s">
        <v>36</v>
      </c>
      <c r="B28" s="25">
        <f t="shared" si="6"/>
        <v>2003</v>
      </c>
      <c r="C28" s="25">
        <v>2</v>
      </c>
      <c r="D28" s="25">
        <v>1</v>
      </c>
      <c r="E28" s="22">
        <v>4.118095</v>
      </c>
      <c r="F28" s="22">
        <v>95.56509</v>
      </c>
      <c r="G28" s="23">
        <v>68062</v>
      </c>
      <c r="H28" s="24">
        <v>4.625145</v>
      </c>
      <c r="I28" s="34">
        <v>20.9666083854735</v>
      </c>
      <c r="J28" s="35">
        <v>0.257701814174652</v>
      </c>
      <c r="K28" s="36">
        <v>0.921</v>
      </c>
      <c r="L28" s="37">
        <v>0.83</v>
      </c>
      <c r="M28" s="38">
        <v>1</v>
      </c>
      <c r="N28" s="39">
        <v>10.204082</v>
      </c>
      <c r="O28" s="40">
        <v>42.5278375820158</v>
      </c>
      <c r="P28" s="41">
        <v>81.1315601473235</v>
      </c>
      <c r="Q28" s="47">
        <v>54.3201164982467</v>
      </c>
      <c r="R28" s="48">
        <v>766789978.027344</v>
      </c>
      <c r="S28" s="48">
        <v>766.789978027344</v>
      </c>
      <c r="T28" s="49">
        <v>30.547</v>
      </c>
      <c r="U28" s="50">
        <v>0.310364</v>
      </c>
      <c r="V28" s="50">
        <v>0.725</v>
      </c>
      <c r="W28" s="51">
        <v>3.20676010440896</v>
      </c>
      <c r="X28" s="51">
        <v>-0.744711637496948</v>
      </c>
      <c r="Y28" s="51">
        <v>4714071979.68835</v>
      </c>
      <c r="Z28" s="51">
        <f t="shared" si="0"/>
        <v>9.67339620952959</v>
      </c>
      <c r="AA28" s="51">
        <v>-0.131131811537622</v>
      </c>
      <c r="AB28" s="51">
        <v>58.6281417028541</v>
      </c>
      <c r="AC28" s="51">
        <f t="shared" si="1"/>
        <v>1.76810612886011</v>
      </c>
      <c r="AD28" s="51">
        <v>350.71347</v>
      </c>
      <c r="AE28" s="51">
        <f t="shared" si="2"/>
        <v>0.035071347</v>
      </c>
      <c r="AF28" s="51">
        <f t="shared" si="3"/>
        <v>-1.45504755366703</v>
      </c>
      <c r="AG28" s="51">
        <v>33.3767691916833</v>
      </c>
      <c r="AH28" s="51">
        <f t="shared" si="4"/>
        <v>1.52344429549087</v>
      </c>
      <c r="AI28" s="51">
        <v>0.624</v>
      </c>
    </row>
    <row r="29" ht="18" spans="1:35">
      <c r="A29" s="25" t="s">
        <v>36</v>
      </c>
      <c r="B29" s="25">
        <f t="shared" si="6"/>
        <v>2004</v>
      </c>
      <c r="C29" s="25">
        <v>2</v>
      </c>
      <c r="D29" s="25">
        <v>1</v>
      </c>
      <c r="E29" s="22">
        <v>3.9144425</v>
      </c>
      <c r="F29" s="22">
        <v>95.915955</v>
      </c>
      <c r="G29" s="23">
        <v>25957</v>
      </c>
      <c r="H29" s="24">
        <v>4.661093</v>
      </c>
      <c r="I29" s="34">
        <v>22.193273656424</v>
      </c>
      <c r="J29" s="35">
        <v>0.452396661043167</v>
      </c>
      <c r="K29" s="36">
        <v>0.921</v>
      </c>
      <c r="L29" s="37">
        <v>0.83</v>
      </c>
      <c r="M29" s="38">
        <v>1</v>
      </c>
      <c r="N29" s="39">
        <v>10.204082</v>
      </c>
      <c r="O29" s="40">
        <v>44.2349896126796</v>
      </c>
      <c r="P29" s="41">
        <v>81.7240180411912</v>
      </c>
      <c r="Q29" s="47">
        <v>55.9690552417302</v>
      </c>
      <c r="R29" s="48">
        <v>738070007.324219</v>
      </c>
      <c r="S29" s="48">
        <v>738.070007324219</v>
      </c>
      <c r="T29" s="49">
        <v>31.3</v>
      </c>
      <c r="U29" s="50">
        <v>0.43282</v>
      </c>
      <c r="V29" s="50">
        <v>0.725</v>
      </c>
      <c r="W29" s="51">
        <v>3.26662811589565</v>
      </c>
      <c r="X29" s="51">
        <v>-0.677577555179596</v>
      </c>
      <c r="Y29" s="51">
        <v>5454249125.72966</v>
      </c>
      <c r="Z29" s="51">
        <f t="shared" si="0"/>
        <v>9.73673497069009</v>
      </c>
      <c r="AA29" s="51">
        <v>-0.100400495996704</v>
      </c>
      <c r="AB29" s="51">
        <v>55.311617661017</v>
      </c>
      <c r="AC29" s="51">
        <f t="shared" si="1"/>
        <v>1.74281636016831</v>
      </c>
      <c r="AD29" s="51">
        <v>353.03635</v>
      </c>
      <c r="AE29" s="51">
        <f t="shared" si="2"/>
        <v>0.035303635</v>
      </c>
      <c r="AF29" s="51">
        <f t="shared" si="3"/>
        <v>-1.45218057565562</v>
      </c>
      <c r="AG29" s="51">
        <v>32.5285406371139</v>
      </c>
      <c r="AH29" s="51">
        <f t="shared" si="4"/>
        <v>1.51226457949871</v>
      </c>
      <c r="AI29" s="51">
        <v>0.624</v>
      </c>
    </row>
    <row r="30" ht="18" spans="1:35">
      <c r="A30" s="25" t="s">
        <v>36</v>
      </c>
      <c r="B30" s="25">
        <f t="shared" si="6"/>
        <v>2005</v>
      </c>
      <c r="C30" s="25">
        <v>2</v>
      </c>
      <c r="D30" s="25">
        <v>1</v>
      </c>
      <c r="E30" s="22">
        <v>3.712993</v>
      </c>
      <c r="F30" s="22">
        <v>96.25066</v>
      </c>
      <c r="G30" s="23">
        <v>84505</v>
      </c>
      <c r="H30" s="24">
        <v>4.691994</v>
      </c>
      <c r="I30" s="34">
        <v>23.4264099806876</v>
      </c>
      <c r="J30" s="35">
        <v>0.173916295170784</v>
      </c>
      <c r="K30" s="36">
        <v>0.921</v>
      </c>
      <c r="L30" s="37">
        <v>0.83</v>
      </c>
      <c r="M30" s="38">
        <v>1</v>
      </c>
      <c r="N30" s="39">
        <v>10.204082</v>
      </c>
      <c r="O30" s="40">
        <v>45.9510460750173</v>
      </c>
      <c r="P30" s="41">
        <v>82.3160692017986</v>
      </c>
      <c r="Q30" s="47">
        <v>57.6096707559848</v>
      </c>
      <c r="R30" s="48">
        <v>885940002.441406</v>
      </c>
      <c r="S30" s="48">
        <v>885.940002441406</v>
      </c>
      <c r="T30" s="49">
        <v>32.06</v>
      </c>
      <c r="U30" s="50">
        <v>0.507063</v>
      </c>
      <c r="V30" s="50">
        <v>0.725</v>
      </c>
      <c r="W30" s="51">
        <v>3.30546040144123</v>
      </c>
      <c r="X30" s="51">
        <v>-0.500253260135651</v>
      </c>
      <c r="Y30" s="51">
        <v>6247515888.14533</v>
      </c>
      <c r="Z30" s="51">
        <f t="shared" si="0"/>
        <v>9.79570736926028</v>
      </c>
      <c r="AA30" s="51">
        <v>-0.224937162502271</v>
      </c>
      <c r="AB30" s="51">
        <v>54.1253257762848</v>
      </c>
      <c r="AC30" s="51">
        <f t="shared" si="1"/>
        <v>1.73340052335527</v>
      </c>
      <c r="AD30" s="51">
        <v>378.31973</v>
      </c>
      <c r="AE30" s="51">
        <f t="shared" si="2"/>
        <v>0.037831973</v>
      </c>
      <c r="AF30" s="51">
        <f t="shared" si="3"/>
        <v>-1.4221410089407</v>
      </c>
      <c r="AG30" s="51">
        <v>33.103041329629</v>
      </c>
      <c r="AH30" s="51">
        <f t="shared" si="4"/>
        <v>1.519867896253</v>
      </c>
      <c r="AI30" s="51">
        <v>0.624</v>
      </c>
    </row>
    <row r="31" ht="18" spans="1:35">
      <c r="A31" s="25" t="s">
        <v>36</v>
      </c>
      <c r="B31" s="25">
        <f t="shared" si="6"/>
        <v>2006</v>
      </c>
      <c r="C31" s="25">
        <v>2</v>
      </c>
      <c r="D31" s="25">
        <v>1</v>
      </c>
      <c r="E31" s="22">
        <v>3.5135841</v>
      </c>
      <c r="F31" s="22">
        <v>96.56025</v>
      </c>
      <c r="G31" s="23">
        <v>435753</v>
      </c>
      <c r="H31" s="24">
        <v>4.7179785</v>
      </c>
      <c r="I31" s="34">
        <v>24.6671660825145</v>
      </c>
      <c r="J31" s="35">
        <v>0.414196908473969</v>
      </c>
      <c r="K31" s="36">
        <v>0.921</v>
      </c>
      <c r="L31" s="37">
        <v>0.83</v>
      </c>
      <c r="M31" s="38">
        <v>1</v>
      </c>
      <c r="N31" s="39">
        <v>10.204082</v>
      </c>
      <c r="O31" s="40">
        <v>47.676006969028</v>
      </c>
      <c r="P31" s="41">
        <v>82.9077136291458</v>
      </c>
      <c r="Q31" s="47">
        <v>59.2432791544715</v>
      </c>
      <c r="R31" s="48">
        <v>1027160034.17969</v>
      </c>
      <c r="S31" s="48">
        <v>1027.16003417969</v>
      </c>
      <c r="T31" s="49">
        <v>32.832</v>
      </c>
      <c r="U31" s="50">
        <v>0.729627</v>
      </c>
      <c r="V31" s="50">
        <v>0.725</v>
      </c>
      <c r="W31" s="51">
        <v>3.30569182799157</v>
      </c>
      <c r="X31" s="51">
        <v>-0.47920623421669</v>
      </c>
      <c r="Y31" s="51">
        <v>6905934217.90901</v>
      </c>
      <c r="Z31" s="51">
        <f t="shared" si="0"/>
        <v>9.83922243718529</v>
      </c>
      <c r="AA31" s="51">
        <v>-0.0702875170171215</v>
      </c>
      <c r="AB31" s="51">
        <v>60.9766738353202</v>
      </c>
      <c r="AC31" s="51">
        <f t="shared" si="1"/>
        <v>1.78516373071542</v>
      </c>
      <c r="AD31" s="51">
        <v>429.55984</v>
      </c>
      <c r="AE31" s="51">
        <f t="shared" si="2"/>
        <v>0.042955984</v>
      </c>
      <c r="AF31" s="51">
        <f t="shared" si="3"/>
        <v>-1.36697632805726</v>
      </c>
      <c r="AG31" s="51">
        <v>33.1636876224195</v>
      </c>
      <c r="AH31" s="51">
        <f t="shared" si="4"/>
        <v>1.52066281575716</v>
      </c>
      <c r="AI31" s="51">
        <v>0.624</v>
      </c>
    </row>
    <row r="32" ht="18" spans="1:35">
      <c r="A32" s="25" t="s">
        <v>36</v>
      </c>
      <c r="B32" s="25">
        <f t="shared" si="6"/>
        <v>2007</v>
      </c>
      <c r="C32" s="25">
        <v>2</v>
      </c>
      <c r="D32" s="25">
        <v>1</v>
      </c>
      <c r="E32" s="22">
        <v>3.3164263</v>
      </c>
      <c r="F32" s="22">
        <v>96.86685</v>
      </c>
      <c r="G32" s="23">
        <v>33</v>
      </c>
      <c r="H32" s="24">
        <v>4.7393136</v>
      </c>
      <c r="I32" s="34">
        <v>25.9143828499992</v>
      </c>
      <c r="J32" s="35">
        <v>0.230479195713997</v>
      </c>
      <c r="K32" s="36">
        <v>0.921</v>
      </c>
      <c r="L32" s="37">
        <v>0.833</v>
      </c>
      <c r="M32" s="38">
        <v>1</v>
      </c>
      <c r="N32" s="39">
        <v>10.204082</v>
      </c>
      <c r="O32" s="40">
        <v>49.4098722947122</v>
      </c>
      <c r="P32" s="41">
        <v>83.4989513232328</v>
      </c>
      <c r="Q32" s="47">
        <v>60.8678932754337</v>
      </c>
      <c r="R32" s="48">
        <v>932169982.910156</v>
      </c>
      <c r="S32" s="48">
        <v>932.169982910156</v>
      </c>
      <c r="T32" s="49">
        <v>33.612</v>
      </c>
      <c r="U32" s="50">
        <v>0.81</v>
      </c>
      <c r="V32" s="50">
        <v>0.725</v>
      </c>
      <c r="W32" s="51">
        <v>3.30208691127537</v>
      </c>
      <c r="X32" s="51">
        <v>-0.42621174454689</v>
      </c>
      <c r="Y32" s="51">
        <v>8156468826.12645</v>
      </c>
      <c r="Z32" s="51">
        <f t="shared" si="0"/>
        <v>9.91150218066029</v>
      </c>
      <c r="AA32" s="51">
        <v>-0.0655616158842551</v>
      </c>
      <c r="AB32" s="51">
        <v>56.6497462449036</v>
      </c>
      <c r="AC32" s="51">
        <f t="shared" si="1"/>
        <v>1.75319796883869</v>
      </c>
      <c r="AD32" s="51">
        <v>489.2138</v>
      </c>
      <c r="AE32" s="51">
        <f t="shared" si="2"/>
        <v>0.04892138</v>
      </c>
      <c r="AF32" s="51">
        <f t="shared" si="3"/>
        <v>-1.31050130065595</v>
      </c>
      <c r="AG32" s="51">
        <v>33.2710479515485</v>
      </c>
      <c r="AH32" s="51">
        <f t="shared" si="4"/>
        <v>1.52206648023183</v>
      </c>
      <c r="AI32" s="51">
        <v>0.609</v>
      </c>
    </row>
    <row r="33" ht="18" spans="1:35">
      <c r="A33" s="25" t="s">
        <v>36</v>
      </c>
      <c r="B33" s="25">
        <f t="shared" si="6"/>
        <v>2008</v>
      </c>
      <c r="C33" s="25">
        <v>2</v>
      </c>
      <c r="D33" s="25">
        <v>1</v>
      </c>
      <c r="E33" s="22">
        <v>3.1214511</v>
      </c>
      <c r="F33" s="22">
        <v>97.170395</v>
      </c>
      <c r="G33" s="23">
        <v>636116</v>
      </c>
      <c r="H33" s="24">
        <v>4.756172</v>
      </c>
      <c r="I33" s="34">
        <v>27.1686715784898</v>
      </c>
      <c r="J33" s="35">
        <v>0.209998890757561</v>
      </c>
      <c r="K33" s="36">
        <v>0.918</v>
      </c>
      <c r="L33" s="37">
        <v>0.835</v>
      </c>
      <c r="M33" s="38">
        <v>1</v>
      </c>
      <c r="N33" s="39">
        <v>10.204082</v>
      </c>
      <c r="O33" s="40">
        <v>51.1526420520703</v>
      </c>
      <c r="P33" s="41">
        <v>84.0897822840594</v>
      </c>
      <c r="Q33" s="47">
        <v>62.4840069987377</v>
      </c>
      <c r="R33" s="48">
        <v>868929992.675781</v>
      </c>
      <c r="S33" s="48">
        <v>868.929992675781</v>
      </c>
      <c r="T33" s="49">
        <v>34.403</v>
      </c>
      <c r="U33" s="50">
        <v>1.57</v>
      </c>
      <c r="V33" s="50">
        <v>0.725</v>
      </c>
      <c r="W33" s="51">
        <v>3.28476390707979</v>
      </c>
      <c r="X33" s="51">
        <v>-0.537264764308929</v>
      </c>
      <c r="Y33" s="51">
        <v>9838403100.50554</v>
      </c>
      <c r="Z33" s="51">
        <f t="shared" si="0"/>
        <v>9.99292461256553</v>
      </c>
      <c r="AA33" s="51">
        <v>-0.180425992207283</v>
      </c>
      <c r="AB33" s="51">
        <v>63.4760160560442</v>
      </c>
      <c r="AC33" s="51">
        <f t="shared" si="1"/>
        <v>1.80260966132208</v>
      </c>
      <c r="AD33" s="51">
        <v>565.22516</v>
      </c>
      <c r="AE33" s="51">
        <f t="shared" si="2"/>
        <v>0.056522516</v>
      </c>
      <c r="AF33" s="51">
        <f t="shared" si="3"/>
        <v>-1.24777851454116</v>
      </c>
      <c r="AG33" s="51">
        <v>33.4546259189143</v>
      </c>
      <c r="AH33" s="51">
        <f t="shared" si="4"/>
        <v>1.52445617807258</v>
      </c>
      <c r="AI33" s="51">
        <v>0.604</v>
      </c>
    </row>
    <row r="34" ht="18" spans="1:35">
      <c r="A34" s="25" t="s">
        <v>36</v>
      </c>
      <c r="B34" s="25">
        <f t="shared" si="6"/>
        <v>2009</v>
      </c>
      <c r="C34" s="25">
        <v>2</v>
      </c>
      <c r="D34" s="25">
        <v>1</v>
      </c>
      <c r="E34" s="22">
        <v>2.9288852</v>
      </c>
      <c r="F34" s="22">
        <v>97.47086</v>
      </c>
      <c r="G34" s="23">
        <v>246613</v>
      </c>
      <c r="H34" s="24">
        <v>4.7688394</v>
      </c>
      <c r="I34" s="34">
        <v>28.4286615146563</v>
      </c>
      <c r="J34" s="35">
        <v>-0.07557762414217</v>
      </c>
      <c r="K34" s="36">
        <v>0.922</v>
      </c>
      <c r="L34" s="37">
        <v>0.835</v>
      </c>
      <c r="M34" s="38">
        <v>1</v>
      </c>
      <c r="N34" s="39">
        <v>10.204082</v>
      </c>
      <c r="O34" s="40">
        <v>52.9043162411014</v>
      </c>
      <c r="P34" s="41">
        <v>84.6802065116259</v>
      </c>
      <c r="Q34" s="47">
        <v>64.0894295059223</v>
      </c>
      <c r="R34" s="48">
        <v>874719970.703125</v>
      </c>
      <c r="S34" s="48">
        <v>874.719970703125</v>
      </c>
      <c r="T34" s="49">
        <v>35.2</v>
      </c>
      <c r="U34" s="50">
        <v>1.8</v>
      </c>
      <c r="V34" s="50">
        <v>0.725</v>
      </c>
      <c r="W34" s="51">
        <v>3.2555744003116</v>
      </c>
      <c r="X34" s="51">
        <v>-0.680893421173096</v>
      </c>
      <c r="Y34" s="51">
        <v>10231962390.2119</v>
      </c>
      <c r="Z34" s="51">
        <f t="shared" si="0"/>
        <v>10.0099589351303</v>
      </c>
      <c r="AA34" s="51">
        <v>-0.752381348405841</v>
      </c>
      <c r="AB34" s="51">
        <v>50.5191929331436</v>
      </c>
      <c r="AC34" s="51">
        <f t="shared" si="1"/>
        <v>1.7034564038888</v>
      </c>
      <c r="AD34" s="51">
        <v>691.58307</v>
      </c>
      <c r="AE34" s="51">
        <f t="shared" si="2"/>
        <v>0.069158307</v>
      </c>
      <c r="AF34" s="51">
        <f t="shared" si="3"/>
        <v>-1.16015564682607</v>
      </c>
      <c r="AG34" s="51">
        <v>33.6385317040789</v>
      </c>
      <c r="AH34" s="51">
        <f t="shared" si="4"/>
        <v>1.52683703092097</v>
      </c>
      <c r="AI34" s="51">
        <v>0.604</v>
      </c>
    </row>
    <row r="35" ht="18" spans="1:35">
      <c r="A35" s="25" t="s">
        <v>36</v>
      </c>
      <c r="B35" s="25">
        <f t="shared" si="6"/>
        <v>2010</v>
      </c>
      <c r="C35" s="25">
        <v>2</v>
      </c>
      <c r="D35" s="25">
        <v>1</v>
      </c>
      <c r="E35" s="22">
        <v>2.7388902</v>
      </c>
      <c r="F35" s="22">
        <v>97.76824</v>
      </c>
      <c r="G35" s="23">
        <v>865637</v>
      </c>
      <c r="H35" s="24">
        <v>4.777582</v>
      </c>
      <c r="I35" s="34">
        <v>29.6932856424804</v>
      </c>
      <c r="J35" s="35">
        <v>-0.182899221777916</v>
      </c>
      <c r="K35" s="36">
        <v>0.922</v>
      </c>
      <c r="L35" s="37">
        <v>0.835</v>
      </c>
      <c r="M35" s="38">
        <v>1</v>
      </c>
      <c r="N35" s="39">
        <v>10.204082</v>
      </c>
      <c r="O35" s="40">
        <v>54.6648948618059</v>
      </c>
      <c r="P35" s="41">
        <v>85.270224005932</v>
      </c>
      <c r="Q35" s="47">
        <v>65.6825064344256</v>
      </c>
      <c r="R35" s="48">
        <v>1173339965.82031</v>
      </c>
      <c r="S35" s="48">
        <v>1173.33996582031</v>
      </c>
      <c r="T35" s="49">
        <v>35.999</v>
      </c>
      <c r="U35" s="50">
        <v>2</v>
      </c>
      <c r="V35" s="50">
        <v>0.725</v>
      </c>
      <c r="W35" s="51">
        <v>3.2497394697786</v>
      </c>
      <c r="X35" s="51">
        <v>-0.676808714866638</v>
      </c>
      <c r="Y35" s="51">
        <v>10689168016.2613</v>
      </c>
      <c r="Z35" s="51">
        <f t="shared" si="0"/>
        <v>10.0289439035242</v>
      </c>
      <c r="AA35" s="51">
        <v>-0.398893065399105</v>
      </c>
      <c r="AB35" s="51">
        <v>57.9852972401459</v>
      </c>
      <c r="AC35" s="51">
        <f t="shared" si="1"/>
        <v>1.76331788775367</v>
      </c>
      <c r="AD35" s="51">
        <v>757.35394</v>
      </c>
      <c r="AE35" s="51">
        <f t="shared" si="2"/>
        <v>0.075735394</v>
      </c>
      <c r="AF35" s="51">
        <f t="shared" si="3"/>
        <v>-1.12070111090268</v>
      </c>
      <c r="AG35" s="51">
        <v>33.643121153263</v>
      </c>
      <c r="AH35" s="51">
        <f t="shared" si="4"/>
        <v>1.5268962795385</v>
      </c>
      <c r="AI35" s="51">
        <v>0.604</v>
      </c>
    </row>
    <row r="36" ht="18" spans="1:35">
      <c r="A36" s="25" t="s">
        <v>36</v>
      </c>
      <c r="B36" s="25">
        <f t="shared" si="6"/>
        <v>2011</v>
      </c>
      <c r="C36" s="25">
        <v>2</v>
      </c>
      <c r="D36" s="25">
        <v>1</v>
      </c>
      <c r="E36" s="22">
        <v>2.551507</v>
      </c>
      <c r="F36" s="22">
        <v>98.062515</v>
      </c>
      <c r="G36" s="23">
        <v>493486</v>
      </c>
      <c r="H36" s="24">
        <v>4.782621</v>
      </c>
      <c r="I36" s="34">
        <v>30.9622372812507</v>
      </c>
      <c r="J36" s="35">
        <v>-0.708379745483398</v>
      </c>
      <c r="K36" s="36">
        <v>0.929</v>
      </c>
      <c r="L36" s="37">
        <v>0.835</v>
      </c>
      <c r="M36" s="38">
        <v>1</v>
      </c>
      <c r="N36" s="39">
        <v>10.204082</v>
      </c>
      <c r="O36" s="40">
        <v>56.4343779141839</v>
      </c>
      <c r="P36" s="41">
        <v>85.8598347669777</v>
      </c>
      <c r="Q36" s="47">
        <v>67.2626511406481</v>
      </c>
      <c r="R36" s="48">
        <v>1297770019.53125</v>
      </c>
      <c r="S36" s="48">
        <v>1297.77001953125</v>
      </c>
      <c r="T36" s="49">
        <v>36.799</v>
      </c>
      <c r="U36" s="50">
        <v>2.2</v>
      </c>
      <c r="V36" s="50">
        <v>0.725</v>
      </c>
      <c r="W36" s="51">
        <v>3.23481196285064</v>
      </c>
      <c r="X36" s="51">
        <v>-0.648009061813354</v>
      </c>
      <c r="Y36" s="51">
        <v>12995112690.2596</v>
      </c>
      <c r="Z36" s="51">
        <f t="shared" si="0"/>
        <v>10.1137800499429</v>
      </c>
      <c r="AA36" s="51">
        <v>-0.552491796878544</v>
      </c>
      <c r="AB36" s="51">
        <v>53.9135577829201</v>
      </c>
      <c r="AC36" s="51">
        <f t="shared" si="1"/>
        <v>1.7316979920866</v>
      </c>
      <c r="AD36" s="51">
        <v>804.06683</v>
      </c>
      <c r="AE36" s="51">
        <f t="shared" si="2"/>
        <v>0.080406683</v>
      </c>
      <c r="AF36" s="51">
        <f t="shared" si="3"/>
        <v>-1.0947078533734</v>
      </c>
      <c r="AG36" s="51">
        <v>33.7980150632279</v>
      </c>
      <c r="AH36" s="51">
        <f t="shared" si="4"/>
        <v>1.52889119517705</v>
      </c>
      <c r="AI36" s="51">
        <v>0.607</v>
      </c>
    </row>
    <row r="37" ht="18" spans="1:35">
      <c r="A37" s="25" t="s">
        <v>36</v>
      </c>
      <c r="B37" s="25">
        <f t="shared" si="6"/>
        <v>2012</v>
      </c>
      <c r="C37" s="25">
        <v>2</v>
      </c>
      <c r="D37" s="25">
        <v>1</v>
      </c>
      <c r="E37" s="22">
        <v>2.3667705</v>
      </c>
      <c r="F37" s="22">
        <v>98.35364</v>
      </c>
      <c r="G37" s="23">
        <v>130415</v>
      </c>
      <c r="H37" s="24">
        <v>4.784174</v>
      </c>
      <c r="I37" s="34">
        <v>32.2352227048023</v>
      </c>
      <c r="J37" s="35">
        <v>-2.03432869911194</v>
      </c>
      <c r="K37" s="36">
        <v>0.919</v>
      </c>
      <c r="L37" s="37">
        <v>0.83</v>
      </c>
      <c r="M37" s="38">
        <v>1</v>
      </c>
      <c r="N37" s="39">
        <v>10.204082</v>
      </c>
      <c r="O37" s="40">
        <v>58.2127653982359</v>
      </c>
      <c r="P37" s="41">
        <v>86.4490387947634</v>
      </c>
      <c r="Q37" s="47">
        <v>68.8293224749943</v>
      </c>
      <c r="R37" s="48">
        <v>1071050048.82813</v>
      </c>
      <c r="S37" s="48">
        <v>1071.05004882813</v>
      </c>
      <c r="T37" s="49">
        <v>37.599</v>
      </c>
      <c r="U37" s="50">
        <v>2.8</v>
      </c>
      <c r="V37" s="50">
        <v>0.663</v>
      </c>
      <c r="W37" s="51">
        <v>2.91810874359862</v>
      </c>
      <c r="X37" s="51">
        <v>-0.831212103366852</v>
      </c>
      <c r="Y37" s="51">
        <v>12442035339.1049</v>
      </c>
      <c r="Z37" s="51">
        <f t="shared" si="0"/>
        <v>10.0948914305347</v>
      </c>
      <c r="AA37" s="51">
        <v>-0.381893212001463</v>
      </c>
      <c r="AB37" s="51">
        <v>59.1205945506867</v>
      </c>
      <c r="AC37" s="51">
        <f t="shared" si="1"/>
        <v>1.77173879292371</v>
      </c>
      <c r="AD37" s="51">
        <v>830.3994</v>
      </c>
      <c r="AE37" s="51">
        <f t="shared" si="2"/>
        <v>0.08303994</v>
      </c>
      <c r="AF37" s="51">
        <f t="shared" si="3"/>
        <v>-1.08071297329232</v>
      </c>
      <c r="AG37" s="51">
        <v>33.9529089731927</v>
      </c>
      <c r="AH37" s="51">
        <f t="shared" si="4"/>
        <v>1.53087698912857</v>
      </c>
      <c r="AI37" s="51">
        <v>0.352</v>
      </c>
    </row>
    <row r="38" ht="18" spans="1:35">
      <c r="A38" s="25" t="s">
        <v>36</v>
      </c>
      <c r="B38" s="25">
        <f t="shared" si="6"/>
        <v>2013</v>
      </c>
      <c r="C38" s="25">
        <v>2</v>
      </c>
      <c r="D38" s="25">
        <v>1</v>
      </c>
      <c r="E38" s="22">
        <v>2.1847079</v>
      </c>
      <c r="F38" s="22">
        <v>98.64161</v>
      </c>
      <c r="G38" s="23">
        <v>776684</v>
      </c>
      <c r="H38" s="24">
        <v>4.7824564</v>
      </c>
      <c r="I38" s="34">
        <v>33.5119596461235</v>
      </c>
      <c r="J38" s="35">
        <v>-1.72216212749481</v>
      </c>
      <c r="K38" s="36">
        <v>0.888</v>
      </c>
      <c r="L38" s="37">
        <v>0.757</v>
      </c>
      <c r="M38" s="38">
        <v>1</v>
      </c>
      <c r="N38" s="39">
        <f>(N36+N37)/2</f>
        <v>10.204082</v>
      </c>
      <c r="O38" s="40">
        <v>60.0000573139607</v>
      </c>
      <c r="P38" s="41">
        <v>87.0378360892888</v>
      </c>
      <c r="Q38" s="47">
        <v>70.3820228884165</v>
      </c>
      <c r="R38" s="48">
        <v>1418390014.64844</v>
      </c>
      <c r="S38" s="48">
        <v>1418.39001464844</v>
      </c>
      <c r="T38" s="49">
        <v>38.398</v>
      </c>
      <c r="U38" s="50">
        <v>3.5</v>
      </c>
      <c r="V38" s="50">
        <v>0.646</v>
      </c>
      <c r="W38" s="51">
        <v>2.92004450187922</v>
      </c>
      <c r="X38" s="51">
        <v>-0.792035818099976</v>
      </c>
      <c r="Y38" s="51">
        <v>13242690786.0938</v>
      </c>
      <c r="Z38" s="51">
        <f t="shared" si="0"/>
        <v>10.121976238489</v>
      </c>
      <c r="AA38" s="51">
        <v>-0.305085067335626</v>
      </c>
      <c r="AB38" s="51">
        <v>64.8176608730751</v>
      </c>
      <c r="AC38" s="51">
        <f t="shared" si="1"/>
        <v>1.81169335424562</v>
      </c>
      <c r="AD38" s="51">
        <v>830.25073</v>
      </c>
      <c r="AE38" s="51">
        <f t="shared" si="2"/>
        <v>0.083025073</v>
      </c>
      <c r="AF38" s="51">
        <f t="shared" si="3"/>
        <v>-1.08079073387492</v>
      </c>
      <c r="AG38" s="51">
        <v>34.1078028831575</v>
      </c>
      <c r="AH38" s="51">
        <f t="shared" si="4"/>
        <v>1.53285374443076</v>
      </c>
      <c r="AI38" s="51">
        <v>0.327</v>
      </c>
    </row>
    <row r="39" ht="18" spans="1:35">
      <c r="A39" s="25" t="s">
        <v>36</v>
      </c>
      <c r="B39" s="25">
        <f t="shared" si="6"/>
        <v>2014</v>
      </c>
      <c r="C39" s="25">
        <v>2</v>
      </c>
      <c r="D39" s="25">
        <v>1</v>
      </c>
      <c r="E39" s="22">
        <v>2.0053148</v>
      </c>
      <c r="F39" s="22">
        <v>98.9264</v>
      </c>
      <c r="G39" s="23">
        <v>43226</v>
      </c>
      <c r="H39" s="24">
        <v>4.7776713</v>
      </c>
      <c r="I39" s="34">
        <v>34.7924079704944</v>
      </c>
      <c r="J39" s="35">
        <v>-1.71398878097534</v>
      </c>
      <c r="K39" s="36">
        <v>0.881</v>
      </c>
      <c r="L39" s="37">
        <v>0.806</v>
      </c>
      <c r="M39" s="38">
        <v>1</v>
      </c>
      <c r="N39" s="39">
        <v>9.523809</v>
      </c>
      <c r="O39" s="40">
        <v>61.7962536613591</v>
      </c>
      <c r="P39" s="41">
        <v>87.6262266505539</v>
      </c>
      <c r="Q39" s="47">
        <v>71.9205681917845</v>
      </c>
      <c r="R39" s="48">
        <v>1254689941.40625</v>
      </c>
      <c r="S39" s="48">
        <v>1254.68994140625</v>
      </c>
      <c r="T39" s="49">
        <v>39.196</v>
      </c>
      <c r="U39" s="50">
        <v>7</v>
      </c>
      <c r="V39" s="50">
        <v>0.649</v>
      </c>
      <c r="W39" s="51">
        <v>3.17067551792802</v>
      </c>
      <c r="X39" s="51">
        <v>-0.750901997089386</v>
      </c>
      <c r="Y39" s="51">
        <v>14364937124.0727</v>
      </c>
      <c r="Z39" s="51">
        <f t="shared" si="0"/>
        <v>10.1573037294071</v>
      </c>
      <c r="AA39" s="51">
        <v>-0.143599549231816</v>
      </c>
      <c r="AB39" s="51">
        <v>60.6387074880093</v>
      </c>
      <c r="AC39" s="51">
        <f t="shared" si="1"/>
        <v>1.78274993575052</v>
      </c>
      <c r="AD39" s="51">
        <v>899.23505</v>
      </c>
      <c r="AE39" s="51">
        <f t="shared" si="2"/>
        <v>0.089923505</v>
      </c>
      <c r="AF39" s="51">
        <f t="shared" si="3"/>
        <v>-1.04612677370014</v>
      </c>
      <c r="AG39" s="51">
        <v>34.2626967931224</v>
      </c>
      <c r="AH39" s="51">
        <f t="shared" si="4"/>
        <v>1.53482154299255</v>
      </c>
      <c r="AI39" s="51">
        <v>0.545</v>
      </c>
    </row>
    <row r="40" ht="18" spans="1:35">
      <c r="A40" s="25" t="s">
        <v>36</v>
      </c>
      <c r="B40" s="25">
        <f t="shared" si="6"/>
        <v>2015</v>
      </c>
      <c r="C40" s="25">
        <v>2</v>
      </c>
      <c r="D40" s="25">
        <v>1</v>
      </c>
      <c r="E40" s="22">
        <v>1.8286353</v>
      </c>
      <c r="F40" s="22">
        <v>99.207985</v>
      </c>
      <c r="G40" s="23">
        <v>976</v>
      </c>
      <c r="H40" s="24">
        <v>4.7700343</v>
      </c>
      <c r="I40" s="34">
        <v>36.0760821566718</v>
      </c>
      <c r="J40" s="35">
        <v>-1.6827712059021</v>
      </c>
      <c r="K40" s="36">
        <v>0.87</v>
      </c>
      <c r="L40" s="37">
        <v>0.806</v>
      </c>
      <c r="M40" s="38">
        <v>1</v>
      </c>
      <c r="N40" s="39">
        <v>8.843537</v>
      </c>
      <c r="O40" s="40">
        <v>63.6013544404314</v>
      </c>
      <c r="P40" s="41">
        <v>88.2142104785588</v>
      </c>
      <c r="Q40" s="47">
        <v>73.4442818917146</v>
      </c>
      <c r="R40" s="48">
        <v>1379829956.05469</v>
      </c>
      <c r="S40" s="48">
        <v>1379.82995605469</v>
      </c>
      <c r="T40" s="49">
        <v>39.991</v>
      </c>
      <c r="U40" s="50">
        <v>10.33</v>
      </c>
      <c r="V40" s="50">
        <v>0.701</v>
      </c>
      <c r="W40" s="51">
        <v>3.14674716699948</v>
      </c>
      <c r="X40" s="51">
        <v>-0.704286694526672</v>
      </c>
      <c r="Y40" s="51">
        <v>13104764378.326</v>
      </c>
      <c r="Z40" s="51">
        <f t="shared" si="0"/>
        <v>10.117429216804</v>
      </c>
      <c r="AA40" s="51">
        <v>-0.193153992706279</v>
      </c>
      <c r="AB40" s="51">
        <v>63.6396396861516</v>
      </c>
      <c r="AC40" s="51">
        <f t="shared" si="1"/>
        <v>1.80372771210027</v>
      </c>
      <c r="AD40" s="51">
        <v>952.77563</v>
      </c>
      <c r="AE40" s="51">
        <f t="shared" si="2"/>
        <v>0.095277563</v>
      </c>
      <c r="AF40" s="51">
        <f t="shared" si="3"/>
        <v>-1.02100935972414</v>
      </c>
      <c r="AG40" s="51">
        <v>34.4175907030872</v>
      </c>
      <c r="AH40" s="51">
        <f t="shared" si="4"/>
        <v>1.53678046561453</v>
      </c>
      <c r="AI40" s="51">
        <v>0.544</v>
      </c>
    </row>
    <row r="41" ht="18" spans="1:35">
      <c r="A41" s="25" t="s">
        <v>36</v>
      </c>
      <c r="B41" s="25">
        <f t="shared" si="6"/>
        <v>2016</v>
      </c>
      <c r="C41" s="25">
        <v>2</v>
      </c>
      <c r="D41" s="25">
        <v>1</v>
      </c>
      <c r="E41" s="22">
        <v>1.6546545</v>
      </c>
      <c r="F41" s="22">
        <v>99.48635</v>
      </c>
      <c r="G41" s="23">
        <v>772652</v>
      </c>
      <c r="H41" s="24">
        <v>4.7597394</v>
      </c>
      <c r="I41" s="34">
        <v>37.3629585814102</v>
      </c>
      <c r="J41" s="35">
        <v>-1.61284875869751</v>
      </c>
      <c r="K41" s="36">
        <v>0.87</v>
      </c>
      <c r="L41" s="37">
        <v>0.806</v>
      </c>
      <c r="M41" s="38">
        <v>1</v>
      </c>
      <c r="N41" s="39">
        <v>8.843537</v>
      </c>
      <c r="O41" s="40">
        <v>65.4153596511767</v>
      </c>
      <c r="P41" s="41">
        <v>88.8017875733034</v>
      </c>
      <c r="Q41" s="47">
        <v>74.9530465324724</v>
      </c>
      <c r="R41" s="48">
        <v>1387729980.46875</v>
      </c>
      <c r="S41" s="48">
        <v>1387.72998046875</v>
      </c>
      <c r="T41" s="49">
        <v>40.783</v>
      </c>
      <c r="U41" s="50">
        <v>14</v>
      </c>
      <c r="V41" s="50">
        <v>0.701</v>
      </c>
      <c r="W41" s="51">
        <v>3.1904414229907</v>
      </c>
      <c r="X41" s="51">
        <v>-0.67736828327179</v>
      </c>
      <c r="Y41" s="51">
        <v>14026048335.7047</v>
      </c>
      <c r="Z41" s="51">
        <f t="shared" si="0"/>
        <v>10.1469353312043</v>
      </c>
      <c r="AA41" s="51">
        <v>-0.259460805115133</v>
      </c>
      <c r="AB41" s="51">
        <v>63.7632964244702</v>
      </c>
      <c r="AC41" s="51">
        <f t="shared" si="1"/>
        <v>1.80457076105354</v>
      </c>
      <c r="AD41" s="51">
        <v>1172.1898</v>
      </c>
      <c r="AE41" s="51">
        <f t="shared" si="2"/>
        <v>0.11721898</v>
      </c>
      <c r="AF41" s="51">
        <f t="shared" si="3"/>
        <v>-0.931002062021956</v>
      </c>
      <c r="AG41" s="51">
        <v>34.5733041575492</v>
      </c>
      <c r="AH41" s="51">
        <f t="shared" si="4"/>
        <v>1.53874088688457</v>
      </c>
      <c r="AI41" s="51">
        <v>0.544</v>
      </c>
    </row>
    <row r="42" ht="18" spans="1:35">
      <c r="A42" s="25" t="s">
        <v>36</v>
      </c>
      <c r="B42" s="25">
        <f t="shared" si="6"/>
        <v>2017</v>
      </c>
      <c r="C42" s="25">
        <v>2</v>
      </c>
      <c r="D42" s="25">
        <v>1</v>
      </c>
      <c r="E42" s="22">
        <v>1.4833575</v>
      </c>
      <c r="F42" s="22">
        <v>99.55916</v>
      </c>
      <c r="G42" s="23">
        <v>457361</v>
      </c>
      <c r="H42" s="24">
        <v>4.7469788</v>
      </c>
      <c r="I42" s="34">
        <v>38.6530201870083</v>
      </c>
      <c r="J42" s="35">
        <v>-1.90349173545837</v>
      </c>
      <c r="K42" s="36">
        <v>0.851</v>
      </c>
      <c r="L42" s="37">
        <v>0.803</v>
      </c>
      <c r="M42" s="38">
        <v>1</v>
      </c>
      <c r="N42" s="39">
        <v>8.843537</v>
      </c>
      <c r="O42" s="40">
        <v>67.2382692935954</v>
      </c>
      <c r="P42" s="41">
        <v>89.3889579347878</v>
      </c>
      <c r="Q42" s="47">
        <v>76.4467561333581</v>
      </c>
      <c r="R42" s="48">
        <v>1525660034.17969</v>
      </c>
      <c r="S42" s="48">
        <v>1525.66003417969</v>
      </c>
      <c r="T42" s="49">
        <v>41.572</v>
      </c>
      <c r="U42" s="50">
        <v>18.9</v>
      </c>
      <c r="V42" s="50">
        <v>0.683</v>
      </c>
      <c r="W42" s="51">
        <v>3.21640725807966</v>
      </c>
      <c r="X42" s="51">
        <v>-0.666013300418854</v>
      </c>
      <c r="Y42" s="51">
        <v>15365713048.1993</v>
      </c>
      <c r="Z42" s="51">
        <f t="shared" si="0"/>
        <v>10.18655271856</v>
      </c>
      <c r="AA42" s="51">
        <v>-0.548238352909791</v>
      </c>
      <c r="AB42" s="51">
        <v>58.0684483263947</v>
      </c>
      <c r="AC42" s="51">
        <f t="shared" si="1"/>
        <v>1.7639402212066</v>
      </c>
      <c r="AD42" s="51">
        <v>1234.1934</v>
      </c>
      <c r="AE42" s="51">
        <f t="shared" si="2"/>
        <v>0.12341934</v>
      </c>
      <c r="AF42" s="51">
        <f t="shared" si="3"/>
        <v>-0.908616780358227</v>
      </c>
      <c r="AG42" s="51">
        <v>34.7281980675141</v>
      </c>
      <c r="AH42" s="51">
        <f t="shared" si="4"/>
        <v>1.54068224977671</v>
      </c>
      <c r="AI42" s="51">
        <v>0.53</v>
      </c>
    </row>
    <row r="43" ht="18" spans="1:35">
      <c r="A43" s="25" t="s">
        <v>36</v>
      </c>
      <c r="B43" s="25">
        <f t="shared" si="6"/>
        <v>2018</v>
      </c>
      <c r="C43" s="25">
        <v>2</v>
      </c>
      <c r="D43" s="25">
        <v>1</v>
      </c>
      <c r="E43" s="22">
        <v>1.3147686</v>
      </c>
      <c r="F43" s="22">
        <v>99.57561</v>
      </c>
      <c r="G43" s="23">
        <v>152113</v>
      </c>
      <c r="H43" s="24">
        <v>4.7319493</v>
      </c>
      <c r="I43" s="34">
        <v>39.9458152875809</v>
      </c>
      <c r="J43" s="35">
        <v>-2.0845730304718</v>
      </c>
      <c r="K43" s="36">
        <v>0.848</v>
      </c>
      <c r="L43" s="37">
        <v>0.794</v>
      </c>
      <c r="M43" s="38">
        <v>1</v>
      </c>
      <c r="N43" s="39">
        <v>8.843537</v>
      </c>
      <c r="O43" s="40">
        <v>69.0700833676876</v>
      </c>
      <c r="P43" s="41">
        <v>89.9757215630119</v>
      </c>
      <c r="Q43" s="47">
        <v>77.9248726503067</v>
      </c>
      <c r="R43" s="48">
        <v>1674699951.17188</v>
      </c>
      <c r="S43" s="48">
        <v>1674.69995117188</v>
      </c>
      <c r="T43" s="49">
        <v>42.356</v>
      </c>
      <c r="U43" s="50">
        <v>21.4</v>
      </c>
      <c r="V43" s="50">
        <v>0.666</v>
      </c>
      <c r="W43" s="51">
        <v>3.17485008918529</v>
      </c>
      <c r="X43" s="51">
        <v>-0.711567580699921</v>
      </c>
      <c r="Y43" s="51">
        <v>17070867589.9055</v>
      </c>
      <c r="Z43" s="51">
        <f t="shared" si="0"/>
        <v>10.2322555937529</v>
      </c>
      <c r="AA43" s="51">
        <v>-0.46700589422793</v>
      </c>
      <c r="AB43" s="51">
        <v>60.1447828038175</v>
      </c>
      <c r="AC43" s="51">
        <f t="shared" si="1"/>
        <v>1.77919796088979</v>
      </c>
      <c r="AD43" s="51">
        <v>1243.7677</v>
      </c>
      <c r="AE43" s="51">
        <f t="shared" si="2"/>
        <v>0.12437677</v>
      </c>
      <c r="AF43" s="51">
        <f t="shared" si="3"/>
        <v>-0.90526072577777</v>
      </c>
      <c r="AG43" s="51">
        <v>34.8830919774789</v>
      </c>
      <c r="AH43" s="51">
        <f t="shared" si="4"/>
        <v>1.54261497308514</v>
      </c>
      <c r="AI43" s="51">
        <v>0.515</v>
      </c>
    </row>
    <row r="44" ht="18" spans="1:35">
      <c r="A44" s="25" t="s">
        <v>36</v>
      </c>
      <c r="B44" s="25">
        <f t="shared" si="6"/>
        <v>2019</v>
      </c>
      <c r="C44" s="25">
        <v>2</v>
      </c>
      <c r="D44" s="25">
        <v>1</v>
      </c>
      <c r="E44" s="22">
        <v>1.1488451</v>
      </c>
      <c r="F44" s="22">
        <v>99.5925</v>
      </c>
      <c r="G44" s="23">
        <v>856609</v>
      </c>
      <c r="H44" s="24">
        <v>4.7148304</v>
      </c>
      <c r="I44" s="34">
        <v>41.2415636688459</v>
      </c>
      <c r="J44" s="35">
        <v>-2.2143087387085</v>
      </c>
      <c r="K44" s="36">
        <v>0.86</v>
      </c>
      <c r="L44" s="37">
        <v>0.823</v>
      </c>
      <c r="M44" s="38">
        <v>1</v>
      </c>
      <c r="N44" s="39">
        <v>9.523809</v>
      </c>
      <c r="O44" s="40">
        <v>70.9108018734536</v>
      </c>
      <c r="P44" s="41">
        <v>90.5620784579757</v>
      </c>
      <c r="Q44" s="47">
        <v>79.3875776496975</v>
      </c>
      <c r="R44" s="48">
        <v>1993609985.35156</v>
      </c>
      <c r="S44" s="48">
        <v>1993.60998535156</v>
      </c>
      <c r="T44" s="49">
        <v>43.136</v>
      </c>
      <c r="U44" s="50">
        <v>22.3111</v>
      </c>
      <c r="V44" s="50">
        <v>0.713</v>
      </c>
      <c r="W44" s="51">
        <v>3.12666991376831</v>
      </c>
      <c r="X44" s="51">
        <v>-0.705255508422852</v>
      </c>
      <c r="Y44" s="51">
        <v>17280250810.0321</v>
      </c>
      <c r="Z44" s="51">
        <f t="shared" si="0"/>
        <v>10.2375500416511</v>
      </c>
      <c r="AA44" s="51">
        <v>-0.858067844246565</v>
      </c>
      <c r="AB44" s="51">
        <v>63.6587027660517</v>
      </c>
      <c r="AC44" s="51">
        <f t="shared" si="1"/>
        <v>1.80385778434333</v>
      </c>
      <c r="AD44" s="51">
        <v>1231.7151</v>
      </c>
      <c r="AE44" s="51">
        <f t="shared" si="2"/>
        <v>0.12317151</v>
      </c>
      <c r="AF44" s="51">
        <f t="shared" si="3"/>
        <v>-0.909489734384612</v>
      </c>
      <c r="AG44" s="51">
        <v>35.0379858874438</v>
      </c>
      <c r="AH44" s="51">
        <f t="shared" si="4"/>
        <v>1.5445391333662</v>
      </c>
      <c r="AI44" s="51">
        <v>0.511</v>
      </c>
    </row>
    <row r="45" ht="18" spans="1:35">
      <c r="A45" s="25" t="s">
        <v>36</v>
      </c>
      <c r="B45" s="25">
        <f t="shared" si="6"/>
        <v>2020</v>
      </c>
      <c r="C45" s="25">
        <v>2</v>
      </c>
      <c r="D45" s="25">
        <v>1</v>
      </c>
      <c r="E45" s="22">
        <v>0.98561597</v>
      </c>
      <c r="F45" s="22">
        <v>99.60982</v>
      </c>
      <c r="G45" s="23">
        <v>571394</v>
      </c>
      <c r="H45" s="24">
        <v>4.6958036</v>
      </c>
      <c r="I45" s="34">
        <v>42.5396302417606</v>
      </c>
      <c r="J45" s="35">
        <v>-2.1463520526886</v>
      </c>
      <c r="K45" s="36">
        <v>0.825</v>
      </c>
      <c r="L45" s="37">
        <v>0.781</v>
      </c>
      <c r="M45" s="38">
        <v>1</v>
      </c>
      <c r="N45" s="39">
        <v>27.891157</v>
      </c>
      <c r="O45" s="40">
        <v>72.7604248108928</v>
      </c>
      <c r="P45" s="41">
        <v>91.1480286196793</v>
      </c>
      <c r="Q45" s="47">
        <v>80.8342374526546</v>
      </c>
      <c r="R45" s="48">
        <v>1672989990.23438</v>
      </c>
      <c r="S45" s="48">
        <v>1672.98999023438</v>
      </c>
      <c r="T45" s="49">
        <v>43.909</v>
      </c>
      <c r="U45" s="50">
        <v>28.3043</v>
      </c>
      <c r="V45" s="50">
        <v>0.72</v>
      </c>
      <c r="W45" s="51">
        <v>3.14260365885334</v>
      </c>
      <c r="X45" s="51">
        <v>-0.80155736207962</v>
      </c>
      <c r="Y45" s="51">
        <v>17465392764.3706</v>
      </c>
      <c r="Z45" s="51">
        <f t="shared" si="0"/>
        <v>10.2421783565629</v>
      </c>
      <c r="AA45" s="51">
        <v>-0.535696816085695</v>
      </c>
      <c r="AB45" s="51">
        <v>66.9905742795041</v>
      </c>
      <c r="AC45" s="51">
        <f t="shared" si="1"/>
        <v>1.8260137008147</v>
      </c>
      <c r="AD45" s="51">
        <v>1142.8834</v>
      </c>
      <c r="AE45" s="51">
        <f t="shared" si="2"/>
        <v>0.11428834</v>
      </c>
      <c r="AF45" s="51">
        <f t="shared" si="3"/>
        <v>-0.941998075221211</v>
      </c>
      <c r="AG45" s="51">
        <v>35.1928797974086</v>
      </c>
      <c r="AH45" s="51">
        <f t="shared" si="4"/>
        <v>1.54645480616316</v>
      </c>
      <c r="AI45" s="51">
        <v>0.372</v>
      </c>
    </row>
    <row r="46" ht="18" spans="1:35">
      <c r="A46" s="25" t="s">
        <v>36</v>
      </c>
      <c r="B46" s="25">
        <f t="shared" si="6"/>
        <v>2021</v>
      </c>
      <c r="C46" s="25">
        <v>2</v>
      </c>
      <c r="D46" s="25">
        <v>1</v>
      </c>
      <c r="E46" s="22">
        <v>0.8250172</v>
      </c>
      <c r="F46" s="22">
        <v>99.6057</v>
      </c>
      <c r="G46" s="23">
        <v>295955</v>
      </c>
      <c r="H46" s="24">
        <v>4.675038</v>
      </c>
      <c r="I46" s="34">
        <v>43.8404477380485</v>
      </c>
      <c r="J46" s="35">
        <v>-2.33293581008911</v>
      </c>
      <c r="K46" s="36">
        <v>0.813</v>
      </c>
      <c r="L46" s="37">
        <v>0.65</v>
      </c>
      <c r="M46" s="38">
        <v>1</v>
      </c>
      <c r="N46" s="39">
        <v>27.272728</v>
      </c>
      <c r="O46" s="40">
        <v>74.6189521800053</v>
      </c>
      <c r="P46" s="41">
        <v>91.7335720481226</v>
      </c>
      <c r="Q46" s="47">
        <v>82.2652506105548</v>
      </c>
      <c r="R46" s="48">
        <v>1437380004.88281</v>
      </c>
      <c r="S46" s="48">
        <v>1437.38000488281</v>
      </c>
      <c r="T46" s="49">
        <v>44.677</v>
      </c>
      <c r="U46" s="50">
        <v>30.4642</v>
      </c>
      <c r="V46" s="50">
        <v>0.745</v>
      </c>
      <c r="W46" s="51">
        <v>3.15796436945004</v>
      </c>
      <c r="X46" s="51">
        <v>-0.888018608093262</v>
      </c>
      <c r="Y46" s="51">
        <v>19309463508.0377</v>
      </c>
      <c r="Z46" s="51">
        <f t="shared" si="0"/>
        <v>10.285770207558</v>
      </c>
      <c r="AA46" s="51">
        <v>-0.584069023739156</v>
      </c>
      <c r="AB46" s="51">
        <v>67.2099446691173</v>
      </c>
      <c r="AC46" s="51">
        <f t="shared" si="1"/>
        <v>1.82743353786608</v>
      </c>
      <c r="AD46" s="51">
        <v>1168.5671</v>
      </c>
      <c r="AE46" s="51">
        <f t="shared" si="2"/>
        <v>0.11685671</v>
      </c>
      <c r="AF46" s="51">
        <f t="shared" si="3"/>
        <v>-0.932346345040632</v>
      </c>
      <c r="AG46" s="51">
        <v>35.3477737073734</v>
      </c>
      <c r="AH46" s="51">
        <f t="shared" si="4"/>
        <v>1.54836206602401</v>
      </c>
      <c r="AI46" s="51">
        <v>0.243</v>
      </c>
    </row>
    <row r="47" ht="18" spans="1:35">
      <c r="A47" s="25" t="s">
        <v>36</v>
      </c>
      <c r="B47" s="25">
        <f t="shared" si="6"/>
        <v>2022</v>
      </c>
      <c r="C47" s="25">
        <v>2</v>
      </c>
      <c r="D47" s="25">
        <v>1</v>
      </c>
      <c r="E47" s="22">
        <v>0.68650293</v>
      </c>
      <c r="F47" s="22">
        <v>54.285896</v>
      </c>
      <c r="G47" s="23">
        <v>11338</v>
      </c>
      <c r="H47" s="24">
        <v>4.6526957</v>
      </c>
      <c r="I47" s="34">
        <v>45.1434215383033</v>
      </c>
      <c r="J47" s="35">
        <v>-2.56074357032776</v>
      </c>
      <c r="K47" s="36">
        <v>0.72</v>
      </c>
      <c r="L47" s="37">
        <v>0.656</v>
      </c>
      <c r="M47" s="38">
        <v>1</v>
      </c>
      <c r="N47" s="39">
        <v>28.571428</v>
      </c>
      <c r="O47" s="40">
        <v>76.4863839807917</v>
      </c>
      <c r="P47" s="41">
        <v>92.3187087433055</v>
      </c>
      <c r="Q47" s="47">
        <v>83.6801195841677</v>
      </c>
      <c r="R47" s="48">
        <v>1233219970.70313</v>
      </c>
      <c r="S47" s="48">
        <v>1233.21997070313</v>
      </c>
      <c r="T47" s="49">
        <v>45.437</v>
      </c>
      <c r="U47" s="50">
        <v>33.0528</v>
      </c>
      <c r="V47" s="50">
        <v>0.742</v>
      </c>
      <c r="W47" s="51">
        <v>3.09520925424978</v>
      </c>
      <c r="X47" s="51">
        <v>-0.879449665546417</v>
      </c>
      <c r="Y47" s="51">
        <v>18780322203.7584</v>
      </c>
      <c r="Z47" s="51">
        <f t="shared" si="0"/>
        <v>10.2737030389479</v>
      </c>
      <c r="AA47" s="51">
        <v>-0.671836204531705</v>
      </c>
      <c r="AB47" s="51">
        <v>68.726458646647</v>
      </c>
      <c r="AC47" s="51">
        <f t="shared" si="1"/>
        <v>1.83712396605595</v>
      </c>
      <c r="AD47" s="51">
        <f>(AD46+AD45)/2</f>
        <v>1155.72525</v>
      </c>
      <c r="AE47" s="51">
        <f t="shared" si="2"/>
        <v>0.115572525</v>
      </c>
      <c r="AF47" s="51">
        <f t="shared" si="3"/>
        <v>-0.937145398260653</v>
      </c>
      <c r="AG47" s="51">
        <f>(AG46+AG45)/2</f>
        <v>35.270326752391</v>
      </c>
      <c r="AH47" s="51">
        <f t="shared" si="4"/>
        <v>1.54740948308975</v>
      </c>
      <c r="AI47" s="51">
        <v>0.233</v>
      </c>
    </row>
    <row r="48" ht="18" spans="1:35">
      <c r="A48" s="25" t="s">
        <v>37</v>
      </c>
      <c r="B48" s="25">
        <v>2000</v>
      </c>
      <c r="C48" s="25">
        <v>3</v>
      </c>
      <c r="D48" s="25">
        <v>1</v>
      </c>
      <c r="E48" s="22">
        <v>28.695694</v>
      </c>
      <c r="F48" s="22">
        <v>62.232014</v>
      </c>
      <c r="G48" s="23">
        <v>72292</v>
      </c>
      <c r="H48" s="24">
        <v>21.087704</v>
      </c>
      <c r="I48" s="34">
        <v>33.8004076625916</v>
      </c>
      <c r="J48" s="35">
        <v>-2.03817391395569</v>
      </c>
      <c r="K48" s="36">
        <v>0.243</v>
      </c>
      <c r="L48" s="37">
        <v>0.492</v>
      </c>
      <c r="M48" s="38">
        <v>1</v>
      </c>
      <c r="N48" s="39">
        <v>15.454545</v>
      </c>
      <c r="O48" s="40">
        <v>16.8885020977939</v>
      </c>
      <c r="P48" s="41">
        <v>58.7231796127117</v>
      </c>
      <c r="Q48" s="47">
        <v>58.7231796127117</v>
      </c>
      <c r="R48" s="53">
        <v>492769989.013672</v>
      </c>
      <c r="S48" s="48">
        <v>492.769989013672</v>
      </c>
      <c r="T48" s="49">
        <v>50.087</v>
      </c>
      <c r="U48" s="50">
        <v>0.105046</v>
      </c>
      <c r="V48" s="50">
        <v>0.469</v>
      </c>
      <c r="W48" s="51">
        <v>3.31228746945312</v>
      </c>
      <c r="X48" s="51">
        <v>-1.197514295578</v>
      </c>
      <c r="Y48" s="51">
        <v>9129594970.15301</v>
      </c>
      <c r="Z48" s="51">
        <f t="shared" si="0"/>
        <v>9.96045151070742</v>
      </c>
      <c r="AA48" s="51">
        <v>-0.87862</v>
      </c>
      <c r="AB48" s="51">
        <f>(AB49+AB50)/2</f>
        <v>104.951614337955</v>
      </c>
      <c r="AC48" s="51">
        <f t="shared" si="1"/>
        <v>2.02098912317257</v>
      </c>
      <c r="AD48" s="51">
        <v>1979.2562</v>
      </c>
      <c r="AE48" s="51">
        <f t="shared" si="2"/>
        <v>0.19792562</v>
      </c>
      <c r="AF48" s="51">
        <f t="shared" si="3"/>
        <v>-0.703497985963054</v>
      </c>
      <c r="AG48" s="51">
        <v>35.7126814791048</v>
      </c>
      <c r="AH48" s="51">
        <f t="shared" si="4"/>
        <v>1.55282246032601</v>
      </c>
      <c r="AI48" s="51">
        <v>0.158</v>
      </c>
    </row>
    <row r="49" ht="18" spans="1:35">
      <c r="A49" s="25" t="s">
        <v>37</v>
      </c>
      <c r="B49" s="25">
        <f t="shared" ref="B49:B70" si="7">B48+1</f>
        <v>2001</v>
      </c>
      <c r="C49" s="25">
        <v>3</v>
      </c>
      <c r="D49" s="25">
        <v>1</v>
      </c>
      <c r="E49" s="22">
        <v>28.077053</v>
      </c>
      <c r="F49" s="22">
        <v>62.81121</v>
      </c>
      <c r="G49" s="23">
        <v>111735</v>
      </c>
      <c r="H49" s="24">
        <v>20.556536</v>
      </c>
      <c r="I49" s="34">
        <v>34.2558546036306</v>
      </c>
      <c r="J49" s="35">
        <f>(J50+J48)/2</f>
        <v>-1.80717688798904</v>
      </c>
      <c r="K49" s="36">
        <v>0.251</v>
      </c>
      <c r="L49" s="37">
        <v>0.492</v>
      </c>
      <c r="M49" s="38">
        <v>1</v>
      </c>
      <c r="N49" s="39">
        <v>15.454545</v>
      </c>
      <c r="O49" s="40">
        <v>16.8885020977939</v>
      </c>
      <c r="P49" s="41">
        <v>58.7231796127117</v>
      </c>
      <c r="Q49" s="47">
        <v>58.7231796127117</v>
      </c>
      <c r="R49" s="53">
        <v>477579986.572266</v>
      </c>
      <c r="S49" s="48">
        <v>477.579986572266</v>
      </c>
      <c r="T49" s="49">
        <v>51.274</v>
      </c>
      <c r="U49" s="50">
        <v>0.136014</v>
      </c>
      <c r="V49" s="50">
        <v>0.486</v>
      </c>
      <c r="W49" s="51">
        <v>3.35370941359163</v>
      </c>
      <c r="X49" s="51">
        <f>(X48+X50)/2</f>
        <v>-1.17650347948074</v>
      </c>
      <c r="Y49" s="51">
        <v>8936079117.73136</v>
      </c>
      <c r="Z49" s="51">
        <f t="shared" si="0"/>
        <v>9.9511470052555</v>
      </c>
      <c r="AA49" s="51">
        <v>-2.14547</v>
      </c>
      <c r="AB49" s="51">
        <f>(AB50+AB51)/2</f>
        <v>104.60148607576</v>
      </c>
      <c r="AC49" s="51">
        <f t="shared" si="1"/>
        <v>2.01953785460695</v>
      </c>
      <c r="AD49" s="51">
        <v>2079.732</v>
      </c>
      <c r="AE49" s="51">
        <f t="shared" si="2"/>
        <v>0.2079732</v>
      </c>
      <c r="AF49" s="51">
        <f t="shared" si="3"/>
        <v>-0.681992625816111</v>
      </c>
      <c r="AG49" s="51">
        <v>35.6260527793374</v>
      </c>
      <c r="AH49" s="51">
        <f t="shared" si="4"/>
        <v>1.55176770696748</v>
      </c>
      <c r="AI49" s="51">
        <v>0.159</v>
      </c>
    </row>
    <row r="50" ht="18" spans="1:35">
      <c r="A50" s="25" t="s">
        <v>37</v>
      </c>
      <c r="B50" s="25">
        <f t="shared" si="7"/>
        <v>2002</v>
      </c>
      <c r="C50" s="25">
        <v>3</v>
      </c>
      <c r="D50" s="25">
        <v>1</v>
      </c>
      <c r="E50" s="22">
        <v>27.46721</v>
      </c>
      <c r="F50" s="22">
        <v>63.39118</v>
      </c>
      <c r="G50" s="23">
        <v>141613</v>
      </c>
      <c r="H50" s="24">
        <v>20.014376</v>
      </c>
      <c r="I50" s="34">
        <v>34.7112995930867</v>
      </c>
      <c r="J50" s="35">
        <v>-1.5761798620224</v>
      </c>
      <c r="K50" s="36">
        <v>0.292</v>
      </c>
      <c r="L50" s="37">
        <v>0.483</v>
      </c>
      <c r="M50" s="38">
        <v>1</v>
      </c>
      <c r="N50" s="39">
        <v>15.454545</v>
      </c>
      <c r="O50" s="40">
        <v>16.8885020977939</v>
      </c>
      <c r="P50" s="41">
        <v>58.7231796127117</v>
      </c>
      <c r="Q50" s="47">
        <v>58.7231796127117</v>
      </c>
      <c r="R50" s="53">
        <v>647440002.441406</v>
      </c>
      <c r="S50" s="48">
        <v>647.440002441406</v>
      </c>
      <c r="T50" s="49">
        <v>52.461</v>
      </c>
      <c r="U50" s="50">
        <v>0.270377</v>
      </c>
      <c r="V50" s="50">
        <v>0.593</v>
      </c>
      <c r="W50" s="51">
        <v>3.40747615681454</v>
      </c>
      <c r="X50" s="51">
        <v>-1.15549266338348</v>
      </c>
      <c r="Y50" s="51">
        <v>15285592370.374</v>
      </c>
      <c r="Z50" s="51">
        <f t="shared" si="0"/>
        <v>10.1842822738243</v>
      </c>
      <c r="AA50" s="51">
        <v>-1.643393</v>
      </c>
      <c r="AB50" s="51">
        <v>105.301742600149</v>
      </c>
      <c r="AC50" s="51">
        <f t="shared" si="1"/>
        <v>2.02243555822601</v>
      </c>
      <c r="AD50" s="51">
        <v>2143.528</v>
      </c>
      <c r="AE50" s="51">
        <f t="shared" si="2"/>
        <v>0.2143528</v>
      </c>
      <c r="AF50" s="51">
        <f t="shared" si="3"/>
        <v>-0.668870839111095</v>
      </c>
      <c r="AG50" s="51">
        <v>35.6445014839175</v>
      </c>
      <c r="AH50" s="51">
        <f t="shared" si="4"/>
        <v>1.5519925451453</v>
      </c>
      <c r="AI50" s="51">
        <v>0.165</v>
      </c>
    </row>
    <row r="51" ht="18" spans="1:35">
      <c r="A51" s="25" t="s">
        <v>37</v>
      </c>
      <c r="B51" s="25">
        <f t="shared" si="7"/>
        <v>2003</v>
      </c>
      <c r="C51" s="25">
        <v>3</v>
      </c>
      <c r="D51" s="25">
        <v>1</v>
      </c>
      <c r="E51" s="22">
        <v>26.555592</v>
      </c>
      <c r="F51" s="22">
        <v>63.77105</v>
      </c>
      <c r="G51" s="23">
        <v>67336</v>
      </c>
      <c r="H51" s="24">
        <v>19.407177</v>
      </c>
      <c r="I51" s="34">
        <v>35.7566857674784</v>
      </c>
      <c r="J51" s="35">
        <v>-1.0073858499527</v>
      </c>
      <c r="K51" s="36">
        <v>0.343</v>
      </c>
      <c r="L51" s="37">
        <v>0.492</v>
      </c>
      <c r="M51" s="38">
        <v>1</v>
      </c>
      <c r="N51" s="39">
        <v>15.454545</v>
      </c>
      <c r="O51" s="40">
        <v>17.7419185638447</v>
      </c>
      <c r="P51" s="41">
        <v>59.9724973553817</v>
      </c>
      <c r="Q51" s="47">
        <v>59.9724973553817</v>
      </c>
      <c r="R51" s="53">
        <v>678409973.144531</v>
      </c>
      <c r="S51" s="48">
        <v>678.409973144531</v>
      </c>
      <c r="T51" s="49">
        <v>53.645</v>
      </c>
      <c r="U51" s="50">
        <v>0.370682</v>
      </c>
      <c r="V51" s="50">
        <v>0.631</v>
      </c>
      <c r="W51" s="51">
        <v>3.49334277776736</v>
      </c>
      <c r="X51" s="51">
        <v>-1.33546328544617</v>
      </c>
      <c r="Y51" s="51">
        <v>17812704586.4397</v>
      </c>
      <c r="Z51" s="51">
        <f t="shared" si="0"/>
        <v>10.2507298654369</v>
      </c>
      <c r="AA51" s="51">
        <v>-3.48107178</v>
      </c>
      <c r="AB51" s="51">
        <v>103.901229551372</v>
      </c>
      <c r="AC51" s="51">
        <f t="shared" si="1"/>
        <v>2.01662068696253</v>
      </c>
      <c r="AD51" s="51">
        <v>2298.9023</v>
      </c>
      <c r="AE51" s="51">
        <f t="shared" si="2"/>
        <v>0.22989023</v>
      </c>
      <c r="AF51" s="51">
        <f t="shared" si="3"/>
        <v>-0.638479485221581</v>
      </c>
      <c r="AG51" s="51">
        <v>35.6934306569343</v>
      </c>
      <c r="AH51" s="51">
        <f t="shared" si="4"/>
        <v>1.55258829196721</v>
      </c>
      <c r="AI51" s="51">
        <v>0.178</v>
      </c>
    </row>
    <row r="52" ht="18" spans="1:35">
      <c r="A52" s="25" t="s">
        <v>37</v>
      </c>
      <c r="B52" s="25">
        <f t="shared" si="7"/>
        <v>2004</v>
      </c>
      <c r="C52" s="25">
        <v>3</v>
      </c>
      <c r="D52" s="25">
        <v>1</v>
      </c>
      <c r="E52" s="22">
        <v>25.639723</v>
      </c>
      <c r="F52" s="22">
        <v>64.14189</v>
      </c>
      <c r="G52" s="23">
        <v>218383</v>
      </c>
      <c r="H52" s="24">
        <v>18.79056</v>
      </c>
      <c r="I52" s="34">
        <v>36.8026608112345</v>
      </c>
      <c r="J52" s="35">
        <v>-1.0631206035614</v>
      </c>
      <c r="K52" s="36">
        <v>0.34</v>
      </c>
      <c r="L52" s="37">
        <v>0.492</v>
      </c>
      <c r="M52" s="38">
        <v>1</v>
      </c>
      <c r="N52" s="39">
        <v>15</v>
      </c>
      <c r="O52" s="40">
        <v>18.6093130142057</v>
      </c>
      <c r="P52" s="41">
        <v>61.2305113206227</v>
      </c>
      <c r="Q52" s="47">
        <v>61.2305113206227</v>
      </c>
      <c r="R52" s="53">
        <v>1438030029.29688</v>
      </c>
      <c r="S52" s="48">
        <v>1438.03002929688</v>
      </c>
      <c r="T52" s="49">
        <v>54.827</v>
      </c>
      <c r="U52" s="50">
        <v>0.464815</v>
      </c>
      <c r="V52" s="50">
        <v>0.629</v>
      </c>
      <c r="W52" s="51">
        <v>3.59445752400652</v>
      </c>
      <c r="X52" s="51">
        <v>-1.37756884098053</v>
      </c>
      <c r="Y52" s="51">
        <v>23552057679.4994</v>
      </c>
      <c r="Z52" s="51">
        <f t="shared" si="0"/>
        <v>10.3720288562553</v>
      </c>
      <c r="AA52" s="51">
        <v>-1.41399182</v>
      </c>
      <c r="AB52" s="51">
        <v>103.579947051466</v>
      </c>
      <c r="AC52" s="51">
        <f t="shared" si="1"/>
        <v>2.01527568467703</v>
      </c>
      <c r="AD52" s="51">
        <v>2454.67</v>
      </c>
      <c r="AE52" s="51">
        <f t="shared" si="2"/>
        <v>0.245467</v>
      </c>
      <c r="AF52" s="51">
        <f t="shared" si="3"/>
        <v>-0.61000688513458</v>
      </c>
      <c r="AG52" s="51">
        <v>35.5418304323414</v>
      </c>
      <c r="AH52" s="51">
        <f t="shared" si="4"/>
        <v>1.55073979055411</v>
      </c>
      <c r="AI52" s="51">
        <v>0.176</v>
      </c>
    </row>
    <row r="53" ht="18" spans="1:35">
      <c r="A53" s="25" t="s">
        <v>37</v>
      </c>
      <c r="B53" s="25">
        <f t="shared" si="7"/>
        <v>2005</v>
      </c>
      <c r="C53" s="25">
        <v>3</v>
      </c>
      <c r="D53" s="25">
        <v>1</v>
      </c>
      <c r="E53" s="22">
        <v>24.722189</v>
      </c>
      <c r="F53" s="22">
        <v>64.50029</v>
      </c>
      <c r="G53" s="23">
        <v>777518</v>
      </c>
      <c r="H53" s="24">
        <v>18.164276</v>
      </c>
      <c r="I53" s="34">
        <v>37.8465318357126</v>
      </c>
      <c r="J53" s="35">
        <v>-0.885178327560425</v>
      </c>
      <c r="K53" s="36">
        <v>0.356</v>
      </c>
      <c r="L53" s="37">
        <v>0.492</v>
      </c>
      <c r="M53" s="38">
        <v>1</v>
      </c>
      <c r="N53" s="39">
        <v>15</v>
      </c>
      <c r="O53" s="40">
        <v>19.4906854488771</v>
      </c>
      <c r="P53" s="41">
        <v>62.4972215084346</v>
      </c>
      <c r="Q53" s="47">
        <v>62.4972215084346</v>
      </c>
      <c r="R53" s="53">
        <v>503459991.455078</v>
      </c>
      <c r="S53" s="48">
        <v>503.459991455078</v>
      </c>
      <c r="T53" s="49">
        <v>56</v>
      </c>
      <c r="U53" s="50">
        <v>1.14337</v>
      </c>
      <c r="V53" s="50">
        <v>0.624</v>
      </c>
      <c r="W53" s="51">
        <v>3.64626893356444</v>
      </c>
      <c r="X53" s="51">
        <v>-1.32318198680878</v>
      </c>
      <c r="Y53" s="51">
        <v>36970900883.8109</v>
      </c>
      <c r="Z53" s="51">
        <f t="shared" si="0"/>
        <v>10.5678600333186</v>
      </c>
      <c r="AA53" s="51">
        <v>1.52319898712</v>
      </c>
      <c r="AB53" s="51">
        <v>106.590962129525</v>
      </c>
      <c r="AC53" s="51">
        <f t="shared" si="1"/>
        <v>2.02772038232962</v>
      </c>
      <c r="AD53" s="51">
        <v>2016.8517</v>
      </c>
      <c r="AE53" s="51">
        <f t="shared" si="2"/>
        <v>0.20168517</v>
      </c>
      <c r="AF53" s="51">
        <f t="shared" si="3"/>
        <v>-0.695326034479106</v>
      </c>
      <c r="AG53" s="51">
        <v>35.4399614983557</v>
      </c>
      <c r="AH53" s="51">
        <f t="shared" si="4"/>
        <v>1.54949324140179</v>
      </c>
      <c r="AI53" s="51">
        <v>0.178</v>
      </c>
    </row>
    <row r="54" ht="18" spans="1:35">
      <c r="A54" s="25" t="s">
        <v>37</v>
      </c>
      <c r="B54" s="25">
        <f t="shared" si="7"/>
        <v>2006</v>
      </c>
      <c r="C54" s="25">
        <v>3</v>
      </c>
      <c r="D54" s="25">
        <v>1</v>
      </c>
      <c r="E54" s="22">
        <v>23.951109</v>
      </c>
      <c r="F54" s="22">
        <v>64.65104</v>
      </c>
      <c r="G54" s="23">
        <v>397855</v>
      </c>
      <c r="H54" s="24">
        <v>17.500805</v>
      </c>
      <c r="I54" s="34">
        <v>38.7338819151989</v>
      </c>
      <c r="J54" s="35">
        <v>-0.539453446865082</v>
      </c>
      <c r="K54" s="36">
        <v>0.356</v>
      </c>
      <c r="L54" s="37">
        <v>0.492</v>
      </c>
      <c r="M54" s="38">
        <v>1</v>
      </c>
      <c r="N54" s="39">
        <v>15</v>
      </c>
      <c r="O54" s="40">
        <v>20.3860358678593</v>
      </c>
      <c r="P54" s="41">
        <v>63.7726279188175</v>
      </c>
      <c r="Q54" s="47">
        <v>63.7726279188175</v>
      </c>
      <c r="R54" s="53">
        <v>200860000.610352</v>
      </c>
      <c r="S54" s="48">
        <v>200.860000610352</v>
      </c>
      <c r="T54" s="49">
        <v>56.764</v>
      </c>
      <c r="U54" s="50">
        <v>1.5</v>
      </c>
      <c r="V54" s="50">
        <v>0.624</v>
      </c>
      <c r="W54" s="51">
        <v>3.68489201610335</v>
      </c>
      <c r="X54" s="51">
        <v>-1.24103772640228</v>
      </c>
      <c r="Y54" s="51">
        <v>52381025141.4268</v>
      </c>
      <c r="Z54" s="51">
        <f t="shared" si="0"/>
        <v>10.7191739936865</v>
      </c>
      <c r="AA54" s="51">
        <v>0.22829994592</v>
      </c>
      <c r="AB54" s="51">
        <v>94.6251593320477</v>
      </c>
      <c r="AC54" s="51">
        <f t="shared" si="1"/>
        <v>1.97600662378391</v>
      </c>
      <c r="AD54" s="51">
        <v>2453.2468</v>
      </c>
      <c r="AE54" s="51">
        <f t="shared" si="2"/>
        <v>0.24532468</v>
      </c>
      <c r="AF54" s="51">
        <f t="shared" si="3"/>
        <v>-0.610258758973993</v>
      </c>
      <c r="AG54" s="51">
        <v>35.4030640891955</v>
      </c>
      <c r="AH54" s="51">
        <f t="shared" si="4"/>
        <v>1.54904085127556</v>
      </c>
      <c r="AI54" s="51">
        <v>0.178</v>
      </c>
    </row>
    <row r="55" ht="18" spans="1:35">
      <c r="A55" s="25" t="s">
        <v>37</v>
      </c>
      <c r="B55" s="25">
        <f t="shared" si="7"/>
        <v>2007</v>
      </c>
      <c r="C55" s="25">
        <v>3</v>
      </c>
      <c r="D55" s="25">
        <v>1</v>
      </c>
      <c r="E55" s="22">
        <v>23.178297</v>
      </c>
      <c r="F55" s="22">
        <v>64.79465</v>
      </c>
      <c r="G55" s="23">
        <v>27054</v>
      </c>
      <c r="H55" s="24">
        <v>16.83318</v>
      </c>
      <c r="I55" s="34">
        <v>39.6205689404056</v>
      </c>
      <c r="J55" s="35">
        <v>-0.666658759117126</v>
      </c>
      <c r="K55" s="36">
        <v>0.356</v>
      </c>
      <c r="L55" s="37">
        <v>0.492</v>
      </c>
      <c r="M55" s="38">
        <v>1</v>
      </c>
      <c r="N55" s="39">
        <v>15</v>
      </c>
      <c r="O55" s="40">
        <v>21.2953642711518</v>
      </c>
      <c r="P55" s="41">
        <v>65.0567305517713</v>
      </c>
      <c r="Q55" s="47">
        <v>65.0567305517713</v>
      </c>
      <c r="R55" s="53">
        <v>240179992.675781</v>
      </c>
      <c r="S55" s="48">
        <v>240.179992675781</v>
      </c>
      <c r="T55" s="49">
        <v>57.524</v>
      </c>
      <c r="U55" s="50">
        <v>1.7</v>
      </c>
      <c r="V55" s="50">
        <v>0.624</v>
      </c>
      <c r="W55" s="51">
        <v>3.74258021023639</v>
      </c>
      <c r="X55" s="51">
        <v>-1.30749356746674</v>
      </c>
      <c r="Y55" s="51">
        <v>65266415494.2584</v>
      </c>
      <c r="Z55" s="51">
        <f t="shared" si="0"/>
        <v>10.8146897614042</v>
      </c>
      <c r="AA55" s="51">
        <v>1.80512360746</v>
      </c>
      <c r="AB55" s="51">
        <v>108.060067893978</v>
      </c>
      <c r="AC55" s="51">
        <f t="shared" si="1"/>
        <v>2.03366523606983</v>
      </c>
      <c r="AD55" s="51">
        <v>2719.0603</v>
      </c>
      <c r="AE55" s="51">
        <f t="shared" si="2"/>
        <v>0.27190603</v>
      </c>
      <c r="AF55" s="51">
        <f t="shared" si="3"/>
        <v>-0.565581161052855</v>
      </c>
      <c r="AG55" s="51">
        <v>35.4896927889629</v>
      </c>
      <c r="AH55" s="51">
        <f t="shared" si="4"/>
        <v>1.55010223996085</v>
      </c>
      <c r="AI55" s="51">
        <v>0.178</v>
      </c>
    </row>
    <row r="56" ht="18" spans="1:35">
      <c r="A56" s="25" t="s">
        <v>37</v>
      </c>
      <c r="B56" s="25">
        <f t="shared" si="7"/>
        <v>2008</v>
      </c>
      <c r="C56" s="25">
        <v>3</v>
      </c>
      <c r="D56" s="25">
        <v>1</v>
      </c>
      <c r="E56" s="22">
        <v>22.40304</v>
      </c>
      <c r="F56" s="22">
        <v>64.932144</v>
      </c>
      <c r="G56" s="23">
        <v>664817</v>
      </c>
      <c r="H56" s="24">
        <v>16.16174</v>
      </c>
      <c r="I56" s="34">
        <v>40.5073529931406</v>
      </c>
      <c r="J56" s="35">
        <v>-0.361787378787994</v>
      </c>
      <c r="K56" s="36">
        <v>0.355</v>
      </c>
      <c r="L56" s="37">
        <v>0.527</v>
      </c>
      <c r="M56" s="38">
        <v>1</v>
      </c>
      <c r="N56" s="39">
        <v>37.272728</v>
      </c>
      <c r="O56" s="40">
        <v>22.2186706587548</v>
      </c>
      <c r="P56" s="41">
        <v>66.3495294072962</v>
      </c>
      <c r="Q56" s="47">
        <v>66.3495294072962</v>
      </c>
      <c r="R56" s="53">
        <v>356690002.441406</v>
      </c>
      <c r="S56" s="48">
        <v>356.690002441406</v>
      </c>
      <c r="T56" s="49">
        <v>58.282</v>
      </c>
      <c r="U56" s="50">
        <v>1.9</v>
      </c>
      <c r="V56" s="50">
        <v>0.678</v>
      </c>
      <c r="W56" s="51">
        <v>3.77828976645524</v>
      </c>
      <c r="X56" s="51">
        <v>-1.30876457691193</v>
      </c>
      <c r="Y56" s="51">
        <v>88538665084.8634</v>
      </c>
      <c r="Z56" s="51">
        <f t="shared" si="0"/>
        <v>10.9471329697475</v>
      </c>
      <c r="AA56" s="51">
        <v>0.89067296388</v>
      </c>
      <c r="AB56" s="51">
        <v>121.364708453698</v>
      </c>
      <c r="AC56" s="51">
        <f t="shared" si="1"/>
        <v>2.08409241695297</v>
      </c>
      <c r="AD56" s="51">
        <v>3072.024</v>
      </c>
      <c r="AE56" s="51">
        <f t="shared" si="2"/>
        <v>0.3072024</v>
      </c>
      <c r="AF56" s="51">
        <f t="shared" si="3"/>
        <v>-0.512575395728139</v>
      </c>
      <c r="AG56" s="51">
        <v>35.4495869094409</v>
      </c>
      <c r="AH56" s="51">
        <f t="shared" si="4"/>
        <v>1.54961117875757</v>
      </c>
      <c r="AI56" s="51">
        <v>0.193</v>
      </c>
    </row>
    <row r="57" ht="18" spans="1:35">
      <c r="A57" s="25" t="s">
        <v>37</v>
      </c>
      <c r="B57" s="25">
        <f t="shared" si="7"/>
        <v>2009</v>
      </c>
      <c r="C57" s="25">
        <v>3</v>
      </c>
      <c r="D57" s="25">
        <v>1</v>
      </c>
      <c r="E57" s="22">
        <v>21.626844</v>
      </c>
      <c r="F57" s="22">
        <v>65.06162</v>
      </c>
      <c r="G57" s="23">
        <v>311532</v>
      </c>
      <c r="H57" s="24">
        <v>15.48646</v>
      </c>
      <c r="I57" s="34">
        <v>41.3926874563562</v>
      </c>
      <c r="J57" s="35">
        <v>-0.34759184718132</v>
      </c>
      <c r="K57" s="36">
        <v>0.362</v>
      </c>
      <c r="L57" s="37">
        <v>0.605</v>
      </c>
      <c r="M57" s="38">
        <v>1</v>
      </c>
      <c r="N57" s="39">
        <v>38.636364</v>
      </c>
      <c r="O57" s="40">
        <v>23.1559550306685</v>
      </c>
      <c r="P57" s="41">
        <v>67.651024485392</v>
      </c>
      <c r="Q57" s="47">
        <v>67.651024485392</v>
      </c>
      <c r="R57" s="53">
        <v>241250000</v>
      </c>
      <c r="S57" s="48">
        <v>241.25</v>
      </c>
      <c r="T57" s="49">
        <v>59.034</v>
      </c>
      <c r="U57" s="50">
        <v>2.3</v>
      </c>
      <c r="V57" s="50">
        <v>0.68</v>
      </c>
      <c r="W57" s="51">
        <v>3.80156187494836</v>
      </c>
      <c r="X57" s="51">
        <v>-1.39776611328125</v>
      </c>
      <c r="Y57" s="51">
        <v>70307196181.6539</v>
      </c>
      <c r="Z57" s="51">
        <f t="shared" si="0"/>
        <v>10.8469997788184</v>
      </c>
      <c r="AA57" s="51">
        <v>-2.19854505542</v>
      </c>
      <c r="AB57" s="51">
        <v>122.446144139295</v>
      </c>
      <c r="AC57" s="51">
        <f t="shared" si="1"/>
        <v>2.08794511363065</v>
      </c>
      <c r="AD57" s="51">
        <v>3368.8357</v>
      </c>
      <c r="AE57" s="51">
        <f t="shared" si="2"/>
        <v>0.33688357</v>
      </c>
      <c r="AF57" s="51">
        <f t="shared" si="3"/>
        <v>-0.472520169287016</v>
      </c>
      <c r="AG57" s="51">
        <v>35.7985080612818</v>
      </c>
      <c r="AH57" s="51">
        <f t="shared" si="4"/>
        <v>1.55386492736303</v>
      </c>
      <c r="AI57" s="51">
        <v>0.223</v>
      </c>
    </row>
    <row r="58" ht="18" spans="1:35">
      <c r="A58" s="25" t="s">
        <v>37</v>
      </c>
      <c r="B58" s="25">
        <f t="shared" si="7"/>
        <v>2010</v>
      </c>
      <c r="C58" s="25">
        <v>3</v>
      </c>
      <c r="D58" s="25">
        <v>1</v>
      </c>
      <c r="E58" s="22">
        <v>20.848621</v>
      </c>
      <c r="F58" s="22">
        <v>65.18458</v>
      </c>
      <c r="G58" s="23">
        <v>9668045</v>
      </c>
      <c r="H58" s="24">
        <v>14.8077345</v>
      </c>
      <c r="I58" s="34">
        <v>42.2777189153195</v>
      </c>
      <c r="J58" s="35">
        <v>-0.226182341575623</v>
      </c>
      <c r="K58" s="36">
        <v>0.368</v>
      </c>
      <c r="L58" s="37">
        <v>0.615</v>
      </c>
      <c r="M58" s="38">
        <v>1</v>
      </c>
      <c r="N58" s="39">
        <v>38.636364</v>
      </c>
      <c r="O58" s="40">
        <v>24.1072173868925</v>
      </c>
      <c r="P58" s="41">
        <v>68.9612157860588</v>
      </c>
      <c r="Q58" s="47">
        <v>68.9612157860588</v>
      </c>
      <c r="R58" s="53">
        <v>250880004.882813</v>
      </c>
      <c r="S58" s="48">
        <v>250.880004882813</v>
      </c>
      <c r="T58" s="49">
        <v>59.783</v>
      </c>
      <c r="U58" s="50">
        <v>2.8</v>
      </c>
      <c r="V58" s="50">
        <v>0.69</v>
      </c>
      <c r="W58" s="51">
        <v>3.85109824897149</v>
      </c>
      <c r="X58" s="51">
        <v>-1.33247494697571</v>
      </c>
      <c r="Y58" s="51">
        <v>83799474069.7315</v>
      </c>
      <c r="Z58" s="51">
        <f t="shared" si="0"/>
        <v>10.9232412929819</v>
      </c>
      <c r="AA58" s="51">
        <v>4.56764056641</v>
      </c>
      <c r="AB58" s="51">
        <v>104.123635308845</v>
      </c>
      <c r="AC58" s="51">
        <f t="shared" si="1"/>
        <v>2.0175493223935</v>
      </c>
      <c r="AD58" s="51">
        <v>3560.0942</v>
      </c>
      <c r="AE58" s="51">
        <f t="shared" si="2"/>
        <v>0.35600942</v>
      </c>
      <c r="AF58" s="51">
        <f t="shared" si="3"/>
        <v>-0.448538510454388</v>
      </c>
      <c r="AG58" s="51">
        <v>35.9749739311783</v>
      </c>
      <c r="AH58" s="51">
        <f t="shared" si="4"/>
        <v>1.55600048790261</v>
      </c>
      <c r="AI58" s="51">
        <v>0.225</v>
      </c>
    </row>
    <row r="59" ht="18" spans="1:35">
      <c r="A59" s="25" t="s">
        <v>37</v>
      </c>
      <c r="B59" s="25">
        <f t="shared" si="7"/>
        <v>2011</v>
      </c>
      <c r="C59" s="25">
        <v>3</v>
      </c>
      <c r="D59" s="25">
        <v>1</v>
      </c>
      <c r="E59" s="22">
        <v>20.068766</v>
      </c>
      <c r="F59" s="22">
        <v>65.30056</v>
      </c>
      <c r="G59" s="23">
        <v>630674</v>
      </c>
      <c r="H59" s="24">
        <v>14.125724</v>
      </c>
      <c r="I59" s="34">
        <v>43.1620627220945</v>
      </c>
      <c r="J59" s="35">
        <v>-0.369237810373306</v>
      </c>
      <c r="K59" s="36">
        <v>0.368</v>
      </c>
      <c r="L59" s="37">
        <v>0.613</v>
      </c>
      <c r="M59" s="38">
        <v>1</v>
      </c>
      <c r="N59" s="39">
        <v>38.18182</v>
      </c>
      <c r="O59" s="40">
        <v>25.0724577274269</v>
      </c>
      <c r="P59" s="41">
        <v>70.2801033092966</v>
      </c>
      <c r="Q59" s="47">
        <v>70.2801033092966</v>
      </c>
      <c r="R59" s="53">
        <v>202970001.220703</v>
      </c>
      <c r="S59" s="48">
        <v>202.970001220703</v>
      </c>
      <c r="T59" s="49">
        <v>60.528</v>
      </c>
      <c r="U59" s="50">
        <v>4.7</v>
      </c>
      <c r="V59" s="50">
        <v>0.689</v>
      </c>
      <c r="W59" s="51">
        <v>3.8879459971363</v>
      </c>
      <c r="X59" s="51">
        <v>-1.36746907234192</v>
      </c>
      <c r="Y59" s="51">
        <v>111789747670.59</v>
      </c>
      <c r="Z59" s="51">
        <f t="shared" si="0"/>
        <v>11.0484019758737</v>
      </c>
      <c r="AA59" s="51">
        <v>5.11641341375765</v>
      </c>
      <c r="AB59" s="51">
        <v>99.9825063313368</v>
      </c>
      <c r="AC59" s="51">
        <f t="shared" si="1"/>
        <v>1.99992401931621</v>
      </c>
      <c r="AD59" s="51">
        <v>3594.49</v>
      </c>
      <c r="AE59" s="51">
        <f t="shared" si="2"/>
        <v>0.359449</v>
      </c>
      <c r="AF59" s="51">
        <f t="shared" si="3"/>
        <v>-0.444362720273579</v>
      </c>
      <c r="AG59" s="51">
        <v>36.3487607283228</v>
      </c>
      <c r="AH59" s="51">
        <f t="shared" si="4"/>
        <v>1.56048960864689</v>
      </c>
      <c r="AI59" s="51">
        <v>0.311</v>
      </c>
    </row>
    <row r="60" ht="18" spans="1:35">
      <c r="A60" s="25" t="s">
        <v>37</v>
      </c>
      <c r="B60" s="25">
        <f t="shared" si="7"/>
        <v>2012</v>
      </c>
      <c r="C60" s="25">
        <v>3</v>
      </c>
      <c r="D60" s="25">
        <v>1</v>
      </c>
      <c r="E60" s="22">
        <v>19.287685</v>
      </c>
      <c r="F60" s="22">
        <v>65.40915</v>
      </c>
      <c r="G60" s="23">
        <v>303167</v>
      </c>
      <c r="H60" s="24">
        <v>13.440605</v>
      </c>
      <c r="I60" s="34">
        <v>44.0453181222275</v>
      </c>
      <c r="J60" s="35">
        <v>-0.389322549104691</v>
      </c>
      <c r="K60" s="36">
        <v>0.367</v>
      </c>
      <c r="L60" s="37">
        <v>0.611</v>
      </c>
      <c r="M60" s="38">
        <v>1</v>
      </c>
      <c r="N60" s="39">
        <v>34.090908</v>
      </c>
      <c r="O60" s="40">
        <v>26.0516760522721</v>
      </c>
      <c r="P60" s="41">
        <v>71.6076870551057</v>
      </c>
      <c r="Q60" s="47">
        <v>71.6076870551057</v>
      </c>
      <c r="R60" s="53">
        <v>258239990.234375</v>
      </c>
      <c r="S60" s="48">
        <v>258.239990234375</v>
      </c>
      <c r="T60" s="49">
        <v>61.268</v>
      </c>
      <c r="U60" s="50">
        <v>7.7</v>
      </c>
      <c r="V60" s="50">
        <v>0.688</v>
      </c>
      <c r="W60" s="51">
        <v>3.88358355528674</v>
      </c>
      <c r="X60" s="51">
        <v>-1.30240142345428</v>
      </c>
      <c r="Y60" s="51">
        <v>128052915766.343</v>
      </c>
      <c r="Z60" s="51">
        <f t="shared" si="0"/>
        <v>11.1073894718073</v>
      </c>
      <c r="AA60" s="51">
        <v>2.35110373149811</v>
      </c>
      <c r="AB60" s="51">
        <v>91.8000973419114</v>
      </c>
      <c r="AC60" s="51">
        <f t="shared" si="1"/>
        <v>1.96284314171358</v>
      </c>
      <c r="AD60" s="51">
        <v>3615.5242</v>
      </c>
      <c r="AE60" s="51">
        <f t="shared" si="2"/>
        <v>0.36155242</v>
      </c>
      <c r="AF60" s="51">
        <f t="shared" si="3"/>
        <v>-0.44182872723167</v>
      </c>
      <c r="AG60" s="51">
        <v>36.3383331996471</v>
      </c>
      <c r="AH60" s="51">
        <f t="shared" si="4"/>
        <v>1.56036500280698</v>
      </c>
      <c r="AI60" s="51">
        <v>0.308</v>
      </c>
    </row>
    <row r="61" ht="18" spans="1:35">
      <c r="A61" s="25" t="s">
        <v>37</v>
      </c>
      <c r="B61" s="25">
        <f t="shared" si="7"/>
        <v>2013</v>
      </c>
      <c r="C61" s="25">
        <v>3</v>
      </c>
      <c r="D61" s="25">
        <v>1</v>
      </c>
      <c r="E61" s="22">
        <v>18.505802</v>
      </c>
      <c r="F61" s="22">
        <v>65.50992</v>
      </c>
      <c r="G61" s="23">
        <v>984276</v>
      </c>
      <c r="H61" s="24">
        <v>12.752576</v>
      </c>
      <c r="I61" s="34">
        <v>44.9270819739207</v>
      </c>
      <c r="J61" s="35">
        <v>-0.39123347401619</v>
      </c>
      <c r="K61" s="36">
        <v>0.378</v>
      </c>
      <c r="L61" s="37">
        <v>0.591</v>
      </c>
      <c r="M61" s="38">
        <v>1</v>
      </c>
      <c r="N61" s="39">
        <v>34.090908</v>
      </c>
      <c r="O61" s="40">
        <v>27.0448723614276</v>
      </c>
      <c r="P61" s="41">
        <v>72.9439670234854</v>
      </c>
      <c r="Q61" s="47">
        <v>72.9439670234854</v>
      </c>
      <c r="R61" s="53">
        <v>294700012.207031</v>
      </c>
      <c r="S61" s="48">
        <v>294.700012207031</v>
      </c>
      <c r="T61" s="49">
        <v>62.002</v>
      </c>
      <c r="U61" s="50">
        <v>13</v>
      </c>
      <c r="V61" s="50">
        <v>0.699</v>
      </c>
      <c r="W61" s="51">
        <v>3.84998068971631</v>
      </c>
      <c r="X61" s="51">
        <v>-1.33687472343445</v>
      </c>
      <c r="Y61" s="51">
        <v>132339109040.232</v>
      </c>
      <c r="Z61" s="51">
        <f t="shared" si="0"/>
        <v>11.1216882064734</v>
      </c>
      <c r="AA61" s="51">
        <v>8.04158361663461</v>
      </c>
      <c r="AB61" s="51">
        <v>86.8119327587926</v>
      </c>
      <c r="AC61" s="51">
        <f t="shared" si="1"/>
        <v>1.93857942535059</v>
      </c>
      <c r="AD61" s="51">
        <v>3897.9126</v>
      </c>
      <c r="AE61" s="51">
        <f t="shared" si="2"/>
        <v>0.38979126</v>
      </c>
      <c r="AF61" s="51">
        <f t="shared" si="3"/>
        <v>-0.409167902971927</v>
      </c>
      <c r="AG61" s="51">
        <v>36.4867249538782</v>
      </c>
      <c r="AH61" s="51">
        <f t="shared" si="4"/>
        <v>1.56213488286887</v>
      </c>
      <c r="AI61" s="51">
        <v>0.309</v>
      </c>
    </row>
    <row r="62" ht="18" spans="1:35">
      <c r="A62" s="25" t="s">
        <v>37</v>
      </c>
      <c r="B62" s="25">
        <f t="shared" si="7"/>
        <v>2014</v>
      </c>
      <c r="C62" s="25">
        <v>3</v>
      </c>
      <c r="D62" s="25">
        <v>1</v>
      </c>
      <c r="E62" s="22">
        <v>17.722761</v>
      </c>
      <c r="F62" s="22">
        <v>65.60342</v>
      </c>
      <c r="G62" s="23">
        <v>673824</v>
      </c>
      <c r="H62" s="24">
        <v>12.061908</v>
      </c>
      <c r="I62" s="34">
        <v>45.8077399649675</v>
      </c>
      <c r="J62" s="35">
        <v>-0.333232045173645</v>
      </c>
      <c r="K62" s="36">
        <v>0.378</v>
      </c>
      <c r="L62" s="37">
        <v>0.591</v>
      </c>
      <c r="M62" s="38">
        <v>1</v>
      </c>
      <c r="N62" s="39">
        <v>36.81818</v>
      </c>
      <c r="O62" s="40">
        <v>28.0520466548939</v>
      </c>
      <c r="P62" s="41">
        <v>74.2889432144361</v>
      </c>
      <c r="Q62" s="47">
        <v>74.2889432144361</v>
      </c>
      <c r="R62" s="53">
        <v>242559997.558594</v>
      </c>
      <c r="S62" s="48">
        <v>242.559997558594</v>
      </c>
      <c r="T62" s="49">
        <v>62.731</v>
      </c>
      <c r="U62" s="50">
        <v>21.3623</v>
      </c>
      <c r="V62" s="50">
        <v>0.699</v>
      </c>
      <c r="W62" s="51">
        <v>3.73272806660513</v>
      </c>
      <c r="X62" s="51">
        <v>-1.45779824256897</v>
      </c>
      <c r="Y62" s="51">
        <v>135966802586.713</v>
      </c>
      <c r="Z62" s="51">
        <f t="shared" si="0"/>
        <v>11.1334328847428</v>
      </c>
      <c r="AA62" s="51">
        <v>-2.77072221078846</v>
      </c>
      <c r="AB62" s="51">
        <v>79.3329227828897</v>
      </c>
      <c r="AC62" s="51">
        <f t="shared" si="1"/>
        <v>1.89945345485466</v>
      </c>
      <c r="AD62" s="51">
        <v>4135.0474</v>
      </c>
      <c r="AE62" s="51">
        <f t="shared" si="2"/>
        <v>0.41350474</v>
      </c>
      <c r="AF62" s="51">
        <f t="shared" si="3"/>
        <v>-0.383519507770333</v>
      </c>
      <c r="AG62" s="51">
        <v>36.6359188256998</v>
      </c>
      <c r="AH62" s="51">
        <f t="shared" si="4"/>
        <v>1.56390708807995</v>
      </c>
      <c r="AI62" s="51">
        <v>0.309</v>
      </c>
    </row>
    <row r="63" ht="18" spans="1:35">
      <c r="A63" s="25" t="s">
        <v>37</v>
      </c>
      <c r="B63" s="25">
        <f t="shared" si="7"/>
        <v>2015</v>
      </c>
      <c r="C63" s="25">
        <v>3</v>
      </c>
      <c r="D63" s="25">
        <v>1</v>
      </c>
      <c r="E63" s="22">
        <v>16.942097</v>
      </c>
      <c r="F63" s="22">
        <v>65.68555</v>
      </c>
      <c r="G63" s="23">
        <v>372355</v>
      </c>
      <c r="H63" s="24">
        <v>11.368619</v>
      </c>
      <c r="I63" s="34">
        <v>46.6837650963553</v>
      </c>
      <c r="J63" s="35">
        <v>-0.50538581609726</v>
      </c>
      <c r="K63" s="36">
        <v>0.378</v>
      </c>
      <c r="L63" s="37">
        <v>0.591</v>
      </c>
      <c r="M63" s="38">
        <v>1</v>
      </c>
      <c r="N63" s="39">
        <v>36.81818</v>
      </c>
      <c r="O63" s="40">
        <v>29.0731989326703</v>
      </c>
      <c r="P63" s="41">
        <v>75.6426156279578</v>
      </c>
      <c r="Q63" s="47">
        <v>75.6426156279578</v>
      </c>
      <c r="R63" s="53">
        <v>426130004.882813</v>
      </c>
      <c r="S63" s="48">
        <v>426.130004882813</v>
      </c>
      <c r="T63" s="49">
        <v>63.446</v>
      </c>
      <c r="U63" s="50">
        <v>22</v>
      </c>
      <c r="V63" s="50">
        <v>0.699</v>
      </c>
      <c r="W63" s="51">
        <v>3.60507162233632</v>
      </c>
      <c r="X63" s="51">
        <v>-1.42732346057892</v>
      </c>
      <c r="Y63" s="51">
        <v>90496420506.5957</v>
      </c>
      <c r="Z63" s="51">
        <f t="shared" si="0"/>
        <v>10.9566314014706</v>
      </c>
      <c r="AA63" s="51">
        <v>-10.8130853792657</v>
      </c>
      <c r="AB63" s="51">
        <v>62.8885160890192</v>
      </c>
      <c r="AC63" s="51">
        <f t="shared" si="1"/>
        <v>1.79857134728136</v>
      </c>
      <c r="AD63" s="51">
        <v>4159.5776</v>
      </c>
      <c r="AE63" s="51">
        <f t="shared" si="2"/>
        <v>0.41595776</v>
      </c>
      <c r="AF63" s="51">
        <f t="shared" si="3"/>
        <v>-0.380950769205757</v>
      </c>
      <c r="AG63" s="51">
        <v>36.7281623486003</v>
      </c>
      <c r="AH63" s="51">
        <f t="shared" si="4"/>
        <v>1.56499919946351</v>
      </c>
      <c r="AI63" s="51">
        <v>0.309</v>
      </c>
    </row>
    <row r="64" ht="18" spans="1:35">
      <c r="A64" s="25" t="s">
        <v>37</v>
      </c>
      <c r="B64" s="25">
        <f t="shared" si="7"/>
        <v>2016</v>
      </c>
      <c r="C64" s="25">
        <v>3</v>
      </c>
      <c r="D64" s="25">
        <v>1</v>
      </c>
      <c r="E64" s="22">
        <v>16.163116</v>
      </c>
      <c r="F64" s="22">
        <v>65.75738</v>
      </c>
      <c r="G64" s="23">
        <v>7951</v>
      </c>
      <c r="H64" s="24">
        <v>10.673101</v>
      </c>
      <c r="I64" s="34">
        <v>47.555908833618</v>
      </c>
      <c r="J64" s="35">
        <v>-0.321580082178116</v>
      </c>
      <c r="K64" s="36">
        <v>0.378</v>
      </c>
      <c r="L64" s="37">
        <v>0.591</v>
      </c>
      <c r="M64" s="38">
        <v>1</v>
      </c>
      <c r="N64" s="39">
        <v>36.81818</v>
      </c>
      <c r="O64" s="40">
        <v>30.1083291947572</v>
      </c>
      <c r="P64" s="41">
        <v>77.0049842640504</v>
      </c>
      <c r="Q64" s="47">
        <v>77.0049842640504</v>
      </c>
      <c r="R64" s="53">
        <v>234380004.882813</v>
      </c>
      <c r="S64" s="48">
        <v>234.380004882813</v>
      </c>
      <c r="T64" s="49">
        <v>64.149</v>
      </c>
      <c r="U64" s="50">
        <v>23.2</v>
      </c>
      <c r="V64" s="50">
        <v>0.699</v>
      </c>
      <c r="W64" s="51">
        <v>3.57644143982026</v>
      </c>
      <c r="X64" s="51">
        <v>-1.48333728313446</v>
      </c>
      <c r="Y64" s="51">
        <v>52761617225.9253</v>
      </c>
      <c r="Z64" s="51">
        <f t="shared" si="0"/>
        <v>10.7223180988821</v>
      </c>
      <c r="AA64" s="51">
        <v>0.45252261892</v>
      </c>
      <c r="AB64" s="51">
        <v>53.3701580675988</v>
      </c>
      <c r="AC64" s="51">
        <f t="shared" si="1"/>
        <v>1.72729848906524</v>
      </c>
      <c r="AD64" s="51">
        <v>3661.5513</v>
      </c>
      <c r="AE64" s="51">
        <f t="shared" si="2"/>
        <v>0.36615513</v>
      </c>
      <c r="AF64" s="51">
        <f t="shared" si="3"/>
        <v>-0.436334876821176</v>
      </c>
      <c r="AG64" s="51">
        <v>36.7562364642657</v>
      </c>
      <c r="AH64" s="51">
        <f t="shared" si="4"/>
        <v>1.56533103681424</v>
      </c>
      <c r="AI64" s="51">
        <v>0.309</v>
      </c>
    </row>
    <row r="65" ht="18" spans="1:35">
      <c r="A65" s="25" t="s">
        <v>37</v>
      </c>
      <c r="B65" s="25">
        <f t="shared" si="7"/>
        <v>2017</v>
      </c>
      <c r="C65" s="25">
        <v>3</v>
      </c>
      <c r="D65" s="25">
        <v>1</v>
      </c>
      <c r="E65" s="22">
        <v>15.386289</v>
      </c>
      <c r="F65" s="22">
        <v>65.81857</v>
      </c>
      <c r="G65" s="23">
        <v>795135</v>
      </c>
      <c r="H65" s="24">
        <v>9.975666</v>
      </c>
      <c r="I65" s="34">
        <v>48.4237656848917</v>
      </c>
      <c r="J65" s="35">
        <v>-0.387895494699478</v>
      </c>
      <c r="K65" s="36">
        <v>0.409</v>
      </c>
      <c r="L65" s="37">
        <v>0.597</v>
      </c>
      <c r="M65" s="38">
        <v>1</v>
      </c>
      <c r="N65" s="39">
        <v>30.454546</v>
      </c>
      <c r="O65" s="40">
        <v>31.157437441155</v>
      </c>
      <c r="P65" s="41">
        <v>78.376049122714</v>
      </c>
      <c r="Q65" s="47">
        <v>78.376049122714</v>
      </c>
      <c r="R65" s="53">
        <v>247740005.493164</v>
      </c>
      <c r="S65" s="48">
        <v>247.740005493164</v>
      </c>
      <c r="T65" s="49">
        <v>64.839</v>
      </c>
      <c r="U65" s="50">
        <v>26</v>
      </c>
      <c r="V65" s="50">
        <v>0.708</v>
      </c>
      <c r="W65" s="51">
        <v>3.54061221486272</v>
      </c>
      <c r="X65" s="51">
        <v>-1.44433307647705</v>
      </c>
      <c r="Y65" s="51">
        <v>73690154990.7312</v>
      </c>
      <c r="Z65" s="51">
        <f t="shared" si="0"/>
        <v>10.8674094699649</v>
      </c>
      <c r="AA65" s="51">
        <v>8.74930046608991</v>
      </c>
      <c r="AB65" s="51">
        <v>52.2568222278462</v>
      </c>
      <c r="AC65" s="51">
        <f t="shared" si="1"/>
        <v>1.71814299645766</v>
      </c>
      <c r="AD65" s="51">
        <v>3370.8962</v>
      </c>
      <c r="AE65" s="51">
        <f t="shared" si="2"/>
        <v>0.33708962</v>
      </c>
      <c r="AF65" s="51">
        <f t="shared" si="3"/>
        <v>-0.472254620502251</v>
      </c>
      <c r="AG65" s="51">
        <v>36.7145263495628</v>
      </c>
      <c r="AH65" s="51">
        <f t="shared" si="4"/>
        <v>1.56483792979024</v>
      </c>
      <c r="AI65" s="51">
        <v>0.323</v>
      </c>
    </row>
    <row r="66" ht="18" spans="1:35">
      <c r="A66" s="25" t="s">
        <v>37</v>
      </c>
      <c r="B66" s="25">
        <f t="shared" si="7"/>
        <v>2018</v>
      </c>
      <c r="C66" s="25">
        <v>3</v>
      </c>
      <c r="D66" s="25">
        <v>1</v>
      </c>
      <c r="E66" s="22">
        <v>14.612487</v>
      </c>
      <c r="F66" s="22">
        <v>65.86837</v>
      </c>
      <c r="G66" s="23">
        <v>519142</v>
      </c>
      <c r="H66" s="24">
        <v>9.276622</v>
      </c>
      <c r="I66" s="34">
        <v>49.2865229934191</v>
      </c>
      <c r="J66" s="35">
        <v>-0.347208589315414</v>
      </c>
      <c r="K66" s="36">
        <v>0.562</v>
      </c>
      <c r="L66" s="37">
        <v>0.647</v>
      </c>
      <c r="M66" s="38">
        <v>1</v>
      </c>
      <c r="N66" s="39">
        <v>30.454546</v>
      </c>
      <c r="O66" s="40">
        <v>32.2205236718629</v>
      </c>
      <c r="P66" s="41">
        <v>79.7558102039486</v>
      </c>
      <c r="Q66" s="47">
        <v>79.7558102039486</v>
      </c>
      <c r="R66" s="53">
        <v>172979995.727539</v>
      </c>
      <c r="S66" s="48">
        <v>172.979995727539</v>
      </c>
      <c r="T66" s="49">
        <v>65.514</v>
      </c>
      <c r="U66" s="50">
        <v>29</v>
      </c>
      <c r="V66" s="50">
        <v>0.727</v>
      </c>
      <c r="W66" s="51">
        <v>3.45323300897802</v>
      </c>
      <c r="X66" s="51">
        <v>-1.19925093650818</v>
      </c>
      <c r="Y66" s="51">
        <v>79450688259.3664</v>
      </c>
      <c r="Z66" s="51">
        <f t="shared" ref="Z66:Z129" si="8">LOG(Y66)</f>
        <v>10.9000976637328</v>
      </c>
      <c r="AA66" s="51">
        <v>6.46179058060511</v>
      </c>
      <c r="AB66" s="51">
        <v>66.3780133263399</v>
      </c>
      <c r="AC66" s="51">
        <f t="shared" ref="AC66:AC129" si="9">LOG(AB66)</f>
        <v>1.82202424996593</v>
      </c>
      <c r="AD66" s="51">
        <v>3366.3933</v>
      </c>
      <c r="AE66" s="51">
        <f t="shared" ref="AE66:AE129" si="10">AD66/10000</f>
        <v>0.33663933</v>
      </c>
      <c r="AF66" s="51">
        <f t="shared" ref="AF66:AF129" si="11">LOG(AE66)</f>
        <v>-0.472835146220716</v>
      </c>
      <c r="AG66" s="51">
        <v>36.7305687013716</v>
      </c>
      <c r="AH66" s="51">
        <f t="shared" ref="AH66:AH129" si="12">LOG(AG66)</f>
        <v>1.56502765260218</v>
      </c>
      <c r="AI66" s="51">
        <v>0.372</v>
      </c>
    </row>
    <row r="67" ht="18" spans="1:35">
      <c r="A67" s="25" t="s">
        <v>37</v>
      </c>
      <c r="B67" s="25">
        <f t="shared" si="7"/>
        <v>2019</v>
      </c>
      <c r="C67" s="25">
        <v>3</v>
      </c>
      <c r="D67" s="25">
        <v>1</v>
      </c>
      <c r="E67" s="22">
        <v>14.350322</v>
      </c>
      <c r="F67" s="22">
        <v>66.165085</v>
      </c>
      <c r="G67" s="23">
        <v>484594</v>
      </c>
      <c r="H67" s="24">
        <v>9.282047</v>
      </c>
      <c r="I67" s="34">
        <v>49.5470237290202</v>
      </c>
      <c r="J67" s="35">
        <v>-0.368411600589752</v>
      </c>
      <c r="K67" s="36">
        <v>0.543</v>
      </c>
      <c r="L67" s="37">
        <v>0.642</v>
      </c>
      <c r="M67" s="38">
        <v>1</v>
      </c>
      <c r="N67" s="39">
        <v>30</v>
      </c>
      <c r="O67" s="40">
        <v>33.0026973965312</v>
      </c>
      <c r="P67" s="41">
        <v>80.0843370491719</v>
      </c>
      <c r="Q67" s="47">
        <v>80.0843370491719</v>
      </c>
      <c r="R67" s="53">
        <v>21299999.2370605</v>
      </c>
      <c r="S67" s="48">
        <v>21.2999992370605</v>
      </c>
      <c r="T67" s="49">
        <v>66.177</v>
      </c>
      <c r="U67" s="50">
        <v>32.1294</v>
      </c>
      <c r="V67" s="50">
        <v>0.736</v>
      </c>
      <c r="W67" s="51">
        <v>3.38788422184303</v>
      </c>
      <c r="X67" s="51">
        <v>-1.05841791629791</v>
      </c>
      <c r="Y67" s="51">
        <v>70897962732.0277</v>
      </c>
      <c r="Z67" s="51">
        <f t="shared" si="8"/>
        <v>10.8506337558185</v>
      </c>
      <c r="AA67" s="51">
        <v>1.74905291230147</v>
      </c>
      <c r="AB67" s="51">
        <v>57.8295381183036</v>
      </c>
      <c r="AC67" s="51">
        <f t="shared" si="9"/>
        <v>1.76214972362863</v>
      </c>
      <c r="AD67" s="51">
        <v>3667.4238</v>
      </c>
      <c r="AE67" s="51">
        <f t="shared" si="10"/>
        <v>0.36674238</v>
      </c>
      <c r="AF67" s="51">
        <f t="shared" si="11"/>
        <v>-0.435638900956613</v>
      </c>
      <c r="AG67" s="51">
        <v>36.7987486965589</v>
      </c>
      <c r="AH67" s="51">
        <f t="shared" si="12"/>
        <v>1.56583305118931</v>
      </c>
      <c r="AI67" s="51">
        <v>0.366</v>
      </c>
    </row>
    <row r="68" ht="18" spans="1:35">
      <c r="A68" s="25" t="s">
        <v>37</v>
      </c>
      <c r="B68" s="25">
        <f t="shared" si="7"/>
        <v>2020</v>
      </c>
      <c r="C68" s="25">
        <v>3</v>
      </c>
      <c r="D68" s="25">
        <v>1</v>
      </c>
      <c r="E68" s="22">
        <v>14.094088</v>
      </c>
      <c r="F68" s="22">
        <v>66.455086</v>
      </c>
      <c r="G68" s="23">
        <v>450825</v>
      </c>
      <c r="H68" s="24">
        <v>9.28735</v>
      </c>
      <c r="I68" s="34">
        <v>49.8016376564917</v>
      </c>
      <c r="J68" s="35">
        <v>-0.599917888641357</v>
      </c>
      <c r="K68" s="36">
        <v>0.538</v>
      </c>
      <c r="L68" s="37">
        <v>0.584</v>
      </c>
      <c r="M68" s="38">
        <v>1</v>
      </c>
      <c r="N68" s="39">
        <v>30</v>
      </c>
      <c r="O68" s="40">
        <v>33.7848711212</v>
      </c>
      <c r="P68" s="41">
        <v>80.4128638943953</v>
      </c>
      <c r="Q68" s="47">
        <v>80.4128638943953</v>
      </c>
      <c r="R68" s="53">
        <v>118330001.831055</v>
      </c>
      <c r="S68" s="48">
        <v>118.330001831055</v>
      </c>
      <c r="T68" s="49">
        <v>66.825</v>
      </c>
      <c r="U68" s="50">
        <v>36.6347</v>
      </c>
      <c r="V68" s="50">
        <v>0.73</v>
      </c>
      <c r="W68" s="51">
        <v>3.26795864914978</v>
      </c>
      <c r="X68" s="51">
        <v>-0.938672542572021</v>
      </c>
      <c r="Y68" s="51">
        <v>48501561203.5686</v>
      </c>
      <c r="Z68" s="51">
        <f t="shared" si="8"/>
        <v>10.6857557182143</v>
      </c>
      <c r="AA68" s="51">
        <v>1.95698258207454</v>
      </c>
      <c r="AB68" s="51">
        <v>65.9420289304636</v>
      </c>
      <c r="AC68" s="51">
        <f t="shared" si="9"/>
        <v>1.81916230555734</v>
      </c>
      <c r="AD68" s="51">
        <v>3527.16</v>
      </c>
      <c r="AE68" s="51">
        <f t="shared" si="10"/>
        <v>0.352716</v>
      </c>
      <c r="AF68" s="51">
        <f t="shared" si="11"/>
        <v>-0.452574839300179</v>
      </c>
      <c r="AG68" s="51">
        <v>36.8107804604155</v>
      </c>
      <c r="AH68" s="51">
        <f t="shared" si="12"/>
        <v>1.56597502543522</v>
      </c>
      <c r="AI68" s="51">
        <v>0.354</v>
      </c>
    </row>
    <row r="69" ht="18" spans="1:35">
      <c r="A69" s="25" t="s">
        <v>37</v>
      </c>
      <c r="B69" s="25">
        <f t="shared" si="7"/>
        <v>2021</v>
      </c>
      <c r="C69" s="25">
        <v>3</v>
      </c>
      <c r="D69" s="25">
        <v>1</v>
      </c>
      <c r="E69" s="22">
        <v>13.842997</v>
      </c>
      <c r="F69" s="22">
        <v>66.73927</v>
      </c>
      <c r="G69" s="23">
        <v>417732</v>
      </c>
      <c r="H69" s="24">
        <v>9.292547</v>
      </c>
      <c r="I69" s="34">
        <v>50.0511353702384</v>
      </c>
      <c r="J69" s="35">
        <v>-0.710480749607086</v>
      </c>
      <c r="K69" s="36">
        <v>0.481</v>
      </c>
      <c r="L69" s="37">
        <v>0.596</v>
      </c>
      <c r="M69" s="38">
        <v>1</v>
      </c>
      <c r="N69" s="39">
        <v>29.545454</v>
      </c>
      <c r="O69" s="40">
        <v>34.5670448458683</v>
      </c>
      <c r="P69" s="41">
        <v>80.7413907396187</v>
      </c>
      <c r="Q69" s="47">
        <v>80.7413907396187</v>
      </c>
      <c r="R69" s="53">
        <v>247160003.662109</v>
      </c>
      <c r="S69" s="48">
        <v>247.160003662109</v>
      </c>
      <c r="T69" s="49">
        <v>67.46</v>
      </c>
      <c r="U69" s="50">
        <v>37.8067</v>
      </c>
      <c r="V69" s="50">
        <v>0.7</v>
      </c>
      <c r="W69" s="51">
        <v>3.18132259995095</v>
      </c>
      <c r="X69" s="51">
        <v>-0.651610195636749</v>
      </c>
      <c r="Y69" s="51">
        <v>66505129987.7235</v>
      </c>
      <c r="Z69" s="51">
        <f t="shared" si="8"/>
        <v>10.8228551466479</v>
      </c>
      <c r="AA69" s="51">
        <v>3.29774596436543</v>
      </c>
      <c r="AB69" s="51">
        <v>74.4644985945172</v>
      </c>
      <c r="AC69" s="51">
        <f t="shared" si="9"/>
        <v>1.87194926953695</v>
      </c>
      <c r="AD69" s="51">
        <v>2791.3318</v>
      </c>
      <c r="AE69" s="51">
        <f t="shared" si="10"/>
        <v>0.27913318</v>
      </c>
      <c r="AF69" s="51">
        <f t="shared" si="11"/>
        <v>-0.554188536730867</v>
      </c>
      <c r="AG69" s="51">
        <v>36.8147910483677</v>
      </c>
      <c r="AH69" s="51">
        <f t="shared" si="12"/>
        <v>1.56602233987184</v>
      </c>
      <c r="AI69" s="51">
        <v>0.343</v>
      </c>
    </row>
    <row r="70" ht="18" spans="1:35">
      <c r="A70" s="25" t="s">
        <v>37</v>
      </c>
      <c r="B70" s="25">
        <f t="shared" si="7"/>
        <v>2022</v>
      </c>
      <c r="C70" s="25">
        <v>3</v>
      </c>
      <c r="D70" s="25">
        <v>1</v>
      </c>
      <c r="E70" s="22">
        <v>13.59744</v>
      </c>
      <c r="F70" s="22">
        <v>67.01719</v>
      </c>
      <c r="G70" s="23">
        <v>38537</v>
      </c>
      <c r="H70" s="24">
        <v>9.297628</v>
      </c>
      <c r="I70" s="34">
        <v>50.2951359158799</v>
      </c>
      <c r="J70" s="35">
        <v>-0.630108535289764</v>
      </c>
      <c r="K70" s="36">
        <v>0.492</v>
      </c>
      <c r="L70" s="37">
        <v>0.576</v>
      </c>
      <c r="M70" s="38">
        <v>1</v>
      </c>
      <c r="N70" s="39">
        <v>33.636364</v>
      </c>
      <c r="O70" s="40">
        <v>35.3492185705367</v>
      </c>
      <c r="P70" s="41">
        <v>81.069917584842</v>
      </c>
      <c r="Q70" s="47">
        <v>81.069917584842</v>
      </c>
      <c r="R70" s="53">
        <v>96580001.8310547</v>
      </c>
      <c r="S70" s="48">
        <v>96.5800018310547</v>
      </c>
      <c r="T70" s="49">
        <v>68.081</v>
      </c>
      <c r="U70" s="50">
        <v>39.2935</v>
      </c>
      <c r="V70" s="50">
        <v>0.745</v>
      </c>
      <c r="W70" s="51">
        <v>3.14302612044601</v>
      </c>
      <c r="X70" s="51">
        <v>-0.601941287517548</v>
      </c>
      <c r="Y70" s="51">
        <v>104399746853.401</v>
      </c>
      <c r="Z70" s="51">
        <f t="shared" si="8"/>
        <v>11.0186994455982</v>
      </c>
      <c r="AA70" s="51">
        <v>6.63971901434389</v>
      </c>
      <c r="AB70" s="51">
        <v>69.6990454889656</v>
      </c>
      <c r="AC70" s="51">
        <f t="shared" si="9"/>
        <v>1.84322683058418</v>
      </c>
      <c r="AD70" s="51">
        <f>(AD69+AD68)/2</f>
        <v>3159.2459</v>
      </c>
      <c r="AE70" s="51">
        <f t="shared" si="10"/>
        <v>0.31592459</v>
      </c>
      <c r="AF70" s="51">
        <f t="shared" si="11"/>
        <v>-0.500416569455132</v>
      </c>
      <c r="AG70" s="51">
        <f>(AG69+AG68)/2</f>
        <v>36.8127857543916</v>
      </c>
      <c r="AH70" s="51">
        <f t="shared" si="12"/>
        <v>1.56599868329787</v>
      </c>
      <c r="AI70" s="51">
        <v>0.342</v>
      </c>
    </row>
    <row r="71" ht="18" spans="1:35">
      <c r="A71" s="25" t="s">
        <v>38</v>
      </c>
      <c r="B71" s="25">
        <v>2000</v>
      </c>
      <c r="C71" s="25">
        <v>4</v>
      </c>
      <c r="D71" s="25">
        <v>5</v>
      </c>
      <c r="E71" s="22">
        <v>2.2120771</v>
      </c>
      <c r="F71" s="22">
        <v>95.949196</v>
      </c>
      <c r="G71" s="23">
        <v>8387239</v>
      </c>
      <c r="H71" s="24">
        <v>1.1302779</v>
      </c>
      <c r="I71" s="34">
        <v>23.694677075884</v>
      </c>
      <c r="J71" s="35">
        <v>-0.726261258125305</v>
      </c>
      <c r="K71" s="36">
        <v>0.725</v>
      </c>
      <c r="L71" s="37">
        <v>0.759</v>
      </c>
      <c r="M71" s="38">
        <v>1</v>
      </c>
      <c r="N71" s="39">
        <v>9.090909</v>
      </c>
      <c r="O71" s="40">
        <v>93.5984939405474</v>
      </c>
      <c r="P71" s="41">
        <v>97.6602290174945</v>
      </c>
      <c r="Q71" s="47">
        <v>94.5566591015105</v>
      </c>
      <c r="R71" s="53">
        <v>1445280029.29688</v>
      </c>
      <c r="S71" s="48">
        <v>1445.28002929688</v>
      </c>
      <c r="T71" s="49">
        <v>23.59</v>
      </c>
      <c r="U71" s="50">
        <v>0.0710394</v>
      </c>
      <c r="V71" s="50">
        <v>0.66</v>
      </c>
      <c r="W71" s="51">
        <v>1.90552404891968</v>
      </c>
      <c r="X71" s="51">
        <v>-1.21208262443542</v>
      </c>
      <c r="Y71" s="51">
        <v>53369787318.6245</v>
      </c>
      <c r="Z71" s="51">
        <f t="shared" si="8"/>
        <v>10.727295472121</v>
      </c>
      <c r="AA71" s="51">
        <v>-0.280384629677983</v>
      </c>
      <c r="AB71" s="51">
        <v>29.3217143619038</v>
      </c>
      <c r="AC71" s="51">
        <f t="shared" si="9"/>
        <v>1.46718935874361</v>
      </c>
      <c r="AD71" s="51">
        <v>1053.6215</v>
      </c>
      <c r="AE71" s="51">
        <f t="shared" si="10"/>
        <v>0.10536215</v>
      </c>
      <c r="AF71" s="51">
        <f t="shared" si="11"/>
        <v>-0.977315375825228</v>
      </c>
      <c r="AG71" s="51">
        <v>72.2132595836214</v>
      </c>
      <c r="AH71" s="51">
        <f t="shared" si="12"/>
        <v>1.85861694875082</v>
      </c>
      <c r="AI71" s="51">
        <v>0.51</v>
      </c>
    </row>
    <row r="72" ht="18" spans="1:35">
      <c r="A72" s="25" t="s">
        <v>38</v>
      </c>
      <c r="B72" s="25">
        <f t="shared" ref="B72:B93" si="13">B71+1</f>
        <v>2001</v>
      </c>
      <c r="C72" s="25">
        <v>4</v>
      </c>
      <c r="D72" s="25">
        <v>5</v>
      </c>
      <c r="E72" s="22">
        <v>2.1341653</v>
      </c>
      <c r="F72" s="22">
        <v>96.119545</v>
      </c>
      <c r="G72" s="23">
        <v>7462933</v>
      </c>
      <c r="H72" s="24">
        <v>1.1258554</v>
      </c>
      <c r="I72" s="34">
        <v>25.1767692981385</v>
      </c>
      <c r="J72" s="35">
        <f>(J73+J71)/2</f>
        <v>-0.879425823688508</v>
      </c>
      <c r="K72" s="36">
        <v>0.733</v>
      </c>
      <c r="L72" s="37">
        <v>0.737</v>
      </c>
      <c r="M72" s="38">
        <v>1</v>
      </c>
      <c r="N72" s="39">
        <f>(N71+N73)/2</f>
        <v>5.5454545</v>
      </c>
      <c r="O72" s="40">
        <v>93.7816112904047</v>
      </c>
      <c r="P72" s="41">
        <v>97.7121018020151</v>
      </c>
      <c r="Q72" s="47">
        <v>94.7286986016594</v>
      </c>
      <c r="R72" s="53">
        <v>1454079956.05469</v>
      </c>
      <c r="S72" s="48">
        <v>1454.07995605469</v>
      </c>
      <c r="T72" s="49">
        <v>24.096</v>
      </c>
      <c r="U72" s="50">
        <v>0.129808</v>
      </c>
      <c r="V72" s="50">
        <v>0.618</v>
      </c>
      <c r="W72" s="51">
        <v>1.89925268099487</v>
      </c>
      <c r="X72" s="51">
        <f>(X71+X73)/2</f>
        <v>-1.33058470487594</v>
      </c>
      <c r="Y72" s="51">
        <v>53991289844.3291</v>
      </c>
      <c r="Z72" s="51">
        <f t="shared" si="8"/>
        <v>10.7323237028293</v>
      </c>
      <c r="AA72" s="51">
        <v>-0.0785270400772574</v>
      </c>
      <c r="AB72" s="51">
        <v>32.0980170730117</v>
      </c>
      <c r="AC72" s="51">
        <f t="shared" si="9"/>
        <v>1.50647820371799</v>
      </c>
      <c r="AD72" s="51">
        <v>1181.6241</v>
      </c>
      <c r="AE72" s="51">
        <f t="shared" si="10"/>
        <v>0.11816241</v>
      </c>
      <c r="AF72" s="51">
        <f t="shared" si="11"/>
        <v>-0.92752065988443</v>
      </c>
      <c r="AG72" s="51">
        <v>72.2363063685949</v>
      </c>
      <c r="AH72" s="51">
        <f t="shared" si="12"/>
        <v>1.85875553125965</v>
      </c>
      <c r="AI72" s="51">
        <v>0.503</v>
      </c>
    </row>
    <row r="73" ht="18" spans="1:35">
      <c r="A73" s="25" t="s">
        <v>38</v>
      </c>
      <c r="B73" s="25">
        <f t="shared" si="13"/>
        <v>2002</v>
      </c>
      <c r="C73" s="25">
        <v>4</v>
      </c>
      <c r="D73" s="25">
        <v>5</v>
      </c>
      <c r="E73" s="22">
        <v>2.0539715</v>
      </c>
      <c r="F73" s="22">
        <v>96.29316</v>
      </c>
      <c r="G73" s="23">
        <v>6528677</v>
      </c>
      <c r="H73" s="24">
        <v>1.1193911</v>
      </c>
      <c r="I73" s="34">
        <v>26.6816894127761</v>
      </c>
      <c r="J73" s="35">
        <v>-1.03259038925171</v>
      </c>
      <c r="K73" s="36">
        <v>0.722</v>
      </c>
      <c r="L73" s="37">
        <v>0.737</v>
      </c>
      <c r="M73" s="38">
        <v>1</v>
      </c>
      <c r="N73" s="39">
        <v>2</v>
      </c>
      <c r="O73" s="40">
        <v>93.9647286402619</v>
      </c>
      <c r="P73" s="41">
        <v>97.7639745865357</v>
      </c>
      <c r="Q73" s="47">
        <v>94.9052687199245</v>
      </c>
      <c r="R73" s="53">
        <v>1222920043.94531</v>
      </c>
      <c r="S73" s="48">
        <v>1222.92004394531</v>
      </c>
      <c r="T73" s="49">
        <v>24.756</v>
      </c>
      <c r="U73" s="50">
        <v>0.13992</v>
      </c>
      <c r="V73" s="50">
        <v>0.593</v>
      </c>
      <c r="W73" s="51">
        <v>1.85802653007171</v>
      </c>
      <c r="X73" s="51">
        <v>-1.44908678531647</v>
      </c>
      <c r="Y73" s="51">
        <v>54724081490.5102</v>
      </c>
      <c r="Z73" s="51">
        <f t="shared" si="8"/>
        <v>10.7381784809398</v>
      </c>
      <c r="AA73" s="51">
        <v>-0.0496624439923349</v>
      </c>
      <c r="AB73" s="51">
        <v>28.9673807211649</v>
      </c>
      <c r="AC73" s="51">
        <f t="shared" si="9"/>
        <v>1.46190922734832</v>
      </c>
      <c r="AD73" s="51">
        <v>1163.1378</v>
      </c>
      <c r="AE73" s="51">
        <f t="shared" si="10"/>
        <v>0.11631378</v>
      </c>
      <c r="AF73" s="51">
        <f t="shared" si="11"/>
        <v>-0.934368830211859</v>
      </c>
      <c r="AG73" s="51">
        <v>71.8521932857033</v>
      </c>
      <c r="AH73" s="51">
        <f t="shared" si="12"/>
        <v>1.85644002949655</v>
      </c>
      <c r="AI73" s="51">
        <v>0.471</v>
      </c>
    </row>
    <row r="74" ht="18" spans="1:35">
      <c r="A74" s="25" t="s">
        <v>38</v>
      </c>
      <c r="B74" s="25">
        <f t="shared" si="13"/>
        <v>2003</v>
      </c>
      <c r="C74" s="25">
        <v>4</v>
      </c>
      <c r="D74" s="25">
        <v>5</v>
      </c>
      <c r="E74" s="22">
        <v>1.9743817</v>
      </c>
      <c r="F74" s="22">
        <v>96.46528</v>
      </c>
      <c r="G74" s="23">
        <v>5603361</v>
      </c>
      <c r="H74" s="24">
        <v>1.1127197</v>
      </c>
      <c r="I74" s="34">
        <v>28.1772949701868</v>
      </c>
      <c r="J74" s="35">
        <v>-1.1155811548233</v>
      </c>
      <c r="K74" s="36">
        <v>0.735</v>
      </c>
      <c r="L74" s="37">
        <v>0.749</v>
      </c>
      <c r="M74" s="38">
        <v>1</v>
      </c>
      <c r="N74" s="39">
        <v>2</v>
      </c>
      <c r="O74" s="40">
        <v>94.1478459901191</v>
      </c>
      <c r="P74" s="41">
        <v>97.8158473710563</v>
      </c>
      <c r="Q74" s="47">
        <v>95.0805824631407</v>
      </c>
      <c r="R74" s="53">
        <v>1724010009.76563</v>
      </c>
      <c r="S74" s="48">
        <v>1724.01000976563</v>
      </c>
      <c r="T74" s="49">
        <v>25.429</v>
      </c>
      <c r="U74" s="50">
        <v>0.163878</v>
      </c>
      <c r="V74" s="50">
        <v>0.593</v>
      </c>
      <c r="W74" s="51">
        <v>1.74653680101613</v>
      </c>
      <c r="X74" s="51">
        <v>-1.54172050952911</v>
      </c>
      <c r="Y74" s="51">
        <v>60158929188.2556</v>
      </c>
      <c r="Z74" s="51">
        <f t="shared" si="8"/>
        <v>10.7793000973347</v>
      </c>
      <c r="AA74" s="51">
        <v>-0.265507414091238</v>
      </c>
      <c r="AB74" s="51">
        <v>27.657884900158</v>
      </c>
      <c r="AC74" s="51">
        <f t="shared" si="9"/>
        <v>1.44181896495216</v>
      </c>
      <c r="AD74" s="51">
        <v>1208.1456</v>
      </c>
      <c r="AE74" s="51">
        <f t="shared" si="10"/>
        <v>0.12081456</v>
      </c>
      <c r="AF74" s="51">
        <f t="shared" si="11"/>
        <v>-0.917880723441605</v>
      </c>
      <c r="AG74" s="51">
        <v>71.6601367442575</v>
      </c>
      <c r="AH74" s="51">
        <f t="shared" si="12"/>
        <v>1.85527763256606</v>
      </c>
      <c r="AI74" s="51">
        <v>0.474</v>
      </c>
    </row>
    <row r="75" ht="18" spans="1:35">
      <c r="A75" s="25" t="s">
        <v>38</v>
      </c>
      <c r="B75" s="25">
        <f t="shared" si="13"/>
        <v>2004</v>
      </c>
      <c r="C75" s="25">
        <v>4</v>
      </c>
      <c r="D75" s="25">
        <v>5</v>
      </c>
      <c r="E75" s="22">
        <v>1.8954383</v>
      </c>
      <c r="F75" s="22">
        <v>96.635826</v>
      </c>
      <c r="G75" s="23">
        <v>4687358</v>
      </c>
      <c r="H75" s="24">
        <v>1.1058534</v>
      </c>
      <c r="I75" s="34">
        <v>29.6630423579707</v>
      </c>
      <c r="J75" s="35">
        <v>-1.36047637462616</v>
      </c>
      <c r="K75" s="36">
        <v>0.735</v>
      </c>
      <c r="L75" s="37">
        <v>0.749</v>
      </c>
      <c r="M75" s="38">
        <v>1</v>
      </c>
      <c r="N75" s="39">
        <v>2</v>
      </c>
      <c r="O75" s="40">
        <v>94.3309633399764</v>
      </c>
      <c r="P75" s="41">
        <v>97.8677201555769</v>
      </c>
      <c r="Q75" s="47">
        <v>95.2545490019723</v>
      </c>
      <c r="R75" s="53">
        <v>1752660034.17969</v>
      </c>
      <c r="S75" s="48">
        <v>1752.66003417969</v>
      </c>
      <c r="T75" s="49">
        <v>26.114</v>
      </c>
      <c r="U75" s="50">
        <v>0.199036</v>
      </c>
      <c r="V75" s="50">
        <v>0.593</v>
      </c>
      <c r="W75" s="51">
        <v>1.66119164263389</v>
      </c>
      <c r="X75" s="51">
        <v>-1.59711492061615</v>
      </c>
      <c r="Y75" s="51">
        <v>65108544250.0425</v>
      </c>
      <c r="Z75" s="51">
        <f t="shared" si="8"/>
        <v>10.8136379851451</v>
      </c>
      <c r="AA75" s="51">
        <v>-0.444836577956305</v>
      </c>
      <c r="AB75" s="51">
        <v>26.8582341492431</v>
      </c>
      <c r="AC75" s="51">
        <f t="shared" si="9"/>
        <v>1.42907745567262</v>
      </c>
      <c r="AD75" s="51">
        <v>1263.5472</v>
      </c>
      <c r="AE75" s="51">
        <f t="shared" si="10"/>
        <v>0.12635472</v>
      </c>
      <c r="AF75" s="51">
        <f t="shared" si="11"/>
        <v>-0.89840853030388</v>
      </c>
      <c r="AG75" s="51">
        <v>71.6217254359684</v>
      </c>
      <c r="AH75" s="51">
        <f t="shared" si="12"/>
        <v>1.85504477937197</v>
      </c>
      <c r="AI75" s="51">
        <v>0.474</v>
      </c>
    </row>
    <row r="76" ht="18" spans="1:35">
      <c r="A76" s="25" t="s">
        <v>38</v>
      </c>
      <c r="B76" s="25">
        <f t="shared" si="13"/>
        <v>2005</v>
      </c>
      <c r="C76" s="25">
        <v>4</v>
      </c>
      <c r="D76" s="25">
        <v>5</v>
      </c>
      <c r="E76" s="22">
        <v>1.8171985</v>
      </c>
      <c r="F76" s="22">
        <v>96.80469</v>
      </c>
      <c r="G76" s="23">
        <v>3781132</v>
      </c>
      <c r="H76" s="24">
        <v>1.0957308</v>
      </c>
      <c r="I76" s="34">
        <v>31.4358349503108</v>
      </c>
      <c r="J76" s="35">
        <v>-1.86383938789368</v>
      </c>
      <c r="K76" s="36">
        <v>0.735</v>
      </c>
      <c r="L76" s="37">
        <v>0.749</v>
      </c>
      <c r="M76" s="38">
        <v>1</v>
      </c>
      <c r="N76" s="39">
        <v>14.782609</v>
      </c>
      <c r="O76" s="40">
        <v>94.5638048541557</v>
      </c>
      <c r="P76" s="41">
        <v>97.9126153604659</v>
      </c>
      <c r="Q76" s="47">
        <v>95.4615869207047</v>
      </c>
      <c r="R76" s="53">
        <v>1506020019.53125</v>
      </c>
      <c r="S76" s="48">
        <v>1506.02001953125</v>
      </c>
      <c r="T76" s="49">
        <v>26.809</v>
      </c>
      <c r="U76" s="50">
        <v>0.241637</v>
      </c>
      <c r="V76" s="50">
        <v>0.664</v>
      </c>
      <c r="W76" s="51">
        <v>1.51797511096499</v>
      </c>
      <c r="X76" s="51">
        <v>-1.40646660327911</v>
      </c>
      <c r="Y76" s="51">
        <v>69476001429.8626</v>
      </c>
      <c r="Z76" s="51">
        <f t="shared" si="8"/>
        <v>10.8418348154326</v>
      </c>
      <c r="AA76" s="51">
        <v>-0.811382056103925</v>
      </c>
      <c r="AB76" s="51">
        <v>34.396934864465</v>
      </c>
      <c r="AC76" s="51">
        <f t="shared" si="9"/>
        <v>1.53651974400298</v>
      </c>
      <c r="AD76" s="51">
        <v>1349.2928</v>
      </c>
      <c r="AE76" s="51">
        <f t="shared" si="10"/>
        <v>0.13492928</v>
      </c>
      <c r="AF76" s="51">
        <f t="shared" si="11"/>
        <v>-0.869893797084118</v>
      </c>
      <c r="AG76" s="51">
        <v>71.5295382960744</v>
      </c>
      <c r="AH76" s="51">
        <f t="shared" si="12"/>
        <v>1.85448542179944</v>
      </c>
      <c r="AI76" s="51">
        <v>0.474</v>
      </c>
    </row>
    <row r="77" ht="18" spans="1:35">
      <c r="A77" s="25" t="s">
        <v>38</v>
      </c>
      <c r="B77" s="25">
        <f t="shared" si="13"/>
        <v>2006</v>
      </c>
      <c r="C77" s="25">
        <v>4</v>
      </c>
      <c r="D77" s="25">
        <v>5</v>
      </c>
      <c r="E77" s="22">
        <v>1.7396322</v>
      </c>
      <c r="F77" s="22">
        <v>96.97189</v>
      </c>
      <c r="G77" s="23">
        <v>2884711</v>
      </c>
      <c r="H77" s="24">
        <v>1.0871848</v>
      </c>
      <c r="I77" s="34">
        <v>33.2264398318266</v>
      </c>
      <c r="J77" s="35">
        <v>-1.50709736347198</v>
      </c>
      <c r="K77" s="36">
        <v>0.698</v>
      </c>
      <c r="L77" s="37">
        <v>0.743</v>
      </c>
      <c r="M77" s="38">
        <v>1</v>
      </c>
      <c r="N77" s="39">
        <v>15.072464</v>
      </c>
      <c r="O77" s="40">
        <v>94.7968390455981</v>
      </c>
      <c r="P77" s="41">
        <v>97.9575031726264</v>
      </c>
      <c r="Q77" s="47">
        <v>95.6665612927773</v>
      </c>
      <c r="R77" s="53">
        <v>1197189941.40625</v>
      </c>
      <c r="S77" s="48">
        <v>1197.18994140625</v>
      </c>
      <c r="T77" s="49">
        <v>27.517</v>
      </c>
      <c r="U77" s="50">
        <v>1</v>
      </c>
      <c r="V77" s="50">
        <v>0.582</v>
      </c>
      <c r="W77" s="51">
        <v>1.21058994053819</v>
      </c>
      <c r="X77" s="51">
        <v>-1.44298279285431</v>
      </c>
      <c r="Y77" s="51">
        <v>71795735672.0149</v>
      </c>
      <c r="Z77" s="51">
        <f t="shared" si="8"/>
        <v>10.856098649965</v>
      </c>
      <c r="AA77" s="51">
        <v>-0.45292834808698</v>
      </c>
      <c r="AB77" s="51">
        <v>38.1119244325921</v>
      </c>
      <c r="AC77" s="51">
        <f t="shared" si="9"/>
        <v>1.58106087869488</v>
      </c>
      <c r="AD77" s="51">
        <v>1442.4889</v>
      </c>
      <c r="AE77" s="51">
        <f t="shared" si="10"/>
        <v>0.14424889</v>
      </c>
      <c r="AF77" s="51">
        <f t="shared" si="11"/>
        <v>-0.840887520069837</v>
      </c>
      <c r="AG77" s="51">
        <v>71.2913881846816</v>
      </c>
      <c r="AH77" s="51">
        <f t="shared" si="12"/>
        <v>1.85303707136999</v>
      </c>
      <c r="AI77" s="51">
        <v>0.422</v>
      </c>
    </row>
    <row r="78" ht="18" spans="1:35">
      <c r="A78" s="25" t="s">
        <v>38</v>
      </c>
      <c r="B78" s="25">
        <f t="shared" si="13"/>
        <v>2007</v>
      </c>
      <c r="C78" s="25">
        <v>4</v>
      </c>
      <c r="D78" s="25">
        <v>5</v>
      </c>
      <c r="E78" s="22">
        <v>1.6627803</v>
      </c>
      <c r="F78" s="22">
        <v>97.13738</v>
      </c>
      <c r="G78" s="23">
        <v>1998408</v>
      </c>
      <c r="H78" s="24">
        <v>1.0802805</v>
      </c>
      <c r="I78" s="34">
        <v>35.0339772895148</v>
      </c>
      <c r="J78" s="35">
        <v>-1.54307162761688</v>
      </c>
      <c r="K78" s="36">
        <v>0.562</v>
      </c>
      <c r="L78" s="37">
        <v>0.582</v>
      </c>
      <c r="M78" s="38">
        <v>1</v>
      </c>
      <c r="N78" s="39">
        <f>(N77+N76)/2</f>
        <v>14.9275365</v>
      </c>
      <c r="O78" s="40">
        <v>95.0300659143036</v>
      </c>
      <c r="P78" s="41">
        <v>98.0023835920583</v>
      </c>
      <c r="Q78" s="47">
        <v>95.8693613830189</v>
      </c>
      <c r="R78" s="53">
        <v>927559997.558594</v>
      </c>
      <c r="S78" s="48">
        <v>927.559997558594</v>
      </c>
      <c r="T78" s="49">
        <v>28.237</v>
      </c>
      <c r="U78" s="50">
        <v>1.8</v>
      </c>
      <c r="V78" s="50">
        <v>0.62</v>
      </c>
      <c r="W78" s="51">
        <v>1.05111719423699</v>
      </c>
      <c r="X78" s="51">
        <v>-1.06323993206024</v>
      </c>
      <c r="Y78" s="51">
        <v>79611644984.3557</v>
      </c>
      <c r="Z78" s="51">
        <f t="shared" si="8"/>
        <v>10.9009765976693</v>
      </c>
      <c r="AA78" s="51">
        <v>-0.516766232527525</v>
      </c>
      <c r="AB78" s="51">
        <v>39.9423826531735</v>
      </c>
      <c r="AC78" s="51">
        <f t="shared" si="9"/>
        <v>1.60143396795235</v>
      </c>
      <c r="AD78" s="51">
        <v>1467.894</v>
      </c>
      <c r="AE78" s="51">
        <f t="shared" si="10"/>
        <v>0.1467894</v>
      </c>
      <c r="AF78" s="51">
        <f t="shared" si="11"/>
        <v>-0.833305304690518</v>
      </c>
      <c r="AG78" s="51">
        <v>71.1838365214719</v>
      </c>
      <c r="AH78" s="51">
        <f t="shared" si="12"/>
        <v>1.85238139101826</v>
      </c>
      <c r="AI78" s="51">
        <v>0.207</v>
      </c>
    </row>
    <row r="79" ht="18" spans="1:35">
      <c r="A79" s="25" t="s">
        <v>38</v>
      </c>
      <c r="B79" s="25">
        <f t="shared" si="13"/>
        <v>2008</v>
      </c>
      <c r="C79" s="25">
        <v>4</v>
      </c>
      <c r="D79" s="25">
        <v>5</v>
      </c>
      <c r="E79" s="22">
        <v>1.5866805</v>
      </c>
      <c r="F79" s="22">
        <v>97.301056</v>
      </c>
      <c r="G79" s="23">
        <v>1122632</v>
      </c>
      <c r="H79" s="24">
        <v>1.0750777</v>
      </c>
      <c r="I79" s="34">
        <v>36.8575848438424</v>
      </c>
      <c r="J79" s="35">
        <v>-1.50833129882812</v>
      </c>
      <c r="K79" s="36">
        <v>0.587</v>
      </c>
      <c r="L79" s="37">
        <v>0.59</v>
      </c>
      <c r="M79" s="38">
        <v>1</v>
      </c>
      <c r="N79" s="39">
        <v>6.3333335</v>
      </c>
      <c r="O79" s="40">
        <v>95.2634854602722</v>
      </c>
      <c r="P79" s="41">
        <v>98.0472566187617</v>
      </c>
      <c r="Q79" s="47">
        <v>96.0698868772065</v>
      </c>
      <c r="R79" s="53">
        <v>1169010009.76563</v>
      </c>
      <c r="S79" s="48">
        <v>1169.01000976563</v>
      </c>
      <c r="T79" s="49">
        <v>28.968</v>
      </c>
      <c r="U79" s="50">
        <v>2.5</v>
      </c>
      <c r="V79" s="50">
        <v>0.623</v>
      </c>
      <c r="W79" s="51">
        <v>0.887833017097369</v>
      </c>
      <c r="X79" s="51">
        <v>-1.0467883348465</v>
      </c>
      <c r="Y79" s="51">
        <v>91636997445.2424</v>
      </c>
      <c r="Z79" s="51">
        <f t="shared" si="8"/>
        <v>10.962070850767</v>
      </c>
      <c r="AA79" s="51">
        <v>-1.13776226122987</v>
      </c>
      <c r="AB79" s="51">
        <v>42.6209140325589</v>
      </c>
      <c r="AC79" s="51">
        <f t="shared" si="9"/>
        <v>1.62962275919893</v>
      </c>
      <c r="AD79" s="51">
        <v>1531.9243</v>
      </c>
      <c r="AE79" s="51">
        <f t="shared" si="10"/>
        <v>0.15319243</v>
      </c>
      <c r="AF79" s="51">
        <f t="shared" si="11"/>
        <v>-0.81476269482388</v>
      </c>
      <c r="AG79" s="51">
        <v>71.0839671199201</v>
      </c>
      <c r="AH79" s="51">
        <f t="shared" si="12"/>
        <v>1.85177165731859</v>
      </c>
      <c r="AI79" s="51">
        <v>0.211</v>
      </c>
    </row>
    <row r="80" ht="18" spans="1:35">
      <c r="A80" s="25" t="s">
        <v>38</v>
      </c>
      <c r="B80" s="25">
        <f t="shared" si="13"/>
        <v>2009</v>
      </c>
      <c r="C80" s="25">
        <v>4</v>
      </c>
      <c r="D80" s="25">
        <v>5</v>
      </c>
      <c r="E80" s="22">
        <v>1.5113689</v>
      </c>
      <c r="F80" s="22">
        <v>97.46287</v>
      </c>
      <c r="G80" s="23">
        <v>257668</v>
      </c>
      <c r="H80" s="24">
        <v>1.0716311</v>
      </c>
      <c r="I80" s="34">
        <v>38.6964226448975</v>
      </c>
      <c r="J80" s="35">
        <v>-1.54677140712738</v>
      </c>
      <c r="K80" s="36">
        <v>0.591</v>
      </c>
      <c r="L80" s="37">
        <v>0.729</v>
      </c>
      <c r="M80" s="38">
        <v>1</v>
      </c>
      <c r="N80" s="39">
        <v>18.550724</v>
      </c>
      <c r="O80" s="40">
        <v>95.4970976835038</v>
      </c>
      <c r="P80" s="41">
        <v>98.0921222527366</v>
      </c>
      <c r="Q80" s="47">
        <v>96.2680515706038</v>
      </c>
      <c r="R80" s="53">
        <v>1063979980.46875</v>
      </c>
      <c r="S80" s="48">
        <v>1063.97998046875</v>
      </c>
      <c r="T80" s="49">
        <v>29.709</v>
      </c>
      <c r="U80" s="50">
        <v>3.1</v>
      </c>
      <c r="V80" s="50">
        <v>0.622</v>
      </c>
      <c r="W80" s="51">
        <v>0.880093475599957</v>
      </c>
      <c r="X80" s="51">
        <v>-1.0752512216568</v>
      </c>
      <c r="Y80" s="51">
        <v>102475158462.511</v>
      </c>
      <c r="Z80" s="51">
        <f t="shared" si="8"/>
        <v>11.0106185985605</v>
      </c>
      <c r="AA80" s="51">
        <v>-0.720457353571077</v>
      </c>
      <c r="AB80" s="51">
        <v>40.092796223023</v>
      </c>
      <c r="AC80" s="51">
        <f t="shared" si="9"/>
        <v>1.60306634664414</v>
      </c>
      <c r="AD80" s="51">
        <v>1671.7556</v>
      </c>
      <c r="AE80" s="51">
        <f t="shared" si="10"/>
        <v>0.16717556</v>
      </c>
      <c r="AF80" s="51">
        <f t="shared" si="11"/>
        <v>-0.776827213338156</v>
      </c>
      <c r="AG80" s="51">
        <v>71.0301912883153</v>
      </c>
      <c r="AH80" s="51">
        <f t="shared" si="12"/>
        <v>1.85144298425319</v>
      </c>
      <c r="AI80" s="51">
        <v>0.416</v>
      </c>
    </row>
    <row r="81" ht="18" spans="1:35">
      <c r="A81" s="25" t="s">
        <v>38</v>
      </c>
      <c r="B81" s="25">
        <f t="shared" si="13"/>
        <v>2010</v>
      </c>
      <c r="C81" s="25">
        <v>4</v>
      </c>
      <c r="D81" s="25">
        <v>5</v>
      </c>
      <c r="E81" s="22">
        <v>1.4368365</v>
      </c>
      <c r="F81" s="22">
        <v>97.6228</v>
      </c>
      <c r="G81" s="23">
        <v>9403637</v>
      </c>
      <c r="H81" s="24">
        <v>1.0699744</v>
      </c>
      <c r="I81" s="34">
        <v>40.550092213975</v>
      </c>
      <c r="J81" s="35">
        <v>-1.42578947544098</v>
      </c>
      <c r="K81" s="36">
        <v>0.593</v>
      </c>
      <c r="L81" s="37">
        <v>0.725</v>
      </c>
      <c r="M81" s="38">
        <v>1</v>
      </c>
      <c r="N81" s="39">
        <v>18.550724</v>
      </c>
      <c r="O81" s="40">
        <v>95.7309025839985</v>
      </c>
      <c r="P81" s="41">
        <v>98.1369804939829</v>
      </c>
      <c r="Q81" s="47">
        <v>96.4638392169857</v>
      </c>
      <c r="R81" s="53">
        <v>1425060058.59375</v>
      </c>
      <c r="S81" s="48">
        <v>1425.06005859375</v>
      </c>
      <c r="T81" s="49">
        <v>30.462</v>
      </c>
      <c r="U81" s="50">
        <v>3.7</v>
      </c>
      <c r="V81" s="50">
        <v>0.724</v>
      </c>
      <c r="W81" s="51">
        <v>1.1415513368569</v>
      </c>
      <c r="X81" s="51">
        <v>-1.05408024787903</v>
      </c>
      <c r="Y81" s="51">
        <v>115275540861.36</v>
      </c>
      <c r="Z81" s="51">
        <f t="shared" si="8"/>
        <v>11.0617371685627</v>
      </c>
      <c r="AA81" s="51">
        <v>-1.16581616107858</v>
      </c>
      <c r="AB81" s="51">
        <v>37.8028426708321</v>
      </c>
      <c r="AC81" s="51">
        <f t="shared" si="9"/>
        <v>1.57752445882763</v>
      </c>
      <c r="AD81" s="51">
        <v>1691.5333</v>
      </c>
      <c r="AE81" s="51">
        <f t="shared" si="10"/>
        <v>0.16915333</v>
      </c>
      <c r="AF81" s="51">
        <f t="shared" si="11"/>
        <v>-0.771719448148602</v>
      </c>
      <c r="AG81" s="51">
        <v>70.9917799800261</v>
      </c>
      <c r="AH81" s="51">
        <f t="shared" si="12"/>
        <v>1.85120806539535</v>
      </c>
      <c r="AI81" s="51">
        <v>0.43</v>
      </c>
    </row>
    <row r="82" ht="18" spans="1:35">
      <c r="A82" s="25" t="s">
        <v>38</v>
      </c>
      <c r="B82" s="25">
        <f t="shared" si="13"/>
        <v>2011</v>
      </c>
      <c r="C82" s="25">
        <v>4</v>
      </c>
      <c r="D82" s="25">
        <v>5</v>
      </c>
      <c r="E82" s="22">
        <v>1.3631328</v>
      </c>
      <c r="F82" s="22">
        <v>97.78076</v>
      </c>
      <c r="G82" s="23">
        <v>8561018</v>
      </c>
      <c r="H82" s="24">
        <v>1.0701681</v>
      </c>
      <c r="I82" s="34">
        <v>42.417588032588</v>
      </c>
      <c r="J82" s="35">
        <v>-1.40473687648773</v>
      </c>
      <c r="K82" s="36">
        <v>0.561</v>
      </c>
      <c r="L82" s="37">
        <v>0.712</v>
      </c>
      <c r="M82" s="38">
        <v>1</v>
      </c>
      <c r="N82" s="39">
        <v>19.714285</v>
      </c>
      <c r="O82" s="40">
        <v>95.9649001617562</v>
      </c>
      <c r="P82" s="41">
        <v>98.1818313425007</v>
      </c>
      <c r="Q82" s="47">
        <v>96.6571382365005</v>
      </c>
      <c r="R82" s="53">
        <v>1440630004.88281</v>
      </c>
      <c r="S82" s="48">
        <v>1440.63000488281</v>
      </c>
      <c r="T82" s="49">
        <v>31.225</v>
      </c>
      <c r="U82" s="50">
        <v>4.5</v>
      </c>
      <c r="V82" s="50">
        <v>0.732</v>
      </c>
      <c r="W82" s="51">
        <v>1.21893869127295</v>
      </c>
      <c r="X82" s="51">
        <v>-1.09738862514496</v>
      </c>
      <c r="Y82" s="51">
        <v>128607482927.468</v>
      </c>
      <c r="Z82" s="51">
        <f t="shared" si="8"/>
        <v>11.1092662384137</v>
      </c>
      <c r="AA82" s="51">
        <v>-0.967290773513049</v>
      </c>
      <c r="AB82" s="51">
        <v>47.4208498356898</v>
      </c>
      <c r="AC82" s="51">
        <f t="shared" si="9"/>
        <v>1.67596933276413</v>
      </c>
      <c r="AD82" s="51">
        <v>1807.5925</v>
      </c>
      <c r="AE82" s="51">
        <f t="shared" si="10"/>
        <v>0.18075925</v>
      </c>
      <c r="AF82" s="51">
        <f t="shared" si="11"/>
        <v>-0.742899469296673</v>
      </c>
      <c r="AG82" s="51">
        <v>70.1236844126911</v>
      </c>
      <c r="AH82" s="51">
        <f t="shared" si="12"/>
        <v>1.84586472656128</v>
      </c>
      <c r="AI82" s="51">
        <v>0.42</v>
      </c>
    </row>
    <row r="83" ht="18" spans="1:35">
      <c r="A83" s="25" t="s">
        <v>38</v>
      </c>
      <c r="B83" s="25">
        <f t="shared" si="13"/>
        <v>2012</v>
      </c>
      <c r="C83" s="25">
        <v>4</v>
      </c>
      <c r="D83" s="25">
        <v>5</v>
      </c>
      <c r="E83" s="22">
        <v>1.2903404</v>
      </c>
      <c r="F83" s="22">
        <v>97.93665</v>
      </c>
      <c r="G83" s="23">
        <v>7730045</v>
      </c>
      <c r="H83" s="24">
        <v>1.0722705</v>
      </c>
      <c r="I83" s="34">
        <v>44.2975869340688</v>
      </c>
      <c r="J83" s="35">
        <v>-1.37908899784088</v>
      </c>
      <c r="K83" s="36">
        <v>0.55</v>
      </c>
      <c r="L83" s="37">
        <v>0.702</v>
      </c>
      <c r="M83" s="38">
        <v>1</v>
      </c>
      <c r="N83" s="39">
        <v>19.714285</v>
      </c>
      <c r="O83" s="40">
        <v>96.199090416777</v>
      </c>
      <c r="P83" s="41">
        <v>98.2266747982899</v>
      </c>
      <c r="Q83" s="47">
        <v>96.8477733718652</v>
      </c>
      <c r="R83" s="53">
        <v>2151449951.17188</v>
      </c>
      <c r="S83" s="48">
        <v>2151.44995117188</v>
      </c>
      <c r="T83" s="49">
        <v>31.993</v>
      </c>
      <c r="U83" s="50">
        <v>5</v>
      </c>
      <c r="V83" s="50">
        <v>0.724</v>
      </c>
      <c r="W83" s="51">
        <v>1.24357124646827</v>
      </c>
      <c r="X83" s="51">
        <v>-0.85661906003952</v>
      </c>
      <c r="Y83" s="51">
        <v>133310747047.528</v>
      </c>
      <c r="Z83" s="51">
        <f t="shared" si="8"/>
        <v>11.1248651621318</v>
      </c>
      <c r="AA83" s="51">
        <v>-1.29534453046955</v>
      </c>
      <c r="AB83" s="51">
        <v>48.1109227490467</v>
      </c>
      <c r="AC83" s="51">
        <f t="shared" si="9"/>
        <v>1.68224368658405</v>
      </c>
      <c r="AD83" s="51">
        <v>1939.3217</v>
      </c>
      <c r="AE83" s="51">
        <f t="shared" si="10"/>
        <v>0.19393217</v>
      </c>
      <c r="AF83" s="51">
        <f t="shared" si="11"/>
        <v>-0.712350142986154</v>
      </c>
      <c r="AG83" s="51">
        <v>70.0852731044019</v>
      </c>
      <c r="AH83" s="51">
        <f t="shared" si="12"/>
        <v>1.84562677001492</v>
      </c>
      <c r="AI83" s="51">
        <v>0.411</v>
      </c>
    </row>
    <row r="84" ht="18" spans="1:35">
      <c r="A84" s="25" t="s">
        <v>38</v>
      </c>
      <c r="B84" s="25">
        <f t="shared" si="13"/>
        <v>2013</v>
      </c>
      <c r="C84" s="25">
        <v>4</v>
      </c>
      <c r="D84" s="25">
        <v>5</v>
      </c>
      <c r="E84" s="22">
        <v>1.2185167</v>
      </c>
      <c r="F84" s="22">
        <v>98.09038</v>
      </c>
      <c r="G84" s="23">
        <v>6911093</v>
      </c>
      <c r="H84" s="24">
        <v>1.0763122</v>
      </c>
      <c r="I84" s="34">
        <v>46.1890615570129</v>
      </c>
      <c r="J84" s="35">
        <v>-1.62785887718201</v>
      </c>
      <c r="K84" s="36">
        <v>0.478</v>
      </c>
      <c r="L84" s="37">
        <v>0.637</v>
      </c>
      <c r="M84" s="38">
        <v>1</v>
      </c>
      <c r="N84" s="39">
        <v>19.714285</v>
      </c>
      <c r="O84" s="40">
        <v>96.4334733490609</v>
      </c>
      <c r="P84" s="41">
        <v>98.2715108613506</v>
      </c>
      <c r="Q84" s="47">
        <v>97.035648544406</v>
      </c>
      <c r="R84" s="53">
        <v>2663389892.57813</v>
      </c>
      <c r="S84" s="48">
        <v>2663.38989257813</v>
      </c>
      <c r="T84" s="49">
        <v>32.762</v>
      </c>
      <c r="U84" s="50">
        <v>6.63</v>
      </c>
      <c r="V84" s="50">
        <v>0.707</v>
      </c>
      <c r="W84" s="51">
        <v>1.26715729721878</v>
      </c>
      <c r="X84" s="51">
        <v>-0.893825352191925</v>
      </c>
      <c r="Y84" s="51">
        <v>149998957327.029</v>
      </c>
      <c r="Z84" s="51">
        <f t="shared" si="8"/>
        <v>11.1760882401977</v>
      </c>
      <c r="AA84" s="51">
        <v>-2.05608529275007</v>
      </c>
      <c r="AB84" s="51">
        <v>46.2964027228174</v>
      </c>
      <c r="AC84" s="51">
        <f t="shared" si="9"/>
        <v>1.66554724720966</v>
      </c>
      <c r="AD84" s="51">
        <v>1989.6167</v>
      </c>
      <c r="AE84" s="51">
        <f t="shared" si="10"/>
        <v>0.19896167</v>
      </c>
      <c r="AF84" s="51">
        <f t="shared" si="11"/>
        <v>-0.701230582438859</v>
      </c>
      <c r="AG84" s="51">
        <v>71.2760236613659</v>
      </c>
      <c r="AH84" s="51">
        <f t="shared" si="12"/>
        <v>1.85294346333387</v>
      </c>
      <c r="AI84" s="51">
        <v>0.373</v>
      </c>
    </row>
    <row r="85" ht="18" spans="1:35">
      <c r="A85" s="25" t="s">
        <v>38</v>
      </c>
      <c r="B85" s="25">
        <f t="shared" si="13"/>
        <v>2014</v>
      </c>
      <c r="C85" s="25">
        <v>4</v>
      </c>
      <c r="D85" s="25">
        <v>5</v>
      </c>
      <c r="E85" s="22">
        <v>1.1476295</v>
      </c>
      <c r="F85" s="22">
        <v>98.24197</v>
      </c>
      <c r="G85" s="23">
        <v>6104043</v>
      </c>
      <c r="H85" s="24">
        <v>1.0823025</v>
      </c>
      <c r="I85" s="34">
        <v>48.091854377096</v>
      </c>
      <c r="J85" s="35">
        <v>-0.895563185214996</v>
      </c>
      <c r="K85" s="36">
        <v>0.437</v>
      </c>
      <c r="L85" s="37">
        <v>0.581</v>
      </c>
      <c r="M85" s="38">
        <v>1</v>
      </c>
      <c r="N85" s="39">
        <v>19.827587</v>
      </c>
      <c r="O85" s="40">
        <v>96.6680489586079</v>
      </c>
      <c r="P85" s="41">
        <v>98.3163395316828</v>
      </c>
      <c r="Q85" s="47">
        <v>97.220803624287</v>
      </c>
      <c r="R85" s="53">
        <v>2457110107.42188</v>
      </c>
      <c r="S85" s="48">
        <v>2457.11010742188</v>
      </c>
      <c r="T85" s="49">
        <v>33.535</v>
      </c>
      <c r="U85" s="50">
        <v>11.9</v>
      </c>
      <c r="V85" s="50">
        <v>0.71</v>
      </c>
      <c r="W85" s="51">
        <v>1.24596020808779</v>
      </c>
      <c r="X85" s="51">
        <v>-0.892129957675934</v>
      </c>
      <c r="Y85" s="51">
        <v>172886611131.255</v>
      </c>
      <c r="Z85" s="51">
        <f t="shared" si="8"/>
        <v>11.2377613614812</v>
      </c>
      <c r="AA85" s="51">
        <v>-2.49742101599741</v>
      </c>
      <c r="AB85" s="51">
        <v>44.5140801968096</v>
      </c>
      <c r="AC85" s="51">
        <f t="shared" si="9"/>
        <v>1.64849740389261</v>
      </c>
      <c r="AD85" s="51">
        <v>2041.6583</v>
      </c>
      <c r="AE85" s="51">
        <f t="shared" si="10"/>
        <v>0.20416583</v>
      </c>
      <c r="AF85" s="51">
        <f t="shared" si="11"/>
        <v>-0.6900169414078</v>
      </c>
      <c r="AG85" s="51">
        <v>71.5986786509949</v>
      </c>
      <c r="AH85" s="51">
        <f t="shared" si="12"/>
        <v>1.85490500750511</v>
      </c>
      <c r="AI85" s="51">
        <v>0.291</v>
      </c>
    </row>
    <row r="86" ht="18" spans="1:35">
      <c r="A86" s="25" t="s">
        <v>38</v>
      </c>
      <c r="B86" s="25">
        <f t="shared" si="13"/>
        <v>2015</v>
      </c>
      <c r="C86" s="25">
        <v>4</v>
      </c>
      <c r="D86" s="25">
        <v>5</v>
      </c>
      <c r="E86" s="22">
        <v>1.0777293</v>
      </c>
      <c r="F86" s="22">
        <v>98.39136</v>
      </c>
      <c r="G86" s="23">
        <v>530912</v>
      </c>
      <c r="H86" s="24">
        <v>1.0902575</v>
      </c>
      <c r="I86" s="34">
        <v>50.0050245547683</v>
      </c>
      <c r="J86" s="35">
        <v>-1.20977377891541</v>
      </c>
      <c r="K86" s="36">
        <v>0.414</v>
      </c>
      <c r="L86" s="37">
        <v>0.553</v>
      </c>
      <c r="M86" s="38">
        <v>1</v>
      </c>
      <c r="N86" s="39">
        <v>20</v>
      </c>
      <c r="O86" s="40">
        <v>96.9028172454179</v>
      </c>
      <c r="P86" s="41">
        <v>98.3611608092864</v>
      </c>
      <c r="Q86" s="47">
        <v>97.4031438216165</v>
      </c>
      <c r="R86" s="53">
        <v>2915030029.29688</v>
      </c>
      <c r="S86" s="48">
        <v>2915.03002929688</v>
      </c>
      <c r="T86" s="49">
        <v>34.308</v>
      </c>
      <c r="U86" s="50">
        <v>12.9</v>
      </c>
      <c r="V86" s="50">
        <v>0.697</v>
      </c>
      <c r="W86" s="51">
        <v>1.19106112723824</v>
      </c>
      <c r="X86" s="51">
        <v>-0.844025909900665</v>
      </c>
      <c r="Y86" s="51">
        <v>195146607942.291</v>
      </c>
      <c r="Z86" s="51">
        <f t="shared" si="8"/>
        <v>11.2903610067331</v>
      </c>
      <c r="AA86" s="51">
        <v>-2.77125074140178</v>
      </c>
      <c r="AB86" s="51">
        <v>42.0859963070382</v>
      </c>
      <c r="AC86" s="51">
        <f t="shared" si="9"/>
        <v>1.62413761274103</v>
      </c>
      <c r="AD86" s="51">
        <v>2439.447</v>
      </c>
      <c r="AE86" s="51">
        <f t="shared" si="10"/>
        <v>0.2439447</v>
      </c>
      <c r="AF86" s="51">
        <f t="shared" si="11"/>
        <v>-0.612708613033405</v>
      </c>
      <c r="AG86" s="51">
        <v>72.4763002227856</v>
      </c>
      <c r="AH86" s="51">
        <f t="shared" si="12"/>
        <v>1.8601960153277</v>
      </c>
      <c r="AI86" s="51">
        <v>0.28</v>
      </c>
    </row>
    <row r="87" ht="18" spans="1:35">
      <c r="A87" s="25" t="s">
        <v>38</v>
      </c>
      <c r="B87" s="25">
        <f t="shared" si="13"/>
        <v>2016</v>
      </c>
      <c r="C87" s="25">
        <v>4</v>
      </c>
      <c r="D87" s="25">
        <v>5</v>
      </c>
      <c r="E87" s="22">
        <v>1.0087962</v>
      </c>
      <c r="F87" s="22">
        <v>98.53858</v>
      </c>
      <c r="G87" s="23">
        <v>45262477</v>
      </c>
      <c r="H87" s="24">
        <v>1.100188</v>
      </c>
      <c r="I87" s="34">
        <v>51.9283001377065</v>
      </c>
      <c r="J87" s="35">
        <v>-1.25973296165466</v>
      </c>
      <c r="K87" s="36">
        <v>0.405</v>
      </c>
      <c r="L87" s="37">
        <v>0.547</v>
      </c>
      <c r="M87" s="38">
        <v>1</v>
      </c>
      <c r="N87" s="39">
        <v>20</v>
      </c>
      <c r="O87" s="40">
        <v>97.1377782094911</v>
      </c>
      <c r="P87" s="41">
        <v>98.4059746941615</v>
      </c>
      <c r="Q87" s="47">
        <v>97.5826981722131</v>
      </c>
      <c r="R87" s="53">
        <v>2828709960.9375</v>
      </c>
      <c r="S87" s="48">
        <v>2828.7099609375</v>
      </c>
      <c r="T87" s="49">
        <v>35.083</v>
      </c>
      <c r="U87" s="50">
        <v>18.1</v>
      </c>
      <c r="V87" s="50">
        <v>0.691</v>
      </c>
      <c r="W87" s="51">
        <v>1.23079535447054</v>
      </c>
      <c r="X87" s="51">
        <v>-0.88687801361084</v>
      </c>
      <c r="Y87" s="51">
        <v>265224514652.992</v>
      </c>
      <c r="Z87" s="51">
        <f t="shared" si="8"/>
        <v>11.4236136633469</v>
      </c>
      <c r="AA87" s="51">
        <v>-2.29220831836861</v>
      </c>
      <c r="AB87" s="51">
        <v>31.3341501346142</v>
      </c>
      <c r="AC87" s="51">
        <f t="shared" si="9"/>
        <v>1.49601791997575</v>
      </c>
      <c r="AD87" s="51">
        <v>2419.747</v>
      </c>
      <c r="AE87" s="51">
        <f t="shared" si="10"/>
        <v>0.2419747</v>
      </c>
      <c r="AF87" s="51">
        <f t="shared" si="11"/>
        <v>-0.616230039907117</v>
      </c>
      <c r="AG87" s="51">
        <v>73.1136974725359</v>
      </c>
      <c r="AH87" s="51">
        <f t="shared" si="12"/>
        <v>1.86399874740206</v>
      </c>
      <c r="AI87" s="51">
        <v>0.279</v>
      </c>
    </row>
    <row r="88" ht="18" spans="1:35">
      <c r="A88" s="25" t="s">
        <v>38</v>
      </c>
      <c r="B88" s="25">
        <f t="shared" si="13"/>
        <v>2017</v>
      </c>
      <c r="C88" s="25">
        <v>4</v>
      </c>
      <c r="D88" s="25">
        <v>5</v>
      </c>
      <c r="E88" s="22">
        <v>0.94085264</v>
      </c>
      <c r="F88" s="22">
        <v>98.68359</v>
      </c>
      <c r="G88" s="23">
        <v>37555438</v>
      </c>
      <c r="H88" s="24">
        <v>1.1120996</v>
      </c>
      <c r="I88" s="34">
        <v>53.861024982081</v>
      </c>
      <c r="J88" s="35">
        <v>-1.25362718105316</v>
      </c>
      <c r="K88" s="36">
        <v>0.381</v>
      </c>
      <c r="L88" s="37">
        <v>0.533</v>
      </c>
      <c r="M88" s="38">
        <v>1</v>
      </c>
      <c r="N88" s="39">
        <v>20.285715</v>
      </c>
      <c r="O88" s="40">
        <v>97.3729318508273</v>
      </c>
      <c r="P88" s="41">
        <v>98.450781186308</v>
      </c>
      <c r="Q88" s="47">
        <v>97.7594255729943</v>
      </c>
      <c r="R88" s="53">
        <v>4124680175.78125</v>
      </c>
      <c r="S88" s="48">
        <v>4124.68017578125</v>
      </c>
      <c r="T88" s="49">
        <v>35.858</v>
      </c>
      <c r="U88" s="50">
        <v>21.5</v>
      </c>
      <c r="V88" s="50">
        <v>0.684</v>
      </c>
      <c r="W88" s="51">
        <v>1.24972406577957</v>
      </c>
      <c r="X88" s="51">
        <v>-0.858938634395599</v>
      </c>
      <c r="Y88" s="51">
        <v>293732447017.328</v>
      </c>
      <c r="Z88" s="51">
        <f t="shared" si="8"/>
        <v>11.4679519233095</v>
      </c>
      <c r="AA88" s="51">
        <v>-1.68365352890722</v>
      </c>
      <c r="AB88" s="51">
        <v>29.9997306724343</v>
      </c>
      <c r="AC88" s="51">
        <f t="shared" si="9"/>
        <v>1.47711735578631</v>
      </c>
      <c r="AD88" s="51">
        <v>2489.824</v>
      </c>
      <c r="AE88" s="51">
        <f t="shared" si="10"/>
        <v>0.2489824</v>
      </c>
      <c r="AF88" s="51">
        <f t="shared" si="11"/>
        <v>-0.603831351109199</v>
      </c>
      <c r="AG88" s="51">
        <v>73.4526388568795</v>
      </c>
      <c r="AH88" s="51">
        <f t="shared" si="12"/>
        <v>1.86600740285459</v>
      </c>
      <c r="AI88" s="51">
        <v>0.273</v>
      </c>
    </row>
    <row r="89" ht="18" spans="1:35">
      <c r="A89" s="25" t="s">
        <v>38</v>
      </c>
      <c r="B89" s="25">
        <f t="shared" si="13"/>
        <v>2018</v>
      </c>
      <c r="C89" s="25">
        <v>4</v>
      </c>
      <c r="D89" s="25">
        <v>5</v>
      </c>
      <c r="E89" s="22">
        <v>0.8739075</v>
      </c>
      <c r="F89" s="22">
        <v>98.8264</v>
      </c>
      <c r="G89" s="23">
        <v>2996881</v>
      </c>
      <c r="H89" s="24">
        <v>1.1259929</v>
      </c>
      <c r="I89" s="34">
        <v>55.8026895798661</v>
      </c>
      <c r="J89" s="35">
        <v>-0.985569059848785</v>
      </c>
      <c r="K89" s="36">
        <v>0.392</v>
      </c>
      <c r="L89" s="37">
        <v>0.478</v>
      </c>
      <c r="M89" s="38">
        <v>1</v>
      </c>
      <c r="N89" s="39">
        <v>20.285715</v>
      </c>
      <c r="O89" s="40">
        <v>97.6082781694266</v>
      </c>
      <c r="P89" s="41">
        <v>98.495580285726</v>
      </c>
      <c r="Q89" s="47">
        <v>97.933316165493</v>
      </c>
      <c r="R89" s="53">
        <v>3208610107.42188</v>
      </c>
      <c r="S89" s="48">
        <v>3208.61010742188</v>
      </c>
      <c r="T89" s="49">
        <v>36.632</v>
      </c>
      <c r="U89" s="50">
        <v>25.6</v>
      </c>
      <c r="V89" s="50">
        <v>0.677</v>
      </c>
      <c r="W89" s="51">
        <v>1.16137846270492</v>
      </c>
      <c r="X89" s="51">
        <v>-0.926946818828583</v>
      </c>
      <c r="Y89" s="51">
        <v>321362751137.574</v>
      </c>
      <c r="Z89" s="51">
        <f t="shared" si="8"/>
        <v>11.5069955366685</v>
      </c>
      <c r="AA89" s="51">
        <v>-2.40241619424182</v>
      </c>
      <c r="AB89" s="51">
        <v>32.5146317240884</v>
      </c>
      <c r="AC89" s="51">
        <f t="shared" si="9"/>
        <v>1.51207883934955</v>
      </c>
      <c r="AD89" s="51">
        <v>2628.2427</v>
      </c>
      <c r="AE89" s="51">
        <f t="shared" si="10"/>
        <v>0.26282427</v>
      </c>
      <c r="AF89" s="51">
        <f t="shared" si="11"/>
        <v>-0.58033453317467</v>
      </c>
      <c r="AG89" s="51">
        <v>73.9594376584466</v>
      </c>
      <c r="AH89" s="51">
        <f t="shared" si="12"/>
        <v>1.86899360039463</v>
      </c>
      <c r="AI89" s="51">
        <v>0.26</v>
      </c>
    </row>
    <row r="90" ht="18" spans="1:35">
      <c r="A90" s="25" t="s">
        <v>38</v>
      </c>
      <c r="B90" s="25">
        <f t="shared" si="13"/>
        <v>2019</v>
      </c>
      <c r="C90" s="25">
        <v>4</v>
      </c>
      <c r="D90" s="25">
        <v>5</v>
      </c>
      <c r="E90" s="22">
        <v>0.8079589</v>
      </c>
      <c r="F90" s="22">
        <v>98.967</v>
      </c>
      <c r="G90" s="23">
        <v>22503568</v>
      </c>
      <c r="H90" s="24">
        <v>1.1418688</v>
      </c>
      <c r="I90" s="34">
        <v>57.7528738554199</v>
      </c>
      <c r="J90" s="35">
        <v>-0.928628742694855</v>
      </c>
      <c r="K90" s="36">
        <v>0.344</v>
      </c>
      <c r="L90" s="37">
        <v>0.435</v>
      </c>
      <c r="M90" s="38">
        <v>1</v>
      </c>
      <c r="N90" s="39">
        <v>20.630373</v>
      </c>
      <c r="O90" s="40">
        <v>97.8438171652889</v>
      </c>
      <c r="P90" s="41">
        <v>98.5403719924155</v>
      </c>
      <c r="Q90" s="47">
        <v>98.1043633059551</v>
      </c>
      <c r="R90" s="53">
        <v>4694339843.75</v>
      </c>
      <c r="S90" s="48">
        <v>4694.33984375</v>
      </c>
      <c r="T90" s="49">
        <v>37.405</v>
      </c>
      <c r="U90" s="50">
        <v>30.4</v>
      </c>
      <c r="V90" s="50">
        <v>0.668</v>
      </c>
      <c r="W90" s="51">
        <v>1.1131724900167</v>
      </c>
      <c r="X90" s="51">
        <v>-1.01699352264404</v>
      </c>
      <c r="Y90" s="51">
        <v>351231655150.827</v>
      </c>
      <c r="Z90" s="51">
        <f t="shared" si="8"/>
        <v>11.5455936502802</v>
      </c>
      <c r="AA90" s="51">
        <v>-1.88498362506933</v>
      </c>
      <c r="AB90" s="51">
        <v>31.5780544912404</v>
      </c>
      <c r="AC90" s="51">
        <f t="shared" si="9"/>
        <v>1.49938536982218</v>
      </c>
      <c r="AD90" s="51">
        <v>2914.8943</v>
      </c>
      <c r="AE90" s="51">
        <f t="shared" si="10"/>
        <v>0.29148943</v>
      </c>
      <c r="AF90" s="51">
        <f t="shared" si="11"/>
        <v>-0.535377189021273</v>
      </c>
      <c r="AG90" s="51">
        <v>75.8392870861182</v>
      </c>
      <c r="AH90" s="51">
        <f t="shared" si="12"/>
        <v>1.87989424184029</v>
      </c>
      <c r="AI90" s="51">
        <v>0.253</v>
      </c>
    </row>
    <row r="91" ht="18" spans="1:35">
      <c r="A91" s="25" t="s">
        <v>38</v>
      </c>
      <c r="B91" s="25">
        <f t="shared" si="13"/>
        <v>2020</v>
      </c>
      <c r="C91" s="25">
        <v>4</v>
      </c>
      <c r="D91" s="25">
        <v>5</v>
      </c>
      <c r="E91" s="22">
        <v>0.7430048</v>
      </c>
      <c r="F91" s="22">
        <v>99.10541</v>
      </c>
      <c r="G91" s="23">
        <v>15158977</v>
      </c>
      <c r="H91" s="24">
        <v>1.1597295</v>
      </c>
      <c r="I91" s="34">
        <v>59.7111659386902</v>
      </c>
      <c r="J91" s="35">
        <v>-0.915816903114319</v>
      </c>
      <c r="K91" s="36">
        <v>0.367</v>
      </c>
      <c r="L91" s="37">
        <v>0.456</v>
      </c>
      <c r="M91" s="38">
        <v>1</v>
      </c>
      <c r="N91" s="39">
        <v>20.916906</v>
      </c>
      <c r="O91" s="40">
        <v>98.0795488384143</v>
      </c>
      <c r="P91" s="41">
        <v>98.5851563063764</v>
      </c>
      <c r="Q91" s="47">
        <v>98.2725719690138</v>
      </c>
      <c r="R91" s="53">
        <v>5530430175.78125</v>
      </c>
      <c r="S91" s="48">
        <v>5530.43017578125</v>
      </c>
      <c r="T91" s="49">
        <v>38.177</v>
      </c>
      <c r="U91" s="50">
        <v>36.1091</v>
      </c>
      <c r="V91" s="50">
        <v>0.675</v>
      </c>
      <c r="W91" s="51">
        <v>1.14420974001656</v>
      </c>
      <c r="X91" s="51">
        <v>-1.00367724895477</v>
      </c>
      <c r="Y91" s="51">
        <v>373979442653.343</v>
      </c>
      <c r="Z91" s="51">
        <f t="shared" si="8"/>
        <v>11.5728477300411</v>
      </c>
      <c r="AA91" s="51">
        <v>-1.52050455852071</v>
      </c>
      <c r="AB91" s="51">
        <v>26.271447376215</v>
      </c>
      <c r="AC91" s="51">
        <f t="shared" si="9"/>
        <v>1.41948400008671</v>
      </c>
      <c r="AD91" s="51">
        <v>2731.3882</v>
      </c>
      <c r="AE91" s="51">
        <f t="shared" si="10"/>
        <v>0.27313882</v>
      </c>
      <c r="AF91" s="51">
        <f t="shared" si="11"/>
        <v>-0.563616571139427</v>
      </c>
      <c r="AG91" s="51">
        <v>76.2694937389568</v>
      </c>
      <c r="AH91" s="51">
        <f t="shared" si="12"/>
        <v>1.8823508636418</v>
      </c>
      <c r="AI91" s="51">
        <v>0.257</v>
      </c>
    </row>
    <row r="92" ht="18" spans="1:35">
      <c r="A92" s="25" t="s">
        <v>38</v>
      </c>
      <c r="B92" s="25">
        <f t="shared" si="13"/>
        <v>2021</v>
      </c>
      <c r="C92" s="25">
        <v>4</v>
      </c>
      <c r="D92" s="25">
        <v>5</v>
      </c>
      <c r="E92" s="22">
        <v>0.67877746</v>
      </c>
      <c r="F92" s="22">
        <v>99.21233</v>
      </c>
      <c r="G92" s="23">
        <v>1088879</v>
      </c>
      <c r="H92" s="24">
        <v>1.179315</v>
      </c>
      <c r="I92" s="34">
        <v>61.6770898454809</v>
      </c>
      <c r="J92" s="35">
        <v>-1.03688275814056</v>
      </c>
      <c r="K92" s="36">
        <v>0.362</v>
      </c>
      <c r="L92" s="37">
        <v>0.443</v>
      </c>
      <c r="M92" s="38">
        <v>1</v>
      </c>
      <c r="N92" s="39">
        <v>20.857143</v>
      </c>
      <c r="O92" s="40">
        <v>98.3154731888028</v>
      </c>
      <c r="P92" s="41">
        <v>98.6299332276087</v>
      </c>
      <c r="Q92" s="47">
        <v>98.4379436580879</v>
      </c>
      <c r="R92" s="53">
        <v>5089109863.28125</v>
      </c>
      <c r="S92" s="48">
        <v>5089.10986328125</v>
      </c>
      <c r="T92" s="49">
        <v>38.946</v>
      </c>
      <c r="U92" s="50">
        <v>38.9174</v>
      </c>
      <c r="V92" s="50">
        <v>0.685</v>
      </c>
      <c r="W92" s="51">
        <v>1.14931847631384</v>
      </c>
      <c r="X92" s="51">
        <v>-0.98586094379425</v>
      </c>
      <c r="Y92" s="51">
        <v>416271647002.435</v>
      </c>
      <c r="Z92" s="51">
        <f t="shared" si="8"/>
        <v>11.6193768313294</v>
      </c>
      <c r="AA92" s="51">
        <v>-1.64067206880331</v>
      </c>
      <c r="AB92" s="51">
        <v>27.7240047036631</v>
      </c>
      <c r="AC92" s="51">
        <f t="shared" si="9"/>
        <v>1.4428559638576</v>
      </c>
      <c r="AD92" s="51">
        <v>2907.366</v>
      </c>
      <c r="AE92" s="51">
        <f t="shared" si="10"/>
        <v>0.2907366</v>
      </c>
      <c r="AF92" s="51">
        <f t="shared" si="11"/>
        <v>-0.536500292696389</v>
      </c>
      <c r="AG92" s="51">
        <v>77.3450103710532</v>
      </c>
      <c r="AH92" s="51">
        <f t="shared" si="12"/>
        <v>1.88843230202745</v>
      </c>
      <c r="AI92" s="51">
        <v>0.252</v>
      </c>
    </row>
    <row r="93" ht="18" spans="1:35">
      <c r="A93" s="25" t="s">
        <v>38</v>
      </c>
      <c r="B93" s="25">
        <f t="shared" si="13"/>
        <v>2022</v>
      </c>
      <c r="C93" s="25">
        <v>4</v>
      </c>
      <c r="D93" s="25">
        <v>5</v>
      </c>
      <c r="E93" s="22">
        <v>0.61532056</v>
      </c>
      <c r="F93" s="22">
        <v>99.28415</v>
      </c>
      <c r="G93" s="23">
        <v>10052952</v>
      </c>
      <c r="H93" s="24">
        <v>1.1870869</v>
      </c>
      <c r="I93" s="34">
        <v>63.6502711298232</v>
      </c>
      <c r="J93" s="35">
        <v>-1.046462059021</v>
      </c>
      <c r="K93" s="36">
        <v>0.379</v>
      </c>
      <c r="L93" s="37">
        <v>0.489</v>
      </c>
      <c r="M93" s="38">
        <v>1</v>
      </c>
      <c r="N93" s="39">
        <v>20.857143</v>
      </c>
      <c r="O93" s="40">
        <v>98.5164544072857</v>
      </c>
      <c r="P93" s="41">
        <v>98.6747027561126</v>
      </c>
      <c r="Q93" s="47">
        <v>98.5792972461401</v>
      </c>
      <c r="R93" s="53">
        <v>5743330078.125</v>
      </c>
      <c r="S93" s="48">
        <v>5743.330078125</v>
      </c>
      <c r="T93" s="49">
        <v>39.711</v>
      </c>
      <c r="U93" s="50">
        <v>41.6152</v>
      </c>
      <c r="V93" s="50">
        <v>0.676</v>
      </c>
      <c r="W93" s="51">
        <v>1.0748367431585</v>
      </c>
      <c r="X93" s="51">
        <v>-1.0755273103714</v>
      </c>
      <c r="Y93" s="51">
        <v>460131688909.301</v>
      </c>
      <c r="Z93" s="51">
        <f t="shared" si="8"/>
        <v>11.6628821438158</v>
      </c>
      <c r="AA93" s="51">
        <v>-1.60328989255869</v>
      </c>
      <c r="AB93" s="51">
        <v>33.7799672705735</v>
      </c>
      <c r="AC93" s="51">
        <f t="shared" si="9"/>
        <v>1.52865922444706</v>
      </c>
      <c r="AD93" s="51">
        <v>3025.794</v>
      </c>
      <c r="AE93" s="51">
        <f t="shared" si="10"/>
        <v>0.3025794</v>
      </c>
      <c r="AF93" s="51">
        <f t="shared" si="11"/>
        <v>-0.519160642640869</v>
      </c>
      <c r="AG93" s="51">
        <f>(AG92+AG91)/2</f>
        <v>76.807252055005</v>
      </c>
      <c r="AH93" s="51">
        <f t="shared" si="12"/>
        <v>1.8854022275677</v>
      </c>
      <c r="AI93" s="51">
        <v>0.262</v>
      </c>
    </row>
    <row r="94" ht="18" spans="1:35">
      <c r="A94" s="25" t="s">
        <v>39</v>
      </c>
      <c r="B94" s="25">
        <v>2000</v>
      </c>
      <c r="C94" s="25">
        <v>5</v>
      </c>
      <c r="D94" s="25">
        <v>1</v>
      </c>
      <c r="E94" s="22">
        <v>37.44593</v>
      </c>
      <c r="F94" s="22">
        <v>100</v>
      </c>
      <c r="G94" s="23">
        <v>656027</v>
      </c>
      <c r="H94" s="24">
        <v>1.9499197</v>
      </c>
      <c r="I94" s="34">
        <v>3.82452281975997</v>
      </c>
      <c r="J94" s="35">
        <v>0.162798807024956</v>
      </c>
      <c r="K94" s="36">
        <v>0.768</v>
      </c>
      <c r="L94" s="37">
        <v>0.852</v>
      </c>
      <c r="M94" s="38">
        <v>1</v>
      </c>
      <c r="N94" s="39">
        <v>8</v>
      </c>
      <c r="O94" s="40">
        <v>23.3759718157387</v>
      </c>
      <c r="P94" s="41">
        <v>71.5555489582325</v>
      </c>
      <c r="Q94" s="47">
        <v>36.4427561061797</v>
      </c>
      <c r="R94" s="53">
        <v>499579986.572266</v>
      </c>
      <c r="S94" s="48">
        <v>499.579986572266</v>
      </c>
      <c r="T94" s="49">
        <v>27.121</v>
      </c>
      <c r="U94" s="50">
        <v>0.196395</v>
      </c>
      <c r="V94" s="50">
        <v>0.665</v>
      </c>
      <c r="W94" s="51">
        <v>3.03990100767654</v>
      </c>
      <c r="X94" s="51">
        <v>-0.478630423545837</v>
      </c>
      <c r="Y94" s="51">
        <v>4629247203.84524</v>
      </c>
      <c r="Z94" s="51">
        <f t="shared" si="8"/>
        <v>9.6655103729192</v>
      </c>
      <c r="AA94" s="51">
        <v>-0.0829525807054987</v>
      </c>
      <c r="AB94" s="51">
        <v>42.7771226639725</v>
      </c>
      <c r="AC94" s="51">
        <f t="shared" si="9"/>
        <v>1.63121156908112</v>
      </c>
      <c r="AD94" s="51">
        <v>591.2006</v>
      </c>
      <c r="AE94" s="51">
        <f t="shared" si="10"/>
        <v>0.05912006</v>
      </c>
      <c r="AF94" s="51">
        <f t="shared" si="11"/>
        <v>-1.22826513385451</v>
      </c>
      <c r="AG94" s="51">
        <v>69.6426729029817</v>
      </c>
      <c r="AH94" s="51">
        <f t="shared" si="12"/>
        <v>1.84287543109462</v>
      </c>
      <c r="AI94" s="51">
        <v>0.507</v>
      </c>
    </row>
    <row r="95" ht="18" spans="1:35">
      <c r="A95" s="25" t="s">
        <v>39</v>
      </c>
      <c r="B95" s="25">
        <f t="shared" ref="B95:B116" si="14">B94+1</f>
        <v>2001</v>
      </c>
      <c r="C95" s="25">
        <v>5</v>
      </c>
      <c r="D95" s="25">
        <v>1</v>
      </c>
      <c r="E95" s="22">
        <v>36.27917</v>
      </c>
      <c r="F95" s="22">
        <v>100</v>
      </c>
      <c r="G95" s="23">
        <v>10748</v>
      </c>
      <c r="H95" s="24">
        <v>2.0326624</v>
      </c>
      <c r="I95" s="34">
        <v>4.27623527366861</v>
      </c>
      <c r="J95" s="35">
        <f>(J94+J96)/2</f>
        <v>-0.031254768371582</v>
      </c>
      <c r="K95" s="36">
        <v>0.768</v>
      </c>
      <c r="L95" s="37">
        <v>0.852</v>
      </c>
      <c r="M95" s="38">
        <v>1</v>
      </c>
      <c r="N95" s="39">
        <v>8</v>
      </c>
      <c r="O95" s="40">
        <v>24.0403788830512</v>
      </c>
      <c r="P95" s="41">
        <v>71.8523311932047</v>
      </c>
      <c r="Q95" s="47">
        <v>37.1365510037545</v>
      </c>
      <c r="R95" s="53">
        <v>605159973.144531</v>
      </c>
      <c r="S95" s="48">
        <v>605.159973144531</v>
      </c>
      <c r="T95" s="49">
        <v>27.391</v>
      </c>
      <c r="U95" s="50">
        <v>0.222512</v>
      </c>
      <c r="V95" s="50">
        <v>0.665</v>
      </c>
      <c r="W95" s="51">
        <v>2.99623070466098</v>
      </c>
      <c r="X95" s="51">
        <f>(X94+X96)/2</f>
        <v>-0.238703470735345</v>
      </c>
      <c r="Y95" s="51">
        <v>5438332601.90798</v>
      </c>
      <c r="Z95" s="51">
        <f t="shared" si="8"/>
        <v>9.73546576499405</v>
      </c>
      <c r="AA95" s="51">
        <v>-0.093059224</v>
      </c>
      <c r="AB95" s="51">
        <v>41.0351260923859</v>
      </c>
      <c r="AC95" s="51">
        <f t="shared" si="9"/>
        <v>1.6131557722577</v>
      </c>
      <c r="AD95" s="51">
        <v>563.0391</v>
      </c>
      <c r="AE95" s="51">
        <f t="shared" si="10"/>
        <v>0.05630391</v>
      </c>
      <c r="AF95" s="51">
        <f t="shared" si="11"/>
        <v>-1.24946144471417</v>
      </c>
      <c r="AG95" s="51">
        <v>70.232486157444</v>
      </c>
      <c r="AH95" s="51">
        <f t="shared" si="12"/>
        <v>1.84653804226433</v>
      </c>
      <c r="AI95" s="51">
        <v>0.505</v>
      </c>
    </row>
    <row r="96" ht="18" spans="1:35">
      <c r="A96" s="25" t="s">
        <v>39</v>
      </c>
      <c r="B96" s="25">
        <f t="shared" si="14"/>
        <v>2002</v>
      </c>
      <c r="C96" s="25">
        <v>5</v>
      </c>
      <c r="D96" s="25">
        <v>1</v>
      </c>
      <c r="E96" s="22">
        <v>35.115597</v>
      </c>
      <c r="F96" s="22">
        <v>100</v>
      </c>
      <c r="G96" s="23">
        <v>55469</v>
      </c>
      <c r="H96" s="24">
        <v>2.1170332</v>
      </c>
      <c r="I96" s="34">
        <v>4.72902485932566</v>
      </c>
      <c r="J96" s="35">
        <v>-0.22530834376812</v>
      </c>
      <c r="K96" s="36">
        <v>0.713</v>
      </c>
      <c r="L96" s="37">
        <v>0.818</v>
      </c>
      <c r="M96" s="38">
        <v>1</v>
      </c>
      <c r="N96" s="39">
        <v>8</v>
      </c>
      <c r="O96" s="40">
        <v>24.7046783211625</v>
      </c>
      <c r="P96" s="41">
        <v>72.1466306382894</v>
      </c>
      <c r="Q96" s="47">
        <v>37.8285452576804</v>
      </c>
      <c r="R96" s="53">
        <v>583679992.675781</v>
      </c>
      <c r="S96" s="48">
        <v>583.679992675781</v>
      </c>
      <c r="T96" s="49">
        <v>27.663</v>
      </c>
      <c r="U96" s="50">
        <v>0.33972</v>
      </c>
      <c r="V96" s="50">
        <v>0.622</v>
      </c>
      <c r="W96" s="51">
        <v>2.96156859041379</v>
      </c>
      <c r="X96" s="51">
        <v>0.00122348207514733</v>
      </c>
      <c r="Y96" s="51">
        <v>5351701663.40807</v>
      </c>
      <c r="Z96" s="51">
        <f t="shared" si="8"/>
        <v>9.72849189520316</v>
      </c>
      <c r="AA96" s="51">
        <v>-0.0146617980720596</v>
      </c>
      <c r="AB96" s="51">
        <v>50.1816919379298</v>
      </c>
      <c r="AC96" s="51">
        <f t="shared" si="9"/>
        <v>1.70054530000209</v>
      </c>
      <c r="AD96" s="51">
        <v>422.2325</v>
      </c>
      <c r="AE96" s="51">
        <f t="shared" si="10"/>
        <v>0.04222325</v>
      </c>
      <c r="AF96" s="51">
        <f t="shared" si="11"/>
        <v>-1.37444834130919</v>
      </c>
      <c r="AG96" s="51">
        <v>70.232486157444</v>
      </c>
      <c r="AH96" s="51">
        <f t="shared" si="12"/>
        <v>1.84653804226433</v>
      </c>
      <c r="AI96" s="51">
        <v>0.429</v>
      </c>
    </row>
    <row r="97" ht="18" spans="1:35">
      <c r="A97" s="25" t="s">
        <v>39</v>
      </c>
      <c r="B97" s="25">
        <f t="shared" si="14"/>
        <v>2003</v>
      </c>
      <c r="C97" s="25">
        <v>5</v>
      </c>
      <c r="D97" s="25">
        <v>1</v>
      </c>
      <c r="E97" s="22">
        <v>33.95556</v>
      </c>
      <c r="F97" s="22">
        <v>100</v>
      </c>
      <c r="G97" s="23">
        <v>997791</v>
      </c>
      <c r="H97" s="24">
        <v>2.203046</v>
      </c>
      <c r="I97" s="34">
        <v>5.18344484506749</v>
      </c>
      <c r="J97" s="35">
        <v>0.622443974018097</v>
      </c>
      <c r="K97" s="36">
        <v>0.775</v>
      </c>
      <c r="L97" s="37">
        <v>0.81</v>
      </c>
      <c r="M97" s="38">
        <v>1</v>
      </c>
      <c r="N97" s="39">
        <v>3.75</v>
      </c>
      <c r="O97" s="40">
        <v>25.3688701300724</v>
      </c>
      <c r="P97" s="41">
        <v>72.4384472934862</v>
      </c>
      <c r="Q97" s="47">
        <v>38.518227444298</v>
      </c>
      <c r="R97" s="53">
        <v>738969970.703125</v>
      </c>
      <c r="S97" s="48">
        <v>738.969970703125</v>
      </c>
      <c r="T97" s="49">
        <v>27.936</v>
      </c>
      <c r="U97" s="50">
        <v>0.423252</v>
      </c>
      <c r="V97" s="50">
        <v>0.65</v>
      </c>
      <c r="W97" s="51">
        <v>2.93341631578179</v>
      </c>
      <c r="X97" s="51">
        <v>-0.208431333303452</v>
      </c>
      <c r="Y97" s="51">
        <v>6372498889.66585</v>
      </c>
      <c r="Z97" s="51">
        <f t="shared" si="8"/>
        <v>9.80430976847053</v>
      </c>
      <c r="AA97" s="51">
        <v>-0.012874087</v>
      </c>
      <c r="AB97" s="51">
        <v>34.030602917475</v>
      </c>
      <c r="AC97" s="51">
        <f t="shared" si="9"/>
        <v>1.53186964352463</v>
      </c>
      <c r="AD97" s="51">
        <v>524.7671</v>
      </c>
      <c r="AE97" s="51">
        <f t="shared" si="10"/>
        <v>0.05247671</v>
      </c>
      <c r="AF97" s="51">
        <f t="shared" si="11"/>
        <v>-1.28003340064525</v>
      </c>
      <c r="AG97" s="51">
        <v>70.232486157444</v>
      </c>
      <c r="AH97" s="51">
        <f t="shared" si="12"/>
        <v>1.84653804226433</v>
      </c>
      <c r="AI97" s="51">
        <v>0.492</v>
      </c>
    </row>
    <row r="98" ht="18" spans="1:35">
      <c r="A98" s="25" t="s">
        <v>39</v>
      </c>
      <c r="B98" s="25">
        <f t="shared" si="14"/>
        <v>2004</v>
      </c>
      <c r="C98" s="25">
        <v>5</v>
      </c>
      <c r="D98" s="25">
        <v>1</v>
      </c>
      <c r="E98" s="22">
        <v>32.79878</v>
      </c>
      <c r="F98" s="22">
        <v>100</v>
      </c>
      <c r="G98" s="23">
        <v>436579</v>
      </c>
      <c r="H98" s="24">
        <v>2.290744</v>
      </c>
      <c r="I98" s="34">
        <v>5.63879503752012</v>
      </c>
      <c r="J98" s="35">
        <v>0.245569571852684</v>
      </c>
      <c r="K98" s="36">
        <v>0.775</v>
      </c>
      <c r="L98" s="37">
        <v>0.81</v>
      </c>
      <c r="M98" s="38">
        <v>1</v>
      </c>
      <c r="N98" s="39">
        <v>6.875</v>
      </c>
      <c r="O98" s="40">
        <v>26.0329543097811</v>
      </c>
      <c r="P98" s="41">
        <v>72.7277811587954</v>
      </c>
      <c r="Q98" s="47">
        <v>39.2060328929428</v>
      </c>
      <c r="R98" s="53">
        <v>1527709960.9375</v>
      </c>
      <c r="S98" s="48">
        <v>1527.7099609375</v>
      </c>
      <c r="T98" s="49">
        <v>28.211</v>
      </c>
      <c r="U98" s="50">
        <v>0.525354</v>
      </c>
      <c r="V98" s="50">
        <v>0.65</v>
      </c>
      <c r="W98" s="51">
        <v>2.9270346495312</v>
      </c>
      <c r="X98" s="51">
        <v>-0.323700606822968</v>
      </c>
      <c r="Y98" s="51">
        <v>5064732626.29389</v>
      </c>
      <c r="Z98" s="51">
        <f t="shared" si="8"/>
        <v>9.70455652334089</v>
      </c>
      <c r="AA98" s="51">
        <v>-0.0529107480000001</v>
      </c>
      <c r="AB98" s="51">
        <v>48.7753818852156</v>
      </c>
      <c r="AC98" s="51">
        <f t="shared" si="9"/>
        <v>1.68820067837394</v>
      </c>
      <c r="AD98" s="51">
        <v>554.3044</v>
      </c>
      <c r="AE98" s="51">
        <f t="shared" si="10"/>
        <v>0.05543044</v>
      </c>
      <c r="AF98" s="51">
        <f t="shared" si="11"/>
        <v>-1.25625167401779</v>
      </c>
      <c r="AG98" s="51">
        <v>70.232486157444</v>
      </c>
      <c r="AH98" s="51">
        <f t="shared" si="12"/>
        <v>1.84653804226433</v>
      </c>
      <c r="AI98" s="51">
        <v>0.492</v>
      </c>
    </row>
    <row r="99" ht="18" spans="1:35">
      <c r="A99" s="25" t="s">
        <v>39</v>
      </c>
      <c r="B99" s="25">
        <f t="shared" si="14"/>
        <v>2005</v>
      </c>
      <c r="C99" s="25">
        <v>5</v>
      </c>
      <c r="D99" s="25">
        <v>1</v>
      </c>
      <c r="E99" s="22">
        <v>31.549019</v>
      </c>
      <c r="F99" s="22">
        <v>100</v>
      </c>
      <c r="G99" s="23">
        <v>809132</v>
      </c>
      <c r="H99" s="24">
        <v>2.386552</v>
      </c>
      <c r="I99" s="34">
        <v>6.12117413127887</v>
      </c>
      <c r="J99" s="35">
        <v>-0.0185725726187229</v>
      </c>
      <c r="K99" s="36">
        <v>0.775</v>
      </c>
      <c r="L99" s="37">
        <v>0.81</v>
      </c>
      <c r="M99" s="38">
        <v>1</v>
      </c>
      <c r="N99" s="39">
        <v>6.875</v>
      </c>
      <c r="O99" s="40">
        <v>26.6969308602883</v>
      </c>
      <c r="P99" s="41">
        <v>73.014632234217</v>
      </c>
      <c r="Q99" s="47">
        <v>40.0429127960642</v>
      </c>
      <c r="R99" s="53">
        <v>1098959960.9375</v>
      </c>
      <c r="S99" s="48">
        <v>1098.9599609375</v>
      </c>
      <c r="T99" s="49">
        <v>28.814</v>
      </c>
      <c r="U99" s="50">
        <v>0.567722</v>
      </c>
      <c r="V99" s="50">
        <v>0.65</v>
      </c>
      <c r="W99" s="51">
        <v>2.92328568439833</v>
      </c>
      <c r="X99" s="51">
        <v>-0.0555555932223797</v>
      </c>
      <c r="Y99" s="51">
        <v>5859269752.61332</v>
      </c>
      <c r="Z99" s="51">
        <f t="shared" si="8"/>
        <v>9.76784349278046</v>
      </c>
      <c r="AA99" s="51">
        <v>-0.0504911484518063</v>
      </c>
      <c r="AB99" s="51">
        <v>59.1300849357677</v>
      </c>
      <c r="AC99" s="51">
        <f t="shared" si="9"/>
        <v>1.7718085028298</v>
      </c>
      <c r="AD99" s="51">
        <v>520.9991</v>
      </c>
      <c r="AE99" s="51">
        <f t="shared" si="10"/>
        <v>0.05209991</v>
      </c>
      <c r="AF99" s="51">
        <f t="shared" si="11"/>
        <v>-1.28316302692192</v>
      </c>
      <c r="AG99" s="51">
        <v>70.3184647659662</v>
      </c>
      <c r="AH99" s="51">
        <f t="shared" si="12"/>
        <v>1.84706938039695</v>
      </c>
      <c r="AI99" s="51">
        <v>0.492</v>
      </c>
    </row>
    <row r="100" ht="18" spans="1:35">
      <c r="A100" s="25" t="s">
        <v>39</v>
      </c>
      <c r="B100" s="25">
        <f t="shared" si="14"/>
        <v>2006</v>
      </c>
      <c r="C100" s="25">
        <v>5</v>
      </c>
      <c r="D100" s="25">
        <v>1</v>
      </c>
      <c r="E100" s="22">
        <v>30.305483</v>
      </c>
      <c r="F100" s="22">
        <v>100</v>
      </c>
      <c r="G100" s="23">
        <v>171385</v>
      </c>
      <c r="H100" s="24">
        <v>2.4852903</v>
      </c>
      <c r="I100" s="34">
        <v>6.60626042533301</v>
      </c>
      <c r="J100" s="35">
        <v>0.185515359044075</v>
      </c>
      <c r="K100" s="36">
        <v>0.749</v>
      </c>
      <c r="L100" s="37">
        <v>0.81</v>
      </c>
      <c r="M100" s="38">
        <v>1</v>
      </c>
      <c r="N100" s="39">
        <v>6.875</v>
      </c>
      <c r="O100" s="40">
        <v>27.3607997815945</v>
      </c>
      <c r="P100" s="41">
        <v>73.2990005197509</v>
      </c>
      <c r="Q100" s="47">
        <v>40.878116387823</v>
      </c>
      <c r="R100" s="53">
        <v>919919982.910156</v>
      </c>
      <c r="S100" s="48">
        <v>919.919982910156</v>
      </c>
      <c r="T100" s="49">
        <v>29.425</v>
      </c>
      <c r="U100" s="50">
        <v>0.607552</v>
      </c>
      <c r="V100" s="50">
        <v>0.647</v>
      </c>
      <c r="W100" s="51">
        <v>2.92675246207207</v>
      </c>
      <c r="X100" s="51">
        <v>-0.182527557015419</v>
      </c>
      <c r="Y100" s="51">
        <v>6395712490.94304</v>
      </c>
      <c r="Z100" s="51">
        <f t="shared" si="8"/>
        <v>9.80588893249705</v>
      </c>
      <c r="AA100" s="51">
        <v>-0.283514722206005</v>
      </c>
      <c r="AB100" s="51">
        <v>62.1028389370244</v>
      </c>
      <c r="AC100" s="51">
        <f t="shared" si="9"/>
        <v>1.79311145374345</v>
      </c>
      <c r="AD100" s="51">
        <v>498.27472</v>
      </c>
      <c r="AE100" s="51">
        <f t="shared" si="10"/>
        <v>0.049827472</v>
      </c>
      <c r="AF100" s="51">
        <f t="shared" si="11"/>
        <v>-1.30253114622852</v>
      </c>
      <c r="AG100" s="51">
        <v>70.3184647659662</v>
      </c>
      <c r="AH100" s="51">
        <f t="shared" si="12"/>
        <v>1.84706938039695</v>
      </c>
      <c r="AI100" s="51">
        <v>0.482</v>
      </c>
    </row>
    <row r="101" ht="18" spans="1:35">
      <c r="A101" s="25" t="s">
        <v>39</v>
      </c>
      <c r="B101" s="25">
        <f t="shared" si="14"/>
        <v>2007</v>
      </c>
      <c r="C101" s="25">
        <v>5</v>
      </c>
      <c r="D101" s="25">
        <v>1</v>
      </c>
      <c r="E101" s="22">
        <v>29.06862</v>
      </c>
      <c r="F101" s="22">
        <v>38.89804</v>
      </c>
      <c r="G101" s="23">
        <v>52337</v>
      </c>
      <c r="H101" s="24">
        <v>2.5870214</v>
      </c>
      <c r="I101" s="34">
        <v>7.09404608313975</v>
      </c>
      <c r="J101" s="35">
        <v>0.0896256566047668</v>
      </c>
      <c r="K101" s="36">
        <v>0.758</v>
      </c>
      <c r="L101" s="37">
        <v>0.811</v>
      </c>
      <c r="M101" s="38">
        <v>1</v>
      </c>
      <c r="N101" s="39">
        <v>7.874016</v>
      </c>
      <c r="O101" s="40">
        <v>28.0245610736993</v>
      </c>
      <c r="P101" s="41">
        <v>73.5808860153971</v>
      </c>
      <c r="Q101" s="47">
        <v>41.7110487315334</v>
      </c>
      <c r="R101" s="53">
        <v>738460021.972656</v>
      </c>
      <c r="S101" s="48">
        <v>738.460021972656</v>
      </c>
      <c r="T101" s="49">
        <v>30.043</v>
      </c>
      <c r="U101" s="50">
        <v>0.65</v>
      </c>
      <c r="V101" s="50">
        <v>0.705</v>
      </c>
      <c r="W101" s="51">
        <v>2.92652452166253</v>
      </c>
      <c r="X101" s="51">
        <v>-0.18603253364563</v>
      </c>
      <c r="Y101" s="51">
        <v>8524620889.57747</v>
      </c>
      <c r="Z101" s="51">
        <f t="shared" si="8"/>
        <v>9.93067507397239</v>
      </c>
      <c r="AA101" s="51">
        <v>-0.75091126247382</v>
      </c>
      <c r="AB101" s="51">
        <v>66.7027353570049</v>
      </c>
      <c r="AC101" s="51">
        <f t="shared" si="9"/>
        <v>1.82414364390298</v>
      </c>
      <c r="AD101" s="51">
        <v>516.442</v>
      </c>
      <c r="AE101" s="51">
        <f t="shared" si="10"/>
        <v>0.0516442</v>
      </c>
      <c r="AF101" s="51">
        <f t="shared" si="11"/>
        <v>-1.28697844567263</v>
      </c>
      <c r="AG101" s="51">
        <v>70.3184647659662</v>
      </c>
      <c r="AH101" s="51">
        <f t="shared" si="12"/>
        <v>1.84706938039695</v>
      </c>
      <c r="AI101" s="51">
        <v>0.495</v>
      </c>
    </row>
    <row r="102" ht="18" spans="1:35">
      <c r="A102" s="25" t="s">
        <v>39</v>
      </c>
      <c r="B102" s="25">
        <f t="shared" si="14"/>
        <v>2008</v>
      </c>
      <c r="C102" s="25">
        <v>5</v>
      </c>
      <c r="D102" s="25">
        <v>1</v>
      </c>
      <c r="E102" s="22">
        <v>27.83803</v>
      </c>
      <c r="F102" s="22">
        <v>39.61335</v>
      </c>
      <c r="G102" s="23">
        <v>86452</v>
      </c>
      <c r="H102" s="24">
        <v>2.6918764</v>
      </c>
      <c r="I102" s="34">
        <v>7.58477414006482</v>
      </c>
      <c r="J102" s="35">
        <v>-0.469336181879044</v>
      </c>
      <c r="K102" s="36">
        <v>0.758</v>
      </c>
      <c r="L102" s="37">
        <v>0.813</v>
      </c>
      <c r="M102" s="38">
        <v>1</v>
      </c>
      <c r="N102" s="39">
        <v>7.874016</v>
      </c>
      <c r="O102" s="40">
        <v>28.6882147366029</v>
      </c>
      <c r="P102" s="41">
        <v>73.8602887211556</v>
      </c>
      <c r="Q102" s="47">
        <v>42.5424880385146</v>
      </c>
      <c r="R102" s="53">
        <v>648719970.703125</v>
      </c>
      <c r="S102" s="48">
        <v>648.719970703125</v>
      </c>
      <c r="T102" s="49">
        <v>30.67</v>
      </c>
      <c r="U102" s="50">
        <v>1.65</v>
      </c>
      <c r="V102" s="50">
        <v>0.747</v>
      </c>
      <c r="W102" s="51">
        <v>2.91149152987358</v>
      </c>
      <c r="X102" s="51">
        <v>-0.266752243041992</v>
      </c>
      <c r="Y102" s="51">
        <v>10725137723.6549</v>
      </c>
      <c r="Z102" s="51">
        <f t="shared" si="8"/>
        <v>10.0304028777555</v>
      </c>
      <c r="AA102" s="51">
        <v>-1.08989943479648</v>
      </c>
      <c r="AB102" s="51">
        <v>74.357353960806</v>
      </c>
      <c r="AC102" s="51">
        <f t="shared" si="9"/>
        <v>1.87132392681439</v>
      </c>
      <c r="AD102" s="51">
        <v>531.468</v>
      </c>
      <c r="AE102" s="51">
        <f t="shared" si="10"/>
        <v>0.0531468</v>
      </c>
      <c r="AF102" s="51">
        <f t="shared" si="11"/>
        <v>-1.27452287947897</v>
      </c>
      <c r="AG102" s="51">
        <v>70.3219039103071</v>
      </c>
      <c r="AH102" s="51">
        <f t="shared" si="12"/>
        <v>1.84709062040683</v>
      </c>
      <c r="AI102" s="51">
        <v>0.501</v>
      </c>
    </row>
    <row r="103" ht="18" spans="1:35">
      <c r="A103" s="25" t="s">
        <v>39</v>
      </c>
      <c r="B103" s="25">
        <f t="shared" si="14"/>
        <v>2009</v>
      </c>
      <c r="C103" s="25">
        <v>5</v>
      </c>
      <c r="D103" s="25">
        <v>1</v>
      </c>
      <c r="E103" s="22">
        <v>26.615242</v>
      </c>
      <c r="F103" s="22">
        <v>40.329712</v>
      </c>
      <c r="G103" s="23">
        <v>195719</v>
      </c>
      <c r="H103" s="24">
        <v>2.799817</v>
      </c>
      <c r="I103" s="34">
        <v>8.07809172690129</v>
      </c>
      <c r="J103" s="35">
        <v>-0.733878493309021</v>
      </c>
      <c r="K103" s="36">
        <v>0.643</v>
      </c>
      <c r="L103" s="37">
        <v>0.749</v>
      </c>
      <c r="M103" s="38">
        <v>1</v>
      </c>
      <c r="N103" s="39">
        <v>7.874016</v>
      </c>
      <c r="O103" s="40">
        <v>29.3517607703052</v>
      </c>
      <c r="P103" s="41">
        <v>74.1372086370265</v>
      </c>
      <c r="Q103" s="47">
        <v>43.3700536128356</v>
      </c>
      <c r="R103" s="53">
        <v>422880004.882813</v>
      </c>
      <c r="S103" s="48">
        <v>422.880004882813</v>
      </c>
      <c r="T103" s="49">
        <v>31.301</v>
      </c>
      <c r="U103" s="50">
        <v>1.63</v>
      </c>
      <c r="V103" s="50">
        <v>0.68</v>
      </c>
      <c r="W103" s="51">
        <v>2.8994727895916</v>
      </c>
      <c r="X103" s="51">
        <v>-0.328544199466705</v>
      </c>
      <c r="Y103" s="51">
        <v>9616879409.43789</v>
      </c>
      <c r="Z103" s="51">
        <f t="shared" si="8"/>
        <v>9.98303417025801</v>
      </c>
      <c r="AA103" s="51">
        <v>-1.26714640125222</v>
      </c>
      <c r="AB103" s="51">
        <v>62.4116975958196</v>
      </c>
      <c r="AC103" s="51">
        <f t="shared" si="9"/>
        <v>1.79526599553506</v>
      </c>
      <c r="AD103" s="51">
        <v>455.50735</v>
      </c>
      <c r="AE103" s="51">
        <f t="shared" si="10"/>
        <v>0.045550735</v>
      </c>
      <c r="AF103" s="51">
        <f t="shared" si="11"/>
        <v>-1.34150461092218</v>
      </c>
      <c r="AG103" s="51">
        <v>70.3219039103071</v>
      </c>
      <c r="AH103" s="51">
        <f t="shared" si="12"/>
        <v>1.84709062040683</v>
      </c>
      <c r="AI103" s="51">
        <v>0.275</v>
      </c>
    </row>
    <row r="104" ht="18" spans="1:35">
      <c r="A104" s="25" t="s">
        <v>39</v>
      </c>
      <c r="B104" s="25">
        <f t="shared" si="14"/>
        <v>2010</v>
      </c>
      <c r="C104" s="25">
        <v>5</v>
      </c>
      <c r="D104" s="25">
        <v>1</v>
      </c>
      <c r="E104" s="22">
        <v>25.399818</v>
      </c>
      <c r="F104" s="22">
        <v>41.04665</v>
      </c>
      <c r="G104" s="23">
        <v>516436</v>
      </c>
      <c r="H104" s="24">
        <v>2.910968</v>
      </c>
      <c r="I104" s="34">
        <v>8.57423264106828</v>
      </c>
      <c r="J104" s="35">
        <v>-0.978338837623596</v>
      </c>
      <c r="K104" s="36">
        <v>0.663</v>
      </c>
      <c r="L104" s="37">
        <v>0.656</v>
      </c>
      <c r="M104" s="38">
        <v>1</v>
      </c>
      <c r="N104" s="39">
        <v>12.5</v>
      </c>
      <c r="O104" s="40">
        <v>30.0151991748063</v>
      </c>
      <c r="P104" s="41">
        <v>74.4116457630096</v>
      </c>
      <c r="Q104" s="47">
        <v>44.1945358943364</v>
      </c>
      <c r="R104" s="53">
        <v>513429992.675781</v>
      </c>
      <c r="S104" s="48">
        <v>513.429992675781</v>
      </c>
      <c r="T104" s="49">
        <v>31.938</v>
      </c>
      <c r="U104" s="50">
        <v>1.7</v>
      </c>
      <c r="V104" s="50">
        <v>0.678</v>
      </c>
      <c r="W104" s="51">
        <v>2.86594914827117</v>
      </c>
      <c r="X104" s="51">
        <v>-0.417824774980545</v>
      </c>
      <c r="Y104" s="51">
        <v>9982711338.07029</v>
      </c>
      <c r="Z104" s="51">
        <f t="shared" si="8"/>
        <v>9.999248513155</v>
      </c>
      <c r="AA104" s="51">
        <v>-0.868739719307926</v>
      </c>
      <c r="AB104" s="51">
        <v>57.8748945101807</v>
      </c>
      <c r="AC104" s="51">
        <f t="shared" si="9"/>
        <v>1.76249021242881</v>
      </c>
      <c r="AD104" s="51">
        <v>469.25098</v>
      </c>
      <c r="AE104" s="51">
        <f t="shared" si="10"/>
        <v>0.046925098</v>
      </c>
      <c r="AF104" s="51">
        <f t="shared" si="11"/>
        <v>-1.32859481171003</v>
      </c>
      <c r="AG104" s="51">
        <v>70.3219039103071</v>
      </c>
      <c r="AH104" s="51">
        <f t="shared" si="12"/>
        <v>1.84709062040683</v>
      </c>
      <c r="AI104" s="51">
        <v>0.226</v>
      </c>
    </row>
    <row r="105" ht="18" spans="1:35">
      <c r="A105" s="25" t="s">
        <v>39</v>
      </c>
      <c r="B105" s="25">
        <f t="shared" si="14"/>
        <v>2011</v>
      </c>
      <c r="C105" s="25">
        <v>5</v>
      </c>
      <c r="D105" s="25">
        <v>1</v>
      </c>
      <c r="E105" s="22">
        <v>24.192139</v>
      </c>
      <c r="F105" s="22">
        <v>41.76464</v>
      </c>
      <c r="G105" s="23">
        <v>826777</v>
      </c>
      <c r="H105" s="24">
        <v>3.025379</v>
      </c>
      <c r="I105" s="34">
        <v>9.07317377918647</v>
      </c>
      <c r="J105" s="35">
        <v>-0.705585896968842</v>
      </c>
      <c r="K105" s="36">
        <v>0.663</v>
      </c>
      <c r="L105" s="37">
        <v>0.656</v>
      </c>
      <c r="M105" s="38">
        <v>1</v>
      </c>
      <c r="N105" s="39">
        <v>12.5</v>
      </c>
      <c r="O105" s="40">
        <v>30.678529950106</v>
      </c>
      <c r="P105" s="41">
        <v>74.6836000991051</v>
      </c>
      <c r="Q105" s="47">
        <v>45.0153822584225</v>
      </c>
      <c r="R105" s="53">
        <v>451459991.455078</v>
      </c>
      <c r="S105" s="48">
        <v>451.459991455078</v>
      </c>
      <c r="T105" s="49">
        <v>32.58</v>
      </c>
      <c r="U105" s="50">
        <v>1.9</v>
      </c>
      <c r="V105" s="50">
        <v>0.758</v>
      </c>
      <c r="W105" s="51">
        <v>2.80016501090231</v>
      </c>
      <c r="X105" s="51">
        <v>-0.484609842300415</v>
      </c>
      <c r="Y105" s="51">
        <v>11551819617.874</v>
      </c>
      <c r="Z105" s="51">
        <f t="shared" si="8"/>
        <v>10.0626503987528</v>
      </c>
      <c r="AA105" s="51">
        <v>-0.773203075704588</v>
      </c>
      <c r="AB105" s="51">
        <v>56.4830925951893</v>
      </c>
      <c r="AC105" s="51">
        <f t="shared" si="9"/>
        <v>1.75191846743921</v>
      </c>
      <c r="AD105" s="51">
        <v>511.36972</v>
      </c>
      <c r="AE105" s="51">
        <f t="shared" si="10"/>
        <v>0.051136972</v>
      </c>
      <c r="AF105" s="51">
        <f t="shared" si="11"/>
        <v>-1.29126499165236</v>
      </c>
      <c r="AG105" s="51">
        <v>70.2910819102949</v>
      </c>
      <c r="AH105" s="51">
        <f t="shared" si="12"/>
        <v>1.84690022796672</v>
      </c>
      <c r="AI105" s="51">
        <v>0.226</v>
      </c>
    </row>
    <row r="106" ht="18" spans="1:35">
      <c r="A106" s="25" t="s">
        <v>39</v>
      </c>
      <c r="B106" s="25">
        <f t="shared" si="14"/>
        <v>2012</v>
      </c>
      <c r="C106" s="25">
        <v>5</v>
      </c>
      <c r="D106" s="25">
        <v>1</v>
      </c>
      <c r="E106" s="22">
        <v>22.99231</v>
      </c>
      <c r="F106" s="22">
        <v>42.64185</v>
      </c>
      <c r="G106" s="23">
        <v>126627</v>
      </c>
      <c r="H106" s="24">
        <v>3.1431255</v>
      </c>
      <c r="I106" s="34">
        <v>9.57497737668474</v>
      </c>
      <c r="J106" s="35">
        <v>-0.536136984825134</v>
      </c>
      <c r="K106" s="36">
        <v>0.665</v>
      </c>
      <c r="L106" s="37">
        <v>0.656</v>
      </c>
      <c r="M106" s="38">
        <v>1</v>
      </c>
      <c r="N106" s="39">
        <v>17.48634</v>
      </c>
      <c r="O106" s="40">
        <v>31.3417530962045</v>
      </c>
      <c r="P106" s="41">
        <v>74.9530716453129</v>
      </c>
      <c r="Q106" s="47">
        <v>45.8324865165496</v>
      </c>
      <c r="R106" s="53">
        <v>381579986.572266</v>
      </c>
      <c r="S106" s="48">
        <v>381.579986572266</v>
      </c>
      <c r="T106" s="49">
        <v>33.227</v>
      </c>
      <c r="U106" s="50">
        <v>2.3</v>
      </c>
      <c r="V106" s="50">
        <v>0.758</v>
      </c>
      <c r="W106" s="51">
        <v>2.72814099743688</v>
      </c>
      <c r="X106" s="51">
        <v>-0.670311391353607</v>
      </c>
      <c r="Y106" s="51">
        <v>11578975061.9479</v>
      </c>
      <c r="Z106" s="51">
        <f t="shared" si="8"/>
        <v>10.0636701185762</v>
      </c>
      <c r="AA106" s="51">
        <v>-0.778360509807764</v>
      </c>
      <c r="AB106" s="51">
        <v>52.6517140811255</v>
      </c>
      <c r="AC106" s="51">
        <f t="shared" si="9"/>
        <v>1.72141251424623</v>
      </c>
      <c r="AD106" s="51">
        <v>587.69507</v>
      </c>
      <c r="AE106" s="51">
        <f t="shared" si="10"/>
        <v>0.058769507</v>
      </c>
      <c r="AF106" s="51">
        <f t="shared" si="11"/>
        <v>-1.23084795243819</v>
      </c>
      <c r="AG106" s="51">
        <v>70.2910819102949</v>
      </c>
      <c r="AH106" s="51">
        <f t="shared" si="12"/>
        <v>1.84690022796672</v>
      </c>
      <c r="AI106" s="51">
        <v>0.227</v>
      </c>
    </row>
    <row r="107" ht="18" spans="1:35">
      <c r="A107" s="25" t="s">
        <v>39</v>
      </c>
      <c r="B107" s="25">
        <f t="shared" si="14"/>
        <v>2013</v>
      </c>
      <c r="C107" s="25">
        <v>5</v>
      </c>
      <c r="D107" s="25">
        <v>1</v>
      </c>
      <c r="E107" s="22">
        <v>21.80068</v>
      </c>
      <c r="F107" s="22">
        <v>43.523132</v>
      </c>
      <c r="G107" s="23">
        <v>416128</v>
      </c>
      <c r="H107" s="24">
        <v>3.26425</v>
      </c>
      <c r="I107" s="34">
        <v>10.0796108433394</v>
      </c>
      <c r="J107" s="35">
        <v>-0.659993410110474</v>
      </c>
      <c r="K107" s="36">
        <v>0.693</v>
      </c>
      <c r="L107" s="37">
        <v>0.769</v>
      </c>
      <c r="M107" s="38">
        <v>1</v>
      </c>
      <c r="N107" s="39">
        <v>17.48634</v>
      </c>
      <c r="O107" s="40">
        <v>32.0048686131017</v>
      </c>
      <c r="P107" s="41">
        <v>75.220060401633</v>
      </c>
      <c r="Q107" s="47">
        <v>46.645311071975</v>
      </c>
      <c r="R107" s="53">
        <v>505809997.558594</v>
      </c>
      <c r="S107" s="48">
        <v>505.809997558594</v>
      </c>
      <c r="T107" s="49">
        <v>33.878</v>
      </c>
      <c r="U107" s="50">
        <v>3</v>
      </c>
      <c r="V107" s="50">
        <v>0.783</v>
      </c>
      <c r="W107" s="51">
        <v>2.67158913972617</v>
      </c>
      <c r="X107" s="51">
        <v>-0.763889014720917</v>
      </c>
      <c r="Y107" s="51">
        <v>12423555455.3853</v>
      </c>
      <c r="Z107" s="51">
        <f t="shared" si="8"/>
        <v>10.0942459029002</v>
      </c>
      <c r="AA107" s="51">
        <v>-0.550243247268126</v>
      </c>
      <c r="AB107" s="51">
        <v>56.3675817900932</v>
      </c>
      <c r="AC107" s="51">
        <f t="shared" si="9"/>
        <v>1.75102940367338</v>
      </c>
      <c r="AD107" s="51">
        <v>600.2899</v>
      </c>
      <c r="AE107" s="51">
        <f t="shared" si="10"/>
        <v>0.06002899</v>
      </c>
      <c r="AF107" s="51">
        <f t="shared" si="11"/>
        <v>-1.22163896367589</v>
      </c>
      <c r="AG107" s="51">
        <v>70.2904778274321</v>
      </c>
      <c r="AH107" s="51">
        <f t="shared" si="12"/>
        <v>1.84689649561584</v>
      </c>
      <c r="AI107" s="51">
        <v>0.252</v>
      </c>
    </row>
    <row r="108" ht="18" spans="1:35">
      <c r="A108" s="25" t="s">
        <v>39</v>
      </c>
      <c r="B108" s="25">
        <f t="shared" si="14"/>
        <v>2014</v>
      </c>
      <c r="C108" s="25">
        <v>5</v>
      </c>
      <c r="D108" s="25">
        <v>1</v>
      </c>
      <c r="E108" s="22">
        <v>20.617096</v>
      </c>
      <c r="F108" s="22">
        <v>44.40801</v>
      </c>
      <c r="G108" s="23">
        <v>694942</v>
      </c>
      <c r="H108" s="24">
        <v>3.3888593</v>
      </c>
      <c r="I108" s="34">
        <v>10.5872297277492</v>
      </c>
      <c r="J108" s="35">
        <v>-0.557235836982727</v>
      </c>
      <c r="K108" s="36">
        <v>0.742</v>
      </c>
      <c r="L108" s="37">
        <v>0.842</v>
      </c>
      <c r="M108" s="38">
        <v>1</v>
      </c>
      <c r="N108" s="39">
        <v>20.5298</v>
      </c>
      <c r="O108" s="40">
        <v>32.6678765007977</v>
      </c>
      <c r="P108" s="41">
        <v>75.4845663680655</v>
      </c>
      <c r="Q108" s="47">
        <v>47.4541920353579</v>
      </c>
      <c r="R108" s="53">
        <v>597799987.792969</v>
      </c>
      <c r="S108" s="48">
        <v>597.799987792969</v>
      </c>
      <c r="T108" s="49">
        <v>34.534</v>
      </c>
      <c r="U108" s="50">
        <v>3.7</v>
      </c>
      <c r="V108" s="50">
        <v>0.798</v>
      </c>
      <c r="W108" s="51">
        <v>2.6271377711217</v>
      </c>
      <c r="X108" s="51">
        <v>-0.842870652675629</v>
      </c>
      <c r="Y108" s="51">
        <v>12522957399.2281</v>
      </c>
      <c r="Z108" s="51">
        <f t="shared" si="8"/>
        <v>10.0977069031951</v>
      </c>
      <c r="AA108" s="51">
        <v>-0.336112072461795</v>
      </c>
      <c r="AB108" s="51">
        <v>61.9694322111234</v>
      </c>
      <c r="AC108" s="51">
        <f t="shared" si="9"/>
        <v>1.79217751698709</v>
      </c>
      <c r="AD108" s="51">
        <v>635.02496</v>
      </c>
      <c r="AE108" s="51">
        <f t="shared" si="10"/>
        <v>0.063502496</v>
      </c>
      <c r="AF108" s="51">
        <f t="shared" si="11"/>
        <v>-1.1972092041927</v>
      </c>
      <c r="AG108" s="51">
        <v>70.2904778274321</v>
      </c>
      <c r="AH108" s="51">
        <f t="shared" si="12"/>
        <v>1.84689649561584</v>
      </c>
      <c r="AI108" s="51">
        <v>0.451</v>
      </c>
    </row>
    <row r="109" ht="18" spans="1:35">
      <c r="A109" s="25" t="s">
        <v>39</v>
      </c>
      <c r="B109" s="25">
        <f t="shared" si="14"/>
        <v>2015</v>
      </c>
      <c r="C109" s="25">
        <v>5</v>
      </c>
      <c r="D109" s="25">
        <v>1</v>
      </c>
      <c r="E109" s="22">
        <v>19.442118</v>
      </c>
      <c r="F109" s="22">
        <v>45.29745</v>
      </c>
      <c r="G109" s="23">
        <v>963478</v>
      </c>
      <c r="H109" s="24">
        <v>3.5169568</v>
      </c>
      <c r="I109" s="34">
        <v>11.0976984755033</v>
      </c>
      <c r="J109" s="35">
        <v>-0.427762925624847</v>
      </c>
      <c r="K109" s="36">
        <v>0.779</v>
      </c>
      <c r="L109" s="37">
        <v>0.842</v>
      </c>
      <c r="M109" s="38">
        <v>1</v>
      </c>
      <c r="N109" s="39">
        <v>20.5298</v>
      </c>
      <c r="O109" s="40">
        <v>33.3307767592923</v>
      </c>
      <c r="P109" s="41">
        <v>75.7465895446102</v>
      </c>
      <c r="Q109" s="47">
        <v>48.258173464398</v>
      </c>
      <c r="R109" s="53">
        <v>773049987.792969</v>
      </c>
      <c r="S109" s="48">
        <v>773.049987792969</v>
      </c>
      <c r="T109" s="49">
        <v>35.193</v>
      </c>
      <c r="U109" s="50">
        <v>4.17397</v>
      </c>
      <c r="V109" s="50">
        <v>0.798</v>
      </c>
      <c r="W109" s="51">
        <v>2.58818714317603</v>
      </c>
      <c r="X109" s="51">
        <v>-0.880011737346649</v>
      </c>
      <c r="Y109" s="51">
        <v>11323020701.3017</v>
      </c>
      <c r="Z109" s="51">
        <f t="shared" si="8"/>
        <v>10.0539623013137</v>
      </c>
      <c r="AA109" s="51">
        <v>-0.246135354480032</v>
      </c>
      <c r="AB109" s="51">
        <v>61.2203788365078</v>
      </c>
      <c r="AC109" s="51">
        <f t="shared" si="9"/>
        <v>1.78689601271796</v>
      </c>
      <c r="AD109" s="51">
        <v>676.7416</v>
      </c>
      <c r="AE109" s="51">
        <f t="shared" si="10"/>
        <v>0.06767416</v>
      </c>
      <c r="AF109" s="51">
        <f t="shared" si="11"/>
        <v>-1.16957712616889</v>
      </c>
      <c r="AG109" s="51">
        <v>70.2904778274321</v>
      </c>
      <c r="AH109" s="51">
        <f t="shared" si="12"/>
        <v>1.84689649561584</v>
      </c>
      <c r="AI109" s="51">
        <v>0.473</v>
      </c>
    </row>
    <row r="110" ht="18" spans="1:35">
      <c r="A110" s="25" t="s">
        <v>39</v>
      </c>
      <c r="B110" s="25">
        <f t="shared" si="14"/>
        <v>2016</v>
      </c>
      <c r="C110" s="25">
        <v>5</v>
      </c>
      <c r="D110" s="25">
        <v>1</v>
      </c>
      <c r="E110" s="22">
        <v>18.27559</v>
      </c>
      <c r="F110" s="22">
        <v>46.18904</v>
      </c>
      <c r="G110" s="23">
        <v>221409</v>
      </c>
      <c r="H110" s="24">
        <v>3.648648</v>
      </c>
      <c r="I110" s="34">
        <v>11.6111708038341</v>
      </c>
      <c r="J110" s="35">
        <v>-0.294186472892761</v>
      </c>
      <c r="K110" s="36">
        <v>0.784</v>
      </c>
      <c r="L110" s="37">
        <v>0.855</v>
      </c>
      <c r="M110" s="38">
        <v>1</v>
      </c>
      <c r="N110" s="39">
        <v>20.5298</v>
      </c>
      <c r="O110" s="40">
        <v>33.9935693885857</v>
      </c>
      <c r="P110" s="41">
        <v>76.0061299312673</v>
      </c>
      <c r="Q110" s="47">
        <v>49.0575914521926</v>
      </c>
      <c r="R110" s="53">
        <v>709419982.910156</v>
      </c>
      <c r="S110" s="48">
        <v>709.419982910156</v>
      </c>
      <c r="T110" s="49">
        <v>35.856</v>
      </c>
      <c r="U110" s="50">
        <v>4.71366</v>
      </c>
      <c r="V110" s="50">
        <v>0.795</v>
      </c>
      <c r="W110" s="51">
        <v>2.58601148442291</v>
      </c>
      <c r="X110" s="51">
        <v>-0.934489011764526</v>
      </c>
      <c r="Y110" s="51">
        <v>11848613858.442</v>
      </c>
      <c r="Z110" s="51">
        <f t="shared" si="8"/>
        <v>10.0736675462245</v>
      </c>
      <c r="AA110" s="51">
        <v>-0.451114994408963</v>
      </c>
      <c r="AB110" s="51">
        <v>60.8346984831423</v>
      </c>
      <c r="AC110" s="51">
        <f t="shared" si="9"/>
        <v>1.78415135988724</v>
      </c>
      <c r="AD110" s="51">
        <v>691.3689</v>
      </c>
      <c r="AE110" s="51">
        <f t="shared" si="10"/>
        <v>0.06913689</v>
      </c>
      <c r="AF110" s="51">
        <f t="shared" si="11"/>
        <v>-1.16029016031888</v>
      </c>
      <c r="AG110" s="51">
        <v>70.2904778274321</v>
      </c>
      <c r="AH110" s="51">
        <f t="shared" si="12"/>
        <v>1.84689649561584</v>
      </c>
      <c r="AI110" s="51">
        <v>0.479</v>
      </c>
    </row>
    <row r="111" ht="18" spans="1:35">
      <c r="A111" s="25" t="s">
        <v>39</v>
      </c>
      <c r="B111" s="25">
        <f t="shared" si="14"/>
        <v>2017</v>
      </c>
      <c r="C111" s="25">
        <v>5</v>
      </c>
      <c r="D111" s="25">
        <v>1</v>
      </c>
      <c r="E111" s="22">
        <v>17.11781</v>
      </c>
      <c r="F111" s="22">
        <v>47.083744</v>
      </c>
      <c r="G111" s="23">
        <v>468912</v>
      </c>
      <c r="H111" s="24">
        <v>3.7839663</v>
      </c>
      <c r="I111" s="34">
        <v>12.1276026442495</v>
      </c>
      <c r="J111" s="35">
        <v>-0.302837282419205</v>
      </c>
      <c r="K111" s="36">
        <v>0.785</v>
      </c>
      <c r="L111" s="37">
        <v>0.843</v>
      </c>
      <c r="M111" s="38">
        <v>1</v>
      </c>
      <c r="N111" s="39">
        <v>19.205297</v>
      </c>
      <c r="O111" s="40">
        <v>34.6562543886778</v>
      </c>
      <c r="P111" s="41">
        <v>76.2631875280368</v>
      </c>
      <c r="Q111" s="47">
        <v>49.8519386234101</v>
      </c>
      <c r="R111" s="53">
        <v>867750000</v>
      </c>
      <c r="S111" s="48">
        <v>867.75</v>
      </c>
      <c r="T111" s="49">
        <v>36.522</v>
      </c>
      <c r="U111" s="50">
        <v>6.4</v>
      </c>
      <c r="V111" s="50">
        <v>0.795</v>
      </c>
      <c r="W111" s="51">
        <v>2.58416485189804</v>
      </c>
      <c r="X111" s="51">
        <v>-1.07451629638672</v>
      </c>
      <c r="Y111" s="51">
        <v>13176313593.5509</v>
      </c>
      <c r="Z111" s="51">
        <f t="shared" si="8"/>
        <v>10.119793922404</v>
      </c>
      <c r="AA111" s="51">
        <v>-0.358890886256928</v>
      </c>
      <c r="AB111" s="51">
        <v>65.3434015072915</v>
      </c>
      <c r="AC111" s="51">
        <f t="shared" si="9"/>
        <v>1.81520173830281</v>
      </c>
      <c r="AD111" s="51">
        <v>617.7024</v>
      </c>
      <c r="AE111" s="51">
        <f t="shared" si="10"/>
        <v>0.06177024</v>
      </c>
      <c r="AF111" s="51">
        <f t="shared" si="11"/>
        <v>-1.20922071126595</v>
      </c>
      <c r="AG111" s="51">
        <v>70.2904778274321</v>
      </c>
      <c r="AH111" s="51">
        <f t="shared" si="12"/>
        <v>1.84689649561584</v>
      </c>
      <c r="AI111" s="51">
        <v>0.476</v>
      </c>
    </row>
    <row r="112" ht="18" spans="1:35">
      <c r="A112" s="25" t="s">
        <v>39</v>
      </c>
      <c r="B112" s="25">
        <f t="shared" si="14"/>
        <v>2018</v>
      </c>
      <c r="C112" s="25">
        <v>5</v>
      </c>
      <c r="D112" s="25">
        <v>1</v>
      </c>
      <c r="E112" s="22">
        <v>15.968836</v>
      </c>
      <c r="F112" s="22">
        <v>47.981087</v>
      </c>
      <c r="G112" s="23">
        <v>705942</v>
      </c>
      <c r="H112" s="24">
        <v>3.9229784</v>
      </c>
      <c r="I112" s="34">
        <v>12.647045200372</v>
      </c>
      <c r="J112" s="35">
        <v>-0.578798413276672</v>
      </c>
      <c r="K112" s="36">
        <v>0.827</v>
      </c>
      <c r="L112" s="37">
        <v>0.852</v>
      </c>
      <c r="M112" s="38">
        <v>1</v>
      </c>
      <c r="N112" s="39">
        <v>19.205297</v>
      </c>
      <c r="O112" s="40">
        <v>35.3188317595687</v>
      </c>
      <c r="P112" s="41">
        <v>76.5177623349184</v>
      </c>
      <c r="Q112" s="47">
        <v>50.6411241447461</v>
      </c>
      <c r="R112" s="53">
        <v>805260009.765625</v>
      </c>
      <c r="S112" s="48">
        <v>805.260009765625</v>
      </c>
      <c r="T112" s="49">
        <v>37.191</v>
      </c>
      <c r="U112" s="50">
        <v>8.7</v>
      </c>
      <c r="V112" s="50">
        <v>0.762</v>
      </c>
      <c r="W112" s="51">
        <v>2.55407704067255</v>
      </c>
      <c r="X112" s="51">
        <v>-1.02054178714752</v>
      </c>
      <c r="Y112" s="51">
        <v>13760033282.2925</v>
      </c>
      <c r="Z112" s="51">
        <f t="shared" si="8"/>
        <v>10.1386194843572</v>
      </c>
      <c r="AA112" s="51">
        <v>-0.494140097618287</v>
      </c>
      <c r="AB112" s="51">
        <v>67.8415046683582</v>
      </c>
      <c r="AC112" s="51">
        <f t="shared" si="9"/>
        <v>1.83149547164722</v>
      </c>
      <c r="AD112" s="51">
        <v>579.6003</v>
      </c>
      <c r="AE112" s="51">
        <f t="shared" si="10"/>
        <v>0.05796003</v>
      </c>
      <c r="AF112" s="51">
        <f t="shared" si="11"/>
        <v>-1.23687139841082</v>
      </c>
      <c r="AG112" s="51">
        <v>70.2904778274321</v>
      </c>
      <c r="AH112" s="51">
        <f t="shared" si="12"/>
        <v>1.84689649561584</v>
      </c>
      <c r="AI112" s="51">
        <v>0.498</v>
      </c>
    </row>
    <row r="113" ht="18" spans="1:35">
      <c r="A113" s="25" t="s">
        <v>39</v>
      </c>
      <c r="B113" s="25">
        <f t="shared" si="14"/>
        <v>2019</v>
      </c>
      <c r="C113" s="25">
        <v>5</v>
      </c>
      <c r="D113" s="25">
        <v>1</v>
      </c>
      <c r="E113" s="22">
        <v>14.829131</v>
      </c>
      <c r="F113" s="22">
        <v>48.88106</v>
      </c>
      <c r="G113" s="23">
        <v>932999</v>
      </c>
      <c r="H113" s="24">
        <v>4.0656643</v>
      </c>
      <c r="I113" s="34">
        <v>13.1693375483997</v>
      </c>
      <c r="J113" s="35">
        <v>-0.313957303762436</v>
      </c>
      <c r="K113" s="36">
        <v>0.74</v>
      </c>
      <c r="L113" s="37">
        <v>0.844</v>
      </c>
      <c r="M113" s="38">
        <v>1</v>
      </c>
      <c r="N113" s="39">
        <v>15.89404</v>
      </c>
      <c r="O113" s="40">
        <v>35.9813015012582</v>
      </c>
      <c r="P113" s="41">
        <v>76.7698543519124</v>
      </c>
      <c r="Q113" s="47">
        <v>51.4242559942128</v>
      </c>
      <c r="R113" s="53">
        <v>795260009.765625</v>
      </c>
      <c r="S113" s="48">
        <v>795.260009765625</v>
      </c>
      <c r="T113" s="49">
        <v>37.861</v>
      </c>
      <c r="U113" s="50">
        <v>11.8314</v>
      </c>
      <c r="V113" s="50">
        <v>0.745</v>
      </c>
      <c r="W113" s="51">
        <v>2.52531662828285</v>
      </c>
      <c r="X113" s="51">
        <v>-1.05220568180084</v>
      </c>
      <c r="Y113" s="51">
        <v>14104664678.5063</v>
      </c>
      <c r="Z113" s="51">
        <f t="shared" si="8"/>
        <v>10.1493627657835</v>
      </c>
      <c r="AA113" s="51">
        <v>-0.372693195444086</v>
      </c>
      <c r="AB113" s="51">
        <v>62.6013230457128</v>
      </c>
      <c r="AC113" s="51">
        <f t="shared" si="9"/>
        <v>1.79658351189063</v>
      </c>
      <c r="AD113" s="51">
        <v>678.70404</v>
      </c>
      <c r="AE113" s="51">
        <f t="shared" si="10"/>
        <v>0.067870404</v>
      </c>
      <c r="AF113" s="51">
        <f t="shared" si="11"/>
        <v>-1.16831956565385</v>
      </c>
      <c r="AG113" s="51">
        <v>70.2904778274321</v>
      </c>
      <c r="AH113" s="51">
        <f t="shared" si="12"/>
        <v>1.84689649561584</v>
      </c>
      <c r="AI113" s="51">
        <v>0.495</v>
      </c>
    </row>
    <row r="114" ht="18" spans="1:35">
      <c r="A114" s="25" t="s">
        <v>39</v>
      </c>
      <c r="B114" s="25">
        <f t="shared" si="14"/>
        <v>2020</v>
      </c>
      <c r="C114" s="25">
        <v>5</v>
      </c>
      <c r="D114" s="25">
        <v>1</v>
      </c>
      <c r="E114" s="22">
        <v>13.698333</v>
      </c>
      <c r="F114" s="22">
        <v>49.78319</v>
      </c>
      <c r="G114" s="23">
        <v>14947</v>
      </c>
      <c r="H114" s="24">
        <v>4.2121744</v>
      </c>
      <c r="I114" s="34">
        <v>13.6947390405503</v>
      </c>
      <c r="J114" s="35">
        <v>-0.509334743022919</v>
      </c>
      <c r="K114" s="36">
        <v>0.74</v>
      </c>
      <c r="L114" s="37">
        <v>0.839</v>
      </c>
      <c r="M114" s="38">
        <v>1</v>
      </c>
      <c r="N114" s="39">
        <v>17.880795</v>
      </c>
      <c r="O114" s="40">
        <v>36.6436636137465</v>
      </c>
      <c r="P114" s="41">
        <v>77.0194635790189</v>
      </c>
      <c r="Q114" s="47">
        <v>52.2020747813196</v>
      </c>
      <c r="R114" s="53">
        <v>1373150024.41406</v>
      </c>
      <c r="S114" s="48">
        <v>1373.15002441406</v>
      </c>
      <c r="T114" s="49">
        <v>38.534</v>
      </c>
      <c r="U114" s="50">
        <v>15.8196</v>
      </c>
      <c r="V114" s="50">
        <v>0.753</v>
      </c>
      <c r="W114" s="51">
        <v>2.48242289292055</v>
      </c>
      <c r="X114" s="51">
        <v>-1.00964295864105</v>
      </c>
      <c r="Y114" s="51">
        <v>13051441203.9474</v>
      </c>
      <c r="Z114" s="51">
        <f t="shared" si="8"/>
        <v>10.1156584712423</v>
      </c>
      <c r="AA114" s="51">
        <v>-0.239373734585702</v>
      </c>
      <c r="AB114" s="51">
        <v>49.0107073664371</v>
      </c>
      <c r="AC114" s="51">
        <f t="shared" si="9"/>
        <v>1.69029097068491</v>
      </c>
      <c r="AD114" s="51">
        <v>447.50406</v>
      </c>
      <c r="AE114" s="51">
        <f t="shared" si="10"/>
        <v>0.044750406</v>
      </c>
      <c r="AF114" s="51">
        <f t="shared" si="11"/>
        <v>-1.34920302017467</v>
      </c>
      <c r="AG114" s="51">
        <v>70.2904778274321</v>
      </c>
      <c r="AH114" s="51">
        <f t="shared" si="12"/>
        <v>1.84689649561584</v>
      </c>
      <c r="AI114" s="51">
        <v>0.501</v>
      </c>
    </row>
    <row r="115" ht="18" spans="1:35">
      <c r="A115" s="25" t="s">
        <v>39</v>
      </c>
      <c r="B115" s="25">
        <f t="shared" si="14"/>
        <v>2021</v>
      </c>
      <c r="C115" s="25">
        <v>5</v>
      </c>
      <c r="D115" s="25">
        <v>1</v>
      </c>
      <c r="E115" s="22">
        <v>12.577055</v>
      </c>
      <c r="F115" s="22">
        <v>50.68796</v>
      </c>
      <c r="G115" s="23">
        <v>356207</v>
      </c>
      <c r="H115" s="24">
        <v>4.3624315</v>
      </c>
      <c r="I115" s="34">
        <v>14.2229663442332</v>
      </c>
      <c r="J115" s="35">
        <v>-0.542262673377991</v>
      </c>
      <c r="K115" s="36">
        <v>0.726</v>
      </c>
      <c r="L115" s="37">
        <v>0.839</v>
      </c>
      <c r="M115" s="38">
        <v>1</v>
      </c>
      <c r="N115" s="39">
        <v>17.880795</v>
      </c>
      <c r="O115" s="40">
        <v>37.3059180970335</v>
      </c>
      <c r="P115" s="41">
        <v>77.2665900162376</v>
      </c>
      <c r="Q115" s="47">
        <v>52.9732968597974</v>
      </c>
      <c r="R115" s="53">
        <v>1068260009.76563</v>
      </c>
      <c r="S115" s="48">
        <v>1068.26000976563</v>
      </c>
      <c r="T115" s="49">
        <v>39.207</v>
      </c>
      <c r="U115" s="50">
        <v>18.1313</v>
      </c>
      <c r="V115" s="50">
        <v>0.744</v>
      </c>
      <c r="W115" s="51">
        <v>2.41686937370051</v>
      </c>
      <c r="X115" s="51">
        <v>-0.952458918094635</v>
      </c>
      <c r="Y115" s="51">
        <v>14554754116.5427</v>
      </c>
      <c r="Z115" s="51">
        <f t="shared" si="8"/>
        <v>10.1630048730019</v>
      </c>
      <c r="AA115" s="51">
        <v>-0.243209375776762</v>
      </c>
      <c r="AB115" s="51">
        <v>54.4570415917068</v>
      </c>
      <c r="AC115" s="51">
        <f t="shared" si="9"/>
        <v>1.73605404436172</v>
      </c>
      <c r="AD115" s="51">
        <v>507.64365</v>
      </c>
      <c r="AE115" s="51">
        <f t="shared" si="10"/>
        <v>0.050764365</v>
      </c>
      <c r="AF115" s="51">
        <f t="shared" si="11"/>
        <v>-1.29444104193766</v>
      </c>
      <c r="AG115" s="51">
        <v>70.2904778274321</v>
      </c>
      <c r="AH115" s="51">
        <f t="shared" si="12"/>
        <v>1.84689649561584</v>
      </c>
      <c r="AI115" s="51">
        <v>0.497</v>
      </c>
    </row>
    <row r="116" ht="18" spans="1:35">
      <c r="A116" s="25" t="s">
        <v>39</v>
      </c>
      <c r="B116" s="25">
        <f t="shared" si="14"/>
        <v>2022</v>
      </c>
      <c r="C116" s="25">
        <v>5</v>
      </c>
      <c r="D116" s="25">
        <v>1</v>
      </c>
      <c r="E116" s="22">
        <v>11.464945</v>
      </c>
      <c r="F116" s="22">
        <v>51.594402</v>
      </c>
      <c r="G116" s="23">
        <v>552584</v>
      </c>
      <c r="H116" s="24">
        <v>4.5165887</v>
      </c>
      <c r="I116" s="34">
        <v>14.7542849047499</v>
      </c>
      <c r="J116" s="35">
        <v>-0.480796605348587</v>
      </c>
      <c r="K116" s="36">
        <v>0.725</v>
      </c>
      <c r="L116" s="37">
        <v>0.839</v>
      </c>
      <c r="M116" s="38">
        <v>1</v>
      </c>
      <c r="N116" s="39">
        <v>18.543047</v>
      </c>
      <c r="O116" s="40">
        <v>37.968064951119</v>
      </c>
      <c r="P116" s="41">
        <v>77.5112336635685</v>
      </c>
      <c r="Q116" s="47">
        <v>53.7386722482621</v>
      </c>
      <c r="R116" s="53">
        <v>1042920043.94531</v>
      </c>
      <c r="S116" s="48">
        <v>1042.92004394531</v>
      </c>
      <c r="T116" s="49">
        <v>39.882</v>
      </c>
      <c r="U116" s="50">
        <v>20.5777</v>
      </c>
      <c r="V116" s="50">
        <v>0.747</v>
      </c>
      <c r="W116" s="51">
        <v>2.37869514981706</v>
      </c>
      <c r="X116" s="51">
        <v>-1.00865089893341</v>
      </c>
      <c r="Y116" s="51">
        <v>15302510500.0528</v>
      </c>
      <c r="Z116" s="51">
        <f t="shared" si="8"/>
        <v>10.1847626861692</v>
      </c>
      <c r="AA116" s="51">
        <v>-0.325831200592564</v>
      </c>
      <c r="AB116" s="51">
        <v>69.6046719762017</v>
      </c>
      <c r="AC116" s="51">
        <f t="shared" si="9"/>
        <v>1.84263839112475</v>
      </c>
      <c r="AD116" s="51">
        <f>(AD115+AD114)/2</f>
        <v>477.573855</v>
      </c>
      <c r="AE116" s="51">
        <f t="shared" si="10"/>
        <v>0.0477573855</v>
      </c>
      <c r="AF116" s="51">
        <f t="shared" si="11"/>
        <v>-1.32095945687875</v>
      </c>
      <c r="AG116" s="51">
        <f>(AG115+AG114)/2</f>
        <v>70.2904778274321</v>
      </c>
      <c r="AH116" s="51">
        <f t="shared" si="12"/>
        <v>1.84689649561584</v>
      </c>
      <c r="AI116" s="51">
        <v>0.497</v>
      </c>
    </row>
    <row r="117" ht="18" spans="1:35">
      <c r="A117" s="25" t="s">
        <v>40</v>
      </c>
      <c r="B117" s="25">
        <v>2000</v>
      </c>
      <c r="C117" s="25">
        <v>6</v>
      </c>
      <c r="D117" s="25">
        <v>4</v>
      </c>
      <c r="E117" s="22">
        <v>2.4408705</v>
      </c>
      <c r="F117" s="22">
        <v>99.652435</v>
      </c>
      <c r="G117" s="23">
        <v>834293</v>
      </c>
      <c r="H117" s="24">
        <v>1.1204544</v>
      </c>
      <c r="I117" s="34">
        <v>79.2052351502487</v>
      </c>
      <c r="J117" s="35">
        <v>-0.200209870934486</v>
      </c>
      <c r="K117" s="36">
        <v>0.775</v>
      </c>
      <c r="L117" s="37">
        <v>0.797</v>
      </c>
      <c r="M117" s="38">
        <v>1</v>
      </c>
      <c r="N117" s="39">
        <v>16</v>
      </c>
      <c r="O117" s="40">
        <v>77.5129101067569</v>
      </c>
      <c r="P117" s="41">
        <v>96.3151660990761</v>
      </c>
      <c r="Q117" s="47">
        <v>91.5623322939428</v>
      </c>
      <c r="R117" s="53">
        <v>-5030000.20980835</v>
      </c>
      <c r="S117" s="48">
        <v>-5.03000020980835</v>
      </c>
      <c r="T117" s="49">
        <v>74.722</v>
      </c>
      <c r="U117" s="50">
        <v>5.08138</v>
      </c>
      <c r="V117" s="50">
        <v>0.661</v>
      </c>
      <c r="W117" s="51">
        <v>1.54272528221216</v>
      </c>
      <c r="X117" s="51">
        <v>-0.073860302567482</v>
      </c>
      <c r="Y117" s="51">
        <v>742061329643.37</v>
      </c>
      <c r="Z117" s="51">
        <f t="shared" si="8"/>
        <v>11.8704398001914</v>
      </c>
      <c r="AA117" s="51">
        <v>-18.382284821</v>
      </c>
      <c r="AB117" s="51">
        <v>49.9104091943629</v>
      </c>
      <c r="AC117" s="51">
        <f t="shared" si="9"/>
        <v>1.69819113047773</v>
      </c>
      <c r="AD117" s="51">
        <v>17300.664</v>
      </c>
      <c r="AE117" s="51">
        <f t="shared" si="10"/>
        <v>1.7300664</v>
      </c>
      <c r="AF117" s="51">
        <f t="shared" si="11"/>
        <v>0.238062771683828</v>
      </c>
      <c r="AG117" s="51">
        <v>54.6979088968338</v>
      </c>
      <c r="AH117" s="51">
        <f t="shared" si="12"/>
        <v>1.737970723556</v>
      </c>
      <c r="AI117" s="51">
        <v>0.671</v>
      </c>
    </row>
    <row r="118" ht="18" spans="1:35">
      <c r="A118" s="25" t="s">
        <v>40</v>
      </c>
      <c r="B118" s="25">
        <f t="shared" ref="B118:B139" si="15">B117+1</f>
        <v>2001</v>
      </c>
      <c r="C118" s="25">
        <v>6</v>
      </c>
      <c r="D118" s="25">
        <v>4</v>
      </c>
      <c r="E118" s="22">
        <v>2.4138346</v>
      </c>
      <c r="F118" s="22">
        <v>99.6865</v>
      </c>
      <c r="G118" s="23">
        <v>4344106</v>
      </c>
      <c r="H118" s="24">
        <v>0.97766304</v>
      </c>
      <c r="I118" s="34">
        <v>79.9105993233351</v>
      </c>
      <c r="J118" s="35">
        <f>(J119+J117)/2</f>
        <v>-0.129259066656232</v>
      </c>
      <c r="K118" s="36">
        <v>0.775</v>
      </c>
      <c r="L118" s="37">
        <v>0.818</v>
      </c>
      <c r="M118" s="38">
        <v>1</v>
      </c>
      <c r="N118" s="39">
        <v>16</v>
      </c>
      <c r="O118" s="40">
        <v>78.633507425376</v>
      </c>
      <c r="P118" s="41">
        <v>96.5044381876134</v>
      </c>
      <c r="Q118" s="47">
        <v>92.0447445301781</v>
      </c>
      <c r="R118" s="53">
        <v>165399993.896484</v>
      </c>
      <c r="S118" s="48">
        <v>165.399993896484</v>
      </c>
      <c r="T118" s="49">
        <v>75.045</v>
      </c>
      <c r="U118" s="50">
        <v>7.03802</v>
      </c>
      <c r="V118" s="50">
        <v>0.661</v>
      </c>
      <c r="W118" s="51">
        <v>1.48303091731143</v>
      </c>
      <c r="X118" s="51">
        <f>(X117+X119)/2</f>
        <v>-0.162216283380986</v>
      </c>
      <c r="Y118" s="51">
        <v>796064590656.176</v>
      </c>
      <c r="Z118" s="51">
        <f t="shared" si="8"/>
        <v>11.900948306717</v>
      </c>
      <c r="AA118" s="51">
        <v>-25.656063323</v>
      </c>
      <c r="AB118" s="51">
        <v>44.7401090063015</v>
      </c>
      <c r="AC118" s="51">
        <f t="shared" si="9"/>
        <v>1.65069703789154</v>
      </c>
      <c r="AD118" s="51">
        <v>16898.29</v>
      </c>
      <c r="AE118" s="51">
        <f t="shared" si="10"/>
        <v>1.689829</v>
      </c>
      <c r="AF118" s="51">
        <f t="shared" si="11"/>
        <v>0.227842758984194</v>
      </c>
      <c r="AG118" s="51">
        <v>54.8110805319067</v>
      </c>
      <c r="AH118" s="51">
        <f t="shared" si="12"/>
        <v>1.73886836372918</v>
      </c>
      <c r="AI118" s="51">
        <v>0.682</v>
      </c>
    </row>
    <row r="119" ht="18" spans="1:35">
      <c r="A119" s="25" t="s">
        <v>40</v>
      </c>
      <c r="B119" s="25">
        <f t="shared" si="15"/>
        <v>2002</v>
      </c>
      <c r="C119" s="25">
        <v>6</v>
      </c>
      <c r="D119" s="25">
        <v>4</v>
      </c>
      <c r="E119" s="22">
        <v>2.3870502</v>
      </c>
      <c r="F119" s="22">
        <v>99.72066</v>
      </c>
      <c r="G119" s="23">
        <v>388446</v>
      </c>
      <c r="H119" s="24">
        <v>0.8349406</v>
      </c>
      <c r="I119" s="34">
        <v>80.6059707016954</v>
      </c>
      <c r="J119" s="35">
        <v>-0.0583082623779774</v>
      </c>
      <c r="K119" s="36">
        <v>0.797</v>
      </c>
      <c r="L119" s="37">
        <v>0.818</v>
      </c>
      <c r="M119" s="38">
        <v>1</v>
      </c>
      <c r="N119" s="39">
        <v>16</v>
      </c>
      <c r="O119" s="40">
        <v>79.7619474442088</v>
      </c>
      <c r="P119" s="41">
        <v>96.6938213277043</v>
      </c>
      <c r="Q119" s="47">
        <v>92.5226572701038</v>
      </c>
      <c r="R119" s="53">
        <v>208520004.272461</v>
      </c>
      <c r="S119" s="48">
        <v>208.520004272461</v>
      </c>
      <c r="T119" s="49">
        <v>75.365</v>
      </c>
      <c r="U119" s="50">
        <v>11.9</v>
      </c>
      <c r="V119" s="50">
        <v>0.661</v>
      </c>
      <c r="W119" s="51">
        <v>1.43770526775457</v>
      </c>
      <c r="X119" s="51">
        <v>-0.250572264194489</v>
      </c>
      <c r="Y119" s="51">
        <v>810666116505.478</v>
      </c>
      <c r="Z119" s="51">
        <f t="shared" si="8"/>
        <v>11.9088420211458</v>
      </c>
      <c r="AA119" s="51">
        <v>-23.196603711</v>
      </c>
      <c r="AB119" s="51">
        <v>45.2098292538764</v>
      </c>
      <c r="AC119" s="51">
        <f t="shared" si="9"/>
        <v>1.65523286681666</v>
      </c>
      <c r="AD119" s="51">
        <v>17044.275</v>
      </c>
      <c r="AE119" s="51">
        <f t="shared" si="10"/>
        <v>1.7044275</v>
      </c>
      <c r="AF119" s="51">
        <f t="shared" si="11"/>
        <v>0.231578532687477</v>
      </c>
      <c r="AG119" s="51">
        <v>54.8110805319067</v>
      </c>
      <c r="AH119" s="51">
        <f t="shared" si="12"/>
        <v>1.73886836372918</v>
      </c>
      <c r="AI119" s="51">
        <v>0.691</v>
      </c>
    </row>
    <row r="120" ht="18" spans="1:35">
      <c r="A120" s="25" t="s">
        <v>40</v>
      </c>
      <c r="B120" s="25">
        <f t="shared" si="15"/>
        <v>2003</v>
      </c>
      <c r="C120" s="25">
        <v>6</v>
      </c>
      <c r="D120" s="25">
        <v>4</v>
      </c>
      <c r="E120" s="22">
        <v>2.2357469</v>
      </c>
      <c r="F120" s="22">
        <v>99.7549</v>
      </c>
      <c r="G120" s="23">
        <v>7722955</v>
      </c>
      <c r="H120" s="24">
        <v>0.69234425</v>
      </c>
      <c r="I120" s="34">
        <v>81.2915094361491</v>
      </c>
      <c r="J120" s="35">
        <v>-0.11687808483839</v>
      </c>
      <c r="K120" s="36">
        <v>0.797</v>
      </c>
      <c r="L120" s="37">
        <v>0.819</v>
      </c>
      <c r="M120" s="38">
        <v>1</v>
      </c>
      <c r="N120" s="39">
        <v>22.6</v>
      </c>
      <c r="O120" s="40">
        <v>80.8982301632551</v>
      </c>
      <c r="P120" s="41">
        <v>96.8833155193489</v>
      </c>
      <c r="Q120" s="47">
        <v>92.996063481636</v>
      </c>
      <c r="R120" s="53">
        <v>160169998.168945</v>
      </c>
      <c r="S120" s="48">
        <v>160.169998168945</v>
      </c>
      <c r="T120" s="49">
        <v>75.682</v>
      </c>
      <c r="U120" s="50">
        <v>12.9</v>
      </c>
      <c r="V120" s="50">
        <v>0.692</v>
      </c>
      <c r="W120" s="51">
        <v>1.398263627903</v>
      </c>
      <c r="X120" s="51">
        <v>-0.2415871322155</v>
      </c>
      <c r="Y120" s="51">
        <v>765549967703.273</v>
      </c>
      <c r="Z120" s="51">
        <f t="shared" si="8"/>
        <v>11.883973542506</v>
      </c>
      <c r="AA120" s="51">
        <v>-16.996504829</v>
      </c>
      <c r="AB120" s="51">
        <v>48.700416880838</v>
      </c>
      <c r="AC120" s="51">
        <f t="shared" si="9"/>
        <v>1.6875326788383</v>
      </c>
      <c r="AD120" s="51">
        <v>16996.574</v>
      </c>
      <c r="AE120" s="51">
        <f t="shared" si="10"/>
        <v>1.6996574</v>
      </c>
      <c r="AF120" s="51">
        <f t="shared" si="11"/>
        <v>0.230361389446378</v>
      </c>
      <c r="AG120" s="51">
        <v>54.8110805319067</v>
      </c>
      <c r="AH120" s="51">
        <f t="shared" si="12"/>
        <v>1.73886836372918</v>
      </c>
      <c r="AI120" s="51">
        <v>0.699</v>
      </c>
    </row>
    <row r="121" ht="18" spans="1:35">
      <c r="A121" s="25" t="s">
        <v>40</v>
      </c>
      <c r="B121" s="25">
        <f t="shared" si="15"/>
        <v>2004</v>
      </c>
      <c r="C121" s="25">
        <v>6</v>
      </c>
      <c r="D121" s="25">
        <v>4</v>
      </c>
      <c r="E121" s="22">
        <v>2.0873682</v>
      </c>
      <c r="F121" s="22">
        <v>99.78923</v>
      </c>
      <c r="G121" s="23">
        <v>5071397</v>
      </c>
      <c r="H121" s="24">
        <v>0.549912</v>
      </c>
      <c r="I121" s="34">
        <v>81.9676485346638</v>
      </c>
      <c r="J121" s="35">
        <v>-0.214082449674606</v>
      </c>
      <c r="K121" s="36">
        <v>0.797</v>
      </c>
      <c r="L121" s="37">
        <v>0.821</v>
      </c>
      <c r="M121" s="38">
        <v>1</v>
      </c>
      <c r="N121" s="39">
        <v>22.6</v>
      </c>
      <c r="O121" s="40">
        <v>82.0423555825152</v>
      </c>
      <c r="P121" s="41">
        <v>97.0729207625471</v>
      </c>
      <c r="Q121" s="47">
        <v>93.4651323429629</v>
      </c>
      <c r="R121" s="53">
        <v>173729995.727539</v>
      </c>
      <c r="S121" s="48">
        <v>173.729995727539</v>
      </c>
      <c r="T121" s="49">
        <v>75.997</v>
      </c>
      <c r="U121" s="50">
        <v>14.1</v>
      </c>
      <c r="V121" s="50">
        <v>0.692</v>
      </c>
      <c r="W121" s="51">
        <v>1.3653083154997</v>
      </c>
      <c r="X121" s="51">
        <v>-0.389334857463837</v>
      </c>
      <c r="Y121" s="51">
        <v>819459227375.022</v>
      </c>
      <c r="Z121" s="51">
        <f t="shared" si="8"/>
        <v>11.9135273498936</v>
      </c>
      <c r="AA121" s="51">
        <v>-20.583663466</v>
      </c>
      <c r="AB121" s="51">
        <v>52.0406200335632</v>
      </c>
      <c r="AC121" s="51">
        <f t="shared" si="9"/>
        <v>1.71634246228522</v>
      </c>
      <c r="AD121" s="51">
        <v>17731.264</v>
      </c>
      <c r="AE121" s="51">
        <f t="shared" si="10"/>
        <v>1.7731264</v>
      </c>
      <c r="AF121" s="51">
        <f t="shared" si="11"/>
        <v>0.248739696044142</v>
      </c>
      <c r="AG121" s="51">
        <v>54.8213688623679</v>
      </c>
      <c r="AH121" s="51">
        <f t="shared" si="12"/>
        <v>1.7389498754565</v>
      </c>
      <c r="AI121" s="51">
        <v>0.707</v>
      </c>
    </row>
    <row r="122" ht="18" spans="1:35">
      <c r="A122" s="25" t="s">
        <v>40</v>
      </c>
      <c r="B122" s="25">
        <f t="shared" si="15"/>
        <v>2005</v>
      </c>
      <c r="C122" s="25">
        <v>6</v>
      </c>
      <c r="D122" s="25">
        <v>4</v>
      </c>
      <c r="E122" s="22">
        <v>1.9420294</v>
      </c>
      <c r="F122" s="22">
        <v>99.82363</v>
      </c>
      <c r="G122" s="23">
        <v>243486</v>
      </c>
      <c r="H122" s="24">
        <v>0.40773612</v>
      </c>
      <c r="I122" s="34">
        <v>82.634046861873</v>
      </c>
      <c r="J122" s="35">
        <v>-0.445820868015289</v>
      </c>
      <c r="K122" s="36">
        <v>0.797</v>
      </c>
      <c r="L122" s="37">
        <v>0.821</v>
      </c>
      <c r="M122" s="38">
        <v>1</v>
      </c>
      <c r="N122" s="39">
        <v>24.2</v>
      </c>
      <c r="O122" s="40">
        <v>83.1943237019888</v>
      </c>
      <c r="P122" s="41">
        <v>97.2626370572989</v>
      </c>
      <c r="Q122" s="47">
        <v>93.9295704021899</v>
      </c>
      <c r="R122" s="53">
        <v>262359985.351563</v>
      </c>
      <c r="S122" s="48">
        <v>262.359985351563</v>
      </c>
      <c r="T122" s="49">
        <v>76.308</v>
      </c>
      <c r="U122" s="50">
        <v>17.21</v>
      </c>
      <c r="V122" s="50">
        <v>0.692</v>
      </c>
      <c r="W122" s="51">
        <v>1.34857895792648</v>
      </c>
      <c r="X122" s="51">
        <v>-0.344179540872574</v>
      </c>
      <c r="Y122" s="51">
        <v>917571853529.104</v>
      </c>
      <c r="Z122" s="51">
        <f t="shared" si="8"/>
        <v>11.9626400831359</v>
      </c>
      <c r="AA122" s="51">
        <v>-19.326831128</v>
      </c>
      <c r="AB122" s="51">
        <v>52.5626446517886</v>
      </c>
      <c r="AC122" s="51">
        <f t="shared" si="9"/>
        <v>1.72067720831701</v>
      </c>
      <c r="AD122" s="51">
        <v>19153.719</v>
      </c>
      <c r="AE122" s="51">
        <f t="shared" si="10"/>
        <v>1.9153719</v>
      </c>
      <c r="AF122" s="51">
        <f t="shared" si="11"/>
        <v>0.282253111691866</v>
      </c>
      <c r="AG122" s="51">
        <v>54.8213688623679</v>
      </c>
      <c r="AH122" s="51">
        <f t="shared" si="12"/>
        <v>1.7389498754565</v>
      </c>
      <c r="AI122" s="51">
        <v>0.707</v>
      </c>
    </row>
    <row r="123" ht="18" spans="1:35">
      <c r="A123" s="25" t="s">
        <v>40</v>
      </c>
      <c r="B123" s="25">
        <f t="shared" si="15"/>
        <v>2006</v>
      </c>
      <c r="C123" s="25">
        <v>6</v>
      </c>
      <c r="D123" s="25">
        <v>4</v>
      </c>
      <c r="E123" s="22">
        <v>1.7996113</v>
      </c>
      <c r="F123" s="22">
        <v>99.858154</v>
      </c>
      <c r="G123" s="23">
        <v>981237</v>
      </c>
      <c r="H123" s="24">
        <v>0.26584703</v>
      </c>
      <c r="I123" s="34">
        <v>83.2911380511861</v>
      </c>
      <c r="J123" s="35">
        <v>-0.636888444423676</v>
      </c>
      <c r="K123" s="36">
        <v>0.793</v>
      </c>
      <c r="L123" s="37">
        <v>0.815</v>
      </c>
      <c r="M123" s="38">
        <v>1</v>
      </c>
      <c r="N123" s="39">
        <v>22.6</v>
      </c>
      <c r="O123" s="40">
        <v>84.3541345216761</v>
      </c>
      <c r="P123" s="41">
        <v>97.4524644036043</v>
      </c>
      <c r="Q123" s="47">
        <v>94.3895494210949</v>
      </c>
      <c r="R123" s="53">
        <v>310470001.220703</v>
      </c>
      <c r="S123" s="48">
        <v>310.470001220703</v>
      </c>
      <c r="T123" s="49">
        <v>76.616</v>
      </c>
      <c r="U123" s="50">
        <v>19.52</v>
      </c>
      <c r="V123" s="50">
        <v>0.694</v>
      </c>
      <c r="W123" s="51">
        <v>1.35374920696209</v>
      </c>
      <c r="X123" s="51">
        <v>-0.325125187635422</v>
      </c>
      <c r="Y123" s="51">
        <v>1020265057882.01</v>
      </c>
      <c r="Z123" s="51">
        <f t="shared" si="8"/>
        <v>12.0087130131555</v>
      </c>
      <c r="AA123" s="51">
        <v>-15.45102742</v>
      </c>
      <c r="AB123" s="51">
        <v>54.4821160886169</v>
      </c>
      <c r="AC123" s="51">
        <f t="shared" si="9"/>
        <v>1.73625396725572</v>
      </c>
      <c r="AD123" s="51">
        <v>19171.469</v>
      </c>
      <c r="AE123" s="51">
        <f t="shared" si="10"/>
        <v>1.9171469</v>
      </c>
      <c r="AF123" s="51">
        <f t="shared" si="11"/>
        <v>0.282655391654848</v>
      </c>
      <c r="AG123" s="51">
        <v>54.8213688623679</v>
      </c>
      <c r="AH123" s="51">
        <f t="shared" si="12"/>
        <v>1.7389498754565</v>
      </c>
      <c r="AI123" s="51">
        <v>0.67</v>
      </c>
    </row>
    <row r="124" ht="18" spans="1:35">
      <c r="A124" s="25" t="s">
        <v>40</v>
      </c>
      <c r="B124" s="25">
        <f t="shared" si="15"/>
        <v>2007</v>
      </c>
      <c r="C124" s="25">
        <v>6</v>
      </c>
      <c r="D124" s="25">
        <v>4</v>
      </c>
      <c r="E124" s="22">
        <v>1.6601366</v>
      </c>
      <c r="F124" s="22">
        <v>99.89278</v>
      </c>
      <c r="G124" s="23">
        <v>7204406</v>
      </c>
      <c r="H124" s="24">
        <v>0.12429874</v>
      </c>
      <c r="I124" s="34">
        <v>83.9388749115264</v>
      </c>
      <c r="J124" s="35">
        <v>-0.729851603507996</v>
      </c>
      <c r="K124" s="36">
        <v>0.797</v>
      </c>
      <c r="L124" s="37">
        <v>0.814</v>
      </c>
      <c r="M124" s="38">
        <v>1</v>
      </c>
      <c r="N124" s="39">
        <v>23.2</v>
      </c>
      <c r="O124" s="40">
        <v>85.5217880415772</v>
      </c>
      <c r="P124" s="41">
        <v>97.6424028014634</v>
      </c>
      <c r="Q124" s="47">
        <v>94.8449664577953</v>
      </c>
      <c r="R124" s="53">
        <v>140600006.103516</v>
      </c>
      <c r="S124" s="48">
        <v>140.600006103516</v>
      </c>
      <c r="T124" s="49">
        <v>76.92</v>
      </c>
      <c r="U124" s="50">
        <v>20.81</v>
      </c>
      <c r="V124" s="50">
        <v>0.702</v>
      </c>
      <c r="W124" s="51">
        <v>1.40789058424163</v>
      </c>
      <c r="X124" s="51">
        <v>-0.341457366943359</v>
      </c>
      <c r="Y124" s="51">
        <v>1102355554971.95</v>
      </c>
      <c r="Z124" s="51">
        <f t="shared" si="8"/>
        <v>12.0423216949304</v>
      </c>
      <c r="AA124" s="51">
        <v>-22.687607692</v>
      </c>
      <c r="AB124" s="51">
        <v>55.2585243944498</v>
      </c>
      <c r="AC124" s="51">
        <f t="shared" si="9"/>
        <v>1.74239928347763</v>
      </c>
      <c r="AD124" s="51">
        <v>19098.814</v>
      </c>
      <c r="AE124" s="51">
        <f t="shared" si="10"/>
        <v>1.9098814</v>
      </c>
      <c r="AF124" s="51">
        <f t="shared" si="11"/>
        <v>0.281006399224286</v>
      </c>
      <c r="AG124" s="51">
        <v>54.8882430103655</v>
      </c>
      <c r="AH124" s="51">
        <f t="shared" si="12"/>
        <v>1.73947932910343</v>
      </c>
      <c r="AI124" s="51">
        <v>0.642</v>
      </c>
    </row>
    <row r="125" ht="18" spans="1:35">
      <c r="A125" s="25" t="s">
        <v>40</v>
      </c>
      <c r="B125" s="25">
        <f t="shared" si="15"/>
        <v>2008</v>
      </c>
      <c r="C125" s="25">
        <v>6</v>
      </c>
      <c r="D125" s="25">
        <v>4</v>
      </c>
      <c r="E125" s="22">
        <v>1.523438</v>
      </c>
      <c r="F125" s="22">
        <v>99.92746</v>
      </c>
      <c r="G125" s="23">
        <v>4609678</v>
      </c>
      <c r="H125" s="24">
        <f>(H124+H123)/2</f>
        <v>0.195072885</v>
      </c>
      <c r="I125" s="34">
        <v>84.5778681369926</v>
      </c>
      <c r="J125" s="35">
        <v>-0.804012358188629</v>
      </c>
      <c r="K125" s="36">
        <v>0.791</v>
      </c>
      <c r="L125" s="37">
        <v>0.807</v>
      </c>
      <c r="M125" s="38">
        <v>1</v>
      </c>
      <c r="N125" s="39">
        <v>23.2</v>
      </c>
      <c r="O125" s="40">
        <v>86.6324009250191</v>
      </c>
      <c r="P125" s="41">
        <v>97.8296999753168</v>
      </c>
      <c r="Q125" s="47">
        <v>95.2791786706115</v>
      </c>
      <c r="R125" s="53">
        <v>180740005.493164</v>
      </c>
      <c r="S125" s="48">
        <v>180.740005493164</v>
      </c>
      <c r="T125" s="49">
        <v>77.222</v>
      </c>
      <c r="U125" s="50">
        <v>21.71</v>
      </c>
      <c r="V125" s="50">
        <v>0.699</v>
      </c>
      <c r="W125" s="51">
        <v>1.46015632826518</v>
      </c>
      <c r="X125" s="51">
        <v>-0.309849888086319</v>
      </c>
      <c r="Y125" s="51">
        <v>1161553459715.1</v>
      </c>
      <c r="Z125" s="51">
        <f t="shared" si="8"/>
        <v>12.0650392027071</v>
      </c>
      <c r="AA125" s="51">
        <v>-29.065154147</v>
      </c>
      <c r="AB125" s="51">
        <v>56.3652818862573</v>
      </c>
      <c r="AC125" s="51">
        <f t="shared" si="9"/>
        <v>1.75101168327646</v>
      </c>
      <c r="AD125" s="51">
        <v>19633.797</v>
      </c>
      <c r="AE125" s="51">
        <f t="shared" si="10"/>
        <v>1.9633797</v>
      </c>
      <c r="AF125" s="51">
        <f t="shared" si="11"/>
        <v>0.293004296374588</v>
      </c>
      <c r="AG125" s="51">
        <v>53.1675197407341</v>
      </c>
      <c r="AH125" s="51">
        <f t="shared" si="12"/>
        <v>1.72564640099431</v>
      </c>
      <c r="AI125" s="51">
        <v>0.642</v>
      </c>
    </row>
    <row r="126" ht="18" spans="1:35">
      <c r="A126" s="25" t="s">
        <v>40</v>
      </c>
      <c r="B126" s="25">
        <f t="shared" si="15"/>
        <v>2009</v>
      </c>
      <c r="C126" s="25">
        <v>6</v>
      </c>
      <c r="D126" s="25">
        <v>4</v>
      </c>
      <c r="E126" s="22">
        <v>1.3895952</v>
      </c>
      <c r="F126" s="22">
        <v>99.9622</v>
      </c>
      <c r="G126" s="23">
        <v>202903</v>
      </c>
      <c r="H126" s="24">
        <f>(H125+H124)/2</f>
        <v>0.1596858125</v>
      </c>
      <c r="I126" s="34">
        <v>85.2078679687607</v>
      </c>
      <c r="J126" s="35">
        <v>-0.686627805233002</v>
      </c>
      <c r="K126" s="36">
        <v>0.787</v>
      </c>
      <c r="L126" s="37">
        <v>0.808</v>
      </c>
      <c r="M126" s="38">
        <v>1</v>
      </c>
      <c r="N126" s="39">
        <v>23.2</v>
      </c>
      <c r="O126" s="40">
        <v>87.3098409176771</v>
      </c>
      <c r="P126" s="41">
        <v>97.9847710332695</v>
      </c>
      <c r="Q126" s="47">
        <v>95.5850499173434</v>
      </c>
      <c r="R126" s="53">
        <v>230380004.882813</v>
      </c>
      <c r="S126" s="48">
        <v>230.380004882813</v>
      </c>
      <c r="T126" s="49">
        <v>77.52</v>
      </c>
      <c r="U126" s="50">
        <v>26.34</v>
      </c>
      <c r="V126" s="50">
        <v>0.717</v>
      </c>
      <c r="W126" s="51">
        <v>1.4619172053372</v>
      </c>
      <c r="X126" s="51">
        <v>-0.365960121154785</v>
      </c>
      <c r="Y126" s="51">
        <v>943437415024.633</v>
      </c>
      <c r="Z126" s="51">
        <f t="shared" si="8"/>
        <v>11.9747130955863</v>
      </c>
      <c r="AA126" s="51">
        <v>-7.989069732</v>
      </c>
      <c r="AB126" s="51">
        <v>54.5917421313503</v>
      </c>
      <c r="AC126" s="51">
        <f t="shared" si="9"/>
        <v>1.73712695373003</v>
      </c>
      <c r="AD126" s="51">
        <v>19065.637</v>
      </c>
      <c r="AE126" s="51">
        <f t="shared" si="10"/>
        <v>1.9065637</v>
      </c>
      <c r="AF126" s="51">
        <f t="shared" si="11"/>
        <v>0.280251320019521</v>
      </c>
      <c r="AG126" s="51">
        <v>52.8213174207156</v>
      </c>
      <c r="AH126" s="51">
        <f t="shared" si="12"/>
        <v>1.7228092287795</v>
      </c>
      <c r="AI126" s="51">
        <v>0.646</v>
      </c>
    </row>
    <row r="127" ht="18" spans="1:35">
      <c r="A127" s="25" t="s">
        <v>40</v>
      </c>
      <c r="B127" s="25">
        <f t="shared" si="15"/>
        <v>2010</v>
      </c>
      <c r="C127" s="25">
        <v>6</v>
      </c>
      <c r="D127" s="25">
        <v>4</v>
      </c>
      <c r="E127" s="22">
        <v>1.2585069</v>
      </c>
      <c r="F127" s="22">
        <v>99.995804</v>
      </c>
      <c r="G127" s="23">
        <v>946172</v>
      </c>
      <c r="H127" s="24">
        <f>(H126+H125)/2</f>
        <v>0.17737934875</v>
      </c>
      <c r="I127" s="34">
        <v>85.8292495991465</v>
      </c>
      <c r="J127" s="35">
        <v>-0.726463437080383</v>
      </c>
      <c r="K127" s="36">
        <v>0.789</v>
      </c>
      <c r="L127" s="37">
        <v>0.816</v>
      </c>
      <c r="M127" s="38">
        <v>1</v>
      </c>
      <c r="N127" s="39">
        <v>26.2</v>
      </c>
      <c r="O127" s="40">
        <v>87.9872809103349</v>
      </c>
      <c r="P127" s="41">
        <v>98.1398420912221</v>
      </c>
      <c r="Q127" s="47">
        <v>95.8874978648844</v>
      </c>
      <c r="R127" s="53">
        <v>519750000</v>
      </c>
      <c r="S127" s="48">
        <v>519.75</v>
      </c>
      <c r="T127" s="49">
        <v>77.815</v>
      </c>
      <c r="U127" s="50">
        <v>31.05</v>
      </c>
      <c r="V127" s="50">
        <v>0.726</v>
      </c>
      <c r="W127" s="51">
        <v>1.43974472572946</v>
      </c>
      <c r="X127" s="51">
        <v>-0.439748138189316</v>
      </c>
      <c r="Y127" s="51">
        <v>1105424238731.09</v>
      </c>
      <c r="Z127" s="51">
        <f t="shared" si="8"/>
        <v>12.0435289831621</v>
      </c>
      <c r="AA127" s="51">
        <v>-12.629835256</v>
      </c>
      <c r="AB127" s="51">
        <v>59.2733845293851</v>
      </c>
      <c r="AC127" s="51">
        <f t="shared" si="9"/>
        <v>1.77285972630211</v>
      </c>
      <c r="AD127" s="51">
        <v>18887.48</v>
      </c>
      <c r="AE127" s="51">
        <f t="shared" si="10"/>
        <v>1.888748</v>
      </c>
      <c r="AF127" s="51">
        <f t="shared" si="11"/>
        <v>0.276174017471808</v>
      </c>
      <c r="AG127" s="51">
        <v>52.3712029630392</v>
      </c>
      <c r="AH127" s="51">
        <f t="shared" si="12"/>
        <v>1.71909254973134</v>
      </c>
      <c r="AI127" s="51">
        <v>0.651</v>
      </c>
    </row>
    <row r="128" ht="18" spans="1:35">
      <c r="A128" s="25" t="s">
        <v>40</v>
      </c>
      <c r="B128" s="25">
        <f t="shared" si="15"/>
        <v>2011</v>
      </c>
      <c r="C128" s="25">
        <v>6</v>
      </c>
      <c r="D128" s="25">
        <v>4</v>
      </c>
      <c r="E128" s="22">
        <v>1.1299568</v>
      </c>
      <c r="F128" s="22">
        <v>100</v>
      </c>
      <c r="G128" s="23">
        <v>6905828</v>
      </c>
      <c r="H128" s="24">
        <f>(H127+H126)/2</f>
        <v>0.168532580625</v>
      </c>
      <c r="I128" s="34">
        <v>86.4428801813735</v>
      </c>
      <c r="J128" s="35">
        <v>-0.667768597602844</v>
      </c>
      <c r="K128" s="36">
        <v>0.785</v>
      </c>
      <c r="L128" s="37">
        <v>0.816</v>
      </c>
      <c r="M128" s="38">
        <v>1</v>
      </c>
      <c r="N128" s="39">
        <v>26.2</v>
      </c>
      <c r="O128" s="40">
        <v>88.6647209029929</v>
      </c>
      <c r="P128" s="41">
        <v>98.2949131491747</v>
      </c>
      <c r="Q128" s="47">
        <v>96.1869601419422</v>
      </c>
      <c r="R128" s="53">
        <v>1037489990.23438</v>
      </c>
      <c r="S128" s="48">
        <v>1037.48999023438</v>
      </c>
      <c r="T128" s="49">
        <v>78.111</v>
      </c>
      <c r="U128" s="50">
        <v>37.1763</v>
      </c>
      <c r="V128" s="50">
        <v>0.731</v>
      </c>
      <c r="W128" s="51">
        <v>1.41534883852036</v>
      </c>
      <c r="X128" s="51">
        <v>-0.474737763404846</v>
      </c>
      <c r="Y128" s="51">
        <v>1229013703416.76</v>
      </c>
      <c r="Z128" s="51">
        <f t="shared" si="8"/>
        <v>12.0895567252665</v>
      </c>
      <c r="AA128" s="51">
        <v>-12.321955893</v>
      </c>
      <c r="AB128" s="51">
        <v>62.1623872764498</v>
      </c>
      <c r="AC128" s="51">
        <f t="shared" si="9"/>
        <v>1.79352768470342</v>
      </c>
      <c r="AD128" s="51">
        <v>19464.541</v>
      </c>
      <c r="AE128" s="51">
        <f t="shared" si="10"/>
        <v>1.9464541</v>
      </c>
      <c r="AF128" s="51">
        <f t="shared" si="11"/>
        <v>0.289244166928183</v>
      </c>
      <c r="AG128" s="51">
        <v>52.1217109493557</v>
      </c>
      <c r="AH128" s="51">
        <f t="shared" si="12"/>
        <v>1.71701866344247</v>
      </c>
      <c r="AI128" s="51">
        <v>0.652</v>
      </c>
    </row>
    <row r="129" ht="18" spans="1:35">
      <c r="A129" s="25" t="s">
        <v>40</v>
      </c>
      <c r="B129" s="25">
        <f t="shared" si="15"/>
        <v>2012</v>
      </c>
      <c r="C129" s="25">
        <v>6</v>
      </c>
      <c r="D129" s="25">
        <v>4</v>
      </c>
      <c r="E129" s="22">
        <v>1.0040776</v>
      </c>
      <c r="F129" s="22">
        <v>100</v>
      </c>
      <c r="G129" s="23">
        <v>4362562</v>
      </c>
      <c r="H129" s="24">
        <f>(H128+H127)/2</f>
        <v>0.1729559646875</v>
      </c>
      <c r="I129" s="34">
        <v>87.0483009641919</v>
      </c>
      <c r="J129" s="35">
        <v>-0.662454187870026</v>
      </c>
      <c r="K129" s="36">
        <v>0.796</v>
      </c>
      <c r="L129" s="37">
        <v>0.812</v>
      </c>
      <c r="M129" s="38">
        <v>1</v>
      </c>
      <c r="N129" s="39">
        <v>36.8</v>
      </c>
      <c r="O129" s="40">
        <v>89.3421608956507</v>
      </c>
      <c r="P129" s="41">
        <v>98.4499842071273</v>
      </c>
      <c r="Q129" s="47">
        <v>96.483147256866</v>
      </c>
      <c r="R129" s="53">
        <v>470369995.117188</v>
      </c>
      <c r="S129" s="48">
        <v>470.369995117188</v>
      </c>
      <c r="T129" s="49">
        <v>78.405</v>
      </c>
      <c r="U129" s="50">
        <v>39.75</v>
      </c>
      <c r="V129" s="50">
        <v>0.75</v>
      </c>
      <c r="W129" s="51">
        <v>1.35716327923769</v>
      </c>
      <c r="X129" s="51">
        <v>-0.484527587890625</v>
      </c>
      <c r="Y129" s="51">
        <v>1255110424817.79</v>
      </c>
      <c r="Z129" s="51">
        <f t="shared" si="8"/>
        <v>12.0986819367966</v>
      </c>
      <c r="AA129" s="51">
        <v>0.543218902</v>
      </c>
      <c r="AB129" s="51">
        <v>64.2579318900113</v>
      </c>
      <c r="AC129" s="51">
        <f t="shared" si="9"/>
        <v>1.80792674388575</v>
      </c>
      <c r="AD129" s="51">
        <v>19367.398</v>
      </c>
      <c r="AE129" s="51">
        <f t="shared" si="10"/>
        <v>1.9367398</v>
      </c>
      <c r="AF129" s="51">
        <f t="shared" si="11"/>
        <v>0.287071277397052</v>
      </c>
      <c r="AG129" s="51">
        <v>51.7050335656781</v>
      </c>
      <c r="AH129" s="51">
        <f t="shared" si="12"/>
        <v>1.71353282439737</v>
      </c>
      <c r="AI129" s="51">
        <v>0.649</v>
      </c>
    </row>
    <row r="130" ht="18" spans="1:35">
      <c r="A130" s="25" t="s">
        <v>40</v>
      </c>
      <c r="B130" s="25">
        <f t="shared" si="15"/>
        <v>2013</v>
      </c>
      <c r="C130" s="25">
        <v>6</v>
      </c>
      <c r="D130" s="25">
        <v>4</v>
      </c>
      <c r="E130" s="22">
        <v>0.8807719</v>
      </c>
      <c r="F130" s="22">
        <v>97.421104</v>
      </c>
      <c r="G130" s="23">
        <v>183114</v>
      </c>
      <c r="H130" s="24">
        <f>(H128+H129)/2</f>
        <v>0.17074427265625</v>
      </c>
      <c r="I130" s="34">
        <v>87.6459487223264</v>
      </c>
      <c r="J130" s="35">
        <v>-0.714223802089691</v>
      </c>
      <c r="K130" s="36">
        <v>0.77</v>
      </c>
      <c r="L130" s="37">
        <v>0.78</v>
      </c>
      <c r="M130" s="38">
        <v>1</v>
      </c>
      <c r="N130" s="39">
        <v>36.8</v>
      </c>
      <c r="O130" s="40">
        <v>90.0196008883088</v>
      </c>
      <c r="P130" s="41">
        <v>98.60505526508</v>
      </c>
      <c r="Q130" s="47">
        <v>96.7762637072841</v>
      </c>
      <c r="R130" s="53">
        <v>601830017.089844</v>
      </c>
      <c r="S130" s="48">
        <v>601.830017089844</v>
      </c>
      <c r="T130" s="49">
        <v>78.699</v>
      </c>
      <c r="U130" s="50">
        <v>43.46</v>
      </c>
      <c r="V130" s="50">
        <v>0.752</v>
      </c>
      <c r="W130" s="51">
        <v>1.29730808025224</v>
      </c>
      <c r="X130" s="51">
        <v>-0.591520249843597</v>
      </c>
      <c r="Y130" s="51">
        <v>1327436290282.67</v>
      </c>
      <c r="Z130" s="51">
        <f t="shared" ref="Z130:Z193" si="16">LOG(Y130)</f>
        <v>12.1230136864822</v>
      </c>
      <c r="AA130" s="51">
        <v>-32.895808619</v>
      </c>
      <c r="AB130" s="51">
        <v>62.6916747735807</v>
      </c>
      <c r="AC130" s="51">
        <f t="shared" ref="AC130:AC193" si="17">LOG(AB130)</f>
        <v>1.79720987193194</v>
      </c>
      <c r="AD130" s="51">
        <v>19122.215</v>
      </c>
      <c r="AE130" s="51">
        <f t="shared" ref="AE130:AE193" si="18">AD130/10000</f>
        <v>1.9122215</v>
      </c>
      <c r="AF130" s="51">
        <f t="shared" ref="AF130:AF193" si="19">LOG(AE130)</f>
        <v>0.281538196860655</v>
      </c>
      <c r="AG130" s="51">
        <v>51.1772422130199</v>
      </c>
      <c r="AH130" s="51">
        <f t="shared" ref="AH130:AH193" si="20">LOG(AG130)</f>
        <v>1.70907687936404</v>
      </c>
      <c r="AI130" s="51">
        <v>0.619</v>
      </c>
    </row>
    <row r="131" ht="18" spans="1:35">
      <c r="A131" s="25" t="s">
        <v>40</v>
      </c>
      <c r="B131" s="25">
        <f t="shared" si="15"/>
        <v>2014</v>
      </c>
      <c r="C131" s="25">
        <v>6</v>
      </c>
      <c r="D131" s="25">
        <v>4</v>
      </c>
      <c r="E131" s="22">
        <v>0.7600397</v>
      </c>
      <c r="F131" s="22">
        <v>97.421104</v>
      </c>
      <c r="G131" s="23">
        <v>9311401</v>
      </c>
      <c r="H131" s="24">
        <f>(H130+H129)/2</f>
        <v>0.171850118671875</v>
      </c>
      <c r="I131" s="34">
        <v>88.2358926764479</v>
      </c>
      <c r="J131" s="35">
        <v>-0.853918790817261</v>
      </c>
      <c r="K131" s="36">
        <v>0.771</v>
      </c>
      <c r="L131" s="37">
        <v>0.78</v>
      </c>
      <c r="M131" s="38">
        <v>1</v>
      </c>
      <c r="N131" s="39">
        <v>37.4</v>
      </c>
      <c r="O131" s="40">
        <v>90.6970408809666</v>
      </c>
      <c r="P131" s="41">
        <v>98.7601263230326</v>
      </c>
      <c r="Q131" s="47">
        <v>97.0663144004475</v>
      </c>
      <c r="R131" s="53">
        <v>847109985.351563</v>
      </c>
      <c r="S131" s="48">
        <v>847.109985351563</v>
      </c>
      <c r="T131" s="49">
        <v>78.993</v>
      </c>
      <c r="U131" s="50">
        <v>44.3857</v>
      </c>
      <c r="V131" s="50">
        <v>0.758</v>
      </c>
      <c r="W131" s="51">
        <v>1.21002702971431</v>
      </c>
      <c r="X131" s="51">
        <v>-0.84264999628067</v>
      </c>
      <c r="Y131" s="51">
        <v>1364507717614.13</v>
      </c>
      <c r="Z131" s="51">
        <f t="shared" si="16"/>
        <v>12.1349759963692</v>
      </c>
      <c r="AA131" s="51">
        <v>-22.844075952</v>
      </c>
      <c r="AB131" s="51">
        <v>64.0984090351215</v>
      </c>
      <c r="AC131" s="51">
        <f t="shared" si="17"/>
        <v>1.8068472501765</v>
      </c>
      <c r="AD131" s="51">
        <v>18782.85</v>
      </c>
      <c r="AE131" s="51">
        <f t="shared" si="18"/>
        <v>1.878285</v>
      </c>
      <c r="AF131" s="51">
        <f t="shared" si="19"/>
        <v>0.273761490239198</v>
      </c>
      <c r="AG131" s="51">
        <v>50.7976028190025</v>
      </c>
      <c r="AH131" s="51">
        <f t="shared" si="20"/>
        <v>1.70584321805078</v>
      </c>
      <c r="AI131" s="51">
        <v>0.621</v>
      </c>
    </row>
    <row r="132" ht="18" spans="1:35">
      <c r="A132" s="25" t="s">
        <v>40</v>
      </c>
      <c r="B132" s="25">
        <f t="shared" si="15"/>
        <v>2015</v>
      </c>
      <c r="C132" s="25">
        <v>6</v>
      </c>
      <c r="D132" s="25">
        <v>4</v>
      </c>
      <c r="E132" s="22">
        <v>0.6419346</v>
      </c>
      <c r="F132" s="22">
        <v>97.421104</v>
      </c>
      <c r="G132" s="23">
        <v>6804177</v>
      </c>
      <c r="H132" s="24">
        <f>(H130+H131)/2</f>
        <v>0.171297195664062</v>
      </c>
      <c r="I132" s="34">
        <v>88.8179258213353</v>
      </c>
      <c r="J132" s="35">
        <v>-0.801780104637146</v>
      </c>
      <c r="K132" s="36">
        <v>0.795</v>
      </c>
      <c r="L132" s="37">
        <v>0.793</v>
      </c>
      <c r="M132" s="38">
        <v>1</v>
      </c>
      <c r="N132" s="39">
        <v>42.369476</v>
      </c>
      <c r="O132" s="40">
        <v>91.3744808736246</v>
      </c>
      <c r="P132" s="41">
        <v>98.9151973809852</v>
      </c>
      <c r="Q132" s="47">
        <v>97.3531385567766</v>
      </c>
      <c r="R132" s="53">
        <v>372339996.337891</v>
      </c>
      <c r="S132" s="48">
        <v>372.339996337891</v>
      </c>
      <c r="T132" s="49">
        <v>79.285</v>
      </c>
      <c r="U132" s="50">
        <v>57.431</v>
      </c>
      <c r="V132" s="50">
        <v>0.757</v>
      </c>
      <c r="W132" s="51">
        <v>1.06956376155677</v>
      </c>
      <c r="X132" s="51">
        <v>-0.888690233230591</v>
      </c>
      <c r="Y132" s="51">
        <v>1213294467716.88</v>
      </c>
      <c r="Z132" s="51">
        <f t="shared" si="16"/>
        <v>12.0839662173417</v>
      </c>
      <c r="AA132" s="51">
        <v>-25.271560037</v>
      </c>
      <c r="AB132" s="51">
        <v>70.412974676264</v>
      </c>
      <c r="AC132" s="51">
        <f t="shared" si="17"/>
        <v>1.84765269197055</v>
      </c>
      <c r="AD132" s="51">
        <v>18355.58</v>
      </c>
      <c r="AE132" s="51">
        <f t="shared" si="18"/>
        <v>1.835558</v>
      </c>
      <c r="AF132" s="51">
        <f t="shared" si="19"/>
        <v>0.263768111902922</v>
      </c>
      <c r="AG132" s="51">
        <v>50.7626224954345</v>
      </c>
      <c r="AH132" s="51">
        <f t="shared" si="20"/>
        <v>1.70554405049666</v>
      </c>
      <c r="AI132" s="51">
        <v>0.636</v>
      </c>
    </row>
    <row r="133" ht="18" spans="1:35">
      <c r="A133" s="25" t="s">
        <v>40</v>
      </c>
      <c r="B133" s="25">
        <f t="shared" si="15"/>
        <v>2016</v>
      </c>
      <c r="C133" s="25">
        <v>6</v>
      </c>
      <c r="D133" s="25">
        <v>4</v>
      </c>
      <c r="E133" s="22">
        <v>0.52638566</v>
      </c>
      <c r="F133" s="22">
        <v>97.12848</v>
      </c>
      <c r="G133" s="23">
        <v>4308668</v>
      </c>
      <c r="H133" s="24">
        <f>(H132+H131)/2</f>
        <v>0.171573657167969</v>
      </c>
      <c r="I133" s="34">
        <v>89.3924181439649</v>
      </c>
      <c r="J133" s="35">
        <v>-0.633718132972717</v>
      </c>
      <c r="K133" s="36">
        <v>0.795</v>
      </c>
      <c r="L133" s="37">
        <v>0.796</v>
      </c>
      <c r="M133" s="38">
        <v>1</v>
      </c>
      <c r="N133" s="39">
        <v>42.4</v>
      </c>
      <c r="O133" s="40">
        <v>92.0519208662824</v>
      </c>
      <c r="P133" s="41">
        <v>99</v>
      </c>
      <c r="Q133" s="47">
        <v>97.6369085403618</v>
      </c>
      <c r="R133" s="53">
        <v>938469970.703125</v>
      </c>
      <c r="S133" s="48">
        <v>938.469970703125</v>
      </c>
      <c r="T133" s="49">
        <v>79.577</v>
      </c>
      <c r="U133" s="50">
        <v>59.5404</v>
      </c>
      <c r="V133" s="50">
        <v>0.757</v>
      </c>
      <c r="W133" s="51">
        <v>0.969124204799117</v>
      </c>
      <c r="X133" s="51">
        <v>-0.850071728229523</v>
      </c>
      <c r="Y133" s="51">
        <v>1112233497452.7</v>
      </c>
      <c r="Z133" s="51">
        <f t="shared" si="16"/>
        <v>12.0461959707083</v>
      </c>
      <c r="AA133" s="51">
        <v>-31.029847969</v>
      </c>
      <c r="AB133" s="51">
        <v>75.6903034088551</v>
      </c>
      <c r="AC133" s="51">
        <f t="shared" si="17"/>
        <v>1.87904024613468</v>
      </c>
      <c r="AD133" s="51">
        <v>18543.55</v>
      </c>
      <c r="AE133" s="51">
        <f t="shared" si="18"/>
        <v>1.854355</v>
      </c>
      <c r="AF133" s="51">
        <f t="shared" si="19"/>
        <v>0.268192879637201</v>
      </c>
      <c r="AG133" s="51">
        <v>50.5866920445485</v>
      </c>
      <c r="AH133" s="51">
        <f t="shared" si="20"/>
        <v>1.70403628103399</v>
      </c>
      <c r="AI133" s="51">
        <v>0.638</v>
      </c>
    </row>
    <row r="134" ht="18" spans="1:35">
      <c r="A134" s="25" t="s">
        <v>40</v>
      </c>
      <c r="B134" s="25">
        <f t="shared" si="15"/>
        <v>2017</v>
      </c>
      <c r="C134" s="25">
        <v>6</v>
      </c>
      <c r="D134" s="25">
        <v>4</v>
      </c>
      <c r="E134" s="22">
        <v>0.41342884</v>
      </c>
      <c r="F134" s="22">
        <v>97.12848</v>
      </c>
      <c r="G134" s="23">
        <v>1825513</v>
      </c>
      <c r="H134" s="24">
        <f>(H133+H132)/2</f>
        <v>0.171435426416016</v>
      </c>
      <c r="I134" s="34">
        <v>89.9592224609298</v>
      </c>
      <c r="J134" s="35">
        <v>-0.806419789791107</v>
      </c>
      <c r="K134" s="36">
        <v>0.771</v>
      </c>
      <c r="L134" s="37">
        <v>0.802</v>
      </c>
      <c r="M134" s="38">
        <v>1</v>
      </c>
      <c r="N134" s="39">
        <v>42.6</v>
      </c>
      <c r="O134" s="40">
        <v>92.7293608589405</v>
      </c>
      <c r="P134" s="41">
        <v>99</v>
      </c>
      <c r="Q134" s="47">
        <v>97.9175037608425</v>
      </c>
      <c r="R134" s="53">
        <v>849309997.558594</v>
      </c>
      <c r="S134" s="48">
        <v>849.309997558594</v>
      </c>
      <c r="T134" s="49">
        <v>79.867</v>
      </c>
      <c r="U134" s="50">
        <v>53.0318</v>
      </c>
      <c r="V134" s="50">
        <v>0.773</v>
      </c>
      <c r="W134" s="51">
        <v>0.935239396499786</v>
      </c>
      <c r="X134" s="51">
        <v>-0.951904118061066</v>
      </c>
      <c r="Y134" s="51">
        <v>1190721475906</v>
      </c>
      <c r="Z134" s="51">
        <f t="shared" si="16"/>
        <v>12.0758101866522</v>
      </c>
      <c r="AA134" s="51">
        <v>-30.069477842</v>
      </c>
      <c r="AB134" s="51">
        <v>76.9521260407254</v>
      </c>
      <c r="AC134" s="51">
        <f t="shared" si="17"/>
        <v>1.88622062306289</v>
      </c>
      <c r="AD134" s="51">
        <v>18668.822</v>
      </c>
      <c r="AE134" s="51">
        <f t="shared" si="18"/>
        <v>1.8668822</v>
      </c>
      <c r="AF134" s="51">
        <f t="shared" si="19"/>
        <v>0.271116914893896</v>
      </c>
      <c r="AG134" s="51">
        <v>49.8706242444507</v>
      </c>
      <c r="AH134" s="51">
        <f t="shared" si="20"/>
        <v>1.697844804437</v>
      </c>
      <c r="AI134" s="51">
        <v>0.636</v>
      </c>
    </row>
    <row r="135" ht="18" spans="1:35">
      <c r="A135" s="25" t="s">
        <v>40</v>
      </c>
      <c r="B135" s="25">
        <f t="shared" si="15"/>
        <v>2018</v>
      </c>
      <c r="C135" s="25">
        <v>6</v>
      </c>
      <c r="D135" s="25">
        <v>4</v>
      </c>
      <c r="E135" s="22">
        <v>0.30302423</v>
      </c>
      <c r="F135" s="22">
        <v>97.12514</v>
      </c>
      <c r="G135" s="23">
        <v>9354303</v>
      </c>
      <c r="H135" s="24">
        <f>(H134+H133)/2</f>
        <v>0.171504541791992</v>
      </c>
      <c r="I135" s="34">
        <v>90.5185596102805</v>
      </c>
      <c r="J135" s="35">
        <v>-0.673847019672394</v>
      </c>
      <c r="K135" s="36">
        <v>0.842</v>
      </c>
      <c r="L135" s="37">
        <v>0.799</v>
      </c>
      <c r="M135" s="38">
        <v>1</v>
      </c>
      <c r="N135" s="39">
        <v>48.2</v>
      </c>
      <c r="O135" s="40">
        <v>93.4068008515983</v>
      </c>
      <c r="P135" s="41">
        <v>99</v>
      </c>
      <c r="Q135" s="47">
        <v>98.1950089060211</v>
      </c>
      <c r="R135" s="53">
        <v>590849975.585938</v>
      </c>
      <c r="S135" s="48">
        <v>590.849975585938</v>
      </c>
      <c r="T135" s="49">
        <v>80.156</v>
      </c>
      <c r="U135" s="50">
        <v>56.6596</v>
      </c>
      <c r="V135" s="50">
        <v>0.802</v>
      </c>
      <c r="W135" s="51">
        <v>0.9466023549862</v>
      </c>
      <c r="X135" s="51">
        <v>-0.948684394359589</v>
      </c>
      <c r="Y135" s="51">
        <v>1256300182879.73</v>
      </c>
      <c r="Z135" s="51">
        <f t="shared" si="16"/>
        <v>12.0990934229934</v>
      </c>
      <c r="AA135" s="51">
        <v>-25.611875476</v>
      </c>
      <c r="AB135" s="51">
        <v>80.2126616568975</v>
      </c>
      <c r="AC135" s="51">
        <f t="shared" si="17"/>
        <v>1.90424292755719</v>
      </c>
      <c r="AD135" s="51">
        <v>18266.324</v>
      </c>
      <c r="AE135" s="51">
        <f t="shared" si="18"/>
        <v>1.8266324</v>
      </c>
      <c r="AF135" s="51">
        <f t="shared" si="19"/>
        <v>0.261651156704214</v>
      </c>
      <c r="AG135" s="51">
        <v>49.6494251395355</v>
      </c>
      <c r="AH135" s="51">
        <f t="shared" si="20"/>
        <v>1.69591422442913</v>
      </c>
      <c r="AI135" s="51">
        <v>0.673</v>
      </c>
    </row>
    <row r="136" ht="18" spans="1:35">
      <c r="A136" s="25" t="s">
        <v>40</v>
      </c>
      <c r="B136" s="25">
        <f t="shared" si="15"/>
        <v>2019</v>
      </c>
      <c r="C136" s="25">
        <v>6</v>
      </c>
      <c r="D136" s="25">
        <v>4</v>
      </c>
      <c r="E136" s="22">
        <v>0.19515865</v>
      </c>
      <c r="F136" s="22">
        <v>97.12179</v>
      </c>
      <c r="G136" s="23">
        <v>68948835</v>
      </c>
      <c r="H136" s="24">
        <f>(H135+H134)/2</f>
        <v>0.171469984104004</v>
      </c>
      <c r="I136" s="34">
        <v>91.0705197769802</v>
      </c>
      <c r="J136" s="35">
        <v>-0.841869175434113</v>
      </c>
      <c r="K136" s="36">
        <v>0.795</v>
      </c>
      <c r="L136" s="37">
        <v>0.832</v>
      </c>
      <c r="M136" s="38">
        <v>1</v>
      </c>
      <c r="N136" s="39">
        <v>48.2</v>
      </c>
      <c r="O136" s="40">
        <v>94.0842408442561</v>
      </c>
      <c r="P136" s="41">
        <v>99</v>
      </c>
      <c r="Q136" s="47">
        <v>98.46943436997</v>
      </c>
      <c r="R136" s="53">
        <v>574409973.144531</v>
      </c>
      <c r="S136" s="48">
        <v>574.409973144531</v>
      </c>
      <c r="T136" s="49">
        <v>80.444</v>
      </c>
      <c r="U136" s="50">
        <v>69.6321</v>
      </c>
      <c r="V136" s="50">
        <v>0.811</v>
      </c>
      <c r="W136" s="51">
        <v>0.950144329831411</v>
      </c>
      <c r="X136" s="51">
        <v>-0.917184710502625</v>
      </c>
      <c r="Y136" s="51">
        <v>1305211135822.61</v>
      </c>
      <c r="Z136" s="51">
        <f t="shared" si="16"/>
        <v>12.1156807704527</v>
      </c>
      <c r="AA136" s="51">
        <v>-23.861929358</v>
      </c>
      <c r="AB136" s="51">
        <v>77.3963972815894</v>
      </c>
      <c r="AC136" s="51">
        <f t="shared" si="17"/>
        <v>1.88872074521595</v>
      </c>
      <c r="AD136" s="51">
        <v>17919.082</v>
      </c>
      <c r="AE136" s="51">
        <f t="shared" si="18"/>
        <v>1.7919082</v>
      </c>
      <c r="AF136" s="51">
        <f t="shared" si="19"/>
        <v>0.253315756858109</v>
      </c>
      <c r="AG136" s="51">
        <v>49.4385143650814</v>
      </c>
      <c r="AH136" s="51">
        <f t="shared" si="20"/>
        <v>1.69406541166123</v>
      </c>
      <c r="AI136" s="51">
        <v>0.675</v>
      </c>
    </row>
    <row r="137" ht="18" spans="1:35">
      <c r="A137" s="25" t="s">
        <v>40</v>
      </c>
      <c r="B137" s="25">
        <f t="shared" si="15"/>
        <v>2020</v>
      </c>
      <c r="C137" s="25">
        <v>6</v>
      </c>
      <c r="D137" s="25">
        <v>4</v>
      </c>
      <c r="E137" s="22">
        <v>0.09383398</v>
      </c>
      <c r="F137" s="22">
        <v>97.07113</v>
      </c>
      <c r="G137" s="23">
        <v>53746146</v>
      </c>
      <c r="H137" s="24">
        <f>(H136+H135)/2</f>
        <v>0.171487262947998</v>
      </c>
      <c r="I137" s="34">
        <v>91.6152077254503</v>
      </c>
      <c r="J137" s="35">
        <v>-0.791455745697021</v>
      </c>
      <c r="K137" s="36">
        <v>0.757</v>
      </c>
      <c r="L137" s="37">
        <v>0.812</v>
      </c>
      <c r="M137" s="38">
        <v>1</v>
      </c>
      <c r="N137" s="39">
        <v>48.2</v>
      </c>
      <c r="O137" s="40">
        <v>94.7616808369141</v>
      </c>
      <c r="P137" s="41">
        <v>99</v>
      </c>
      <c r="Q137" s="47">
        <v>98.7408072689782</v>
      </c>
      <c r="R137" s="53">
        <v>828099975.585938</v>
      </c>
      <c r="S137" s="48">
        <v>828.099975585938</v>
      </c>
      <c r="T137" s="49">
        <v>80.731</v>
      </c>
      <c r="U137" s="50">
        <v>71.4902</v>
      </c>
      <c r="V137" s="50">
        <v>0.8</v>
      </c>
      <c r="W137" s="51">
        <v>0.820454117563552</v>
      </c>
      <c r="X137" s="51">
        <v>-0.921504735946655</v>
      </c>
      <c r="Y137" s="51">
        <v>1120832412468.85</v>
      </c>
      <c r="Z137" s="51">
        <f t="shared" si="16"/>
        <v>12.049540681479</v>
      </c>
      <c r="AA137" s="51">
        <v>-26.490196766</v>
      </c>
      <c r="AB137" s="51">
        <v>76.8702623256235</v>
      </c>
      <c r="AC137" s="51">
        <f t="shared" si="17"/>
        <v>1.88575836313478</v>
      </c>
      <c r="AD137" s="51">
        <v>16205.912</v>
      </c>
      <c r="AE137" s="51">
        <f t="shared" si="18"/>
        <v>1.6205912</v>
      </c>
      <c r="AF137" s="51">
        <f t="shared" si="19"/>
        <v>0.209673476307601</v>
      </c>
      <c r="AG137" s="51">
        <v>49.969392216878</v>
      </c>
      <c r="AH137" s="51">
        <f t="shared" si="20"/>
        <v>1.69870406710396</v>
      </c>
      <c r="AI137" s="51">
        <v>0.652</v>
      </c>
    </row>
    <row r="138" ht="18" spans="1:35">
      <c r="A138" s="25" t="s">
        <v>40</v>
      </c>
      <c r="B138" s="25">
        <f t="shared" si="15"/>
        <v>2021</v>
      </c>
      <c r="C138" s="25">
        <v>6</v>
      </c>
      <c r="D138" s="25">
        <v>4</v>
      </c>
      <c r="E138" s="22">
        <v>0.0058764233</v>
      </c>
      <c r="F138" s="22">
        <v>96.95447</v>
      </c>
      <c r="G138" s="23">
        <v>45412087</v>
      </c>
      <c r="H138" s="24">
        <f>(H136+H137)/2</f>
        <v>0.171478623526001</v>
      </c>
      <c r="I138" s="34">
        <v>92.1526440010022</v>
      </c>
      <c r="J138" s="35">
        <v>-0.687615871429443</v>
      </c>
      <c r="K138" s="36">
        <v>0.76</v>
      </c>
      <c r="L138" s="37">
        <v>0.755</v>
      </c>
      <c r="M138" s="38">
        <v>1</v>
      </c>
      <c r="N138" s="39">
        <v>50</v>
      </c>
      <c r="O138" s="40">
        <v>95.4391208295719</v>
      </c>
      <c r="P138" s="41">
        <v>99</v>
      </c>
      <c r="Q138" s="47">
        <v>99</v>
      </c>
      <c r="R138" s="53">
        <v>563659973.144531</v>
      </c>
      <c r="S138" s="48">
        <v>563.659973144531</v>
      </c>
      <c r="T138" s="49">
        <v>81.016</v>
      </c>
      <c r="U138" s="50">
        <v>75.6265</v>
      </c>
      <c r="V138" s="50">
        <v>0.788</v>
      </c>
      <c r="W138" s="51">
        <v>0.66740537533078</v>
      </c>
      <c r="X138" s="51">
        <v>-1.02031004428864</v>
      </c>
      <c r="Y138" s="51">
        <v>1313069763986.6</v>
      </c>
      <c r="Z138" s="51">
        <f t="shared" si="16"/>
        <v>12.1182878009635</v>
      </c>
      <c r="AA138" s="51">
        <v>-33.954021239</v>
      </c>
      <c r="AB138" s="51">
        <v>83.2907026935293</v>
      </c>
      <c r="AC138" s="51">
        <f t="shared" si="17"/>
        <v>1.92059652608571</v>
      </c>
      <c r="AD138" s="51">
        <v>17172.896</v>
      </c>
      <c r="AE138" s="51">
        <f t="shared" si="18"/>
        <v>1.7172896</v>
      </c>
      <c r="AF138" s="51">
        <f t="shared" si="19"/>
        <v>0.234843539818127</v>
      </c>
      <c r="AG138" s="51">
        <v>49.9632192186013</v>
      </c>
      <c r="AH138" s="51">
        <f t="shared" si="20"/>
        <v>1.69865041296537</v>
      </c>
      <c r="AI138" s="51">
        <v>0.613</v>
      </c>
    </row>
    <row r="139" ht="18" spans="1:35">
      <c r="A139" s="25" t="s">
        <v>40</v>
      </c>
      <c r="B139" s="25">
        <f t="shared" si="15"/>
        <v>2022</v>
      </c>
      <c r="C139" s="25">
        <v>6</v>
      </c>
      <c r="D139" s="25">
        <v>4</v>
      </c>
      <c r="E139" s="22">
        <f>(E138+E137)/2</f>
        <v>0.04985520165</v>
      </c>
      <c r="F139" s="22">
        <v>96.837814</v>
      </c>
      <c r="G139" s="23">
        <v>29357055</v>
      </c>
      <c r="H139" s="24">
        <f>(H138+H137)/2</f>
        <v>0.171482943237</v>
      </c>
      <c r="I139" s="34">
        <v>92.6614618116548</v>
      </c>
      <c r="J139" s="35">
        <v>-0.689268112182617</v>
      </c>
      <c r="K139" s="36">
        <v>0.7</v>
      </c>
      <c r="L139" s="37">
        <v>0.763</v>
      </c>
      <c r="M139" s="38">
        <v>1</v>
      </c>
      <c r="N139" s="39">
        <v>50</v>
      </c>
      <c r="O139" s="40">
        <v>96.11656082223</v>
      </c>
      <c r="P139" s="41">
        <v>99</v>
      </c>
      <c r="Q139" s="47">
        <v>99</v>
      </c>
      <c r="R139" s="53">
        <v>515369995.117188</v>
      </c>
      <c r="S139" s="48">
        <v>515.369995117188</v>
      </c>
      <c r="T139" s="49">
        <v>81.3</v>
      </c>
      <c r="U139" s="50">
        <v>78.6322</v>
      </c>
      <c r="V139" s="50">
        <v>0.773</v>
      </c>
      <c r="W139" s="51">
        <v>0.753116988604166</v>
      </c>
      <c r="X139" s="51">
        <v>-1.01186621189117</v>
      </c>
      <c r="Y139" s="51">
        <v>1463323889036.56</v>
      </c>
      <c r="Z139" s="51">
        <f t="shared" si="16"/>
        <v>12.1653404625936</v>
      </c>
      <c r="AA139" s="51">
        <v>-21.780231853</v>
      </c>
      <c r="AB139" s="51">
        <v>88.4484760684819</v>
      </c>
      <c r="AC139" s="51">
        <f t="shared" si="17"/>
        <v>1.94669035459169</v>
      </c>
      <c r="AD139" s="51">
        <v>17827.531</v>
      </c>
      <c r="AE139" s="51">
        <f t="shared" si="18"/>
        <v>1.7827531</v>
      </c>
      <c r="AF139" s="51">
        <f t="shared" si="19"/>
        <v>0.251091200308058</v>
      </c>
      <c r="AG139" s="51">
        <f>(AG138+AG137)/2</f>
        <v>49.9663057177397</v>
      </c>
      <c r="AH139" s="51">
        <f t="shared" si="20"/>
        <v>1.69867724086324</v>
      </c>
      <c r="AI139" s="51">
        <v>0.571</v>
      </c>
    </row>
    <row r="140" ht="18" spans="1:35">
      <c r="A140" s="25" t="s">
        <v>41</v>
      </c>
      <c r="B140" s="25">
        <v>2000</v>
      </c>
      <c r="C140" s="25">
        <v>7</v>
      </c>
      <c r="D140" s="25">
        <v>4</v>
      </c>
      <c r="E140" s="22">
        <v>0.86130404</v>
      </c>
      <c r="F140" s="22">
        <v>94.07708</v>
      </c>
      <c r="G140" s="23">
        <v>61613</v>
      </c>
      <c r="H140" s="24">
        <v>0.6055576</v>
      </c>
      <c r="I140" s="34">
        <v>73.3661541884085</v>
      </c>
      <c r="J140" s="35">
        <v>0.18410162627697</v>
      </c>
      <c r="K140" s="36">
        <v>0.928</v>
      </c>
      <c r="L140" s="37">
        <v>0.938</v>
      </c>
      <c r="M140" s="38">
        <v>1</v>
      </c>
      <c r="N140" s="39">
        <v>5.6530213</v>
      </c>
      <c r="O140" s="40">
        <v>73.6063666793147</v>
      </c>
      <c r="P140" s="41">
        <v>98.1596502740891</v>
      </c>
      <c r="Q140" s="47">
        <v>93.5416689721765</v>
      </c>
      <c r="R140" s="53">
        <v>312500000</v>
      </c>
      <c r="S140" s="48">
        <v>312.5</v>
      </c>
      <c r="T140" s="49">
        <v>81.192</v>
      </c>
      <c r="U140" s="50">
        <v>2.87069</v>
      </c>
      <c r="V140" s="50">
        <v>0.795</v>
      </c>
      <c r="W140" s="51">
        <v>1.36677132973907</v>
      </c>
      <c r="X140" s="51">
        <v>0.0132387839257717</v>
      </c>
      <c r="Y140" s="51">
        <v>655448231983.527</v>
      </c>
      <c r="Z140" s="51">
        <f t="shared" si="16"/>
        <v>11.8165383963286</v>
      </c>
      <c r="AA140" s="51">
        <v>-30.49765269975</v>
      </c>
      <c r="AB140" s="51">
        <v>22.6397613567941</v>
      </c>
      <c r="AC140" s="51">
        <f t="shared" si="17"/>
        <v>1.35487184469054</v>
      </c>
      <c r="AD140" s="51">
        <v>13400.32</v>
      </c>
      <c r="AE140" s="51">
        <f t="shared" si="18"/>
        <v>1.340032</v>
      </c>
      <c r="AF140" s="51">
        <f t="shared" si="19"/>
        <v>0.127115169452482</v>
      </c>
      <c r="AG140" s="51">
        <v>27.3175012622426</v>
      </c>
      <c r="AH140" s="51">
        <f t="shared" si="20"/>
        <v>1.43644097181588</v>
      </c>
      <c r="AI140" s="51">
        <v>0.856</v>
      </c>
    </row>
    <row r="141" ht="18" spans="1:35">
      <c r="A141" s="25" t="s">
        <v>41</v>
      </c>
      <c r="B141" s="25">
        <f t="shared" ref="B141:B162" si="21">B140+1</f>
        <v>2001</v>
      </c>
      <c r="C141" s="25">
        <v>7</v>
      </c>
      <c r="D141" s="25">
        <v>4</v>
      </c>
      <c r="E141" s="22">
        <v>0.8511776</v>
      </c>
      <c r="F141" s="22">
        <v>94.41835</v>
      </c>
      <c r="G141" s="23">
        <v>7304726</v>
      </c>
      <c r="H141" s="24">
        <v>0.6040063</v>
      </c>
      <c r="I141" s="34">
        <v>74.2359273551558</v>
      </c>
      <c r="J141" s="35">
        <f>(J140+J142)/2</f>
        <v>0.255950950086117</v>
      </c>
      <c r="K141" s="36">
        <v>0.928</v>
      </c>
      <c r="L141" s="37">
        <v>0.938</v>
      </c>
      <c r="M141" s="38">
        <v>1</v>
      </c>
      <c r="N141" s="39">
        <v>6.8226123</v>
      </c>
      <c r="O141" s="40">
        <v>74.5833120006371</v>
      </c>
      <c r="P141" s="41">
        <v>98.2340226662632</v>
      </c>
      <c r="Q141" s="47">
        <v>93.871177189366</v>
      </c>
      <c r="R141" s="53">
        <v>385049987.792969</v>
      </c>
      <c r="S141" s="48">
        <v>385.049987792969</v>
      </c>
      <c r="T141" s="49">
        <v>81.553</v>
      </c>
      <c r="U141" s="50">
        <v>4.52849</v>
      </c>
      <c r="V141" s="50">
        <v>0.798</v>
      </c>
      <c r="W141" s="51">
        <v>1.32069475807143</v>
      </c>
      <c r="X141" s="51">
        <f>(X140+X142)/2</f>
        <v>0.0475905481725931</v>
      </c>
      <c r="Y141" s="51">
        <v>559983634798.981</v>
      </c>
      <c r="Z141" s="51">
        <f t="shared" si="16"/>
        <v>11.7481753351841</v>
      </c>
      <c r="AA141" s="51">
        <v>-24.714939372251</v>
      </c>
      <c r="AB141" s="51">
        <v>26.936285022064</v>
      </c>
      <c r="AC141" s="51">
        <f t="shared" si="17"/>
        <v>1.43033769882311</v>
      </c>
      <c r="AD141" s="51">
        <v>12893.828</v>
      </c>
      <c r="AE141" s="51">
        <f t="shared" si="18"/>
        <v>1.2893828</v>
      </c>
      <c r="AF141" s="51">
        <f t="shared" si="19"/>
        <v>0.110381872548802</v>
      </c>
      <c r="AG141" s="51">
        <v>27.3299083288866</v>
      </c>
      <c r="AH141" s="51">
        <f t="shared" si="20"/>
        <v>1.43663817496652</v>
      </c>
      <c r="AI141" s="51">
        <v>0.856</v>
      </c>
    </row>
    <row r="142" ht="18" spans="1:35">
      <c r="A142" s="25" t="s">
        <v>41</v>
      </c>
      <c r="B142" s="25">
        <f t="shared" si="21"/>
        <v>2002</v>
      </c>
      <c r="C142" s="25">
        <v>7</v>
      </c>
      <c r="D142" s="25">
        <v>4</v>
      </c>
      <c r="E142" s="22">
        <v>0.91091305</v>
      </c>
      <c r="F142" s="22">
        <v>94.74546</v>
      </c>
      <c r="G142" s="23">
        <v>343624</v>
      </c>
      <c r="H142" s="24">
        <v>0.602973</v>
      </c>
      <c r="I142" s="34">
        <v>75.086752161079</v>
      </c>
      <c r="J142" s="35">
        <v>0.327800273895264</v>
      </c>
      <c r="K142" s="36">
        <v>0.929</v>
      </c>
      <c r="L142" s="37">
        <v>0.938</v>
      </c>
      <c r="M142" s="38">
        <v>1</v>
      </c>
      <c r="N142" s="39">
        <v>6.2378168</v>
      </c>
      <c r="O142" s="40">
        <v>75.5602573219593</v>
      </c>
      <c r="P142" s="41">
        <v>98.3083950584372</v>
      </c>
      <c r="Q142" s="47">
        <v>94.1864278135922</v>
      </c>
      <c r="R142" s="53">
        <v>325559997.558594</v>
      </c>
      <c r="S142" s="48">
        <v>325.559997558594</v>
      </c>
      <c r="T142" s="49">
        <v>81.88</v>
      </c>
      <c r="U142" s="50">
        <v>9.14943</v>
      </c>
      <c r="V142" s="50">
        <v>0.818</v>
      </c>
      <c r="W142" s="51">
        <v>1.26284153622856</v>
      </c>
      <c r="X142" s="51">
        <v>0.0819423124194145</v>
      </c>
      <c r="Y142" s="51">
        <v>509795273806.715</v>
      </c>
      <c r="Z142" s="51">
        <f t="shared" si="16"/>
        <v>11.7073958049089</v>
      </c>
      <c r="AA142" s="51">
        <v>-14.108096193114</v>
      </c>
      <c r="AB142" s="51">
        <v>27.6183574022309</v>
      </c>
      <c r="AC142" s="51">
        <f t="shared" si="17"/>
        <v>1.44119784540986</v>
      </c>
      <c r="AD142" s="51">
        <v>13021.791</v>
      </c>
      <c r="AE142" s="51">
        <f t="shared" si="18"/>
        <v>1.3021791</v>
      </c>
      <c r="AF142" s="51">
        <f t="shared" si="19"/>
        <v>0.114670720631894</v>
      </c>
      <c r="AG142" s="51">
        <v>27.3423153955306</v>
      </c>
      <c r="AH142" s="51">
        <f t="shared" si="20"/>
        <v>1.43683528861237</v>
      </c>
      <c r="AI142" s="51">
        <v>0.855</v>
      </c>
    </row>
    <row r="143" ht="18" spans="1:35">
      <c r="A143" s="25" t="s">
        <v>41</v>
      </c>
      <c r="B143" s="25">
        <f t="shared" si="21"/>
        <v>2003</v>
      </c>
      <c r="C143" s="25">
        <v>7</v>
      </c>
      <c r="D143" s="25">
        <v>4</v>
      </c>
      <c r="E143" s="22">
        <v>0.96779954</v>
      </c>
      <c r="F143" s="22">
        <v>95.06534</v>
      </c>
      <c r="G143" s="23">
        <v>9668598</v>
      </c>
      <c r="H143" s="24">
        <v>0.6018142</v>
      </c>
      <c r="I143" s="34">
        <v>75.9322033943991</v>
      </c>
      <c r="J143" s="35">
        <v>0.00421393429860473</v>
      </c>
      <c r="K143" s="36">
        <v>0.924</v>
      </c>
      <c r="L143" s="37">
        <v>0.939</v>
      </c>
      <c r="M143" s="38">
        <v>1</v>
      </c>
      <c r="N143" s="39">
        <v>8.576998</v>
      </c>
      <c r="O143" s="40">
        <v>76.5372026432815</v>
      </c>
      <c r="P143" s="41">
        <v>98.3827674506113</v>
      </c>
      <c r="Q143" s="47">
        <v>94.4949101012948</v>
      </c>
      <c r="R143" s="53">
        <v>278149993.896484</v>
      </c>
      <c r="S143" s="48">
        <v>278.149993896484</v>
      </c>
      <c r="T143" s="49">
        <v>82.203</v>
      </c>
      <c r="U143" s="50">
        <v>13.2076</v>
      </c>
      <c r="V143" s="50">
        <v>0.822</v>
      </c>
      <c r="W143" s="51">
        <v>1.18566943930002</v>
      </c>
      <c r="X143" s="51">
        <v>0.090239018201828</v>
      </c>
      <c r="Y143" s="51">
        <v>558233745651.874</v>
      </c>
      <c r="Z143" s="51">
        <f t="shared" si="16"/>
        <v>11.7468160863759</v>
      </c>
      <c r="AA143" s="51">
        <v>-9.89422467099009</v>
      </c>
      <c r="AB143" s="51">
        <v>28.1403847231593</v>
      </c>
      <c r="AC143" s="51">
        <f t="shared" si="17"/>
        <v>1.44933003062549</v>
      </c>
      <c r="AD143" s="51">
        <v>13111.923</v>
      </c>
      <c r="AE143" s="51">
        <f t="shared" si="18"/>
        <v>1.3111923</v>
      </c>
      <c r="AF143" s="51">
        <f t="shared" si="19"/>
        <v>0.117666390167896</v>
      </c>
      <c r="AG143" s="51">
        <v>27.3547224621746</v>
      </c>
      <c r="AH143" s="51">
        <f t="shared" si="20"/>
        <v>1.43703231283465</v>
      </c>
      <c r="AI143" s="51">
        <v>0.853</v>
      </c>
    </row>
    <row r="144" ht="18" spans="1:35">
      <c r="A144" s="25" t="s">
        <v>41</v>
      </c>
      <c r="B144" s="25">
        <f t="shared" si="21"/>
        <v>2004</v>
      </c>
      <c r="C144" s="25">
        <v>7</v>
      </c>
      <c r="D144" s="25">
        <v>4</v>
      </c>
      <c r="E144" s="22">
        <v>1.0219344</v>
      </c>
      <c r="F144" s="22">
        <v>95.377914</v>
      </c>
      <c r="G144" s="23">
        <v>6001506</v>
      </c>
      <c r="H144" s="24">
        <v>0.60055727</v>
      </c>
      <c r="I144" s="34">
        <v>76.7719281688316</v>
      </c>
      <c r="J144" s="35">
        <v>-0.275992810726166</v>
      </c>
      <c r="K144" s="36">
        <v>0.924</v>
      </c>
      <c r="L144" s="37">
        <v>0.939</v>
      </c>
      <c r="M144" s="38">
        <v>1</v>
      </c>
      <c r="N144" s="39">
        <v>8.576998</v>
      </c>
      <c r="O144" s="40">
        <v>77.5141479646039</v>
      </c>
      <c r="P144" s="41">
        <v>98.4571398427853</v>
      </c>
      <c r="Q144" s="47">
        <v>94.796510365405</v>
      </c>
      <c r="R144" s="53">
        <v>199279998.779297</v>
      </c>
      <c r="S144" s="48">
        <v>199.279998779297</v>
      </c>
      <c r="T144" s="49">
        <v>82.521</v>
      </c>
      <c r="U144" s="50">
        <v>19.0737</v>
      </c>
      <c r="V144" s="50">
        <v>0.822</v>
      </c>
      <c r="W144" s="51">
        <v>1.13939301199192</v>
      </c>
      <c r="X144" s="51">
        <v>-0.0272687114775181</v>
      </c>
      <c r="Y144" s="51">
        <v>669289424806.307</v>
      </c>
      <c r="Z144" s="51">
        <f t="shared" si="16"/>
        <v>11.8256139629319</v>
      </c>
      <c r="AA144" s="51">
        <v>-8.33889645975335</v>
      </c>
      <c r="AB144" s="51">
        <v>29.6782524787535</v>
      </c>
      <c r="AC144" s="51">
        <f t="shared" si="17"/>
        <v>1.47243832513873</v>
      </c>
      <c r="AD144" s="51">
        <v>13593.7</v>
      </c>
      <c r="AE144" s="51">
        <f t="shared" si="18"/>
        <v>1.35937</v>
      </c>
      <c r="AF144" s="51">
        <f t="shared" si="19"/>
        <v>0.133337681226803</v>
      </c>
      <c r="AG144" s="51">
        <v>27.3671295288186</v>
      </c>
      <c r="AH144" s="51">
        <f t="shared" si="20"/>
        <v>1.43722924771446</v>
      </c>
      <c r="AI144" s="51">
        <v>0.853</v>
      </c>
    </row>
    <row r="145" ht="18" spans="1:35">
      <c r="A145" s="25" t="s">
        <v>41</v>
      </c>
      <c r="B145" s="25">
        <f t="shared" si="21"/>
        <v>2005</v>
      </c>
      <c r="C145" s="25">
        <v>7</v>
      </c>
      <c r="D145" s="25">
        <v>4</v>
      </c>
      <c r="E145" s="22">
        <v>1.073386</v>
      </c>
      <c r="F145" s="22">
        <v>95.68334</v>
      </c>
      <c r="G145" s="23">
        <v>2432714</v>
      </c>
      <c r="H145" s="24">
        <v>0.5992067</v>
      </c>
      <c r="I145" s="34">
        <v>77.6060442876745</v>
      </c>
      <c r="J145" s="35">
        <v>-0.263379752635956</v>
      </c>
      <c r="K145" s="36">
        <v>0.936</v>
      </c>
      <c r="L145" s="37">
        <v>0.939</v>
      </c>
      <c r="M145" s="38">
        <v>1</v>
      </c>
      <c r="N145" s="39">
        <v>8.576998</v>
      </c>
      <c r="O145" s="40">
        <v>78.4910932859261</v>
      </c>
      <c r="P145" s="41">
        <v>98.5315122349593</v>
      </c>
      <c r="Q145" s="47">
        <v>95.0913772217223</v>
      </c>
      <c r="R145" s="53">
        <v>252970001.220703</v>
      </c>
      <c r="S145" s="48">
        <v>252.970001220703</v>
      </c>
      <c r="T145" s="49">
        <v>82.834</v>
      </c>
      <c r="U145" s="50">
        <v>21.0227</v>
      </c>
      <c r="V145" s="50">
        <v>0.814</v>
      </c>
      <c r="W145" s="51">
        <v>1.11720287765336</v>
      </c>
      <c r="X145" s="51">
        <v>-0.153748139739037</v>
      </c>
      <c r="Y145" s="51">
        <v>891633839853.105</v>
      </c>
      <c r="Z145" s="51">
        <f t="shared" si="16"/>
        <v>11.9501865427407</v>
      </c>
      <c r="AA145" s="51">
        <v>-12.549590734979</v>
      </c>
      <c r="AB145" s="51">
        <v>27.0867952055794</v>
      </c>
      <c r="AC145" s="51">
        <f t="shared" si="17"/>
        <v>1.43275762419645</v>
      </c>
      <c r="AD145" s="51">
        <v>13792.465</v>
      </c>
      <c r="AE145" s="51">
        <f t="shared" si="18"/>
        <v>1.3792465</v>
      </c>
      <c r="AF145" s="51">
        <f t="shared" si="19"/>
        <v>0.139641890557916</v>
      </c>
      <c r="AG145" s="51">
        <v>27.3795365954626</v>
      </c>
      <c r="AH145" s="51">
        <f t="shared" si="20"/>
        <v>1.43742609333279</v>
      </c>
      <c r="AI145" s="51">
        <v>0.868</v>
      </c>
    </row>
    <row r="146" ht="18" spans="1:35">
      <c r="A146" s="25" t="s">
        <v>41</v>
      </c>
      <c r="B146" s="25">
        <f t="shared" si="21"/>
        <v>2006</v>
      </c>
      <c r="C146" s="25">
        <v>7</v>
      </c>
      <c r="D146" s="25">
        <v>4</v>
      </c>
      <c r="E146" s="22">
        <v>1.122172</v>
      </c>
      <c r="F146" s="22">
        <v>95.98193</v>
      </c>
      <c r="G146" s="23">
        <v>8958957</v>
      </c>
      <c r="H146" s="24">
        <v>0.59774405</v>
      </c>
      <c r="I146" s="34">
        <v>78.4350490232115</v>
      </c>
      <c r="J146" s="35">
        <v>-0.294911116361618</v>
      </c>
      <c r="K146" s="36">
        <v>0.936</v>
      </c>
      <c r="L146" s="37">
        <v>0.94</v>
      </c>
      <c r="M146" s="38">
        <v>1</v>
      </c>
      <c r="N146" s="39">
        <v>8.77193</v>
      </c>
      <c r="O146" s="40">
        <v>79.4680386072482</v>
      </c>
      <c r="P146" s="41">
        <v>98.6058846271333</v>
      </c>
      <c r="Q146" s="47">
        <v>95.3798210203177</v>
      </c>
      <c r="R146" s="53">
        <v>122500000</v>
      </c>
      <c r="S146" s="48">
        <v>122.5</v>
      </c>
      <c r="T146" s="49">
        <v>83.143</v>
      </c>
      <c r="U146" s="50">
        <v>28.1784</v>
      </c>
      <c r="V146" s="50">
        <v>0.812</v>
      </c>
      <c r="W146" s="51">
        <v>1.07735384590771</v>
      </c>
      <c r="X146" s="51">
        <v>-0.120479896664619</v>
      </c>
      <c r="Y146" s="51">
        <v>1107626541710.74</v>
      </c>
      <c r="Z146" s="51">
        <f t="shared" si="16"/>
        <v>12.044393354062</v>
      </c>
      <c r="AA146" s="51">
        <v>9.3802830470622</v>
      </c>
      <c r="AB146" s="51">
        <v>26.0416998853051</v>
      </c>
      <c r="AC146" s="51">
        <f t="shared" si="17"/>
        <v>1.4156693296163</v>
      </c>
      <c r="AD146" s="51">
        <v>14020.683</v>
      </c>
      <c r="AE146" s="51">
        <f t="shared" si="18"/>
        <v>1.4020683</v>
      </c>
      <c r="AF146" s="51">
        <f t="shared" si="19"/>
        <v>0.146769170257331</v>
      </c>
      <c r="AG146" s="51">
        <v>27.3925777744809</v>
      </c>
      <c r="AH146" s="51">
        <f t="shared" si="20"/>
        <v>1.43763290339508</v>
      </c>
      <c r="AI146" s="51">
        <v>0.869</v>
      </c>
    </row>
    <row r="147" ht="18" spans="1:35">
      <c r="A147" s="25" t="s">
        <v>41</v>
      </c>
      <c r="B147" s="25">
        <f t="shared" si="21"/>
        <v>2007</v>
      </c>
      <c r="C147" s="25">
        <v>7</v>
      </c>
      <c r="D147" s="25">
        <v>4</v>
      </c>
      <c r="E147" s="22">
        <v>1.168348</v>
      </c>
      <c r="F147" s="22">
        <v>96.2738</v>
      </c>
      <c r="G147" s="23">
        <v>5578518</v>
      </c>
      <c r="H147" s="24">
        <v>0.5961734</v>
      </c>
      <c r="I147" s="34">
        <v>79.2590292856141</v>
      </c>
      <c r="J147" s="35">
        <v>-0.3579480946064</v>
      </c>
      <c r="K147" s="36">
        <v>0.928</v>
      </c>
      <c r="L147" s="37">
        <v>0.941</v>
      </c>
      <c r="M147" s="38">
        <v>1</v>
      </c>
      <c r="N147" s="39">
        <v>8.966862</v>
      </c>
      <c r="O147" s="40">
        <v>80.4449839285707</v>
      </c>
      <c r="P147" s="41">
        <v>98.6802570193073</v>
      </c>
      <c r="Q147" s="47">
        <v>95.6619556450111</v>
      </c>
      <c r="R147" s="53">
        <v>344019989.013672</v>
      </c>
      <c r="S147" s="48">
        <v>344.019989013672</v>
      </c>
      <c r="T147" s="49">
        <v>83.448</v>
      </c>
      <c r="U147" s="50">
        <v>30.88</v>
      </c>
      <c r="V147" s="50">
        <v>0.816</v>
      </c>
      <c r="W147" s="51">
        <v>1.03202723327326</v>
      </c>
      <c r="X147" s="51">
        <v>-0.0839887857437134</v>
      </c>
      <c r="Y147" s="51">
        <v>1397114486471.38</v>
      </c>
      <c r="Z147" s="51">
        <f t="shared" si="16"/>
        <v>12.1452319958103</v>
      </c>
      <c r="AA147" s="51">
        <v>-27.5182412732648</v>
      </c>
      <c r="AB147" s="51">
        <v>25.2926113736798</v>
      </c>
      <c r="AC147" s="51">
        <f t="shared" si="17"/>
        <v>1.40299367104591</v>
      </c>
      <c r="AD147" s="51">
        <v>14770.351</v>
      </c>
      <c r="AE147" s="51">
        <f t="shared" si="18"/>
        <v>1.4770351</v>
      </c>
      <c r="AF147" s="51">
        <f t="shared" si="19"/>
        <v>0.169390815931576</v>
      </c>
      <c r="AG147" s="51">
        <v>27.4788170573836</v>
      </c>
      <c r="AH147" s="51">
        <f t="shared" si="20"/>
        <v>1.43899803273581</v>
      </c>
      <c r="AI147" s="51">
        <v>0.866</v>
      </c>
    </row>
    <row r="148" ht="18" spans="1:35">
      <c r="A148" s="25" t="s">
        <v>41</v>
      </c>
      <c r="B148" s="25">
        <f t="shared" si="21"/>
        <v>2008</v>
      </c>
      <c r="C148" s="25">
        <v>7</v>
      </c>
      <c r="D148" s="25">
        <v>4</v>
      </c>
      <c r="E148" s="22">
        <v>1.2119682</v>
      </c>
      <c r="F148" s="22">
        <v>96.55906</v>
      </c>
      <c r="G148" s="23">
        <v>2289696</v>
      </c>
      <c r="H148" s="24">
        <v>0.5944984</v>
      </c>
      <c r="I148" s="34">
        <v>80.0780747503367</v>
      </c>
      <c r="J148" s="35">
        <v>-0.313424706459045</v>
      </c>
      <c r="K148" s="36">
        <v>0.928</v>
      </c>
      <c r="L148" s="37">
        <v>0.941</v>
      </c>
      <c r="M148" s="38">
        <v>1</v>
      </c>
      <c r="N148" s="39">
        <v>8.966862</v>
      </c>
      <c r="O148" s="40">
        <v>81.4219292498928</v>
      </c>
      <c r="P148" s="41">
        <v>98.7546294114814</v>
      </c>
      <c r="Q148" s="47">
        <v>95.9378940948521</v>
      </c>
      <c r="R148" s="53">
        <v>462950012.207031</v>
      </c>
      <c r="S148" s="48">
        <v>462.950012207031</v>
      </c>
      <c r="T148" s="49">
        <v>83.749</v>
      </c>
      <c r="U148" s="50">
        <v>33.83</v>
      </c>
      <c r="V148" s="50">
        <v>0.815</v>
      </c>
      <c r="W148" s="51">
        <v>0.987284202776065</v>
      </c>
      <c r="X148" s="51">
        <v>0.00343736819922924</v>
      </c>
      <c r="Y148" s="51">
        <v>1695855083552.05</v>
      </c>
      <c r="Z148" s="51">
        <f t="shared" si="16"/>
        <v>12.2293887376007</v>
      </c>
      <c r="AA148" s="51">
        <v>-24.6010902736125</v>
      </c>
      <c r="AB148" s="51">
        <v>27.2575694164795</v>
      </c>
      <c r="AC148" s="51">
        <f t="shared" si="17"/>
        <v>1.43548712677109</v>
      </c>
      <c r="AD148" s="51">
        <v>15255.087</v>
      </c>
      <c r="AE148" s="51">
        <f t="shared" si="18"/>
        <v>1.5255087</v>
      </c>
      <c r="AF148" s="51">
        <f t="shared" si="19"/>
        <v>0.183414688773718</v>
      </c>
      <c r="AG148" s="51">
        <v>27.5650563402862</v>
      </c>
      <c r="AH148" s="51">
        <f t="shared" si="20"/>
        <v>1.44035888447175</v>
      </c>
      <c r="AI148" s="51">
        <v>0.866</v>
      </c>
    </row>
    <row r="149" ht="18" spans="1:35">
      <c r="A149" s="25" t="s">
        <v>41</v>
      </c>
      <c r="B149" s="25">
        <f t="shared" si="21"/>
        <v>2009</v>
      </c>
      <c r="C149" s="25">
        <v>7</v>
      </c>
      <c r="D149" s="25">
        <v>4</v>
      </c>
      <c r="E149" s="22">
        <v>1.2532179</v>
      </c>
      <c r="F149" s="22">
        <v>96.83757</v>
      </c>
      <c r="G149" s="23">
        <v>9092108</v>
      </c>
      <c r="H149" s="24">
        <v>0.5927724</v>
      </c>
      <c r="I149" s="34">
        <v>80.8914821354002</v>
      </c>
      <c r="J149" s="35">
        <v>0.163664221763611</v>
      </c>
      <c r="K149" s="36">
        <v>0.928</v>
      </c>
      <c r="L149" s="37">
        <v>0.941</v>
      </c>
      <c r="M149" s="38">
        <v>1</v>
      </c>
      <c r="N149" s="39">
        <v>8.966862</v>
      </c>
      <c r="O149" s="40">
        <v>82.398874571215</v>
      </c>
      <c r="P149" s="41">
        <v>98.8290018036554</v>
      </c>
      <c r="Q149" s="47">
        <v>96.2074114306889</v>
      </c>
      <c r="R149" s="53">
        <v>402440002.441406</v>
      </c>
      <c r="S149" s="48">
        <v>402.440002441406</v>
      </c>
      <c r="T149" s="49">
        <v>84.044</v>
      </c>
      <c r="U149" s="50">
        <v>39.22</v>
      </c>
      <c r="V149" s="50">
        <v>0.813</v>
      </c>
      <c r="W149" s="51">
        <v>0.953147864558066</v>
      </c>
      <c r="X149" s="51">
        <v>-0.079985611140728</v>
      </c>
      <c r="Y149" s="51">
        <v>1666996438681.46</v>
      </c>
      <c r="Z149" s="51">
        <f t="shared" si="16"/>
        <v>12.221934672016</v>
      </c>
      <c r="AA149" s="51">
        <v>-36.0328058</v>
      </c>
      <c r="AB149" s="51">
        <v>22.1059756047068</v>
      </c>
      <c r="AC149" s="51">
        <f t="shared" si="17"/>
        <v>1.34450968641633</v>
      </c>
      <c r="AD149" s="51">
        <v>15004.24</v>
      </c>
      <c r="AE149" s="51">
        <f t="shared" si="18"/>
        <v>1.500424</v>
      </c>
      <c r="AF149" s="51">
        <f t="shared" si="19"/>
        <v>0.17621400228234</v>
      </c>
      <c r="AG149" s="51">
        <v>27.6512956231889</v>
      </c>
      <c r="AH149" s="51">
        <f t="shared" si="20"/>
        <v>1.44171548532675</v>
      </c>
      <c r="AI149" s="51">
        <v>0.866</v>
      </c>
    </row>
    <row r="150" ht="18" spans="1:35">
      <c r="A150" s="25" t="s">
        <v>41</v>
      </c>
      <c r="B150" s="25">
        <f t="shared" si="21"/>
        <v>2010</v>
      </c>
      <c r="C150" s="25">
        <v>7</v>
      </c>
      <c r="D150" s="25">
        <v>4</v>
      </c>
      <c r="E150" s="22">
        <v>1.2920402</v>
      </c>
      <c r="F150" s="22">
        <v>97.10975</v>
      </c>
      <c r="G150" s="23">
        <v>5982084</v>
      </c>
      <c r="H150" s="24">
        <v>0.5909514</v>
      </c>
      <c r="I150" s="34">
        <v>81.7001428038359</v>
      </c>
      <c r="J150" s="35">
        <v>0.0134759107604623</v>
      </c>
      <c r="K150" s="36">
        <v>0.929</v>
      </c>
      <c r="L150" s="37">
        <v>0.942</v>
      </c>
      <c r="M150" s="38">
        <v>1</v>
      </c>
      <c r="N150" s="39">
        <v>8.576998</v>
      </c>
      <c r="O150" s="40">
        <v>83.3758198925372</v>
      </c>
      <c r="P150" s="41">
        <v>98.9033741958295</v>
      </c>
      <c r="Q150" s="47">
        <v>96.4709800912933</v>
      </c>
      <c r="R150" s="53">
        <v>511540008.544922</v>
      </c>
      <c r="S150" s="48">
        <v>511.540008544922</v>
      </c>
      <c r="T150" s="49">
        <v>84.335</v>
      </c>
      <c r="U150" s="50">
        <v>40.65</v>
      </c>
      <c r="V150" s="50">
        <v>0.822</v>
      </c>
      <c r="W150" s="51">
        <v>0.93941802248079</v>
      </c>
      <c r="X150" s="51">
        <v>0.0438063591718674</v>
      </c>
      <c r="Y150" s="51">
        <v>2208837745214.23</v>
      </c>
      <c r="Z150" s="51">
        <f t="shared" si="16"/>
        <v>12.3441638150357</v>
      </c>
      <c r="AA150" s="51">
        <v>-55.6269218726</v>
      </c>
      <c r="AB150" s="51">
        <v>22.7721781120049</v>
      </c>
      <c r="AC150" s="51">
        <f t="shared" si="17"/>
        <v>1.35740457197591</v>
      </c>
      <c r="AD150" s="51">
        <v>16220.931</v>
      </c>
      <c r="AE150" s="51">
        <f t="shared" si="18"/>
        <v>1.6220931</v>
      </c>
      <c r="AF150" s="51">
        <f t="shared" si="19"/>
        <v>0.210075776913314</v>
      </c>
      <c r="AG150" s="51">
        <v>27.7375349060916</v>
      </c>
      <c r="AH150" s="51">
        <f t="shared" si="20"/>
        <v>1.44306786177502</v>
      </c>
      <c r="AI150" s="51">
        <v>0.867</v>
      </c>
    </row>
    <row r="151" ht="18" spans="1:35">
      <c r="A151" s="25" t="s">
        <v>41</v>
      </c>
      <c r="B151" s="25">
        <f t="shared" si="21"/>
        <v>2011</v>
      </c>
      <c r="C151" s="25">
        <v>7</v>
      </c>
      <c r="D151" s="25">
        <v>4</v>
      </c>
      <c r="E151" s="22">
        <v>1.3278254</v>
      </c>
      <c r="F151" s="22">
        <v>97.376785</v>
      </c>
      <c r="G151" s="23">
        <v>2953869</v>
      </c>
      <c r="H151" s="24">
        <v>0.5888126</v>
      </c>
      <c r="I151" s="34">
        <v>82.5075308980562</v>
      </c>
      <c r="J151" s="35">
        <v>-0.132575422525406</v>
      </c>
      <c r="K151" s="36">
        <v>0.929</v>
      </c>
      <c r="L151" s="37">
        <v>0.943</v>
      </c>
      <c r="M151" s="38">
        <v>1</v>
      </c>
      <c r="N151" s="39">
        <v>8.576998</v>
      </c>
      <c r="O151" s="40">
        <v>84.3527652138596</v>
      </c>
      <c r="P151" s="41">
        <v>98.9777465880035</v>
      </c>
      <c r="Q151" s="47">
        <v>96.7300307300568</v>
      </c>
      <c r="R151" s="53">
        <v>795080017.089844</v>
      </c>
      <c r="S151" s="48">
        <v>795.080017089844</v>
      </c>
      <c r="T151" s="49">
        <v>84.631</v>
      </c>
      <c r="U151" s="50">
        <v>45.69</v>
      </c>
      <c r="V151" s="50">
        <v>0.827</v>
      </c>
      <c r="W151" s="51">
        <v>0.928589629509177</v>
      </c>
      <c r="X151" s="51">
        <v>0.168382421135902</v>
      </c>
      <c r="Y151" s="51">
        <v>2616156223977.47</v>
      </c>
      <c r="Z151" s="51">
        <f t="shared" si="16"/>
        <v>12.4176636743562</v>
      </c>
      <c r="AA151" s="51">
        <v>-86.36011120454</v>
      </c>
      <c r="AB151" s="51">
        <v>23.9344051753252</v>
      </c>
      <c r="AC151" s="51">
        <f t="shared" si="17"/>
        <v>1.37902263874155</v>
      </c>
      <c r="AD151" s="51">
        <v>16629.84</v>
      </c>
      <c r="AE151" s="51">
        <f t="shared" si="18"/>
        <v>1.662984</v>
      </c>
      <c r="AF151" s="51">
        <f t="shared" si="19"/>
        <v>0.220888070779869</v>
      </c>
      <c r="AG151" s="51">
        <v>27.8237741889942</v>
      </c>
      <c r="AH151" s="51">
        <f t="shared" si="20"/>
        <v>1.44441604004421</v>
      </c>
      <c r="AI151" s="51">
        <v>0.872</v>
      </c>
    </row>
    <row r="152" ht="18" spans="1:35">
      <c r="A152" s="25" t="s">
        <v>41</v>
      </c>
      <c r="B152" s="25">
        <f t="shared" si="21"/>
        <v>2012</v>
      </c>
      <c r="C152" s="25">
        <v>7</v>
      </c>
      <c r="D152" s="25">
        <v>4</v>
      </c>
      <c r="E152" s="22">
        <v>1.3612115</v>
      </c>
      <c r="F152" s="22">
        <v>97.63756</v>
      </c>
      <c r="G152" s="23">
        <v>12295</v>
      </c>
      <c r="H152" s="24">
        <v>0.58658093</v>
      </c>
      <c r="I152" s="34">
        <v>83.3102185091362</v>
      </c>
      <c r="J152" s="35">
        <v>0.0459616407752037</v>
      </c>
      <c r="K152" s="36">
        <v>0.927</v>
      </c>
      <c r="L152" s="37">
        <v>0.937</v>
      </c>
      <c r="M152" s="38">
        <v>1</v>
      </c>
      <c r="N152" s="39">
        <v>8.576998</v>
      </c>
      <c r="O152" s="40">
        <v>85.3297105351818</v>
      </c>
      <c r="P152" s="41">
        <v>99</v>
      </c>
      <c r="Q152" s="47">
        <v>96.9831894902775</v>
      </c>
      <c r="R152" s="53">
        <v>1354060058.59375</v>
      </c>
      <c r="S152" s="48">
        <v>1354.06005859375</v>
      </c>
      <c r="T152" s="49">
        <v>84.923</v>
      </c>
      <c r="U152" s="50">
        <v>48.56</v>
      </c>
      <c r="V152" s="50">
        <v>0.828</v>
      </c>
      <c r="W152" s="51">
        <v>0.900343360601223</v>
      </c>
      <c r="X152" s="51">
        <v>-0.0468542315065861</v>
      </c>
      <c r="Y152" s="51">
        <v>2465227803011.57</v>
      </c>
      <c r="Z152" s="51">
        <f t="shared" si="16"/>
        <v>12.3918570570898</v>
      </c>
      <c r="AA152" s="51">
        <v>-90.48512367043</v>
      </c>
      <c r="AB152" s="51">
        <v>25.1142736086534</v>
      </c>
      <c r="AC152" s="51">
        <f t="shared" si="17"/>
        <v>1.39992062138405</v>
      </c>
      <c r="AD152" s="51">
        <v>16963.494</v>
      </c>
      <c r="AE152" s="51">
        <f t="shared" si="18"/>
        <v>1.6963494</v>
      </c>
      <c r="AF152" s="51">
        <f t="shared" si="19"/>
        <v>0.229515309514783</v>
      </c>
      <c r="AG152" s="51">
        <v>27.9100134718969</v>
      </c>
      <c r="AH152" s="51">
        <f t="shared" si="20"/>
        <v>1.44576004611848</v>
      </c>
      <c r="AI152" s="51">
        <v>0.871</v>
      </c>
    </row>
    <row r="153" ht="18" spans="1:35">
      <c r="A153" s="25" t="s">
        <v>41</v>
      </c>
      <c r="B153" s="25">
        <f t="shared" si="21"/>
        <v>2013</v>
      </c>
      <c r="C153" s="25">
        <v>7</v>
      </c>
      <c r="D153" s="25">
        <v>4</v>
      </c>
      <c r="E153" s="22">
        <v>1.3387692</v>
      </c>
      <c r="F153" s="22">
        <v>97.89198</v>
      </c>
      <c r="G153" s="23">
        <v>76924706</v>
      </c>
      <c r="H153" s="24">
        <v>0.58431184</v>
      </c>
      <c r="I153" s="34">
        <v>84.1075664930758</v>
      </c>
      <c r="J153" s="35">
        <v>-0.258553296327591</v>
      </c>
      <c r="K153" s="36">
        <v>0.932</v>
      </c>
      <c r="L153" s="37">
        <v>0.937</v>
      </c>
      <c r="M153" s="38">
        <v>1</v>
      </c>
      <c r="N153" s="39">
        <v>8.576998</v>
      </c>
      <c r="O153" s="40">
        <v>86.306655856504</v>
      </c>
      <c r="P153" s="41">
        <v>99</v>
      </c>
      <c r="Q153" s="47">
        <v>97.230310353602</v>
      </c>
      <c r="R153" s="53">
        <v>1040969970.70313</v>
      </c>
      <c r="S153" s="48">
        <v>1040.96997070313</v>
      </c>
      <c r="T153" s="49">
        <v>85.209</v>
      </c>
      <c r="U153" s="50">
        <v>51.04</v>
      </c>
      <c r="V153" s="50">
        <v>0.809</v>
      </c>
      <c r="W153" s="51">
        <v>0.868346150167205</v>
      </c>
      <c r="X153" s="51">
        <v>-0.0976997464895248</v>
      </c>
      <c r="Y153" s="51">
        <v>2472819535742.73</v>
      </c>
      <c r="Z153" s="51">
        <f t="shared" si="16"/>
        <v>12.3931924230775</v>
      </c>
      <c r="AA153" s="51">
        <v>-59.56752542458</v>
      </c>
      <c r="AB153" s="51">
        <v>25.7859573255328</v>
      </c>
      <c r="AC153" s="51">
        <f t="shared" si="17"/>
        <v>1.41138325959297</v>
      </c>
      <c r="AD153" s="51">
        <v>17221.44</v>
      </c>
      <c r="AE153" s="51">
        <f t="shared" si="18"/>
        <v>1.722144</v>
      </c>
      <c r="AF153" s="51">
        <f t="shared" si="19"/>
        <v>0.236069462907818</v>
      </c>
      <c r="AG153" s="51">
        <v>27.9962527547995</v>
      </c>
      <c r="AH153" s="51">
        <f t="shared" si="20"/>
        <v>1.44709990574148</v>
      </c>
      <c r="AI153" s="51">
        <v>0.878</v>
      </c>
    </row>
    <row r="154" ht="18" spans="1:35">
      <c r="A154" s="25" t="s">
        <v>41</v>
      </c>
      <c r="B154" s="25">
        <f t="shared" si="21"/>
        <v>2014</v>
      </c>
      <c r="C154" s="25">
        <v>7</v>
      </c>
      <c r="D154" s="25">
        <v>4</v>
      </c>
      <c r="E154" s="22">
        <v>1.3165622</v>
      </c>
      <c r="F154" s="22">
        <v>98.14051</v>
      </c>
      <c r="G154" s="23">
        <v>5429238</v>
      </c>
      <c r="H154" s="24">
        <v>0.58193284</v>
      </c>
      <c r="I154" s="34">
        <v>84.9007604089727</v>
      </c>
      <c r="J154" s="35">
        <v>-0.070290133357048</v>
      </c>
      <c r="K154" s="36">
        <v>0.935</v>
      </c>
      <c r="L154" s="37">
        <v>0.938</v>
      </c>
      <c r="M154" s="38">
        <v>1</v>
      </c>
      <c r="N154" s="39">
        <v>9.941521</v>
      </c>
      <c r="O154" s="40">
        <v>87.2836011778264</v>
      </c>
      <c r="P154" s="41">
        <v>99</v>
      </c>
      <c r="Q154" s="47">
        <v>97.4719067025274</v>
      </c>
      <c r="R154" s="53">
        <v>901989990.234375</v>
      </c>
      <c r="S154" s="48">
        <v>901.989990234375</v>
      </c>
      <c r="T154" s="49">
        <v>85.492</v>
      </c>
      <c r="U154" s="50">
        <v>54.551</v>
      </c>
      <c r="V154" s="50">
        <v>0.814</v>
      </c>
      <c r="W154" s="51">
        <v>0.857834828724811</v>
      </c>
      <c r="X154" s="51">
        <v>-0.365745902061462</v>
      </c>
      <c r="Y154" s="51">
        <v>2456043727198.85</v>
      </c>
      <c r="Z154" s="51">
        <f t="shared" si="16"/>
        <v>12.3902360946809</v>
      </c>
      <c r="AA154" s="51">
        <v>-67.1071293521</v>
      </c>
      <c r="AB154" s="51">
        <v>24.6854058131291</v>
      </c>
      <c r="AC154" s="51">
        <f t="shared" si="17"/>
        <v>1.39244027115263</v>
      </c>
      <c r="AD154" s="51">
        <v>17519.043</v>
      </c>
      <c r="AE154" s="51">
        <f t="shared" si="18"/>
        <v>1.7519043</v>
      </c>
      <c r="AF154" s="51">
        <f t="shared" si="19"/>
        <v>0.243510378591716</v>
      </c>
      <c r="AG154" s="51">
        <v>28.0824920377022</v>
      </c>
      <c r="AH154" s="51">
        <f t="shared" si="20"/>
        <v>1.44843564441933</v>
      </c>
      <c r="AI154" s="51">
        <v>0.877</v>
      </c>
    </row>
    <row r="155" ht="18" spans="1:35">
      <c r="A155" s="25" t="s">
        <v>41</v>
      </c>
      <c r="B155" s="25">
        <f t="shared" si="21"/>
        <v>2015</v>
      </c>
      <c r="C155" s="25">
        <v>7</v>
      </c>
      <c r="D155" s="25">
        <v>4</v>
      </c>
      <c r="E155" s="22">
        <v>1.294748</v>
      </c>
      <c r="F155" s="22">
        <v>98.383064</v>
      </c>
      <c r="G155" s="23">
        <v>3221872</v>
      </c>
      <c r="H155" s="24">
        <v>0.5795</v>
      </c>
      <c r="I155" s="34">
        <v>85.6891694067484</v>
      </c>
      <c r="J155" s="35">
        <v>-0.331864446401596</v>
      </c>
      <c r="K155" s="36">
        <v>0.923</v>
      </c>
      <c r="L155" s="37">
        <v>0.935</v>
      </c>
      <c r="M155" s="38">
        <v>1</v>
      </c>
      <c r="N155" s="39">
        <v>9.941521</v>
      </c>
      <c r="O155" s="40">
        <v>88.2605464991485</v>
      </c>
      <c r="P155" s="41">
        <v>99</v>
      </c>
      <c r="Q155" s="47">
        <v>97.7078492139171</v>
      </c>
      <c r="R155" s="53">
        <v>1166869995.11719</v>
      </c>
      <c r="S155" s="48">
        <v>1166.86999511719</v>
      </c>
      <c r="T155" s="49">
        <v>85.77</v>
      </c>
      <c r="U155" s="50">
        <v>58.328</v>
      </c>
      <c r="V155" s="50">
        <v>0.818</v>
      </c>
      <c r="W155" s="51">
        <v>0.845992601345206</v>
      </c>
      <c r="X155" s="51">
        <v>-0.457372844219208</v>
      </c>
      <c r="Y155" s="51">
        <v>1802212206904.68</v>
      </c>
      <c r="Z155" s="51">
        <f t="shared" si="16"/>
        <v>12.2558059269658</v>
      </c>
      <c r="AA155" s="51">
        <v>-61.60417636471</v>
      </c>
      <c r="AB155" s="51">
        <v>26.9536259360114</v>
      </c>
      <c r="AC155" s="51">
        <f t="shared" si="17"/>
        <v>1.43061719690965</v>
      </c>
      <c r="AD155" s="51">
        <v>17140.15</v>
      </c>
      <c r="AE155" s="51">
        <f t="shared" si="18"/>
        <v>1.714015</v>
      </c>
      <c r="AF155" s="51">
        <f t="shared" si="19"/>
        <v>0.234014618280717</v>
      </c>
      <c r="AG155" s="51">
        <v>28.1687313206048</v>
      </c>
      <c r="AH155" s="51">
        <f t="shared" si="20"/>
        <v>1.44976728742354</v>
      </c>
      <c r="AI155" s="51">
        <v>0.868</v>
      </c>
    </row>
    <row r="156" ht="18" spans="1:35">
      <c r="A156" s="25" t="s">
        <v>41</v>
      </c>
      <c r="B156" s="25">
        <f t="shared" si="21"/>
        <v>2016</v>
      </c>
      <c r="C156" s="25">
        <v>7</v>
      </c>
      <c r="D156" s="25">
        <v>4</v>
      </c>
      <c r="E156" s="22">
        <v>1.2656428</v>
      </c>
      <c r="F156" s="22">
        <v>98.53009</v>
      </c>
      <c r="G156" s="23">
        <v>20426458</v>
      </c>
      <c r="H156" s="24">
        <v>0.5742529</v>
      </c>
      <c r="I156" s="34">
        <v>86.4725409994878</v>
      </c>
      <c r="J156" s="35">
        <v>-0.381035059690475</v>
      </c>
      <c r="K156" s="36">
        <v>0.815</v>
      </c>
      <c r="L156" s="37">
        <v>0.901</v>
      </c>
      <c r="M156" s="38">
        <v>1</v>
      </c>
      <c r="N156" s="39">
        <v>9.941521</v>
      </c>
      <c r="O156" s="40">
        <v>89.1200227959496</v>
      </c>
      <c r="P156" s="41">
        <v>99</v>
      </c>
      <c r="Q156" s="47">
        <v>97.921760549945</v>
      </c>
      <c r="R156" s="53">
        <v>793239990.234375</v>
      </c>
      <c r="S156" s="48">
        <v>793.239990234375</v>
      </c>
      <c r="T156" s="49">
        <v>86.042</v>
      </c>
      <c r="U156" s="50">
        <v>60.8725</v>
      </c>
      <c r="V156" s="50">
        <v>0.772</v>
      </c>
      <c r="W156" s="51">
        <v>0.8112564782781</v>
      </c>
      <c r="X156" s="51">
        <v>-0.445450931787491</v>
      </c>
      <c r="Y156" s="51">
        <v>1795693482652.52</v>
      </c>
      <c r="Z156" s="51">
        <f t="shared" si="16"/>
        <v>12.2542322064107</v>
      </c>
      <c r="AA156" s="51">
        <v>-59.60114588235</v>
      </c>
      <c r="AB156" s="51">
        <v>24.5336820804399</v>
      </c>
      <c r="AC156" s="51">
        <f t="shared" si="17"/>
        <v>1.38976273317222</v>
      </c>
      <c r="AD156" s="51">
        <v>16591.764</v>
      </c>
      <c r="AE156" s="51">
        <f t="shared" si="18"/>
        <v>1.6591764</v>
      </c>
      <c r="AF156" s="51">
        <f t="shared" si="19"/>
        <v>0.219892561716937</v>
      </c>
      <c r="AG156" s="51">
        <v>28.2549706035075</v>
      </c>
      <c r="AH156" s="51">
        <f t="shared" si="20"/>
        <v>1.45109485979385</v>
      </c>
      <c r="AI156" s="51">
        <v>0.778</v>
      </c>
    </row>
    <row r="157" ht="18" spans="1:35">
      <c r="A157" s="25" t="s">
        <v>41</v>
      </c>
      <c r="B157" s="25">
        <f t="shared" si="21"/>
        <v>2017</v>
      </c>
      <c r="C157" s="25">
        <v>7</v>
      </c>
      <c r="D157" s="25">
        <v>4</v>
      </c>
      <c r="E157" s="25">
        <f>(E155+E156)/2</f>
        <v>1.2801954</v>
      </c>
      <c r="F157" s="25">
        <f>(F156+F155)/2</f>
        <v>98.456577</v>
      </c>
      <c r="G157" s="23">
        <v>1492676</v>
      </c>
      <c r="H157" s="24">
        <v>0.39977646</v>
      </c>
      <c r="I157" s="34">
        <v>87.2513460581389</v>
      </c>
      <c r="J157" s="35">
        <v>-0.479947566986084</v>
      </c>
      <c r="K157" s="36">
        <v>0.817</v>
      </c>
      <c r="L157" s="37">
        <v>0.898</v>
      </c>
      <c r="M157" s="38">
        <v>1</v>
      </c>
      <c r="N157" s="39">
        <v>10.721248</v>
      </c>
      <c r="O157" s="40">
        <v>90.2144371417931</v>
      </c>
      <c r="P157" s="41">
        <v>99</v>
      </c>
      <c r="Q157" s="47">
        <v>98.1978808317894</v>
      </c>
      <c r="R157" s="53">
        <v>314109985.351563</v>
      </c>
      <c r="S157" s="48">
        <v>314.109985351563</v>
      </c>
      <c r="T157" s="49">
        <v>86.309</v>
      </c>
      <c r="U157" s="50">
        <v>67.4713</v>
      </c>
      <c r="V157" s="50">
        <v>0.768</v>
      </c>
      <c r="W157" s="51">
        <v>0.79226340042227</v>
      </c>
      <c r="X157" s="51">
        <v>-0.559335768222809</v>
      </c>
      <c r="Y157" s="51">
        <v>2063514977334.32</v>
      </c>
      <c r="Z157" s="51">
        <f t="shared" si="16"/>
        <v>12.3146076254063</v>
      </c>
      <c r="AA157" s="51">
        <v>-47.54497833999</v>
      </c>
      <c r="AB157" s="51">
        <v>24.3197343746749</v>
      </c>
      <c r="AC157" s="51">
        <f t="shared" si="17"/>
        <v>1.38595882716966</v>
      </c>
      <c r="AD157" s="51">
        <v>16608.686</v>
      </c>
      <c r="AE157" s="51">
        <f t="shared" si="18"/>
        <v>1.6608686</v>
      </c>
      <c r="AF157" s="51">
        <f t="shared" si="19"/>
        <v>0.220335274503009</v>
      </c>
      <c r="AG157" s="51">
        <v>28.3410663137971</v>
      </c>
      <c r="AH157" s="51">
        <f t="shared" si="20"/>
        <v>1.45241618626028</v>
      </c>
      <c r="AI157" s="51">
        <v>0.773</v>
      </c>
    </row>
    <row r="158" ht="18" spans="1:35">
      <c r="A158" s="25" t="s">
        <v>41</v>
      </c>
      <c r="B158" s="25">
        <f t="shared" si="21"/>
        <v>2018</v>
      </c>
      <c r="C158" s="25">
        <v>7</v>
      </c>
      <c r="D158" s="25">
        <v>4</v>
      </c>
      <c r="E158" s="25">
        <f>(E156+E157)/2</f>
        <v>1.2729191</v>
      </c>
      <c r="F158" s="25">
        <f>(F157+F156)/2</f>
        <v>98.4933335</v>
      </c>
      <c r="G158" s="23">
        <v>92387486</v>
      </c>
      <c r="H158" s="24">
        <v>0.39663148</v>
      </c>
      <c r="I158" s="34">
        <v>88.0250303307035</v>
      </c>
      <c r="J158" s="35">
        <v>-0.459598511457443</v>
      </c>
      <c r="K158" s="36">
        <v>0.794</v>
      </c>
      <c r="L158" s="37">
        <v>0.884</v>
      </c>
      <c r="M158" s="38">
        <v>1</v>
      </c>
      <c r="N158" s="39">
        <v>15.009747</v>
      </c>
      <c r="O158" s="40">
        <v>91.1913824631153</v>
      </c>
      <c r="P158" s="41">
        <v>99</v>
      </c>
      <c r="Q158" s="47">
        <v>98.5580120515387</v>
      </c>
      <c r="R158" s="53">
        <v>477290008.544922</v>
      </c>
      <c r="S158" s="48">
        <v>477.290008544922</v>
      </c>
      <c r="T158" s="49">
        <v>86.569</v>
      </c>
      <c r="U158" s="50">
        <v>70.4343</v>
      </c>
      <c r="V158" s="50">
        <v>0.761</v>
      </c>
      <c r="W158" s="51">
        <v>0.793768153848091</v>
      </c>
      <c r="X158" s="51">
        <v>-0.480606287717819</v>
      </c>
      <c r="Y158" s="51">
        <v>1916933898038.36</v>
      </c>
      <c r="Z158" s="51">
        <f t="shared" si="16"/>
        <v>12.2826071372849</v>
      </c>
      <c r="AA158" s="51">
        <v>-76.15927043066</v>
      </c>
      <c r="AB158" s="51">
        <v>28.8762033759743</v>
      </c>
      <c r="AC158" s="51">
        <f t="shared" si="17"/>
        <v>1.46054009190125</v>
      </c>
      <c r="AD158" s="51">
        <v>16539.11</v>
      </c>
      <c r="AE158" s="51">
        <f t="shared" si="18"/>
        <v>1.653911</v>
      </c>
      <c r="AF158" s="51">
        <f t="shared" si="19"/>
        <v>0.218512135658581</v>
      </c>
      <c r="AG158" s="51">
        <v>28.4156284771492</v>
      </c>
      <c r="AH158" s="51">
        <f t="shared" si="20"/>
        <v>1.45355726591091</v>
      </c>
      <c r="AI158" s="51">
        <v>0.748</v>
      </c>
    </row>
    <row r="159" ht="18" spans="1:35">
      <c r="A159" s="25" t="s">
        <v>41</v>
      </c>
      <c r="B159" s="25">
        <f t="shared" si="21"/>
        <v>2019</v>
      </c>
      <c r="C159" s="25">
        <v>7</v>
      </c>
      <c r="D159" s="25">
        <v>4</v>
      </c>
      <c r="E159" s="25">
        <f>(E157+E158)/2</f>
        <v>1.27655725</v>
      </c>
      <c r="F159" s="25">
        <f>(F157+F158)/2</f>
        <v>98.47495525</v>
      </c>
      <c r="G159" s="23">
        <v>7037983</v>
      </c>
      <c r="H159" s="24">
        <v>0.36065775</v>
      </c>
      <c r="I159" s="34">
        <v>88.7943635272571</v>
      </c>
      <c r="J159" s="35">
        <v>-0.714224636554718</v>
      </c>
      <c r="K159" s="36">
        <v>0.732</v>
      </c>
      <c r="L159" s="37">
        <v>0.88</v>
      </c>
      <c r="M159" s="38">
        <v>1</v>
      </c>
      <c r="N159" s="39">
        <v>15.009747</v>
      </c>
      <c r="O159" s="40">
        <v>92.1683277844375</v>
      </c>
      <c r="P159" s="41">
        <v>99</v>
      </c>
      <c r="Q159" s="47">
        <v>98.773134154073</v>
      </c>
      <c r="R159" s="53">
        <v>304959991.455078</v>
      </c>
      <c r="S159" s="48">
        <v>304.959991455078</v>
      </c>
      <c r="T159" s="49">
        <v>86.824</v>
      </c>
      <c r="U159" s="50">
        <v>73.9124</v>
      </c>
      <c r="V159" s="50">
        <v>0.765</v>
      </c>
      <c r="W159" s="51">
        <v>0.766107802084815</v>
      </c>
      <c r="X159" s="51">
        <v>-0.407679289579391</v>
      </c>
      <c r="Y159" s="51">
        <v>1873288205186.45</v>
      </c>
      <c r="Z159" s="51">
        <f t="shared" si="16"/>
        <v>12.2726045986744</v>
      </c>
      <c r="AA159" s="51">
        <v>-46.35480725147</v>
      </c>
      <c r="AB159" s="51">
        <v>28.8902578679414</v>
      </c>
      <c r="AC159" s="51">
        <f t="shared" si="17"/>
        <v>1.46075141827633</v>
      </c>
      <c r="AD159" s="51">
        <v>16681.945</v>
      </c>
      <c r="AE159" s="51">
        <f t="shared" si="18"/>
        <v>1.6681945</v>
      </c>
      <c r="AF159" s="51">
        <f t="shared" si="19"/>
        <v>0.222246685002087</v>
      </c>
      <c r="AG159" s="51">
        <v>28.490129502497</v>
      </c>
      <c r="AH159" s="51">
        <f t="shared" si="20"/>
        <v>1.45469442333888</v>
      </c>
      <c r="AI159" s="51">
        <v>0.691</v>
      </c>
    </row>
    <row r="160" ht="18" spans="1:35">
      <c r="A160" s="25" t="s">
        <v>41</v>
      </c>
      <c r="B160" s="25">
        <f t="shared" si="21"/>
        <v>2020</v>
      </c>
      <c r="C160" s="25">
        <v>7</v>
      </c>
      <c r="D160" s="25">
        <v>4</v>
      </c>
      <c r="E160" s="25">
        <f>(E158+E159)/2</f>
        <v>1.274738175</v>
      </c>
      <c r="F160" s="25">
        <f>(F158+F159)/2</f>
        <v>98.484144375</v>
      </c>
      <c r="G160" s="23">
        <v>5525922</v>
      </c>
      <c r="H160" s="24">
        <v>0.126549</v>
      </c>
      <c r="I160" s="34">
        <v>89.5591441286736</v>
      </c>
      <c r="J160" s="35">
        <v>-0.44689092040062</v>
      </c>
      <c r="K160" s="36">
        <v>0.714</v>
      </c>
      <c r="L160" s="37">
        <v>0.888</v>
      </c>
      <c r="M160" s="38">
        <v>1</v>
      </c>
      <c r="N160" s="39">
        <v>14.619883</v>
      </c>
      <c r="O160" s="40">
        <v>94.0212551089447</v>
      </c>
      <c r="P160" s="41">
        <v>99</v>
      </c>
      <c r="Q160" s="47">
        <v>99</v>
      </c>
      <c r="R160" s="53">
        <v>647409973.144531</v>
      </c>
      <c r="S160" s="48">
        <v>647.409973144531</v>
      </c>
      <c r="T160" s="49">
        <v>87.073</v>
      </c>
      <c r="U160" s="50">
        <v>81.3427</v>
      </c>
      <c r="V160" s="50">
        <v>0.765</v>
      </c>
      <c r="W160" s="51">
        <v>0.665176682246802</v>
      </c>
      <c r="X160" s="51">
        <v>-0.428935021162033</v>
      </c>
      <c r="Y160" s="51">
        <v>1476107231194.11</v>
      </c>
      <c r="Z160" s="51">
        <f t="shared" si="16"/>
        <v>12.1691179077745</v>
      </c>
      <c r="AA160" s="51">
        <v>-41.73736980901</v>
      </c>
      <c r="AB160" s="51">
        <v>32.3020785463409</v>
      </c>
      <c r="AC160" s="51">
        <f t="shared" si="17"/>
        <v>1.50923046883768</v>
      </c>
      <c r="AD160" s="51">
        <v>15921.327</v>
      </c>
      <c r="AE160" s="51">
        <f t="shared" si="18"/>
        <v>1.5921327</v>
      </c>
      <c r="AF160" s="51">
        <f t="shared" si="19"/>
        <v>0.201979262193103</v>
      </c>
      <c r="AG160" s="51">
        <v>28.5646185634603</v>
      </c>
      <c r="AH160" s="51">
        <f t="shared" si="20"/>
        <v>1.45582842910056</v>
      </c>
      <c r="AI160" s="51">
        <v>0.696</v>
      </c>
    </row>
    <row r="161" ht="18" spans="1:35">
      <c r="A161" s="25" t="s">
        <v>41</v>
      </c>
      <c r="B161" s="25">
        <f t="shared" si="21"/>
        <v>2021</v>
      </c>
      <c r="C161" s="25">
        <v>7</v>
      </c>
      <c r="D161" s="25">
        <v>4</v>
      </c>
      <c r="E161" s="25">
        <f>(E160+E159)/2</f>
        <v>1.2756477125</v>
      </c>
      <c r="F161" s="25">
        <f>(F160+F159)/2</f>
        <v>98.4795498125</v>
      </c>
      <c r="G161" s="23">
        <v>4105989</v>
      </c>
      <c r="H161" s="24">
        <f>(H160+H159)/2</f>
        <v>0.243603375</v>
      </c>
      <c r="I161" s="34">
        <v>90.3198016289812</v>
      </c>
      <c r="J161" s="35">
        <v>-0.419879764318466</v>
      </c>
      <c r="K161" s="36">
        <v>0.692</v>
      </c>
      <c r="L161" s="37">
        <v>0.872</v>
      </c>
      <c r="M161" s="38">
        <v>1</v>
      </c>
      <c r="N161" s="39">
        <v>15.204679</v>
      </c>
      <c r="O161" s="40">
        <v>96.7093255991196</v>
      </c>
      <c r="P161" s="41">
        <v>99</v>
      </c>
      <c r="Q161" s="47">
        <v>99</v>
      </c>
      <c r="R161" s="53">
        <v>1114540039.0625</v>
      </c>
      <c r="S161" s="48">
        <v>1114.5400390625</v>
      </c>
      <c r="T161" s="49">
        <v>87.317</v>
      </c>
      <c r="U161" s="50">
        <v>80.6899</v>
      </c>
      <c r="V161" s="50">
        <v>0.764</v>
      </c>
      <c r="W161" s="51">
        <v>0.528590452919416</v>
      </c>
      <c r="X161" s="51">
        <v>-0.498797684907913</v>
      </c>
      <c r="Y161" s="51">
        <v>1670647399034.67</v>
      </c>
      <c r="Z161" s="51">
        <f t="shared" si="16"/>
        <v>12.2228847988986</v>
      </c>
      <c r="AA161" s="51">
        <v>-30.20117340034</v>
      </c>
      <c r="AB161" s="51">
        <v>37.6563307568833</v>
      </c>
      <c r="AC161" s="51">
        <f t="shared" si="17"/>
        <v>1.57583799996973</v>
      </c>
      <c r="AD161" s="51">
        <v>16659.977</v>
      </c>
      <c r="AE161" s="51">
        <f t="shared" si="18"/>
        <v>1.6659977</v>
      </c>
      <c r="AF161" s="51">
        <f t="shared" si="19"/>
        <v>0.221674397504143</v>
      </c>
      <c r="AG161" s="51">
        <v>28.6390944636007</v>
      </c>
      <c r="AH161" s="51">
        <f t="shared" si="20"/>
        <v>1.45695928194313</v>
      </c>
      <c r="AI161" s="51">
        <v>0.675</v>
      </c>
    </row>
    <row r="162" ht="18" spans="1:35">
      <c r="A162" s="25" t="s">
        <v>41</v>
      </c>
      <c r="B162" s="25">
        <f t="shared" si="21"/>
        <v>2022</v>
      </c>
      <c r="C162" s="25">
        <v>7</v>
      </c>
      <c r="D162" s="25">
        <v>4</v>
      </c>
      <c r="E162" s="25">
        <f>(E161+E160)/2</f>
        <v>1.27519294375</v>
      </c>
      <c r="F162" s="25">
        <f>(F161+F160)/2</f>
        <v>98.48184709375</v>
      </c>
      <c r="G162" s="23">
        <v>4062287</v>
      </c>
      <c r="H162" s="24">
        <f>(H160+H161)/2</f>
        <v>0.1850761875</v>
      </c>
      <c r="I162" s="34">
        <v>91.0196550646128</v>
      </c>
      <c r="J162" s="35">
        <v>-0.395036935806274</v>
      </c>
      <c r="K162" s="36">
        <v>0.705</v>
      </c>
      <c r="L162" s="37">
        <v>0.888</v>
      </c>
      <c r="M162" s="38">
        <v>1</v>
      </c>
      <c r="N162" s="39">
        <v>17.73879</v>
      </c>
      <c r="O162" s="40">
        <v>98.1568882366184</v>
      </c>
      <c r="P162" s="41">
        <v>99</v>
      </c>
      <c r="Q162" s="47">
        <v>99</v>
      </c>
      <c r="R162" s="53">
        <v>602469970.703125</v>
      </c>
      <c r="S162" s="48">
        <v>602.469970703125</v>
      </c>
      <c r="T162" s="49">
        <v>87.555</v>
      </c>
      <c r="U162" s="50">
        <v>80.5278</v>
      </c>
      <c r="V162" s="50">
        <v>0.774</v>
      </c>
      <c r="W162" s="51">
        <v>0.459583548488331</v>
      </c>
      <c r="X162" s="51">
        <v>-0.566063046455383</v>
      </c>
      <c r="Y162" s="51">
        <v>1951923942083.32</v>
      </c>
      <c r="Z162" s="51">
        <f t="shared" si="16"/>
        <v>12.2904628911088</v>
      </c>
      <c r="AA162" s="51">
        <v>-41.25176957123</v>
      </c>
      <c r="AB162" s="51">
        <v>38.8160659763397</v>
      </c>
      <c r="AC162" s="51">
        <f t="shared" si="17"/>
        <v>1.58901151736496</v>
      </c>
      <c r="AD162" s="51">
        <v>17333.797</v>
      </c>
      <c r="AE162" s="51">
        <f t="shared" si="18"/>
        <v>1.7333797</v>
      </c>
      <c r="AF162" s="51">
        <f t="shared" si="19"/>
        <v>0.238893706137148</v>
      </c>
      <c r="AG162" s="51">
        <f>(AG161+AG160)/2</f>
        <v>28.6018565135305</v>
      </c>
      <c r="AH162" s="51">
        <f t="shared" si="20"/>
        <v>1.45639422359807</v>
      </c>
      <c r="AI162" s="51">
        <v>0.692</v>
      </c>
    </row>
    <row r="163" ht="18" spans="1:35">
      <c r="A163" s="25" t="s">
        <v>42</v>
      </c>
      <c r="B163" s="25">
        <v>2000</v>
      </c>
      <c r="C163" s="25">
        <v>8</v>
      </c>
      <c r="D163" s="25">
        <v>1</v>
      </c>
      <c r="E163" s="22">
        <v>17.52705</v>
      </c>
      <c r="F163" s="22">
        <v>99.88017</v>
      </c>
      <c r="G163" s="23">
        <v>46487</v>
      </c>
      <c r="H163" s="24">
        <v>9.758035</v>
      </c>
      <c r="I163" s="34">
        <v>11.9201113215231</v>
      </c>
      <c r="J163" s="35">
        <v>-2.47423815727234</v>
      </c>
      <c r="K163" s="36">
        <v>0.575</v>
      </c>
      <c r="L163" s="37">
        <v>0.126</v>
      </c>
      <c r="M163" s="38">
        <v>1</v>
      </c>
      <c r="N163" s="39">
        <v>12</v>
      </c>
      <c r="O163" s="40">
        <v>19.5958354293371</v>
      </c>
      <c r="P163" s="41">
        <v>70.713938829842</v>
      </c>
      <c r="Q163" s="47">
        <v>37.5495370732434</v>
      </c>
      <c r="R163" s="53">
        <v>302850006.103516</v>
      </c>
      <c r="S163" s="48">
        <v>302.850006103516</v>
      </c>
      <c r="T163" s="49">
        <v>35.122</v>
      </c>
      <c r="U163" s="50">
        <v>0.0263547</v>
      </c>
      <c r="V163" s="50">
        <v>0.413</v>
      </c>
      <c r="W163" s="51">
        <v>2.89884128806625</v>
      </c>
      <c r="X163" s="51">
        <v>-1.4591748714447</v>
      </c>
      <c r="Y163" s="51">
        <v>19088046305.7971</v>
      </c>
      <c r="Z163" s="51">
        <f t="shared" si="16"/>
        <v>10.2807614798849</v>
      </c>
      <c r="AA163" s="51">
        <v>-0.191040625</v>
      </c>
      <c r="AB163" s="51">
        <v>27.0144029227569</v>
      </c>
      <c r="AC163" s="51">
        <f t="shared" si="17"/>
        <v>1.43159537312572</v>
      </c>
      <c r="AD163" s="51">
        <v>438.73956</v>
      </c>
      <c r="AE163" s="51">
        <f t="shared" si="18"/>
        <v>0.043873956</v>
      </c>
      <c r="AF163" s="51">
        <f t="shared" si="19"/>
        <v>-1.35779320463059</v>
      </c>
      <c r="AG163" s="51">
        <v>11.2922079354227</v>
      </c>
      <c r="AH163" s="51">
        <f t="shared" si="20"/>
        <v>1.05277886667425</v>
      </c>
      <c r="AI163" s="51">
        <v>0.152</v>
      </c>
    </row>
    <row r="164" ht="18" spans="1:35">
      <c r="A164" s="25" t="s">
        <v>42</v>
      </c>
      <c r="B164" s="25">
        <f t="shared" ref="B164:B185" si="22">B163+1</f>
        <v>2001</v>
      </c>
      <c r="C164" s="25">
        <v>8</v>
      </c>
      <c r="D164" s="25">
        <v>1</v>
      </c>
      <c r="E164" s="22">
        <v>17.025982</v>
      </c>
      <c r="F164" s="22">
        <v>99.88026</v>
      </c>
      <c r="G164" s="23">
        <v>382942</v>
      </c>
      <c r="H164" s="24">
        <v>9.765805</v>
      </c>
      <c r="I164" s="34">
        <v>11.9684717452745</v>
      </c>
      <c r="J164" s="35">
        <f>(J165+J163)/2</f>
        <v>-2.22508305311203</v>
      </c>
      <c r="K164" s="36">
        <v>0.575</v>
      </c>
      <c r="L164" s="37">
        <v>0.187</v>
      </c>
      <c r="M164" s="38">
        <v>1</v>
      </c>
      <c r="N164" s="39">
        <v>12</v>
      </c>
      <c r="O164" s="40">
        <v>19.4165406049008</v>
      </c>
      <c r="P164" s="41">
        <v>70.2921154486054</v>
      </c>
      <c r="Q164" s="47">
        <v>37.5216314439844</v>
      </c>
      <c r="R164" s="53">
        <v>423929992.675781</v>
      </c>
      <c r="S164" s="48">
        <v>423.929992675781</v>
      </c>
      <c r="T164" s="49">
        <v>35.587</v>
      </c>
      <c r="U164" s="50">
        <v>0.0322236</v>
      </c>
      <c r="V164" s="50">
        <v>0.413</v>
      </c>
      <c r="W164" s="51">
        <v>3.01946582164363</v>
      </c>
      <c r="X164" s="51">
        <f>(X163+X165)/2</f>
        <v>-1.45457285642624</v>
      </c>
      <c r="Y164" s="51">
        <v>7438189100.33333</v>
      </c>
      <c r="Z164" s="51">
        <f t="shared" si="16"/>
        <v>9.87146721518823</v>
      </c>
      <c r="AA164" s="51">
        <v>-0.18881875</v>
      </c>
      <c r="AB164" s="51">
        <v>25.0419375138391</v>
      </c>
      <c r="AC164" s="51">
        <f t="shared" si="17"/>
        <v>1.39866792753425</v>
      </c>
      <c r="AD164" s="51">
        <v>418.63083</v>
      </c>
      <c r="AE164" s="51">
        <f t="shared" si="18"/>
        <v>0.041863083</v>
      </c>
      <c r="AF164" s="51">
        <f t="shared" si="19"/>
        <v>-1.37816879127244</v>
      </c>
      <c r="AG164" s="51">
        <v>11.2701528417988</v>
      </c>
      <c r="AH164" s="51">
        <f t="shared" si="20"/>
        <v>1.05192980583313</v>
      </c>
      <c r="AI164" s="51">
        <v>0.159</v>
      </c>
    </row>
    <row r="165" ht="18" spans="1:35">
      <c r="A165" s="25" t="s">
        <v>42</v>
      </c>
      <c r="B165" s="25">
        <f t="shared" si="22"/>
        <v>2002</v>
      </c>
      <c r="C165" s="25">
        <v>8</v>
      </c>
      <c r="D165" s="25">
        <v>1</v>
      </c>
      <c r="E165" s="22">
        <v>16.528084</v>
      </c>
      <c r="F165" s="22">
        <v>99.880356</v>
      </c>
      <c r="G165" s="23">
        <v>294548</v>
      </c>
      <c r="H165" s="24">
        <v>9.677279</v>
      </c>
      <c r="I165" s="34">
        <v>12.2942562189499</v>
      </c>
      <c r="J165" s="35">
        <v>-1.97592794895172</v>
      </c>
      <c r="K165" s="36">
        <v>0.575</v>
      </c>
      <c r="L165" s="37">
        <v>0.237</v>
      </c>
      <c r="M165" s="38">
        <v>1</v>
      </c>
      <c r="N165" s="39">
        <v>12</v>
      </c>
      <c r="O165" s="40">
        <v>19.2293318057068</v>
      </c>
      <c r="P165" s="41">
        <v>69.861093241242</v>
      </c>
      <c r="Q165" s="47">
        <v>37.4846118447221</v>
      </c>
      <c r="R165" s="53">
        <v>1848079956.05469</v>
      </c>
      <c r="S165" s="48">
        <v>1848.07995605469</v>
      </c>
      <c r="T165" s="49">
        <v>36.055</v>
      </c>
      <c r="U165" s="50">
        <v>0.15725</v>
      </c>
      <c r="V165" s="50">
        <v>0.413</v>
      </c>
      <c r="W165" s="51">
        <v>3.05700023925831</v>
      </c>
      <c r="X165" s="51">
        <v>-1.44997084140778</v>
      </c>
      <c r="Y165" s="51">
        <v>8728038525.14034</v>
      </c>
      <c r="Z165" s="51">
        <f t="shared" si="16"/>
        <v>9.94091665453938</v>
      </c>
      <c r="AA165" s="51">
        <v>-0.1932625</v>
      </c>
      <c r="AB165" s="51">
        <v>29.3168456429821</v>
      </c>
      <c r="AC165" s="51">
        <f t="shared" si="17"/>
        <v>1.46711724040488</v>
      </c>
      <c r="AD165" s="51">
        <v>417.3248</v>
      </c>
      <c r="AE165" s="51">
        <f t="shared" si="18"/>
        <v>0.04173248</v>
      </c>
      <c r="AF165" s="51">
        <f t="shared" si="19"/>
        <v>-1.3795258060788</v>
      </c>
      <c r="AG165" s="51">
        <v>11.2701528417988</v>
      </c>
      <c r="AH165" s="51">
        <f t="shared" si="20"/>
        <v>1.05192980583313</v>
      </c>
      <c r="AI165" s="51">
        <v>0.164</v>
      </c>
    </row>
    <row r="166" ht="18" spans="1:35">
      <c r="A166" s="25" t="s">
        <v>42</v>
      </c>
      <c r="B166" s="25">
        <f t="shared" si="22"/>
        <v>2003</v>
      </c>
      <c r="C166" s="25">
        <v>8</v>
      </c>
      <c r="D166" s="25">
        <v>1</v>
      </c>
      <c r="E166" s="22">
        <v>16.033394</v>
      </c>
      <c r="F166" s="22">
        <v>99.88047</v>
      </c>
      <c r="G166" s="23">
        <v>199635</v>
      </c>
      <c r="H166" s="24">
        <v>9.590776</v>
      </c>
      <c r="I166" s="34">
        <v>12.623677389001</v>
      </c>
      <c r="J166" s="35">
        <v>-2.02786993980408</v>
      </c>
      <c r="K166" s="36">
        <v>0.575</v>
      </c>
      <c r="L166" s="37">
        <v>0.393</v>
      </c>
      <c r="M166" s="38">
        <v>1</v>
      </c>
      <c r="N166" s="39">
        <v>12</v>
      </c>
      <c r="O166" s="40">
        <v>19.0342090317554</v>
      </c>
      <c r="P166" s="41">
        <v>69.4208722077519</v>
      </c>
      <c r="Q166" s="47">
        <v>37.4384405884601</v>
      </c>
      <c r="R166" s="53">
        <v>7511509765.625</v>
      </c>
      <c r="S166" s="48">
        <v>7511.509765625</v>
      </c>
      <c r="T166" s="49">
        <v>36.526</v>
      </c>
      <c r="U166" s="50">
        <v>0.460014</v>
      </c>
      <c r="V166" s="50">
        <v>0.414</v>
      </c>
      <c r="W166" s="51">
        <v>2.94405110630979</v>
      </c>
      <c r="X166" s="51">
        <v>-1.52645540237427</v>
      </c>
      <c r="Y166" s="51">
        <v>8937567059.87754</v>
      </c>
      <c r="Z166" s="51">
        <f t="shared" si="16"/>
        <v>9.95121931339661</v>
      </c>
      <c r="AA166" s="51">
        <v>-0.184375</v>
      </c>
      <c r="AB166" s="51">
        <v>54.0313561776419</v>
      </c>
      <c r="AC166" s="51">
        <f t="shared" si="17"/>
        <v>1.73264586839196</v>
      </c>
      <c r="AD166" s="51">
        <v>421.6945</v>
      </c>
      <c r="AE166" s="51">
        <f t="shared" si="18"/>
        <v>0.04216945</v>
      </c>
      <c r="AF166" s="51">
        <f t="shared" si="19"/>
        <v>-1.37500206328494</v>
      </c>
      <c r="AG166" s="51">
        <v>11.2701528417988</v>
      </c>
      <c r="AH166" s="51">
        <f t="shared" si="20"/>
        <v>1.05192980583313</v>
      </c>
      <c r="AI166" s="51">
        <v>0.185</v>
      </c>
    </row>
    <row r="167" ht="18" spans="1:35">
      <c r="A167" s="25" t="s">
        <v>42</v>
      </c>
      <c r="B167" s="25">
        <f t="shared" si="22"/>
        <v>2004</v>
      </c>
      <c r="C167" s="25">
        <v>8</v>
      </c>
      <c r="D167" s="25">
        <v>1</v>
      </c>
      <c r="E167" s="22">
        <v>15.541949</v>
      </c>
      <c r="F167" s="22">
        <v>99.880585</v>
      </c>
      <c r="G167" s="23">
        <v>9815</v>
      </c>
      <c r="H167" s="24">
        <v>9.757612</v>
      </c>
      <c r="I167" s="34">
        <v>13.081524943127</v>
      </c>
      <c r="J167" s="35">
        <v>-2.38776421546936</v>
      </c>
      <c r="K167" s="36">
        <v>0.598</v>
      </c>
      <c r="L167" s="37">
        <v>0.413</v>
      </c>
      <c r="M167" s="38">
        <v>1</v>
      </c>
      <c r="N167" s="39">
        <v>12</v>
      </c>
      <c r="O167" s="40">
        <v>18.8311722830464</v>
      </c>
      <c r="P167" s="41">
        <v>68.9714523481346</v>
      </c>
      <c r="Q167" s="47">
        <v>37.3830762048941</v>
      </c>
      <c r="R167" s="53">
        <v>2352669921.875</v>
      </c>
      <c r="S167" s="48">
        <v>2352.669921875</v>
      </c>
      <c r="T167" s="49">
        <v>37</v>
      </c>
      <c r="U167" s="50">
        <v>1.0775</v>
      </c>
      <c r="V167" s="50">
        <v>0.484</v>
      </c>
      <c r="W167" s="51">
        <v>2.98105657054334</v>
      </c>
      <c r="X167" s="51">
        <v>-1.44469392299652</v>
      </c>
      <c r="Y167" s="51">
        <v>10297483481.223</v>
      </c>
      <c r="Z167" s="51">
        <f t="shared" si="16"/>
        <v>10.0127311039526</v>
      </c>
      <c r="AA167" s="51">
        <v>-0.20215</v>
      </c>
      <c r="AB167" s="51">
        <v>49.3364146254994</v>
      </c>
      <c r="AC167" s="51">
        <f t="shared" si="17"/>
        <v>1.6931675852644</v>
      </c>
      <c r="AD167" s="51">
        <v>463.92627</v>
      </c>
      <c r="AE167" s="51">
        <f t="shared" si="18"/>
        <v>0.046392627</v>
      </c>
      <c r="AF167" s="51">
        <f t="shared" si="19"/>
        <v>-1.33355103469612</v>
      </c>
      <c r="AG167" s="51">
        <v>11.2701528417988</v>
      </c>
      <c r="AH167" s="51">
        <f t="shared" si="20"/>
        <v>1.05192980583313</v>
      </c>
      <c r="AI167" s="51">
        <v>0.191</v>
      </c>
    </row>
    <row r="168" ht="18" spans="1:35">
      <c r="A168" s="25" t="s">
        <v>42</v>
      </c>
      <c r="B168" s="25">
        <f t="shared" si="22"/>
        <v>2005</v>
      </c>
      <c r="C168" s="25">
        <v>8</v>
      </c>
      <c r="D168" s="25">
        <v>1</v>
      </c>
      <c r="E168" s="22">
        <v>15.05301</v>
      </c>
      <c r="F168" s="22">
        <v>99.88072</v>
      </c>
      <c r="G168" s="23">
        <v>98863</v>
      </c>
      <c r="H168" s="24">
        <v>9.90635</v>
      </c>
      <c r="I168" s="34">
        <v>13.5511098859657</v>
      </c>
      <c r="J168" s="35">
        <v>-2.12856149673462</v>
      </c>
      <c r="K168" s="36">
        <v>0.647</v>
      </c>
      <c r="L168" s="37">
        <v>0.449</v>
      </c>
      <c r="M168" s="38">
        <v>1</v>
      </c>
      <c r="N168" s="39">
        <v>12</v>
      </c>
      <c r="O168" s="40">
        <v>18.6202215595798</v>
      </c>
      <c r="P168" s="41">
        <v>68.5128336623907</v>
      </c>
      <c r="Q168" s="47">
        <v>37.3204734649606</v>
      </c>
      <c r="R168" s="53">
        <v>2206139892.57813</v>
      </c>
      <c r="S168" s="48">
        <v>2206.13989257813</v>
      </c>
      <c r="T168" s="49">
        <v>37.481</v>
      </c>
      <c r="U168" s="50">
        <v>1.46342</v>
      </c>
      <c r="V168" s="50">
        <v>0.495</v>
      </c>
      <c r="W168" s="51">
        <v>3.11546176922533</v>
      </c>
      <c r="X168" s="51">
        <v>-1.44338226318359</v>
      </c>
      <c r="Y168" s="51">
        <v>11964484465.9388</v>
      </c>
      <c r="Z168" s="51">
        <f t="shared" si="16"/>
        <v>10.0778939901687</v>
      </c>
      <c r="AA168" s="51">
        <v>-0.1666</v>
      </c>
      <c r="AB168" s="51">
        <v>52.3146046950079</v>
      </c>
      <c r="AC168" s="51">
        <f t="shared" si="17"/>
        <v>1.71862294800717</v>
      </c>
      <c r="AD168" s="51">
        <v>487.92645</v>
      </c>
      <c r="AE168" s="51">
        <f t="shared" si="18"/>
        <v>0.048792645</v>
      </c>
      <c r="AF168" s="51">
        <f t="shared" si="19"/>
        <v>-1.31164563858442</v>
      </c>
      <c r="AG168" s="51">
        <v>11.2701528417988</v>
      </c>
      <c r="AH168" s="51">
        <f t="shared" si="20"/>
        <v>1.05192980583313</v>
      </c>
      <c r="AI168" s="51">
        <v>0.204</v>
      </c>
    </row>
    <row r="169" ht="18" spans="1:35">
      <c r="A169" s="25" t="s">
        <v>42</v>
      </c>
      <c r="B169" s="25">
        <f t="shared" si="22"/>
        <v>2006</v>
      </c>
      <c r="C169" s="25">
        <v>8</v>
      </c>
      <c r="D169" s="25">
        <v>1</v>
      </c>
      <c r="E169" s="22">
        <v>14.566284</v>
      </c>
      <c r="F169" s="22">
        <v>99.88086</v>
      </c>
      <c r="G169" s="23">
        <v>870243</v>
      </c>
      <c r="H169" s="24">
        <v>10.037511</v>
      </c>
      <c r="I169" s="34">
        <v>14.0325360521402</v>
      </c>
      <c r="J169" s="35">
        <v>-2.24673223495483</v>
      </c>
      <c r="K169" s="36">
        <v>0.653</v>
      </c>
      <c r="L169" s="37">
        <v>0.531</v>
      </c>
      <c r="M169" s="38">
        <v>1</v>
      </c>
      <c r="N169" s="39">
        <v>8.4</v>
      </c>
      <c r="O169" s="40">
        <v>18.4013568613555</v>
      </c>
      <c r="P169" s="41">
        <v>68.0450161505199</v>
      </c>
      <c r="Q169" s="47">
        <v>37.2515489023917</v>
      </c>
      <c r="R169" s="53">
        <v>2679689941.40625</v>
      </c>
      <c r="S169" s="48">
        <v>2679.68994140625</v>
      </c>
      <c r="T169" s="49">
        <v>37.971</v>
      </c>
      <c r="U169" s="50">
        <v>2.00799</v>
      </c>
      <c r="V169" s="50">
        <v>0.479</v>
      </c>
      <c r="W169" s="51">
        <v>3.1871715188242</v>
      </c>
      <c r="X169" s="51">
        <v>-1.54050779342651</v>
      </c>
      <c r="Y169" s="51">
        <v>14451901696.3878</v>
      </c>
      <c r="Z169" s="51">
        <f t="shared" si="16"/>
        <v>10.1599249987816</v>
      </c>
      <c r="AA169" s="51">
        <v>-0.2377</v>
      </c>
      <c r="AB169" s="51">
        <v>47.9632596230374</v>
      </c>
      <c r="AC169" s="51">
        <f t="shared" si="17"/>
        <v>1.68090869044418</v>
      </c>
      <c r="AD169" s="51">
        <v>498.6664</v>
      </c>
      <c r="AE169" s="51">
        <f t="shared" si="18"/>
        <v>0.04986664</v>
      </c>
      <c r="AF169" s="51">
        <f t="shared" si="19"/>
        <v>-1.30218989343432</v>
      </c>
      <c r="AG169" s="51">
        <v>11.286032509208</v>
      </c>
      <c r="AH169" s="51">
        <f t="shared" si="20"/>
        <v>1.05254129691305</v>
      </c>
      <c r="AI169" s="51">
        <v>0.256</v>
      </c>
    </row>
    <row r="170" ht="18" spans="1:35">
      <c r="A170" s="25" t="s">
        <v>42</v>
      </c>
      <c r="B170" s="25">
        <f t="shared" si="22"/>
        <v>2007</v>
      </c>
      <c r="C170" s="25">
        <v>8</v>
      </c>
      <c r="D170" s="25">
        <v>1</v>
      </c>
      <c r="E170" s="22">
        <v>14.08188</v>
      </c>
      <c r="F170" s="22">
        <v>45.00808</v>
      </c>
      <c r="G170" s="23">
        <v>74283</v>
      </c>
      <c r="H170" s="24">
        <v>10.151621</v>
      </c>
      <c r="I170" s="34">
        <v>14.526041670099</v>
      </c>
      <c r="J170" s="35">
        <v>-2.1784999370575</v>
      </c>
      <c r="K170" s="36">
        <v>0.649</v>
      </c>
      <c r="L170" s="37">
        <v>0.594</v>
      </c>
      <c r="M170" s="38">
        <v>1</v>
      </c>
      <c r="N170" s="39">
        <v>8.4</v>
      </c>
      <c r="O170" s="40">
        <v>18.1745781883737</v>
      </c>
      <c r="P170" s="41">
        <v>67.5679998125223</v>
      </c>
      <c r="Q170" s="47">
        <v>37.1762282091892</v>
      </c>
      <c r="R170" s="53">
        <v>1215739990.23438</v>
      </c>
      <c r="S170" s="48">
        <v>1215.73999023438</v>
      </c>
      <c r="T170" s="49">
        <v>38.47</v>
      </c>
      <c r="U170" s="50">
        <v>2.7597</v>
      </c>
      <c r="V170" s="50">
        <v>0.479</v>
      </c>
      <c r="W170" s="51">
        <v>3.21553799022491</v>
      </c>
      <c r="X170" s="51">
        <v>-1.3810715675354</v>
      </c>
      <c r="Y170" s="51">
        <v>16737071816.38</v>
      </c>
      <c r="Z170" s="51">
        <f t="shared" si="16"/>
        <v>10.2236794796295</v>
      </c>
      <c r="AA170" s="51">
        <v>-1.7937</v>
      </c>
      <c r="AB170" s="51">
        <v>80.1420550528087</v>
      </c>
      <c r="AC170" s="51">
        <f t="shared" si="17"/>
        <v>1.90386047469079</v>
      </c>
      <c r="AD170" s="51">
        <v>497.54398</v>
      </c>
      <c r="AE170" s="51">
        <f t="shared" si="18"/>
        <v>0.049754398</v>
      </c>
      <c r="AF170" s="51">
        <f t="shared" si="19"/>
        <v>-1.30316852410999</v>
      </c>
      <c r="AG170" s="51">
        <v>11.3142630290466</v>
      </c>
      <c r="AH170" s="51">
        <f t="shared" si="20"/>
        <v>1.05362627081023</v>
      </c>
      <c r="AI170" s="51">
        <v>0.364</v>
      </c>
    </row>
    <row r="171" ht="18" spans="1:35">
      <c r="A171" s="25" t="s">
        <v>42</v>
      </c>
      <c r="B171" s="25">
        <f t="shared" si="22"/>
        <v>2008</v>
      </c>
      <c r="C171" s="25">
        <v>8</v>
      </c>
      <c r="D171" s="25">
        <v>1</v>
      </c>
      <c r="E171" s="22">
        <v>13.600272</v>
      </c>
      <c r="F171" s="22">
        <v>45.591076</v>
      </c>
      <c r="G171" s="23">
        <v>606964</v>
      </c>
      <c r="H171" s="24">
        <v>10.249192</v>
      </c>
      <c r="I171" s="34">
        <v>15.0320398597223</v>
      </c>
      <c r="J171" s="35">
        <v>-2.00307631492615</v>
      </c>
      <c r="K171" s="36">
        <v>0.665</v>
      </c>
      <c r="L171" s="37">
        <v>0.583</v>
      </c>
      <c r="M171" s="38">
        <v>1</v>
      </c>
      <c r="N171" s="39">
        <v>8.4</v>
      </c>
      <c r="O171" s="40">
        <v>17.9398855406344</v>
      </c>
      <c r="P171" s="41">
        <v>67.0817846483978</v>
      </c>
      <c r="Q171" s="47">
        <v>37.0934309203905</v>
      </c>
      <c r="R171" s="53">
        <v>1516739990.23438</v>
      </c>
      <c r="S171" s="48">
        <v>1516.73999023438</v>
      </c>
      <c r="T171" s="49">
        <v>38.976</v>
      </c>
      <c r="U171" s="50">
        <v>4.28751</v>
      </c>
      <c r="V171" s="50">
        <v>0.479</v>
      </c>
      <c r="W171" s="51">
        <v>3.19974361408747</v>
      </c>
      <c r="X171" s="51">
        <v>-1.26119422912598</v>
      </c>
      <c r="Y171" s="51">
        <v>19788515590.1284</v>
      </c>
      <c r="Z171" s="51">
        <f t="shared" si="16"/>
        <v>10.2964132173901</v>
      </c>
      <c r="AA171" s="51">
        <v>-1.6727</v>
      </c>
      <c r="AB171" s="51">
        <v>83.7722916507983</v>
      </c>
      <c r="AC171" s="51">
        <f t="shared" si="17"/>
        <v>1.92310039604026</v>
      </c>
      <c r="AD171" s="51">
        <v>456.02924</v>
      </c>
      <c r="AE171" s="51">
        <f t="shared" si="18"/>
        <v>0.045602924</v>
      </c>
      <c r="AF171" s="51">
        <f t="shared" si="19"/>
        <v>-1.34100731004713</v>
      </c>
      <c r="AG171" s="51">
        <v>11.3363181226704</v>
      </c>
      <c r="AH171" s="51">
        <f t="shared" si="20"/>
        <v>1.05447202469369</v>
      </c>
      <c r="AI171" s="51">
        <v>0.363</v>
      </c>
    </row>
    <row r="172" ht="18" spans="1:35">
      <c r="A172" s="25" t="s">
        <v>42</v>
      </c>
      <c r="B172" s="25">
        <f t="shared" si="22"/>
        <v>2009</v>
      </c>
      <c r="C172" s="25">
        <v>8</v>
      </c>
      <c r="D172" s="25">
        <v>1</v>
      </c>
      <c r="E172" s="22">
        <v>13.121188</v>
      </c>
      <c r="F172" s="22">
        <v>46.17737</v>
      </c>
      <c r="G172" s="23">
        <v>46178</v>
      </c>
      <c r="H172" s="24">
        <v>10.330715</v>
      </c>
      <c r="I172" s="34">
        <v>15.5506904084731</v>
      </c>
      <c r="J172" s="35">
        <v>-2.00098276138306</v>
      </c>
      <c r="K172" s="36">
        <v>0.664</v>
      </c>
      <c r="L172" s="37">
        <v>0.602</v>
      </c>
      <c r="M172" s="38">
        <v>1</v>
      </c>
      <c r="N172" s="39">
        <v>8.4</v>
      </c>
      <c r="O172" s="40">
        <v>17.6972789181374</v>
      </c>
      <c r="P172" s="41">
        <v>66.5863706581466</v>
      </c>
      <c r="Q172" s="47">
        <v>37.0040705646358</v>
      </c>
      <c r="R172" s="53">
        <v>2109139892.57813</v>
      </c>
      <c r="S172" s="48">
        <v>2109.13989257813</v>
      </c>
      <c r="T172" s="49">
        <v>39.491</v>
      </c>
      <c r="U172" s="50">
        <v>4.5</v>
      </c>
      <c r="V172" s="50">
        <v>0.479</v>
      </c>
      <c r="W172" s="51">
        <v>3.19424675479088</v>
      </c>
      <c r="X172" s="51">
        <v>-1.41292572021484</v>
      </c>
      <c r="Y172" s="51">
        <v>18648372553.0921</v>
      </c>
      <c r="Z172" s="51">
        <f t="shared" si="16"/>
        <v>10.270640936839</v>
      </c>
      <c r="AA172" s="51">
        <v>0.278</v>
      </c>
      <c r="AB172" s="51">
        <v>62.9468793626564</v>
      </c>
      <c r="AC172" s="51">
        <f t="shared" si="17"/>
        <v>1.79897420451263</v>
      </c>
      <c r="AD172" s="51">
        <v>432.15683</v>
      </c>
      <c r="AE172" s="51">
        <f t="shared" si="18"/>
        <v>0.043215683</v>
      </c>
      <c r="AF172" s="51">
        <f t="shared" si="19"/>
        <v>-1.36435861882526</v>
      </c>
      <c r="AG172" s="51">
        <v>11.8599060453012</v>
      </c>
      <c r="AH172" s="51">
        <f t="shared" si="20"/>
        <v>1.07408124854183</v>
      </c>
      <c r="AI172" s="51">
        <v>0.367</v>
      </c>
    </row>
    <row r="173" ht="18" spans="1:35">
      <c r="A173" s="25" t="s">
        <v>42</v>
      </c>
      <c r="B173" s="25">
        <f t="shared" si="22"/>
        <v>2010</v>
      </c>
      <c r="C173" s="25">
        <v>8</v>
      </c>
      <c r="D173" s="25">
        <v>1</v>
      </c>
      <c r="E173" s="22">
        <v>12.64509</v>
      </c>
      <c r="F173" s="22">
        <v>46.76697</v>
      </c>
      <c r="G173" s="23">
        <v>307873</v>
      </c>
      <c r="H173" s="24">
        <v>10.396682</v>
      </c>
      <c r="I173" s="34">
        <v>16.0823108780158</v>
      </c>
      <c r="J173" s="35">
        <v>-2.19674205780029</v>
      </c>
      <c r="K173" s="36">
        <v>0.688</v>
      </c>
      <c r="L173" s="37">
        <v>0.575</v>
      </c>
      <c r="M173" s="38">
        <v>1</v>
      </c>
      <c r="N173" s="39">
        <v>8.4</v>
      </c>
      <c r="O173" s="40">
        <v>17.4467583208831</v>
      </c>
      <c r="P173" s="41">
        <v>66.0817578417685</v>
      </c>
      <c r="Q173" s="47">
        <v>36.9070813122382</v>
      </c>
      <c r="R173" s="53">
        <v>3705850097.65625</v>
      </c>
      <c r="S173" s="48">
        <v>3705.85009765625</v>
      </c>
      <c r="T173" s="49">
        <v>40.013</v>
      </c>
      <c r="U173" s="50">
        <v>5</v>
      </c>
      <c r="V173" s="50">
        <v>0.495</v>
      </c>
      <c r="W173" s="51">
        <v>3.24688069782067</v>
      </c>
      <c r="X173" s="51">
        <v>-1.45788669586182</v>
      </c>
      <c r="Y173" s="51">
        <v>21565721044.8462</v>
      </c>
      <c r="Z173" s="51">
        <f t="shared" si="16"/>
        <v>10.3337639832593</v>
      </c>
      <c r="AA173" s="51">
        <v>-2.7351</v>
      </c>
      <c r="AB173" s="51">
        <v>90.7476102929543</v>
      </c>
      <c r="AC173" s="51">
        <f t="shared" si="17"/>
        <v>1.95783519734178</v>
      </c>
      <c r="AD173" s="51">
        <v>462.69284</v>
      </c>
      <c r="AE173" s="51">
        <f t="shared" si="18"/>
        <v>0.046269284</v>
      </c>
      <c r="AF173" s="51">
        <f t="shared" si="19"/>
        <v>-1.33470722099405</v>
      </c>
      <c r="AG173" s="51">
        <v>12.5400851326614</v>
      </c>
      <c r="AH173" s="51">
        <f t="shared" si="20"/>
        <v>1.09830048486149</v>
      </c>
      <c r="AI173" s="51">
        <v>0.36</v>
      </c>
    </row>
    <row r="174" ht="18" spans="1:35">
      <c r="A174" s="25" t="s">
        <v>42</v>
      </c>
      <c r="B174" s="25">
        <f t="shared" si="22"/>
        <v>2011</v>
      </c>
      <c r="C174" s="25">
        <v>8</v>
      </c>
      <c r="D174" s="25">
        <v>1</v>
      </c>
      <c r="E174" s="22">
        <v>12.1717205</v>
      </c>
      <c r="F174" s="22">
        <v>47.359905</v>
      </c>
      <c r="G174" s="23">
        <v>144356</v>
      </c>
      <c r="H174" s="24">
        <v>10.447583</v>
      </c>
      <c r="I174" s="34">
        <v>16.6267539486772</v>
      </c>
      <c r="J174" s="35">
        <v>-2.21298933029175</v>
      </c>
      <c r="K174" s="36">
        <v>0.684</v>
      </c>
      <c r="L174" s="37">
        <v>0.559</v>
      </c>
      <c r="M174" s="38">
        <v>1</v>
      </c>
      <c r="N174" s="39">
        <v>8.4</v>
      </c>
      <c r="O174" s="40">
        <v>17.1883237488709</v>
      </c>
      <c r="P174" s="41">
        <v>65.567946199264</v>
      </c>
      <c r="Q174" s="47">
        <v>36.8033581567191</v>
      </c>
      <c r="R174" s="53">
        <v>5651620117.1875</v>
      </c>
      <c r="S174" s="48">
        <v>5651.6201171875</v>
      </c>
      <c r="T174" s="49">
        <v>40.544</v>
      </c>
      <c r="U174" s="50">
        <v>5.6</v>
      </c>
      <c r="V174" s="50">
        <v>0.498</v>
      </c>
      <c r="W174" s="51">
        <v>3.35179391507681</v>
      </c>
      <c r="X174" s="51">
        <v>-1.45750629901886</v>
      </c>
      <c r="Y174" s="51">
        <v>25839749199.3671</v>
      </c>
      <c r="Z174" s="51">
        <f t="shared" si="16"/>
        <v>10.4122882940808</v>
      </c>
      <c r="AA174" s="51">
        <v>-1.59602430385686</v>
      </c>
      <c r="AB174" s="51">
        <v>85.1981441919418</v>
      </c>
      <c r="AC174" s="51">
        <f t="shared" si="17"/>
        <v>1.93043013495476</v>
      </c>
      <c r="AD174" s="51">
        <v>484.2046</v>
      </c>
      <c r="AE174" s="51">
        <f t="shared" si="18"/>
        <v>0.04842046</v>
      </c>
      <c r="AF174" s="51">
        <f t="shared" si="19"/>
        <v>-1.31497108902661</v>
      </c>
      <c r="AG174" s="51">
        <v>13.0724950927417</v>
      </c>
      <c r="AH174" s="51">
        <f t="shared" si="20"/>
        <v>1.11635848747277</v>
      </c>
      <c r="AI174" s="51">
        <v>0.354</v>
      </c>
    </row>
    <row r="175" ht="18" spans="1:35">
      <c r="A175" s="25" t="s">
        <v>42</v>
      </c>
      <c r="B175" s="25">
        <f t="shared" si="22"/>
        <v>2012</v>
      </c>
      <c r="C175" s="25">
        <v>8</v>
      </c>
      <c r="D175" s="25">
        <v>1</v>
      </c>
      <c r="E175" s="22">
        <v>11.701521</v>
      </c>
      <c r="F175" s="22">
        <v>47.958363</v>
      </c>
      <c r="G175" s="23">
        <v>971848</v>
      </c>
      <c r="H175" s="24">
        <v>10.483918</v>
      </c>
      <c r="I175" s="34">
        <v>17.1843319193312</v>
      </c>
      <c r="J175" s="35">
        <v>-2.08589291572571</v>
      </c>
      <c r="K175" s="36">
        <v>0.684</v>
      </c>
      <c r="L175" s="37">
        <v>0.521</v>
      </c>
      <c r="M175" s="38">
        <v>1</v>
      </c>
      <c r="N175" s="39">
        <v>8.9430895</v>
      </c>
      <c r="O175" s="40">
        <v>16.9219752021014</v>
      </c>
      <c r="P175" s="41">
        <v>65.0449357306322</v>
      </c>
      <c r="Q175" s="47">
        <v>36.691850585446</v>
      </c>
      <c r="R175" s="53">
        <v>2980520019.53125</v>
      </c>
      <c r="S175" s="48">
        <v>2980.52001953125</v>
      </c>
      <c r="T175" s="49">
        <v>41.082</v>
      </c>
      <c r="U175" s="50">
        <v>6.1067</v>
      </c>
      <c r="V175" s="50">
        <v>0.498</v>
      </c>
      <c r="W175" s="51">
        <v>3.35665613143748</v>
      </c>
      <c r="X175" s="51">
        <v>-1.32971084117889</v>
      </c>
      <c r="Y175" s="51">
        <v>29306235285.2597</v>
      </c>
      <c r="Z175" s="51">
        <f t="shared" si="16"/>
        <v>10.4669600320225</v>
      </c>
      <c r="AA175" s="51">
        <v>-2.89160780909542</v>
      </c>
      <c r="AB175" s="51">
        <v>68.3517113952036</v>
      </c>
      <c r="AC175" s="51">
        <f t="shared" si="17"/>
        <v>1.83474939293732</v>
      </c>
      <c r="AD175" s="51">
        <v>460.75424</v>
      </c>
      <c r="AE175" s="51">
        <f t="shared" si="18"/>
        <v>0.046075424</v>
      </c>
      <c r="AF175" s="51">
        <f t="shared" si="19"/>
        <v>-1.3365306595812</v>
      </c>
      <c r="AG175" s="51">
        <v>13.6238724333385</v>
      </c>
      <c r="AH175" s="51">
        <f t="shared" si="20"/>
        <v>1.13430056847212</v>
      </c>
      <c r="AI175" s="51">
        <v>0.328</v>
      </c>
    </row>
    <row r="176" ht="18" spans="1:35">
      <c r="A176" s="25" t="s">
        <v>42</v>
      </c>
      <c r="B176" s="25">
        <f t="shared" si="22"/>
        <v>2013</v>
      </c>
      <c r="C176" s="25">
        <v>8</v>
      </c>
      <c r="D176" s="25">
        <v>1</v>
      </c>
      <c r="E176" s="22">
        <v>11.234579</v>
      </c>
      <c r="F176" s="22">
        <v>48.563473</v>
      </c>
      <c r="G176" s="23">
        <v>790226</v>
      </c>
      <c r="H176" s="24">
        <v>10.506186</v>
      </c>
      <c r="I176" s="34">
        <v>17.7552084772419</v>
      </c>
      <c r="J176" s="35">
        <v>-2.19219064712524</v>
      </c>
      <c r="K176" s="36">
        <v>0.67</v>
      </c>
      <c r="L176" s="37">
        <v>0.525</v>
      </c>
      <c r="M176" s="38">
        <v>1</v>
      </c>
      <c r="N176" s="39">
        <v>8.9430895</v>
      </c>
      <c r="O176" s="40">
        <v>16.6477126805741</v>
      </c>
      <c r="P176" s="41">
        <v>64.5127264358736</v>
      </c>
      <c r="Q176" s="47">
        <v>36.5724802578576</v>
      </c>
      <c r="R176" s="53">
        <v>2649280029.29688</v>
      </c>
      <c r="S176" s="48">
        <v>2649.28002929688</v>
      </c>
      <c r="T176" s="49">
        <v>41.627</v>
      </c>
      <c r="U176" s="50">
        <v>6.6</v>
      </c>
      <c r="V176" s="50">
        <v>0.514</v>
      </c>
      <c r="W176" s="51">
        <v>3.4091449670035</v>
      </c>
      <c r="X176" s="51">
        <v>-1.33808147907257</v>
      </c>
      <c r="Y176" s="51">
        <v>32679745048.4427</v>
      </c>
      <c r="Z176" s="51">
        <f t="shared" si="16"/>
        <v>10.5142786597182</v>
      </c>
      <c r="AA176" s="51">
        <v>-1.69758583080626</v>
      </c>
      <c r="AB176" s="51">
        <v>77.4659451472265</v>
      </c>
      <c r="AC176" s="51">
        <f t="shared" si="17"/>
        <v>1.88911082398954</v>
      </c>
      <c r="AD176" s="51">
        <v>538.1601</v>
      </c>
      <c r="AE176" s="51">
        <f t="shared" si="18"/>
        <v>0.05381601</v>
      </c>
      <c r="AF176" s="51">
        <f t="shared" si="19"/>
        <v>-1.26908850462538</v>
      </c>
      <c r="AG176" s="51">
        <v>13.8638318519662</v>
      </c>
      <c r="AH176" s="51">
        <f t="shared" si="20"/>
        <v>1.14188328237998</v>
      </c>
      <c r="AI176" s="51">
        <v>0.325</v>
      </c>
    </row>
    <row r="177" ht="18" spans="1:35">
      <c r="A177" s="25" t="s">
        <v>42</v>
      </c>
      <c r="B177" s="25">
        <f t="shared" si="22"/>
        <v>2014</v>
      </c>
      <c r="C177" s="25">
        <v>8</v>
      </c>
      <c r="D177" s="25">
        <v>1</v>
      </c>
      <c r="E177" s="22">
        <v>10.77082</v>
      </c>
      <c r="F177" s="22">
        <v>49.175293</v>
      </c>
      <c r="G177" s="23">
        <v>59896</v>
      </c>
      <c r="H177" s="24">
        <v>10.514887</v>
      </c>
      <c r="I177" s="34">
        <v>18.3393600656814</v>
      </c>
      <c r="J177" s="35">
        <v>-2.16792130470276</v>
      </c>
      <c r="K177" s="36">
        <v>0.686</v>
      </c>
      <c r="L177" s="37">
        <v>0.531</v>
      </c>
      <c r="M177" s="38">
        <v>1</v>
      </c>
      <c r="N177" s="39">
        <v>10.6425705</v>
      </c>
      <c r="O177" s="40">
        <v>16.3655361842892</v>
      </c>
      <c r="P177" s="41">
        <v>63.9713183149883</v>
      </c>
      <c r="Q177" s="47">
        <v>36.4456556153398</v>
      </c>
      <c r="R177" s="53">
        <v>2460000000</v>
      </c>
      <c r="S177" s="48">
        <v>2460</v>
      </c>
      <c r="T177" s="49">
        <v>42.18</v>
      </c>
      <c r="U177" s="50">
        <v>7.11</v>
      </c>
      <c r="V177" s="50">
        <v>0.514</v>
      </c>
      <c r="W177" s="51">
        <v>3.44601675819051</v>
      </c>
      <c r="X177" s="51">
        <v>-1.32077074050903</v>
      </c>
      <c r="Y177" s="51">
        <v>35909040925.9375</v>
      </c>
      <c r="Z177" s="51">
        <f t="shared" si="16"/>
        <v>10.5552038059577</v>
      </c>
      <c r="AA177" s="51">
        <v>-1.49957215249797</v>
      </c>
      <c r="AB177" s="51">
        <v>78.690150124216</v>
      </c>
      <c r="AC177" s="51">
        <f t="shared" si="17"/>
        <v>1.89592037385311</v>
      </c>
      <c r="AD177" s="51">
        <v>622.8517</v>
      </c>
      <c r="AE177" s="51">
        <f t="shared" si="18"/>
        <v>0.06228517</v>
      </c>
      <c r="AF177" s="51">
        <f t="shared" si="19"/>
        <v>-1.20561534585853</v>
      </c>
      <c r="AG177" s="51">
        <v>14.2250942855252</v>
      </c>
      <c r="AH177" s="51">
        <f t="shared" si="20"/>
        <v>1.15305515362933</v>
      </c>
      <c r="AI177" s="51">
        <v>0.328</v>
      </c>
    </row>
    <row r="178" ht="18" spans="1:35">
      <c r="A178" s="25" t="s">
        <v>42</v>
      </c>
      <c r="B178" s="25">
        <f t="shared" si="22"/>
        <v>2015</v>
      </c>
      <c r="C178" s="25">
        <v>8</v>
      </c>
      <c r="D178" s="25">
        <v>1</v>
      </c>
      <c r="E178" s="22">
        <v>10.310497</v>
      </c>
      <c r="F178" s="22">
        <v>49.792763</v>
      </c>
      <c r="G178" s="23">
        <v>398327</v>
      </c>
      <c r="H178" s="24">
        <v>10.510527</v>
      </c>
      <c r="I178" s="34">
        <v>18.9369281667441</v>
      </c>
      <c r="J178" s="35">
        <v>-2.1388533115387</v>
      </c>
      <c r="K178" s="36">
        <v>0.691</v>
      </c>
      <c r="L178" s="37">
        <v>0.502</v>
      </c>
      <c r="M178" s="38">
        <v>1</v>
      </c>
      <c r="N178" s="39">
        <v>8.9430895</v>
      </c>
      <c r="O178" s="40">
        <v>16.075445713247</v>
      </c>
      <c r="P178" s="41">
        <v>63.4207113679761</v>
      </c>
      <c r="Q178" s="47">
        <v>36.3108122967194</v>
      </c>
      <c r="R178" s="53">
        <v>2943070068.35938</v>
      </c>
      <c r="S178" s="48">
        <v>2943.07006835938</v>
      </c>
      <c r="T178" s="49">
        <v>42.74</v>
      </c>
      <c r="U178" s="50">
        <v>7.61597</v>
      </c>
      <c r="V178" s="50">
        <v>0.514</v>
      </c>
      <c r="W178" s="51">
        <v>3.38939131180859</v>
      </c>
      <c r="X178" s="51">
        <v>-1.31091260910034</v>
      </c>
      <c r="Y178" s="51">
        <v>37917706497.1793</v>
      </c>
      <c r="Z178" s="51">
        <f t="shared" si="16"/>
        <v>10.5788420605821</v>
      </c>
      <c r="AA178" s="51">
        <v>-1.16572001030767</v>
      </c>
      <c r="AB178" s="51">
        <v>59.3324309644245</v>
      </c>
      <c r="AC178" s="51">
        <f t="shared" si="17"/>
        <v>1.77329214258668</v>
      </c>
      <c r="AD178" s="51">
        <v>464.34442</v>
      </c>
      <c r="AE178" s="51">
        <f t="shared" si="18"/>
        <v>0.046434442</v>
      </c>
      <c r="AF178" s="51">
        <f t="shared" si="19"/>
        <v>-1.33315976897623</v>
      </c>
      <c r="AG178" s="51">
        <v>14.3137557618932</v>
      </c>
      <c r="AH178" s="51">
        <f t="shared" si="20"/>
        <v>1.15575360249878</v>
      </c>
      <c r="AI178" s="51">
        <v>0.319</v>
      </c>
    </row>
    <row r="179" ht="18" spans="1:35">
      <c r="A179" s="25" t="s">
        <v>42</v>
      </c>
      <c r="B179" s="25">
        <f t="shared" si="22"/>
        <v>2016</v>
      </c>
      <c r="C179" s="25">
        <v>8</v>
      </c>
      <c r="D179" s="25">
        <v>1</v>
      </c>
      <c r="E179" s="22">
        <v>9.853694</v>
      </c>
      <c r="F179" s="22">
        <v>50.41703</v>
      </c>
      <c r="G179" s="23">
        <v>1882</v>
      </c>
      <c r="H179" s="24">
        <v>10.493607</v>
      </c>
      <c r="I179" s="34">
        <v>19.5480521293593</v>
      </c>
      <c r="J179" s="35">
        <v>-2.22458934783936</v>
      </c>
      <c r="K179" s="36">
        <v>0.687</v>
      </c>
      <c r="L179" s="37">
        <v>0.467</v>
      </c>
      <c r="M179" s="38">
        <v>1</v>
      </c>
      <c r="N179" s="39">
        <v>8.9430895</v>
      </c>
      <c r="O179" s="40">
        <v>15.777441267447</v>
      </c>
      <c r="P179" s="41">
        <v>62.860905594837</v>
      </c>
      <c r="Q179" s="47">
        <v>36.1678765737664</v>
      </c>
      <c r="R179" s="53">
        <v>2402340087.89063</v>
      </c>
      <c r="S179" s="48">
        <v>2402.34008789063</v>
      </c>
      <c r="T179" s="49">
        <v>43.307</v>
      </c>
      <c r="U179" s="50">
        <v>8.12195</v>
      </c>
      <c r="V179" s="50">
        <v>0.527</v>
      </c>
      <c r="W179" s="51">
        <v>3.46603464808537</v>
      </c>
      <c r="X179" s="51">
        <v>-1.36657023429871</v>
      </c>
      <c r="Y179" s="51">
        <v>37134801555.3322</v>
      </c>
      <c r="Z179" s="51">
        <f t="shared" si="16"/>
        <v>10.5697811074315</v>
      </c>
      <c r="AA179" s="51">
        <v>-0.932374669380907</v>
      </c>
      <c r="AB179" s="51">
        <v>55.9252102624116</v>
      </c>
      <c r="AC179" s="51">
        <f t="shared" si="17"/>
        <v>1.7476076255918</v>
      </c>
      <c r="AD179" s="51">
        <v>413.59628</v>
      </c>
      <c r="AE179" s="51">
        <f t="shared" si="18"/>
        <v>0.041359628</v>
      </c>
      <c r="AF179" s="51">
        <f t="shared" si="19"/>
        <v>-1.38342337606193</v>
      </c>
      <c r="AG179" s="51">
        <v>14.4116803775832</v>
      </c>
      <c r="AH179" s="51">
        <f t="shared" si="20"/>
        <v>1.15871462176921</v>
      </c>
      <c r="AI179" s="51">
        <v>0.313</v>
      </c>
    </row>
    <row r="180" ht="18" spans="1:35">
      <c r="A180" s="25" t="s">
        <v>42</v>
      </c>
      <c r="B180" s="25">
        <f t="shared" si="22"/>
        <v>2017</v>
      </c>
      <c r="C180" s="25">
        <v>8</v>
      </c>
      <c r="D180" s="25">
        <v>1</v>
      </c>
      <c r="E180" s="22">
        <v>9.400643</v>
      </c>
      <c r="F180" s="22">
        <v>51.04704</v>
      </c>
      <c r="G180" s="23">
        <v>968876</v>
      </c>
      <c r="H180" s="24">
        <v>10.464631</v>
      </c>
      <c r="I180" s="34">
        <v>20.1728789551264</v>
      </c>
      <c r="J180" s="35">
        <v>-2.33944034576416</v>
      </c>
      <c r="K180" s="36">
        <v>0.657</v>
      </c>
      <c r="L180" s="37">
        <v>0.493</v>
      </c>
      <c r="M180" s="38">
        <v>1</v>
      </c>
      <c r="N180" s="39">
        <v>8.9430895</v>
      </c>
      <c r="O180" s="40">
        <v>15.4715228468896</v>
      </c>
      <c r="P180" s="41">
        <v>62.2919009955712</v>
      </c>
      <c r="Q180" s="47">
        <v>36.016305001478</v>
      </c>
      <c r="R180" s="53">
        <v>2573750000</v>
      </c>
      <c r="S180" s="48">
        <v>2573.75</v>
      </c>
      <c r="T180" s="49">
        <v>43.88</v>
      </c>
      <c r="U180" s="50">
        <v>8.65</v>
      </c>
      <c r="V180" s="50">
        <v>0.531</v>
      </c>
      <c r="W180" s="51">
        <v>3.44276695760094</v>
      </c>
      <c r="X180" s="51">
        <v>-1.44621825218201</v>
      </c>
      <c r="Y180" s="51">
        <v>38019264794.8263</v>
      </c>
      <c r="Z180" s="51">
        <f t="shared" si="16"/>
        <v>10.5800037143538</v>
      </c>
      <c r="AA180" s="51">
        <v>-1.04797948255526</v>
      </c>
      <c r="AB180" s="51">
        <v>74.2913796171904</v>
      </c>
      <c r="AC180" s="51">
        <f t="shared" si="17"/>
        <v>1.87093842342569</v>
      </c>
      <c r="AD180" s="51">
        <v>434.75296</v>
      </c>
      <c r="AE180" s="51">
        <f t="shared" si="18"/>
        <v>0.043475296</v>
      </c>
      <c r="AF180" s="51">
        <f t="shared" si="19"/>
        <v>-1.36175745243672</v>
      </c>
      <c r="AG180" s="51">
        <v>14.6979554928211</v>
      </c>
      <c r="AH180" s="51">
        <f t="shared" si="20"/>
        <v>1.16725692794964</v>
      </c>
      <c r="AI180" s="51">
        <v>0.314</v>
      </c>
    </row>
    <row r="181" ht="18" spans="1:35">
      <c r="A181" s="25" t="s">
        <v>42</v>
      </c>
      <c r="B181" s="25">
        <f t="shared" si="22"/>
        <v>2018</v>
      </c>
      <c r="C181" s="25">
        <v>8</v>
      </c>
      <c r="D181" s="25">
        <v>1</v>
      </c>
      <c r="E181" s="22">
        <v>8.951276</v>
      </c>
      <c r="F181" s="22">
        <v>51.683926</v>
      </c>
      <c r="G181" s="23">
        <v>739826</v>
      </c>
      <c r="H181" s="24">
        <v>10.463477</v>
      </c>
      <c r="I181" s="34">
        <v>20.2685707874205</v>
      </c>
      <c r="J181" s="35">
        <v>-2.08051562309265</v>
      </c>
      <c r="K181" s="36">
        <v>0.655</v>
      </c>
      <c r="L181" s="37">
        <v>0.509</v>
      </c>
      <c r="M181" s="38">
        <v>1</v>
      </c>
      <c r="N181" s="39">
        <v>8.9430895</v>
      </c>
      <c r="O181" s="40">
        <v>15.1576904515745</v>
      </c>
      <c r="P181" s="41">
        <v>61.7136975701785</v>
      </c>
      <c r="Q181" s="47">
        <v>35.8564891827066</v>
      </c>
      <c r="R181" s="53">
        <v>2710679931.64063</v>
      </c>
      <c r="S181" s="48">
        <v>2710.67993164063</v>
      </c>
      <c r="T181" s="49">
        <v>44.46</v>
      </c>
      <c r="U181" s="50">
        <f>(U180+U179)/2</f>
        <v>8.385975</v>
      </c>
      <c r="V181" s="50">
        <v>0.549</v>
      </c>
      <c r="W181" s="51">
        <v>3.27282723445499</v>
      </c>
      <c r="X181" s="51">
        <v>-1.51754856109619</v>
      </c>
      <c r="Y181" s="51">
        <v>47568210009.8172</v>
      </c>
      <c r="Z181" s="51">
        <f t="shared" si="16"/>
        <v>10.6773168092403</v>
      </c>
      <c r="AA181" s="51">
        <v>-1.40756358842423</v>
      </c>
      <c r="AB181" s="51">
        <v>69.9197291501817</v>
      </c>
      <c r="AC181" s="51">
        <f t="shared" si="17"/>
        <v>1.84459973729212</v>
      </c>
      <c r="AD181" s="51">
        <v>444.56985</v>
      </c>
      <c r="AE181" s="51">
        <f t="shared" si="18"/>
        <v>0.044456985</v>
      </c>
      <c r="AF181" s="51">
        <f t="shared" si="19"/>
        <v>-1.35205999377969</v>
      </c>
      <c r="AG181" s="51">
        <v>14.8183763040074</v>
      </c>
      <c r="AH181" s="51">
        <f t="shared" si="20"/>
        <v>1.17080061924102</v>
      </c>
      <c r="AI181" s="51">
        <v>0.316</v>
      </c>
    </row>
    <row r="182" ht="18" spans="1:35">
      <c r="A182" s="25" t="s">
        <v>42</v>
      </c>
      <c r="B182" s="25">
        <f t="shared" si="22"/>
        <v>2019</v>
      </c>
      <c r="C182" s="25">
        <v>8</v>
      </c>
      <c r="D182" s="25">
        <v>1</v>
      </c>
      <c r="E182" s="22">
        <v>8.505815</v>
      </c>
      <c r="F182" s="22">
        <v>52.326633</v>
      </c>
      <c r="G182" s="23">
        <v>501347</v>
      </c>
      <c r="H182" s="24">
        <v>10.462323</v>
      </c>
      <c r="I182" s="34">
        <v>20.3642632516174</v>
      </c>
      <c r="J182" s="35">
        <v>-1.62642359733582</v>
      </c>
      <c r="K182" s="36">
        <v>0.68</v>
      </c>
      <c r="L182" s="37">
        <v>0.604</v>
      </c>
      <c r="M182" s="38">
        <v>1</v>
      </c>
      <c r="N182" s="39">
        <v>10</v>
      </c>
      <c r="O182" s="40">
        <v>14.8359440815019</v>
      </c>
      <c r="P182" s="41">
        <v>61.1262953186591</v>
      </c>
      <c r="Q182" s="47">
        <v>35.6878940308452</v>
      </c>
      <c r="R182" s="53">
        <v>3073860107.42188</v>
      </c>
      <c r="S182" s="48">
        <v>3073.86010742188</v>
      </c>
      <c r="T182" s="49">
        <v>45.046</v>
      </c>
      <c r="U182" s="50">
        <f>(U181+U180)/2</f>
        <v>8.5179875</v>
      </c>
      <c r="V182" s="50">
        <v>0.553</v>
      </c>
      <c r="W182" s="51">
        <v>3.18628838899818</v>
      </c>
      <c r="X182" s="51">
        <v>-1.55517840385437</v>
      </c>
      <c r="Y182" s="51">
        <v>51775829877.2088</v>
      </c>
      <c r="Z182" s="51">
        <f t="shared" si="16"/>
        <v>10.7141270686124</v>
      </c>
      <c r="AA182" s="51">
        <v>-1.35099422620535</v>
      </c>
      <c r="AB182" s="51">
        <v>55.2351580399854</v>
      </c>
      <c r="AC182" s="51">
        <f t="shared" si="17"/>
        <v>1.7422156009587</v>
      </c>
      <c r="AD182" s="51">
        <v>443.11774</v>
      </c>
      <c r="AE182" s="51">
        <f t="shared" si="18"/>
        <v>0.044311774</v>
      </c>
      <c r="AF182" s="51">
        <f t="shared" si="19"/>
        <v>-1.35348086285513</v>
      </c>
      <c r="AG182" s="51">
        <v>14.9224763459121</v>
      </c>
      <c r="AH182" s="51">
        <f t="shared" si="20"/>
        <v>1.17384089915038</v>
      </c>
      <c r="AI182" s="51">
        <v>0.349</v>
      </c>
    </row>
    <row r="183" ht="18" spans="1:35">
      <c r="A183" s="25" t="s">
        <v>42</v>
      </c>
      <c r="B183" s="25">
        <f t="shared" si="22"/>
        <v>2020</v>
      </c>
      <c r="C183" s="25">
        <v>8</v>
      </c>
      <c r="D183" s="25">
        <v>1</v>
      </c>
      <c r="E183" s="22">
        <v>8.064332</v>
      </c>
      <c r="F183" s="22">
        <v>52.975197</v>
      </c>
      <c r="G183" s="23">
        <v>25335</v>
      </c>
      <c r="H183" s="24">
        <v>10.461172</v>
      </c>
      <c r="I183" s="34">
        <v>20.4597460251332</v>
      </c>
      <c r="J183" s="35">
        <v>-1.78668558597565</v>
      </c>
      <c r="K183" s="36">
        <v>0.71</v>
      </c>
      <c r="L183" s="37">
        <v>0.6</v>
      </c>
      <c r="M183" s="38">
        <v>1</v>
      </c>
      <c r="N183" s="39">
        <v>12.8</v>
      </c>
      <c r="O183" s="40">
        <v>14.5062837366716</v>
      </c>
      <c r="P183" s="41">
        <v>60.5296942410131</v>
      </c>
      <c r="Q183" s="47">
        <v>35.5104494105668</v>
      </c>
      <c r="R183" s="53">
        <v>3595770019.53125</v>
      </c>
      <c r="S183" s="48">
        <v>3595.77001953125</v>
      </c>
      <c r="T183" s="49">
        <v>45.638</v>
      </c>
      <c r="U183" s="50">
        <v>24.8206</v>
      </c>
      <c r="V183" s="50">
        <v>0.588</v>
      </c>
      <c r="W183" s="51">
        <v>3.22447844328183</v>
      </c>
      <c r="X183" s="51">
        <v>-1.59226739406586</v>
      </c>
      <c r="Y183" s="51">
        <v>48716961860.1325</v>
      </c>
      <c r="Z183" s="51">
        <f t="shared" si="16"/>
        <v>10.6876801965271</v>
      </c>
      <c r="AA183" s="51">
        <v>-1.4980848078648</v>
      </c>
      <c r="AB183" s="51">
        <v>58.4917573282023</v>
      </c>
      <c r="AC183" s="51">
        <f t="shared" si="17"/>
        <v>1.76709466951645</v>
      </c>
      <c r="AD183" s="51">
        <v>443.81158</v>
      </c>
      <c r="AE183" s="51">
        <f t="shared" si="18"/>
        <v>0.044381158</v>
      </c>
      <c r="AF183" s="51">
        <f t="shared" si="19"/>
        <v>-1.35280137027776</v>
      </c>
      <c r="AG183" s="51">
        <v>14.9511479676231</v>
      </c>
      <c r="AH183" s="51">
        <f t="shared" si="20"/>
        <v>1.17467453960786</v>
      </c>
      <c r="AI183" s="51">
        <v>0.354</v>
      </c>
    </row>
    <row r="184" ht="18" spans="1:35">
      <c r="A184" s="25" t="s">
        <v>42</v>
      </c>
      <c r="B184" s="25">
        <f t="shared" si="22"/>
        <v>2021</v>
      </c>
      <c r="C184" s="25">
        <v>8</v>
      </c>
      <c r="D184" s="25">
        <v>1</v>
      </c>
      <c r="E184" s="22">
        <v>7.98514</v>
      </c>
      <c r="F184" s="22">
        <v>53.63022</v>
      </c>
      <c r="G184" s="23">
        <v>638054</v>
      </c>
      <c r="H184" s="24">
        <v>10.460027</v>
      </c>
      <c r="I184" s="34">
        <v>20.5548099594917</v>
      </c>
      <c r="J184" s="35">
        <v>-1.66062462329865</v>
      </c>
      <c r="K184" s="36">
        <v>0.702</v>
      </c>
      <c r="L184" s="37">
        <v>0.557</v>
      </c>
      <c r="M184" s="38">
        <v>1</v>
      </c>
      <c r="N184" s="39">
        <v>12.8</v>
      </c>
      <c r="O184" s="40">
        <v>14.1687094170838</v>
      </c>
      <c r="P184" s="41">
        <v>59.92389433724</v>
      </c>
      <c r="Q184" s="47">
        <v>35.3236207810538</v>
      </c>
      <c r="R184" s="53">
        <v>3610189941.40625</v>
      </c>
      <c r="S184" s="48">
        <v>3610.18994140625</v>
      </c>
      <c r="T184" s="49">
        <v>46.235</v>
      </c>
      <c r="U184" s="50">
        <v>32.7417</v>
      </c>
      <c r="V184" s="50">
        <v>0.582</v>
      </c>
      <c r="W184" s="51">
        <v>3.22252815991252</v>
      </c>
      <c r="X184" s="51">
        <v>-1.56906878948212</v>
      </c>
      <c r="Y184" s="51">
        <v>55328482783.5393</v>
      </c>
      <c r="Z184" s="51">
        <f t="shared" si="16"/>
        <v>10.7429487611635</v>
      </c>
      <c r="AA184" s="51">
        <v>-1.67767378973561</v>
      </c>
      <c r="AB184" s="51">
        <v>80.4813114206906</v>
      </c>
      <c r="AC184" s="51">
        <f t="shared" si="17"/>
        <v>1.90569504447787</v>
      </c>
      <c r="AD184" s="51">
        <v>410.8872</v>
      </c>
      <c r="AE184" s="51">
        <f t="shared" si="18"/>
        <v>0.04108872</v>
      </c>
      <c r="AF184" s="51">
        <f t="shared" si="19"/>
        <v>-1.38627738771344</v>
      </c>
      <c r="AG184" s="51">
        <v>14.9524712732406</v>
      </c>
      <c r="AH184" s="51">
        <f t="shared" si="20"/>
        <v>1.17471297671631</v>
      </c>
      <c r="AI184" s="51">
        <v>0.347</v>
      </c>
    </row>
    <row r="185" ht="18" spans="1:35">
      <c r="A185" s="25" t="s">
        <v>42</v>
      </c>
      <c r="B185" s="25">
        <f t="shared" si="22"/>
        <v>2022</v>
      </c>
      <c r="C185" s="25">
        <v>8</v>
      </c>
      <c r="D185" s="25">
        <v>1</v>
      </c>
      <c r="E185" s="22">
        <v>7.9052835</v>
      </c>
      <c r="F185" s="22">
        <v>54.291176</v>
      </c>
      <c r="G185" s="23">
        <v>184</v>
      </c>
      <c r="H185" s="24">
        <v>4.1946254</v>
      </c>
      <c r="I185" s="25">
        <f>(I184+I183)/2</f>
        <v>20.5072779923125</v>
      </c>
      <c r="J185" s="35">
        <v>-1.98448967933655</v>
      </c>
      <c r="K185" s="36">
        <v>0.68</v>
      </c>
      <c r="L185" s="37">
        <v>0.568</v>
      </c>
      <c r="M185" s="38">
        <v>1</v>
      </c>
      <c r="N185" s="39">
        <v>12.8</v>
      </c>
      <c r="O185" s="40">
        <v>13.8232211227385</v>
      </c>
      <c r="P185" s="41">
        <v>59.30889560734</v>
      </c>
      <c r="Q185" s="47">
        <v>35.1273466119185</v>
      </c>
      <c r="R185" s="53">
        <v>3330239990.23438</v>
      </c>
      <c r="S185" s="48">
        <v>3330.23999023438</v>
      </c>
      <c r="T185" s="49">
        <v>46.837</v>
      </c>
      <c r="U185" s="50">
        <v>36.2469</v>
      </c>
      <c r="V185" s="50">
        <v>0.58</v>
      </c>
      <c r="W185" s="51">
        <v>3.19783510453186</v>
      </c>
      <c r="X185" s="51">
        <v>-1.54447400569916</v>
      </c>
      <c r="Y185" s="51">
        <v>65801547619.5974</v>
      </c>
      <c r="Z185" s="51">
        <f t="shared" si="16"/>
        <v>10.8182361081238</v>
      </c>
      <c r="AA185" s="51">
        <v>-1.58787929880021</v>
      </c>
      <c r="AB185" s="51">
        <v>93.7286670799748</v>
      </c>
      <c r="AC185" s="51">
        <f t="shared" si="17"/>
        <v>1.9718724409468</v>
      </c>
      <c r="AD185" s="51">
        <f>(AD184+AD183)/2</f>
        <v>427.34939</v>
      </c>
      <c r="AE185" s="51">
        <f t="shared" si="18"/>
        <v>0.042734939</v>
      </c>
      <c r="AF185" s="51">
        <f t="shared" si="19"/>
        <v>-1.36921691161785</v>
      </c>
      <c r="AG185" s="51">
        <f>(AG184+AG183)/2</f>
        <v>14.9518096204318</v>
      </c>
      <c r="AH185" s="51">
        <f t="shared" si="20"/>
        <v>1.17469375858732</v>
      </c>
      <c r="AI185" s="51">
        <v>0.335</v>
      </c>
    </row>
    <row r="186" ht="18" spans="1:35">
      <c r="A186" s="25" t="s">
        <v>43</v>
      </c>
      <c r="B186" s="25">
        <v>2000</v>
      </c>
      <c r="C186" s="25">
        <v>9</v>
      </c>
      <c r="D186" s="25">
        <v>5</v>
      </c>
      <c r="E186" s="22">
        <v>1.3646848</v>
      </c>
      <c r="F186" s="22">
        <v>100</v>
      </c>
      <c r="G186" s="23">
        <v>561419</v>
      </c>
      <c r="H186" s="24">
        <v>4.2233534</v>
      </c>
      <c r="I186" s="34">
        <v>14.6638821125248</v>
      </c>
      <c r="J186" s="35">
        <v>-1.00120759010315</v>
      </c>
      <c r="K186" s="36">
        <v>0.888</v>
      </c>
      <c r="L186" s="37">
        <v>0.794</v>
      </c>
      <c r="M186" s="38">
        <v>1</v>
      </c>
      <c r="N186" s="39">
        <v>9.007353</v>
      </c>
      <c r="O186" s="40">
        <v>74.921840683106</v>
      </c>
      <c r="P186" s="41">
        <v>91.4398957227254</v>
      </c>
      <c r="Q186" s="47">
        <v>79.4918924474821</v>
      </c>
      <c r="R186" s="53">
        <v>1887969970.70313</v>
      </c>
      <c r="S186" s="48">
        <v>1887.96997070313</v>
      </c>
      <c r="T186" s="49">
        <v>27.667</v>
      </c>
      <c r="U186" s="50">
        <v>0.527532</v>
      </c>
      <c r="V186" s="50">
        <v>0.682</v>
      </c>
      <c r="W186" s="51">
        <v>1.82218400218023</v>
      </c>
      <c r="X186" s="51">
        <v>-0.403301805257797</v>
      </c>
      <c r="Y186" s="51">
        <v>468395521654.458</v>
      </c>
      <c r="Z186" s="51">
        <f t="shared" si="16"/>
        <v>11.6706127341158</v>
      </c>
      <c r="AA186" s="51">
        <v>-3.07468433247754</v>
      </c>
      <c r="AB186" s="51">
        <v>26.9009229104474</v>
      </c>
      <c r="AC186" s="51">
        <f t="shared" si="17"/>
        <v>1.42976717992951</v>
      </c>
      <c r="AD186" s="51">
        <v>3515.7441</v>
      </c>
      <c r="AE186" s="51">
        <f t="shared" si="18"/>
        <v>0.35157441</v>
      </c>
      <c r="AF186" s="51">
        <f t="shared" si="19"/>
        <v>-0.453982743382805</v>
      </c>
      <c r="AG186" s="51">
        <v>60.8689656564162</v>
      </c>
      <c r="AH186" s="51">
        <f t="shared" si="20"/>
        <v>1.7843959218692</v>
      </c>
      <c r="AI186" s="51">
        <v>0.726</v>
      </c>
    </row>
    <row r="187" ht="18" spans="1:35">
      <c r="A187" s="25" t="s">
        <v>43</v>
      </c>
      <c r="B187" s="25">
        <f t="shared" ref="B187:B208" si="23">B186+1</f>
        <v>2001</v>
      </c>
      <c r="C187" s="25">
        <v>9</v>
      </c>
      <c r="D187" s="25">
        <v>5</v>
      </c>
      <c r="E187" s="22">
        <v>1.325084</v>
      </c>
      <c r="F187" s="22">
        <v>100</v>
      </c>
      <c r="G187" s="23">
        <v>962451</v>
      </c>
      <c r="H187" s="24">
        <v>4.227223</v>
      </c>
      <c r="I187" s="34">
        <v>17.2206798996747</v>
      </c>
      <c r="J187" s="35">
        <f>(J188+J186)/2</f>
        <v>-1.10593628883362</v>
      </c>
      <c r="K187" s="36">
        <v>0.888</v>
      </c>
      <c r="L187" s="37">
        <v>0.794</v>
      </c>
      <c r="M187" s="38">
        <v>1</v>
      </c>
      <c r="N187" s="39">
        <v>8.839779</v>
      </c>
      <c r="O187" s="40">
        <v>75.5984702372452</v>
      </c>
      <c r="P187" s="41">
        <v>91.6007422098199</v>
      </c>
      <c r="Q187" s="47">
        <v>80.0659857611388</v>
      </c>
      <c r="R187" s="53">
        <v>2512449951.17188</v>
      </c>
      <c r="S187" s="48">
        <v>2512.44995117188</v>
      </c>
      <c r="T187" s="49">
        <v>27.918</v>
      </c>
      <c r="U187" s="50">
        <v>0.660146</v>
      </c>
      <c r="V187" s="50">
        <v>0.681</v>
      </c>
      <c r="W187" s="51">
        <v>1.80844642123748</v>
      </c>
      <c r="X187" s="51">
        <f>(X186+X188)/2</f>
        <v>-0.479342147707939</v>
      </c>
      <c r="Y187" s="51">
        <v>485440139204.171</v>
      </c>
      <c r="Z187" s="51">
        <f t="shared" si="16"/>
        <v>11.6861356836444</v>
      </c>
      <c r="AA187" s="51">
        <v>-4.07396134330435</v>
      </c>
      <c r="AB187" s="51">
        <v>25.9932547534365</v>
      </c>
      <c r="AC187" s="51">
        <f t="shared" si="17"/>
        <v>1.41486066322385</v>
      </c>
      <c r="AD187" s="51">
        <v>3467.0754</v>
      </c>
      <c r="AE187" s="51">
        <f t="shared" si="18"/>
        <v>0.34670754</v>
      </c>
      <c r="AF187" s="51">
        <f t="shared" si="19"/>
        <v>-0.460036713449498</v>
      </c>
      <c r="AG187" s="51">
        <v>60.7048321836142</v>
      </c>
      <c r="AH187" s="51">
        <f t="shared" si="20"/>
        <v>1.783223262857</v>
      </c>
      <c r="AI187" s="51">
        <v>0.726</v>
      </c>
    </row>
    <row r="188" ht="18" spans="1:35">
      <c r="A188" s="25" t="s">
        <v>43</v>
      </c>
      <c r="B188" s="25">
        <f t="shared" si="23"/>
        <v>2002</v>
      </c>
      <c r="C188" s="25">
        <v>9</v>
      </c>
      <c r="D188" s="25">
        <v>5</v>
      </c>
      <c r="E188" s="22">
        <v>1.2846708</v>
      </c>
      <c r="F188" s="22">
        <v>100</v>
      </c>
      <c r="G188" s="23">
        <v>357549</v>
      </c>
      <c r="H188" s="24">
        <v>4.230546</v>
      </c>
      <c r="I188" s="34">
        <v>19.9645829063411</v>
      </c>
      <c r="J188" s="35">
        <v>-1.21066498756409</v>
      </c>
      <c r="K188" s="36">
        <v>0.888</v>
      </c>
      <c r="L188" s="37">
        <v>0.802</v>
      </c>
      <c r="M188" s="38">
        <v>1</v>
      </c>
      <c r="N188" s="39">
        <v>8.923566</v>
      </c>
      <c r="O188" s="40">
        <v>76.4115300588121</v>
      </c>
      <c r="P188" s="41">
        <v>91.8376804990709</v>
      </c>
      <c r="Q188" s="47">
        <v>80.7684916224213</v>
      </c>
      <c r="R188" s="53">
        <v>2412189941.40625</v>
      </c>
      <c r="S188" s="48">
        <v>2412.18994140625</v>
      </c>
      <c r="T188" s="49">
        <v>28.244</v>
      </c>
      <c r="U188" s="50">
        <v>1.53788</v>
      </c>
      <c r="V188" s="50">
        <v>0.681</v>
      </c>
      <c r="W188" s="51">
        <v>1.77676787418134</v>
      </c>
      <c r="X188" s="51">
        <v>-0.555382490158081</v>
      </c>
      <c r="Y188" s="51">
        <v>514939140318.756</v>
      </c>
      <c r="Z188" s="51">
        <f t="shared" si="16"/>
        <v>11.7117559036323</v>
      </c>
      <c r="AA188" s="51">
        <v>-3.94789599154349</v>
      </c>
      <c r="AB188" s="51">
        <v>29.5086629350614</v>
      </c>
      <c r="AC188" s="51">
        <f t="shared" si="17"/>
        <v>1.46994953165922</v>
      </c>
      <c r="AD188" s="51">
        <v>3524.3215</v>
      </c>
      <c r="AE188" s="51">
        <f t="shared" si="18"/>
        <v>0.35243215</v>
      </c>
      <c r="AF188" s="51">
        <f t="shared" si="19"/>
        <v>-0.452924480706305</v>
      </c>
      <c r="AG188" s="51">
        <v>60.7293849367178</v>
      </c>
      <c r="AH188" s="51">
        <f t="shared" si="20"/>
        <v>1.78339888263842</v>
      </c>
      <c r="AI188" s="51">
        <v>0.73</v>
      </c>
    </row>
    <row r="189" ht="18" spans="1:35">
      <c r="A189" s="25" t="s">
        <v>43</v>
      </c>
      <c r="B189" s="25">
        <f t="shared" si="23"/>
        <v>2003</v>
      </c>
      <c r="C189" s="25">
        <v>9</v>
      </c>
      <c r="D189" s="25">
        <v>5</v>
      </c>
      <c r="E189" s="22">
        <v>1.2445574</v>
      </c>
      <c r="F189" s="22">
        <v>100</v>
      </c>
      <c r="G189" s="23">
        <v>755906</v>
      </c>
      <c r="H189" s="24">
        <v>4.233301</v>
      </c>
      <c r="I189" s="34">
        <v>22.7256519741888</v>
      </c>
      <c r="J189" s="35">
        <v>-1.50999701023102</v>
      </c>
      <c r="K189" s="36">
        <v>0.894</v>
      </c>
      <c r="L189" s="37">
        <v>0.797</v>
      </c>
      <c r="M189" s="38">
        <v>1</v>
      </c>
      <c r="N189" s="39">
        <v>8.839779</v>
      </c>
      <c r="O189" s="40">
        <v>77.2270104016572</v>
      </c>
      <c r="P189" s="41">
        <v>92.0748855469787</v>
      </c>
      <c r="Q189" s="47">
        <v>81.4693446422868</v>
      </c>
      <c r="R189" s="53">
        <v>753500000</v>
      </c>
      <c r="S189" s="48">
        <v>753.5</v>
      </c>
      <c r="T189" s="49">
        <v>28.572</v>
      </c>
      <c r="U189" s="50">
        <v>1.68649</v>
      </c>
      <c r="V189" s="50">
        <v>0.681</v>
      </c>
      <c r="W189" s="51">
        <v>1.72426903226703</v>
      </c>
      <c r="X189" s="51">
        <v>-0.456320524215698</v>
      </c>
      <c r="Y189" s="51">
        <v>607700687237.318</v>
      </c>
      <c r="Z189" s="51">
        <f t="shared" si="16"/>
        <v>11.7836897274831</v>
      </c>
      <c r="AA189" s="51">
        <v>-2.44413842615877</v>
      </c>
      <c r="AB189" s="51">
        <v>30.592436132908</v>
      </c>
      <c r="AC189" s="51">
        <f t="shared" si="17"/>
        <v>1.48561406204361</v>
      </c>
      <c r="AD189" s="51">
        <v>3587.4846</v>
      </c>
      <c r="AE189" s="51">
        <f t="shared" si="18"/>
        <v>0.35874846</v>
      </c>
      <c r="AF189" s="51">
        <f t="shared" si="19"/>
        <v>-0.44520995455046</v>
      </c>
      <c r="AG189" s="51">
        <v>60.6247834817149</v>
      </c>
      <c r="AH189" s="51">
        <f t="shared" si="20"/>
        <v>1.78265020055276</v>
      </c>
      <c r="AI189" s="51">
        <v>0.736</v>
      </c>
    </row>
    <row r="190" ht="18" spans="1:35">
      <c r="A190" s="25" t="s">
        <v>43</v>
      </c>
      <c r="B190" s="25">
        <f t="shared" si="23"/>
        <v>2004</v>
      </c>
      <c r="C190" s="25">
        <v>9</v>
      </c>
      <c r="D190" s="25">
        <v>5</v>
      </c>
      <c r="E190" s="22">
        <v>1.204733</v>
      </c>
      <c r="F190" s="22">
        <v>100</v>
      </c>
      <c r="G190" s="23">
        <v>157457</v>
      </c>
      <c r="H190" s="24">
        <v>4.235545</v>
      </c>
      <c r="I190" s="34">
        <v>25.504088846955</v>
      </c>
      <c r="J190" s="35">
        <v>-1.28043293952942</v>
      </c>
      <c r="K190" s="36">
        <v>0.885</v>
      </c>
      <c r="L190" s="37">
        <v>0.804</v>
      </c>
      <c r="M190" s="38">
        <v>1</v>
      </c>
      <c r="N190" s="39">
        <v>8.256881</v>
      </c>
      <c r="O190" s="40">
        <v>78.0449112657803</v>
      </c>
      <c r="P190" s="41">
        <v>92.3123573535434</v>
      </c>
      <c r="Q190" s="47">
        <v>82.1686302902513</v>
      </c>
      <c r="R190" s="53">
        <v>967690002.441406</v>
      </c>
      <c r="S190" s="48">
        <v>967.690002441406</v>
      </c>
      <c r="T190" s="49">
        <v>28.903</v>
      </c>
      <c r="U190" s="50">
        <v>1.97614</v>
      </c>
      <c r="V190" s="50">
        <v>0.68</v>
      </c>
      <c r="W190" s="51">
        <v>1.67281087022876</v>
      </c>
      <c r="X190" s="51">
        <v>-0.448476195335388</v>
      </c>
      <c r="Y190" s="51">
        <v>709152728830.775</v>
      </c>
      <c r="Z190" s="51">
        <f t="shared" si="16"/>
        <v>11.8507397784064</v>
      </c>
      <c r="AA190" s="51">
        <v>-3.59218806640631</v>
      </c>
      <c r="AB190" s="51">
        <v>37.503814059447</v>
      </c>
      <c r="AC190" s="51">
        <f t="shared" si="17"/>
        <v>1.57407543681415</v>
      </c>
      <c r="AD190" s="51">
        <v>3830.6672</v>
      </c>
      <c r="AE190" s="51">
        <f t="shared" si="18"/>
        <v>0.38306672</v>
      </c>
      <c r="AF190" s="51">
        <f t="shared" si="19"/>
        <v>-0.416725576934114</v>
      </c>
      <c r="AG190" s="51">
        <v>60.6671622062499</v>
      </c>
      <c r="AH190" s="51">
        <f t="shared" si="20"/>
        <v>1.78295368067026</v>
      </c>
      <c r="AI190" s="51">
        <v>0.73</v>
      </c>
    </row>
    <row r="191" ht="18" spans="1:35">
      <c r="A191" s="25" t="s">
        <v>43</v>
      </c>
      <c r="B191" s="25">
        <f t="shared" si="23"/>
        <v>2005</v>
      </c>
      <c r="C191" s="25">
        <v>9</v>
      </c>
      <c r="D191" s="25">
        <v>5</v>
      </c>
      <c r="E191" s="22">
        <v>1.1652277</v>
      </c>
      <c r="F191" s="22">
        <v>100</v>
      </c>
      <c r="G191" s="23">
        <v>562446</v>
      </c>
      <c r="H191" s="24">
        <v>4.2372575</v>
      </c>
      <c r="I191" s="34">
        <v>28.2988919138167</v>
      </c>
      <c r="J191" s="35">
        <v>-1.01388049125671</v>
      </c>
      <c r="K191" s="36">
        <v>0.891</v>
      </c>
      <c r="L191" s="37">
        <v>0.779</v>
      </c>
      <c r="M191" s="38">
        <v>1</v>
      </c>
      <c r="N191" s="39">
        <v>8.2872925</v>
      </c>
      <c r="O191" s="40">
        <v>78.8652326511818</v>
      </c>
      <c r="P191" s="41">
        <v>92.5500959187648</v>
      </c>
      <c r="Q191" s="47">
        <v>82.8660018054267</v>
      </c>
      <c r="R191" s="53">
        <v>2186090087.89063</v>
      </c>
      <c r="S191" s="48">
        <v>2186.09008789063</v>
      </c>
      <c r="T191" s="49">
        <v>29.235</v>
      </c>
      <c r="U191" s="50">
        <v>2.38807</v>
      </c>
      <c r="V191" s="50">
        <v>0.68</v>
      </c>
      <c r="W191" s="51">
        <v>1.60412916927926</v>
      </c>
      <c r="X191" s="51">
        <v>-0.363160848617554</v>
      </c>
      <c r="Y191" s="51">
        <v>820383763511.445</v>
      </c>
      <c r="Z191" s="51">
        <f t="shared" si="16"/>
        <v>11.9140170565145</v>
      </c>
      <c r="AA191" s="51">
        <v>-4.62865226534265</v>
      </c>
      <c r="AB191" s="51">
        <v>42.0016696148691</v>
      </c>
      <c r="AC191" s="51">
        <f t="shared" si="17"/>
        <v>1.6232665544482</v>
      </c>
      <c r="AD191" s="51">
        <v>3991.22</v>
      </c>
      <c r="AE191" s="51">
        <f t="shared" si="18"/>
        <v>0.399122</v>
      </c>
      <c r="AF191" s="51">
        <f t="shared" si="19"/>
        <v>-0.398894332814145</v>
      </c>
      <c r="AG191" s="51">
        <v>60.5834137744308</v>
      </c>
      <c r="AH191" s="51">
        <f t="shared" si="20"/>
        <v>1.78235374145683</v>
      </c>
      <c r="AI191" s="51">
        <v>0.725</v>
      </c>
    </row>
    <row r="192" ht="18" spans="1:35">
      <c r="A192" s="25" t="s">
        <v>43</v>
      </c>
      <c r="B192" s="25">
        <f t="shared" si="23"/>
        <v>2006</v>
      </c>
      <c r="C192" s="25">
        <v>9</v>
      </c>
      <c r="D192" s="25">
        <v>5</v>
      </c>
      <c r="E192" s="22">
        <v>1.1260309</v>
      </c>
      <c r="F192" s="22">
        <v>100</v>
      </c>
      <c r="G192" s="23">
        <v>970787</v>
      </c>
      <c r="H192" s="24">
        <v>4.238418</v>
      </c>
      <c r="I192" s="34">
        <v>31.1102746501892</v>
      </c>
      <c r="J192" s="35">
        <v>-1.06518423557281</v>
      </c>
      <c r="K192" s="36">
        <v>0.895</v>
      </c>
      <c r="L192" s="37">
        <v>0.777</v>
      </c>
      <c r="M192" s="38">
        <v>1</v>
      </c>
      <c r="N192" s="39">
        <v>8.256881</v>
      </c>
      <c r="O192" s="40">
        <v>79.6879745578613</v>
      </c>
      <c r="P192" s="41">
        <v>92.788101242643</v>
      </c>
      <c r="Q192" s="47">
        <v>83.5615500374212</v>
      </c>
      <c r="R192" s="53">
        <v>1584229980.46875</v>
      </c>
      <c r="S192" s="48">
        <v>1584.22998046875</v>
      </c>
      <c r="T192" s="49">
        <v>29.569</v>
      </c>
      <c r="U192" s="50">
        <v>2.8055</v>
      </c>
      <c r="V192" s="50">
        <v>0.682</v>
      </c>
      <c r="W192" s="51">
        <v>1.52430796041014</v>
      </c>
      <c r="X192" s="51">
        <v>-0.274562805891037</v>
      </c>
      <c r="Y192" s="51">
        <v>940259888787.721</v>
      </c>
      <c r="Z192" s="51">
        <f t="shared" si="16"/>
        <v>11.9732479096279</v>
      </c>
      <c r="AA192" s="51">
        <v>-5.99228593549798</v>
      </c>
      <c r="AB192" s="51">
        <v>45.7244804992652</v>
      </c>
      <c r="AC192" s="51">
        <f t="shared" si="17"/>
        <v>1.66014877992026</v>
      </c>
      <c r="AD192" s="51">
        <v>4141.057</v>
      </c>
      <c r="AE192" s="51">
        <f t="shared" si="18"/>
        <v>0.4141057</v>
      </c>
      <c r="AF192" s="51">
        <f t="shared" si="19"/>
        <v>-0.382888791565939</v>
      </c>
      <c r="AG192" s="51">
        <v>60.5094191760365</v>
      </c>
      <c r="AH192" s="51">
        <f t="shared" si="20"/>
        <v>1.78182298420242</v>
      </c>
      <c r="AI192" s="51">
        <v>0.719</v>
      </c>
    </row>
    <row r="193" ht="18" spans="1:35">
      <c r="A193" s="25" t="s">
        <v>43</v>
      </c>
      <c r="B193" s="25">
        <f t="shared" si="23"/>
        <v>2007</v>
      </c>
      <c r="C193" s="25">
        <v>9</v>
      </c>
      <c r="D193" s="25">
        <v>5</v>
      </c>
      <c r="E193" s="22">
        <v>1.0871339</v>
      </c>
      <c r="F193" s="22">
        <v>84.0739</v>
      </c>
      <c r="G193" s="23">
        <v>382435</v>
      </c>
      <c r="H193" s="24">
        <v>4.239032</v>
      </c>
      <c r="I193" s="34">
        <v>33.9383850862219</v>
      </c>
      <c r="J193" s="35">
        <v>-1.15429580211639</v>
      </c>
      <c r="K193" s="36">
        <v>0.895</v>
      </c>
      <c r="L193" s="37">
        <v>0.777</v>
      </c>
      <c r="M193" s="38">
        <v>1</v>
      </c>
      <c r="N193" s="39">
        <v>9.0573015</v>
      </c>
      <c r="O193" s="40">
        <v>80.5131369858192</v>
      </c>
      <c r="P193" s="41">
        <v>93.0263733251781</v>
      </c>
      <c r="Q193" s="47">
        <v>84.2553439378038</v>
      </c>
      <c r="R193" s="53">
        <v>1269599975.58594</v>
      </c>
      <c r="S193" s="48">
        <v>1269.59997558594</v>
      </c>
      <c r="T193" s="49">
        <v>29.906</v>
      </c>
      <c r="U193" s="50">
        <v>3.95</v>
      </c>
      <c r="V193" s="50">
        <v>0.685</v>
      </c>
      <c r="W193" s="51">
        <v>1.46637175001498</v>
      </c>
      <c r="X193" s="51">
        <v>-0.397690296173096</v>
      </c>
      <c r="Y193" s="51">
        <v>1216736438834.96</v>
      </c>
      <c r="Z193" s="51">
        <f t="shared" si="16"/>
        <v>12.085196514503</v>
      </c>
      <c r="AA193" s="51">
        <v>-8.2016289576202</v>
      </c>
      <c r="AB193" s="51">
        <v>45.686268679348</v>
      </c>
      <c r="AC193" s="51">
        <f t="shared" si="17"/>
        <v>1.65978568950367</v>
      </c>
      <c r="AD193" s="51">
        <v>4428.8447</v>
      </c>
      <c r="AE193" s="51">
        <f t="shared" si="18"/>
        <v>0.44288447</v>
      </c>
      <c r="AF193" s="51">
        <f t="shared" si="19"/>
        <v>-0.353709548235345</v>
      </c>
      <c r="AG193" s="51">
        <v>60.4132261981239</v>
      </c>
      <c r="AH193" s="51">
        <f t="shared" si="20"/>
        <v>1.78113202862188</v>
      </c>
      <c r="AI193" s="51">
        <v>0.719</v>
      </c>
    </row>
    <row r="194" ht="18" spans="1:35">
      <c r="A194" s="25" t="s">
        <v>43</v>
      </c>
      <c r="B194" s="25">
        <f t="shared" si="23"/>
        <v>2008</v>
      </c>
      <c r="C194" s="25">
        <v>9</v>
      </c>
      <c r="D194" s="25">
        <v>5</v>
      </c>
      <c r="E194" s="22">
        <v>1.0485412</v>
      </c>
      <c r="F194" s="22">
        <v>84.71246</v>
      </c>
      <c r="G194" s="23">
        <v>797429</v>
      </c>
      <c r="H194" s="24">
        <v>4.239156</v>
      </c>
      <c r="I194" s="34">
        <v>36.7829765979312</v>
      </c>
      <c r="J194" s="35">
        <v>-1.10970735549927</v>
      </c>
      <c r="K194" s="36">
        <v>0.895</v>
      </c>
      <c r="L194" s="37">
        <v>0.777</v>
      </c>
      <c r="M194" s="38">
        <v>1</v>
      </c>
      <c r="N194" s="39">
        <v>9.0573015</v>
      </c>
      <c r="O194" s="40">
        <v>81.3407199350553</v>
      </c>
      <c r="P194" s="41">
        <v>93.2649121663699</v>
      </c>
      <c r="Q194" s="47">
        <v>84.9473094624581</v>
      </c>
      <c r="R194" s="53">
        <v>1902790039.0625</v>
      </c>
      <c r="S194" s="48">
        <v>1902.7900390625</v>
      </c>
      <c r="T194" s="49">
        <v>30.246</v>
      </c>
      <c r="U194" s="50">
        <v>4.38</v>
      </c>
      <c r="V194" s="50">
        <v>0.682</v>
      </c>
      <c r="W194" s="51">
        <v>1.42239150883577</v>
      </c>
      <c r="X194" s="51">
        <v>-0.33909797668457</v>
      </c>
      <c r="Y194" s="51">
        <v>1198895139005.92</v>
      </c>
      <c r="Z194" s="51">
        <f t="shared" ref="Z194:Z257" si="24">LOG(Y194)</f>
        <v>12.0787811993268</v>
      </c>
      <c r="AA194" s="51">
        <v>-24.1497498297088</v>
      </c>
      <c r="AB194" s="51">
        <v>53.3682204392226</v>
      </c>
      <c r="AC194" s="51">
        <f t="shared" ref="AC194:AC257" si="25">LOG(AB194)</f>
        <v>1.72728272151614</v>
      </c>
      <c r="AD194" s="51">
        <v>4621.1714</v>
      </c>
      <c r="AE194" s="51">
        <f t="shared" ref="AE194:AE257" si="26">AD194/10000</f>
        <v>0.46211714</v>
      </c>
      <c r="AF194" s="51">
        <f t="shared" ref="AF194:AF257" si="27">LOG(AE194)</f>
        <v>-0.335247923129483</v>
      </c>
      <c r="AG194" s="51">
        <v>60.4593046525785</v>
      </c>
      <c r="AH194" s="51">
        <f t="shared" ref="AH194:AH257" si="28">LOG(AG194)</f>
        <v>1.78146314801407</v>
      </c>
      <c r="AI194" s="51">
        <v>0.719</v>
      </c>
    </row>
    <row r="195" ht="18" spans="1:35">
      <c r="A195" s="25" t="s">
        <v>43</v>
      </c>
      <c r="B195" s="25">
        <f t="shared" si="23"/>
        <v>2009</v>
      </c>
      <c r="C195" s="25">
        <v>9</v>
      </c>
      <c r="D195" s="25">
        <v>5</v>
      </c>
      <c r="E195" s="22">
        <v>1.0102787</v>
      </c>
      <c r="F195" s="22">
        <v>85.35778</v>
      </c>
      <c r="G195" s="23">
        <v>215974</v>
      </c>
      <c r="H195" s="24">
        <v>4.238769</v>
      </c>
      <c r="I195" s="34">
        <v>39.6431708126058</v>
      </c>
      <c r="J195" s="35">
        <v>-1.35554790496826</v>
      </c>
      <c r="K195" s="36">
        <v>0.882</v>
      </c>
      <c r="L195" s="37">
        <v>0.79</v>
      </c>
      <c r="M195" s="38">
        <v>1</v>
      </c>
      <c r="N195" s="39">
        <v>9.0573015</v>
      </c>
      <c r="O195" s="40">
        <v>82.1707234055694</v>
      </c>
      <c r="P195" s="41">
        <v>93.5037177662185</v>
      </c>
      <c r="Q195" s="47">
        <v>85.6371461321776</v>
      </c>
      <c r="R195" s="53">
        <v>2031400024.41406</v>
      </c>
      <c r="S195" s="48">
        <v>2031.40002441406</v>
      </c>
      <c r="T195" s="49">
        <v>30.587</v>
      </c>
      <c r="U195" s="50">
        <v>5.12</v>
      </c>
      <c r="V195" s="50">
        <v>0.688</v>
      </c>
      <c r="W195" s="51">
        <v>1.39119493033754</v>
      </c>
      <c r="X195" s="51">
        <v>-0.452406287193298</v>
      </c>
      <c r="Y195" s="51">
        <v>1341888016994.9</v>
      </c>
      <c r="Z195" s="51">
        <f t="shared" si="24"/>
        <v>12.1277162746777</v>
      </c>
      <c r="AA195" s="51">
        <v>-19.4857891826878</v>
      </c>
      <c r="AB195" s="51">
        <v>46.2728696428837</v>
      </c>
      <c r="AC195" s="51">
        <f t="shared" si="25"/>
        <v>1.66532643339712</v>
      </c>
      <c r="AD195" s="51">
        <v>4896.7437</v>
      </c>
      <c r="AE195" s="51">
        <f t="shared" si="26"/>
        <v>0.48967437</v>
      </c>
      <c r="AF195" s="51">
        <f t="shared" si="27"/>
        <v>-0.310092626753415</v>
      </c>
      <c r="AG195" s="51">
        <v>60.5639061075814</v>
      </c>
      <c r="AH195" s="51">
        <f t="shared" si="28"/>
        <v>1.7822138774937</v>
      </c>
      <c r="AI195" s="51">
        <v>0.684</v>
      </c>
    </row>
    <row r="196" ht="18" spans="1:35">
      <c r="A196" s="25" t="s">
        <v>43</v>
      </c>
      <c r="B196" s="25">
        <f t="shared" si="23"/>
        <v>2010</v>
      </c>
      <c r="C196" s="25">
        <v>9</v>
      </c>
      <c r="D196" s="25">
        <v>5</v>
      </c>
      <c r="E196" s="22">
        <v>0.97233766</v>
      </c>
      <c r="F196" s="22">
        <v>85.999535</v>
      </c>
      <c r="G196" s="23">
        <v>6380205</v>
      </c>
      <c r="H196" s="24">
        <v>4.237852</v>
      </c>
      <c r="I196" s="34">
        <v>42.5191116694177</v>
      </c>
      <c r="J196" s="35">
        <v>-1.27798449993134</v>
      </c>
      <c r="K196" s="36">
        <v>0.889</v>
      </c>
      <c r="L196" s="37">
        <v>0.795</v>
      </c>
      <c r="M196" s="38">
        <v>1</v>
      </c>
      <c r="N196" s="39">
        <v>10.825688</v>
      </c>
      <c r="O196" s="40">
        <v>83.0031473973618</v>
      </c>
      <c r="P196" s="41">
        <v>93.742790124724</v>
      </c>
      <c r="Q196" s="47">
        <v>86.3249166723471</v>
      </c>
      <c r="R196" s="53">
        <v>2809929931.64063</v>
      </c>
      <c r="S196" s="48">
        <v>2809.92993164063</v>
      </c>
      <c r="T196" s="49">
        <v>30.93</v>
      </c>
      <c r="U196" s="50">
        <v>7.5</v>
      </c>
      <c r="V196" s="50">
        <v>0.686</v>
      </c>
      <c r="W196" s="51">
        <v>1.37759581159767</v>
      </c>
      <c r="X196" s="51">
        <v>-0.463754564523697</v>
      </c>
      <c r="Y196" s="51">
        <v>1675615519484.96</v>
      </c>
      <c r="Z196" s="51">
        <f t="shared" si="24"/>
        <v>12.2241743741262</v>
      </c>
      <c r="AA196" s="51">
        <v>-11.4287857457844</v>
      </c>
      <c r="AB196" s="51">
        <v>49.2552064974161</v>
      </c>
      <c r="AC196" s="51">
        <f t="shared" si="25"/>
        <v>1.69245214414503</v>
      </c>
      <c r="AD196" s="51">
        <v>5038.8984</v>
      </c>
      <c r="AE196" s="51">
        <f t="shared" si="26"/>
        <v>0.50388984</v>
      </c>
      <c r="AF196" s="51">
        <f t="shared" si="27"/>
        <v>-0.297664398295194</v>
      </c>
      <c r="AG196" s="51">
        <v>60.3974182611942</v>
      </c>
      <c r="AH196" s="51">
        <f t="shared" si="28"/>
        <v>1.78101837473238</v>
      </c>
      <c r="AI196" s="51">
        <v>0.679</v>
      </c>
    </row>
    <row r="197" ht="18" spans="1:35">
      <c r="A197" s="25" t="s">
        <v>43</v>
      </c>
      <c r="B197" s="25">
        <f t="shared" si="23"/>
        <v>2011</v>
      </c>
      <c r="C197" s="25">
        <v>9</v>
      </c>
      <c r="D197" s="25">
        <v>5</v>
      </c>
      <c r="E197" s="22">
        <v>0.93471146</v>
      </c>
      <c r="F197" s="22">
        <v>86.63781</v>
      </c>
      <c r="G197" s="23">
        <v>63531</v>
      </c>
      <c r="H197" s="24">
        <v>4.2361774</v>
      </c>
      <c r="I197" s="34">
        <v>45.4108795020998</v>
      </c>
      <c r="J197" s="35">
        <v>-1.32679533958435</v>
      </c>
      <c r="K197" s="36">
        <v>0.889</v>
      </c>
      <c r="L197" s="37">
        <v>0.795</v>
      </c>
      <c r="M197" s="38">
        <v>1</v>
      </c>
      <c r="N197" s="39">
        <v>11.009174</v>
      </c>
      <c r="O197" s="40">
        <v>83.8379919104323</v>
      </c>
      <c r="P197" s="41">
        <v>93.9821292418863</v>
      </c>
      <c r="Q197" s="47">
        <v>87.0106732998892</v>
      </c>
      <c r="R197" s="53">
        <v>3112879882.8125</v>
      </c>
      <c r="S197" s="48">
        <v>3112.8798828125</v>
      </c>
      <c r="T197" s="49">
        <v>31.276</v>
      </c>
      <c r="U197" s="50">
        <v>10.07</v>
      </c>
      <c r="V197" s="50">
        <v>0.686</v>
      </c>
      <c r="W197" s="51">
        <v>1.36158808453343</v>
      </c>
      <c r="X197" s="51">
        <v>-0.540835857391357</v>
      </c>
      <c r="Y197" s="51">
        <v>1823051829895.13</v>
      </c>
      <c r="Z197" s="51">
        <f t="shared" si="24"/>
        <v>12.2607990159493</v>
      </c>
      <c r="AA197" s="51">
        <v>-23.890659988138</v>
      </c>
      <c r="AB197" s="51">
        <v>55.6238800135119</v>
      </c>
      <c r="AC197" s="51">
        <f t="shared" si="25"/>
        <v>1.74526127956025</v>
      </c>
      <c r="AD197" s="51">
        <v>5241.9365</v>
      </c>
      <c r="AE197" s="51">
        <f t="shared" si="26"/>
        <v>0.52419365</v>
      </c>
      <c r="AF197" s="51">
        <f t="shared" si="27"/>
        <v>-0.280508244333073</v>
      </c>
      <c r="AG197" s="51">
        <v>60.4300431523044</v>
      </c>
      <c r="AH197" s="51">
        <f t="shared" si="28"/>
        <v>1.78125290437258</v>
      </c>
      <c r="AI197" s="51">
        <v>0.679</v>
      </c>
    </row>
    <row r="198" ht="18" spans="1:35">
      <c r="A198" s="25" t="s">
        <v>43</v>
      </c>
      <c r="B198" s="25">
        <f t="shared" si="23"/>
        <v>2012</v>
      </c>
      <c r="C198" s="25">
        <v>9</v>
      </c>
      <c r="D198" s="25">
        <v>5</v>
      </c>
      <c r="E198" s="22">
        <v>0.89732206</v>
      </c>
      <c r="F198" s="22">
        <v>87.27232</v>
      </c>
      <c r="G198" s="23">
        <v>4919925</v>
      </c>
      <c r="H198" s="24">
        <v>4.233775</v>
      </c>
      <c r="I198" s="34">
        <v>48.3205923569019</v>
      </c>
      <c r="J198" s="35">
        <v>-1.28930985927582</v>
      </c>
      <c r="K198" s="36">
        <v>0.873</v>
      </c>
      <c r="L198" s="37">
        <v>0.782</v>
      </c>
      <c r="M198" s="38">
        <v>1</v>
      </c>
      <c r="N198" s="39">
        <v>11.009174</v>
      </c>
      <c r="O198" s="40">
        <v>84.6752569447811</v>
      </c>
      <c r="P198" s="41">
        <v>94.2217351177053</v>
      </c>
      <c r="Q198" s="47">
        <v>87.6951918936397</v>
      </c>
      <c r="R198" s="53">
        <v>1553260009.76563</v>
      </c>
      <c r="S198" s="48">
        <v>1553.26000976563</v>
      </c>
      <c r="T198" s="49">
        <v>31.634</v>
      </c>
      <c r="U198" s="50">
        <v>11.1</v>
      </c>
      <c r="V198" s="50">
        <v>0.683</v>
      </c>
      <c r="W198" s="51">
        <v>1.33219204981494</v>
      </c>
      <c r="X198" s="51">
        <v>-0.513968110084534</v>
      </c>
      <c r="Y198" s="51">
        <v>1827637590410.95</v>
      </c>
      <c r="Z198" s="51">
        <f t="shared" si="24"/>
        <v>12.2618900819401</v>
      </c>
      <c r="AA198" s="51">
        <v>-15.442447342912</v>
      </c>
      <c r="AB198" s="51">
        <v>55.7937217287347</v>
      </c>
      <c r="AC198" s="51">
        <f t="shared" si="25"/>
        <v>1.74658533205641</v>
      </c>
      <c r="AD198" s="51">
        <v>5452.142</v>
      </c>
      <c r="AE198" s="51">
        <f t="shared" si="26"/>
        <v>0.5452142</v>
      </c>
      <c r="AF198" s="51">
        <f t="shared" si="27"/>
        <v>-0.263432841572996</v>
      </c>
      <c r="AG198" s="51">
        <v>60.4206256579633</v>
      </c>
      <c r="AH198" s="51">
        <f t="shared" si="28"/>
        <v>1.78118521809705</v>
      </c>
      <c r="AI198" s="51">
        <v>0.676</v>
      </c>
    </row>
    <row r="199" ht="18" spans="1:35">
      <c r="A199" s="25" t="s">
        <v>43</v>
      </c>
      <c r="B199" s="25">
        <f t="shared" si="23"/>
        <v>2013</v>
      </c>
      <c r="C199" s="25">
        <v>9</v>
      </c>
      <c r="D199" s="25">
        <v>5</v>
      </c>
      <c r="E199" s="22">
        <v>0.8601961</v>
      </c>
      <c r="F199" s="22">
        <v>87.90318</v>
      </c>
      <c r="G199" s="23">
        <v>923662</v>
      </c>
      <c r="H199" s="24">
        <v>4.2306237</v>
      </c>
      <c r="I199" s="34">
        <v>51.2472926178236</v>
      </c>
      <c r="J199" s="35">
        <v>-1.22917413711548</v>
      </c>
      <c r="K199" s="36">
        <v>0.868</v>
      </c>
      <c r="L199" s="37">
        <v>0.786</v>
      </c>
      <c r="M199" s="38">
        <v>1</v>
      </c>
      <c r="N199" s="39">
        <v>11.009174</v>
      </c>
      <c r="O199" s="40">
        <v>85.5149425004082</v>
      </c>
      <c r="P199" s="41">
        <v>94.4616077521812</v>
      </c>
      <c r="Q199" s="47">
        <v>88.3781430142448</v>
      </c>
      <c r="R199" s="53">
        <v>2453169921.875</v>
      </c>
      <c r="S199" s="48">
        <v>2453.169921875</v>
      </c>
      <c r="T199" s="49">
        <v>32.003</v>
      </c>
      <c r="U199" s="50">
        <v>12.3</v>
      </c>
      <c r="V199" s="50">
        <v>0.681</v>
      </c>
      <c r="W199" s="51">
        <v>1.29754883539168</v>
      </c>
      <c r="X199" s="51">
        <v>-0.517085731029511</v>
      </c>
      <c r="Y199" s="51">
        <v>1856721507621.46</v>
      </c>
      <c r="Z199" s="51">
        <f t="shared" si="24"/>
        <v>12.2687467681591</v>
      </c>
      <c r="AA199" s="51">
        <v>-26.3880824702872</v>
      </c>
      <c r="AB199" s="51">
        <v>53.8441319466811</v>
      </c>
      <c r="AC199" s="51">
        <f t="shared" si="25"/>
        <v>1.73113837983382</v>
      </c>
      <c r="AD199" s="51">
        <v>5560.02</v>
      </c>
      <c r="AE199" s="51">
        <f t="shared" si="26"/>
        <v>0.556002</v>
      </c>
      <c r="AF199" s="51">
        <f t="shared" si="27"/>
        <v>-0.254923646210386</v>
      </c>
      <c r="AG199" s="51">
        <v>60.4394606466455</v>
      </c>
      <c r="AH199" s="51">
        <f t="shared" si="28"/>
        <v>1.78132058010063</v>
      </c>
      <c r="AI199" s="51">
        <v>0.658</v>
      </c>
    </row>
    <row r="200" ht="18" spans="1:35">
      <c r="A200" s="25" t="s">
        <v>43</v>
      </c>
      <c r="B200" s="25">
        <f t="shared" si="23"/>
        <v>2014</v>
      </c>
      <c r="C200" s="25">
        <v>9</v>
      </c>
      <c r="D200" s="25">
        <v>5</v>
      </c>
      <c r="E200" s="22">
        <v>0.8233421</v>
      </c>
      <c r="F200" s="22">
        <v>88.53043</v>
      </c>
      <c r="G200" s="23">
        <v>3586626</v>
      </c>
      <c r="H200" s="24">
        <v>4.226728</v>
      </c>
      <c r="I200" s="34">
        <v>54.1905506719672</v>
      </c>
      <c r="J200" s="35">
        <v>-0.997911989688873</v>
      </c>
      <c r="K200" s="36">
        <v>0.813</v>
      </c>
      <c r="L200" s="37">
        <v>0.78</v>
      </c>
      <c r="M200" s="38">
        <v>1</v>
      </c>
      <c r="N200" s="39">
        <v>11.418048</v>
      </c>
      <c r="O200" s="40">
        <v>86.3570485773132</v>
      </c>
      <c r="P200" s="41">
        <v>94.7017471453139</v>
      </c>
      <c r="Q200" s="47">
        <v>89.0593975763785</v>
      </c>
      <c r="R200" s="53">
        <v>3005790039.0625</v>
      </c>
      <c r="S200" s="48">
        <v>3005.7900390625</v>
      </c>
      <c r="T200" s="49">
        <v>32.384</v>
      </c>
      <c r="U200" s="50">
        <v>13.5</v>
      </c>
      <c r="V200" s="50">
        <v>0.671</v>
      </c>
      <c r="W200" s="51">
        <v>1.24036218382689</v>
      </c>
      <c r="X200" s="51">
        <v>-0.457155108451843</v>
      </c>
      <c r="Y200" s="51">
        <v>2039126479155.27</v>
      </c>
      <c r="Z200" s="51">
        <f t="shared" si="24"/>
        <v>12.3094441642262</v>
      </c>
      <c r="AA200" s="51">
        <v>-22.8901627610214</v>
      </c>
      <c r="AB200" s="51">
        <v>48.9221857470489</v>
      </c>
      <c r="AC200" s="51">
        <f t="shared" si="25"/>
        <v>1.68950585222108</v>
      </c>
      <c r="AD200" s="51">
        <v>5862.7075</v>
      </c>
      <c r="AE200" s="51">
        <f t="shared" si="26"/>
        <v>0.58627075</v>
      </c>
      <c r="AF200" s="51">
        <f t="shared" si="27"/>
        <v>-0.231901772931832</v>
      </c>
      <c r="AG200" s="51">
        <v>60.4495508191538</v>
      </c>
      <c r="AH200" s="51">
        <f t="shared" si="28"/>
        <v>1.78139307810849</v>
      </c>
      <c r="AI200" s="51">
        <v>0.621</v>
      </c>
    </row>
    <row r="201" ht="18" spans="1:35">
      <c r="A201" s="25" t="s">
        <v>43</v>
      </c>
      <c r="B201" s="25">
        <f t="shared" si="23"/>
        <v>2015</v>
      </c>
      <c r="C201" s="25">
        <v>9</v>
      </c>
      <c r="D201" s="25">
        <v>5</v>
      </c>
      <c r="E201" s="22">
        <v>0.786778</v>
      </c>
      <c r="F201" s="22">
        <v>89.15403</v>
      </c>
      <c r="G201" s="23">
        <v>797185</v>
      </c>
      <c r="H201" s="24">
        <v>4.222093</v>
      </c>
      <c r="I201" s="34">
        <v>57.1496392627885</v>
      </c>
      <c r="J201" s="35">
        <v>-0.954773545265198</v>
      </c>
      <c r="K201" s="36">
        <v>0.666</v>
      </c>
      <c r="L201" s="37">
        <v>0.757</v>
      </c>
      <c r="M201" s="38">
        <v>1</v>
      </c>
      <c r="N201" s="39">
        <v>11.970534</v>
      </c>
      <c r="O201" s="40">
        <v>87.2015751754967</v>
      </c>
      <c r="P201" s="41">
        <v>94.9421532971033</v>
      </c>
      <c r="Q201" s="47">
        <v>89.7387066732488</v>
      </c>
      <c r="R201" s="53">
        <v>3610699951.17188</v>
      </c>
      <c r="S201" s="48">
        <v>3610.69995117188</v>
      </c>
      <c r="T201" s="49">
        <v>32.777</v>
      </c>
      <c r="U201" s="50">
        <v>14.9</v>
      </c>
      <c r="V201" s="50">
        <v>0.671</v>
      </c>
      <c r="W201" s="51">
        <v>1.18779532005068</v>
      </c>
      <c r="X201" s="51">
        <v>-0.406170606613159</v>
      </c>
      <c r="Y201" s="51">
        <v>2103588360044.39</v>
      </c>
      <c r="Z201" s="51">
        <f t="shared" si="24"/>
        <v>12.3229607590313</v>
      </c>
      <c r="AA201" s="51">
        <v>-36.4952164907242</v>
      </c>
      <c r="AB201" s="51">
        <v>41.9229138658757</v>
      </c>
      <c r="AC201" s="51">
        <f t="shared" si="25"/>
        <v>1.62245146080513</v>
      </c>
      <c r="AD201" s="51">
        <v>5994.3154</v>
      </c>
      <c r="AE201" s="51">
        <f t="shared" si="26"/>
        <v>0.59943154</v>
      </c>
      <c r="AF201" s="51">
        <f t="shared" si="27"/>
        <v>-0.222260409726057</v>
      </c>
      <c r="AG201" s="51">
        <v>60.4317248477225</v>
      </c>
      <c r="AH201" s="51">
        <f t="shared" si="28"/>
        <v>1.7812649900975</v>
      </c>
      <c r="AI201" s="51">
        <v>0.552</v>
      </c>
    </row>
    <row r="202" ht="18" spans="1:35">
      <c r="A202" s="25" t="s">
        <v>43</v>
      </c>
      <c r="B202" s="25">
        <f t="shared" si="23"/>
        <v>2016</v>
      </c>
      <c r="C202" s="25">
        <v>9</v>
      </c>
      <c r="D202" s="25">
        <v>5</v>
      </c>
      <c r="E202" s="22">
        <v>0.75052184</v>
      </c>
      <c r="F202" s="22">
        <v>89.77375</v>
      </c>
      <c r="G202" s="23">
        <v>2394238</v>
      </c>
      <c r="H202" s="24">
        <v>4.2167</v>
      </c>
      <c r="I202" s="34">
        <v>60.1238284933312</v>
      </c>
      <c r="J202" s="35">
        <v>-0.960426509380341</v>
      </c>
      <c r="K202" s="36">
        <v>0.615</v>
      </c>
      <c r="L202" s="37">
        <v>0.753</v>
      </c>
      <c r="M202" s="38">
        <v>1</v>
      </c>
      <c r="N202" s="39">
        <v>11.970534</v>
      </c>
      <c r="O202" s="40">
        <v>88.0485222949581</v>
      </c>
      <c r="P202" s="41">
        <v>95.1828262075497</v>
      </c>
      <c r="Q202" s="47">
        <v>90.4158282525921</v>
      </c>
      <c r="R202" s="53">
        <v>2929030029.29688</v>
      </c>
      <c r="S202" s="48">
        <v>2929.03002929688</v>
      </c>
      <c r="T202" s="49">
        <v>33.182</v>
      </c>
      <c r="U202" s="50">
        <v>16.5</v>
      </c>
      <c r="V202" s="50">
        <v>0.67</v>
      </c>
      <c r="W202" s="51">
        <v>1.18504622906796</v>
      </c>
      <c r="X202" s="51">
        <v>-0.336941868066788</v>
      </c>
      <c r="Y202" s="51">
        <v>2294796885663.67</v>
      </c>
      <c r="Z202" s="51">
        <f t="shared" si="24"/>
        <v>12.360744251817</v>
      </c>
      <c r="AA202" s="51">
        <v>-39.4112789402538</v>
      </c>
      <c r="AB202" s="51">
        <v>40.0824857132672</v>
      </c>
      <c r="AC202" s="51">
        <f t="shared" si="25"/>
        <v>1.60295464644405</v>
      </c>
      <c r="AD202" s="51">
        <v>6189.1133</v>
      </c>
      <c r="AE202" s="51">
        <f t="shared" si="26"/>
        <v>0.61891133</v>
      </c>
      <c r="AF202" s="51">
        <f t="shared" si="27"/>
        <v>-0.208371566892836</v>
      </c>
      <c r="AG202" s="51">
        <v>60.3990999566123</v>
      </c>
      <c r="AH202" s="51">
        <f t="shared" si="28"/>
        <v>1.78103046698555</v>
      </c>
      <c r="AI202" s="51">
        <v>0.533</v>
      </c>
    </row>
    <row r="203" ht="18" spans="1:35">
      <c r="A203" s="25" t="s">
        <v>43</v>
      </c>
      <c r="B203" s="25">
        <f t="shared" si="23"/>
        <v>2017</v>
      </c>
      <c r="C203" s="25">
        <v>9</v>
      </c>
      <c r="D203" s="25">
        <v>5</v>
      </c>
      <c r="E203" s="22">
        <v>0.71458507</v>
      </c>
      <c r="F203" s="22">
        <v>90.38964</v>
      </c>
      <c r="G203" s="23">
        <v>6855316</v>
      </c>
      <c r="H203" s="24">
        <v>4.2105794</v>
      </c>
      <c r="I203" s="34">
        <v>63.1125583715917</v>
      </c>
      <c r="J203" s="35">
        <v>-0.774099111557007</v>
      </c>
      <c r="K203" s="36">
        <v>0.549</v>
      </c>
      <c r="L203" s="37">
        <v>0.725</v>
      </c>
      <c r="M203" s="38">
        <v>1</v>
      </c>
      <c r="N203" s="39">
        <v>11.808118</v>
      </c>
      <c r="O203" s="40">
        <v>88.8978899356979</v>
      </c>
      <c r="P203" s="41">
        <v>95.4237658766528</v>
      </c>
      <c r="Q203" s="47">
        <v>91.0905825625786</v>
      </c>
      <c r="R203" s="53">
        <v>3463409912.10938</v>
      </c>
      <c r="S203" s="48">
        <v>3463.40991210938</v>
      </c>
      <c r="T203" s="49">
        <v>33.6</v>
      </c>
      <c r="U203" s="50">
        <v>18.2</v>
      </c>
      <c r="V203" s="50">
        <v>0.668</v>
      </c>
      <c r="W203" s="51">
        <v>1.15562449067646</v>
      </c>
      <c r="X203" s="51">
        <v>-0.291451543569565</v>
      </c>
      <c r="Y203" s="51">
        <v>2651474262755.59</v>
      </c>
      <c r="Z203" s="51">
        <f t="shared" si="24"/>
        <v>12.4234874158794</v>
      </c>
      <c r="AA203" s="51">
        <v>-28.8759410533143</v>
      </c>
      <c r="AB203" s="51">
        <v>40.7424969545204</v>
      </c>
      <c r="AC203" s="51">
        <f t="shared" si="25"/>
        <v>1.61004764175642</v>
      </c>
      <c r="AD203" s="51">
        <v>6351.181</v>
      </c>
      <c r="AE203" s="51">
        <f t="shared" si="26"/>
        <v>0.6351181</v>
      </c>
      <c r="AF203" s="51">
        <f t="shared" si="27"/>
        <v>-0.197145510283896</v>
      </c>
      <c r="AG203" s="51">
        <v>60.2839387997403</v>
      </c>
      <c r="AH203" s="51">
        <f t="shared" si="28"/>
        <v>1.78020162027014</v>
      </c>
      <c r="AI203" s="51">
        <v>0.491</v>
      </c>
    </row>
    <row r="204" ht="18" spans="1:35">
      <c r="A204" s="25" t="s">
        <v>43</v>
      </c>
      <c r="B204" s="25">
        <f t="shared" si="23"/>
        <v>2018</v>
      </c>
      <c r="C204" s="25">
        <v>9</v>
      </c>
      <c r="D204" s="25">
        <v>5</v>
      </c>
      <c r="E204" s="22">
        <v>0.67899334</v>
      </c>
      <c r="F204" s="22">
        <v>91.001755</v>
      </c>
      <c r="G204" s="23">
        <v>1357517</v>
      </c>
      <c r="H204" s="24">
        <v>4.2037387</v>
      </c>
      <c r="I204" s="34">
        <v>66.1148742165368</v>
      </c>
      <c r="J204" s="35">
        <v>-0.997706770896912</v>
      </c>
      <c r="K204" s="36">
        <v>0.54</v>
      </c>
      <c r="L204" s="37">
        <v>0.718</v>
      </c>
      <c r="M204" s="38">
        <v>1</v>
      </c>
      <c r="N204" s="39">
        <v>11.808118</v>
      </c>
      <c r="O204" s="40">
        <v>89.7496780977159</v>
      </c>
      <c r="P204" s="41">
        <v>95.6649723044127</v>
      </c>
      <c r="Q204" s="47">
        <v>91.7626505318817</v>
      </c>
      <c r="R204" s="53">
        <v>2557129882.8125</v>
      </c>
      <c r="S204" s="48">
        <v>2557.1298828125</v>
      </c>
      <c r="T204" s="49">
        <v>34.03</v>
      </c>
      <c r="U204" s="50">
        <v>20.0813</v>
      </c>
      <c r="V204" s="50">
        <v>0.681</v>
      </c>
      <c r="W204" s="51">
        <v>1.08752772157855</v>
      </c>
      <c r="X204" s="51">
        <v>-0.229412421584129</v>
      </c>
      <c r="Y204" s="51">
        <v>2702929641648.14</v>
      </c>
      <c r="Z204" s="51">
        <f t="shared" si="24"/>
        <v>12.4318347409848</v>
      </c>
      <c r="AA204" s="51">
        <v>-30.6996612010258</v>
      </c>
      <c r="AB204" s="51">
        <v>43.6169693323986</v>
      </c>
      <c r="AC204" s="51">
        <f t="shared" si="25"/>
        <v>1.63965548591159</v>
      </c>
      <c r="AD204" s="51">
        <v>6638.485</v>
      </c>
      <c r="AE204" s="51">
        <f t="shared" si="26"/>
        <v>0.6638485</v>
      </c>
      <c r="AF204" s="51">
        <f t="shared" si="27"/>
        <v>-0.177931021718129</v>
      </c>
      <c r="AG204" s="51">
        <v>60.2435646561437</v>
      </c>
      <c r="AH204" s="51">
        <f t="shared" si="28"/>
        <v>1.77991066147768</v>
      </c>
      <c r="AI204" s="51">
        <v>0.482</v>
      </c>
    </row>
    <row r="205" ht="18" spans="1:35">
      <c r="A205" s="25" t="s">
        <v>43</v>
      </c>
      <c r="B205" s="25">
        <f t="shared" si="23"/>
        <v>2019</v>
      </c>
      <c r="C205" s="25">
        <v>9</v>
      </c>
      <c r="D205" s="25">
        <v>5</v>
      </c>
      <c r="E205" s="22">
        <v>0.6437647</v>
      </c>
      <c r="F205" s="22">
        <v>91.61069</v>
      </c>
      <c r="G205" s="23">
        <v>5902755</v>
      </c>
      <c r="H205" s="24">
        <v>4.196185</v>
      </c>
      <c r="I205" s="34">
        <v>69.1300220717047</v>
      </c>
      <c r="J205" s="35">
        <v>-0.796846985816956</v>
      </c>
      <c r="K205" s="36">
        <v>0.514</v>
      </c>
      <c r="L205" s="37">
        <v>0.678</v>
      </c>
      <c r="M205" s="38">
        <v>1</v>
      </c>
      <c r="N205" s="39">
        <v>14.391144</v>
      </c>
      <c r="O205" s="40">
        <v>90.6038867810118</v>
      </c>
      <c r="P205" s="41">
        <v>95.9064454908293</v>
      </c>
      <c r="Q205" s="47">
        <v>92.4317828217009</v>
      </c>
      <c r="R205" s="53">
        <v>2627189941.40625</v>
      </c>
      <c r="S205" s="48">
        <v>2627.18994140625</v>
      </c>
      <c r="T205" s="49">
        <v>34.472</v>
      </c>
      <c r="U205" s="50">
        <v>29.5235</v>
      </c>
      <c r="V205" s="50">
        <v>0.636</v>
      </c>
      <c r="W205" s="51">
        <v>1.02531077187097</v>
      </c>
      <c r="X205" s="51">
        <v>-0.302205294370651</v>
      </c>
      <c r="Y205" s="51">
        <v>2835606256558.84</v>
      </c>
      <c r="Z205" s="51">
        <f t="shared" si="24"/>
        <v>12.4526459259202</v>
      </c>
      <c r="AA205" s="51">
        <v>-37.4699453220152</v>
      </c>
      <c r="AB205" s="51">
        <v>39.9054035306351</v>
      </c>
      <c r="AC205" s="51">
        <f t="shared" si="25"/>
        <v>1.60103170683079</v>
      </c>
      <c r="AD205" s="51">
        <v>6736.5117</v>
      </c>
      <c r="AE205" s="51">
        <f t="shared" si="26"/>
        <v>0.67365117</v>
      </c>
      <c r="AF205" s="51">
        <f t="shared" si="27"/>
        <v>-0.171564931596586</v>
      </c>
      <c r="AG205" s="51">
        <v>60.2198133654425</v>
      </c>
      <c r="AH205" s="51">
        <f t="shared" si="28"/>
        <v>1.77973940520391</v>
      </c>
      <c r="AI205" s="51">
        <v>0.433</v>
      </c>
    </row>
    <row r="206" ht="18" spans="1:35">
      <c r="A206" s="25" t="s">
        <v>43</v>
      </c>
      <c r="B206" s="25">
        <f t="shared" si="23"/>
        <v>2020</v>
      </c>
      <c r="C206" s="25">
        <v>9</v>
      </c>
      <c r="D206" s="25">
        <v>5</v>
      </c>
      <c r="E206" s="22">
        <v>0.6089172</v>
      </c>
      <c r="F206" s="22">
        <v>92.21614</v>
      </c>
      <c r="G206" s="23">
        <v>49293</v>
      </c>
      <c r="H206" s="24">
        <v>4.187899</v>
      </c>
      <c r="I206" s="34">
        <v>72.0482326780192</v>
      </c>
      <c r="J206" s="35">
        <v>-0.841419219970703</v>
      </c>
      <c r="K206" s="36">
        <v>0.441</v>
      </c>
      <c r="L206" s="37">
        <v>0.662</v>
      </c>
      <c r="M206" s="38">
        <v>1</v>
      </c>
      <c r="N206" s="39">
        <v>14.364641</v>
      </c>
      <c r="O206" s="40">
        <v>91.4605159855862</v>
      </c>
      <c r="P206" s="41">
        <v>96.1481854359028</v>
      </c>
      <c r="Q206" s="47">
        <v>93.0977309081783</v>
      </c>
      <c r="R206" s="53">
        <v>1842880004.88281</v>
      </c>
      <c r="S206" s="48">
        <v>1842.88000488281</v>
      </c>
      <c r="T206" s="49">
        <v>34.926</v>
      </c>
      <c r="U206" s="50">
        <v>43.4054</v>
      </c>
      <c r="V206" s="50">
        <v>0.668</v>
      </c>
      <c r="W206" s="51">
        <v>0.95522085775158</v>
      </c>
      <c r="X206" s="51">
        <v>-0.292916029691696</v>
      </c>
      <c r="Y206" s="51">
        <v>2674851578586.86</v>
      </c>
      <c r="Z206" s="51">
        <f t="shared" si="24"/>
        <v>12.4272996890156</v>
      </c>
      <c r="AA206" s="51">
        <v>-53.2396973908242</v>
      </c>
      <c r="AB206" s="51">
        <v>37.7581053292825</v>
      </c>
      <c r="AC206" s="51">
        <f t="shared" si="25"/>
        <v>1.57701019363233</v>
      </c>
      <c r="AD206" s="51">
        <v>6322.2974</v>
      </c>
      <c r="AE206" s="51">
        <f t="shared" si="26"/>
        <v>0.63222974</v>
      </c>
      <c r="AF206" s="51">
        <f t="shared" si="27"/>
        <v>-0.199125078863245</v>
      </c>
      <c r="AG206" s="51">
        <v>60.0458628611021</v>
      </c>
      <c r="AH206" s="51">
        <f t="shared" si="28"/>
        <v>1.77848309003218</v>
      </c>
      <c r="AI206" s="51">
        <v>0.394</v>
      </c>
    </row>
    <row r="207" ht="18" spans="1:35">
      <c r="A207" s="25" t="s">
        <v>43</v>
      </c>
      <c r="B207" s="25">
        <f t="shared" si="23"/>
        <v>2021</v>
      </c>
      <c r="C207" s="25">
        <v>9</v>
      </c>
      <c r="D207" s="25">
        <v>5</v>
      </c>
      <c r="E207" s="22">
        <v>0.57446426</v>
      </c>
      <c r="F207" s="22">
        <v>92.81799</v>
      </c>
      <c r="G207" s="23">
        <v>5129828</v>
      </c>
      <c r="H207" s="24">
        <v>4.1789155</v>
      </c>
      <c r="I207" s="34">
        <v>74.9328568041953</v>
      </c>
      <c r="J207" s="35">
        <v>-0.691076755523682</v>
      </c>
      <c r="K207" s="36">
        <v>0.462</v>
      </c>
      <c r="L207" s="37">
        <v>0.662</v>
      </c>
      <c r="M207" s="38">
        <v>1</v>
      </c>
      <c r="N207" s="39">
        <v>14.444445</v>
      </c>
      <c r="O207" s="40">
        <v>92.3195657114388</v>
      </c>
      <c r="P207" s="41">
        <v>96.3901921396332</v>
      </c>
      <c r="Q207" s="47">
        <v>93.760281159736</v>
      </c>
      <c r="R207" s="53">
        <v>3135310058.59375</v>
      </c>
      <c r="S207" s="48">
        <v>3135.31005859375</v>
      </c>
      <c r="T207" s="49">
        <v>35.393</v>
      </c>
      <c r="U207" s="50">
        <f>(U206+U205)/2</f>
        <v>36.46445</v>
      </c>
      <c r="V207" s="50">
        <v>0.679</v>
      </c>
      <c r="W207" s="51">
        <v>0.797216093898126</v>
      </c>
      <c r="X207" s="51">
        <v>-0.316493511199951</v>
      </c>
      <c r="Y207" s="51">
        <v>3167270623260.52</v>
      </c>
      <c r="Z207" s="51">
        <f t="shared" si="24"/>
        <v>12.5006851726764</v>
      </c>
      <c r="AA207" s="51">
        <v>-27.488543123438</v>
      </c>
      <c r="AB207" s="51">
        <v>45.4230887840438</v>
      </c>
      <c r="AC207" s="51">
        <f t="shared" si="25"/>
        <v>1.65727666304655</v>
      </c>
      <c r="AD207" s="51">
        <v>6809.693</v>
      </c>
      <c r="AE207" s="51">
        <f t="shared" si="26"/>
        <v>0.6809693</v>
      </c>
      <c r="AF207" s="51">
        <f t="shared" si="27"/>
        <v>-0.166872466855395</v>
      </c>
      <c r="AG207" s="51">
        <v>60.0459264291889</v>
      </c>
      <c r="AH207" s="51">
        <f t="shared" si="28"/>
        <v>1.77848354980165</v>
      </c>
      <c r="AI207" s="51">
        <v>0.398</v>
      </c>
    </row>
    <row r="208" ht="18" spans="1:35">
      <c r="A208" s="25" t="s">
        <v>43</v>
      </c>
      <c r="B208" s="25">
        <f t="shared" si="23"/>
        <v>2022</v>
      </c>
      <c r="C208" s="25">
        <v>9</v>
      </c>
      <c r="D208" s="25">
        <v>5</v>
      </c>
      <c r="E208" s="22">
        <v>0.54042953</v>
      </c>
      <c r="F208" s="22">
        <v>93.41604</v>
      </c>
      <c r="G208" s="23">
        <v>9815592</v>
      </c>
      <c r="H208" s="24">
        <f>(H209+H210)/2</f>
        <v>0.3368337790625</v>
      </c>
      <c r="I208" s="34">
        <v>77.8161883735175</v>
      </c>
      <c r="J208" s="35">
        <v>-0.615027368068695</v>
      </c>
      <c r="K208" s="36">
        <v>0.447</v>
      </c>
      <c r="L208" s="37">
        <v>0.627</v>
      </c>
      <c r="M208" s="38">
        <v>1</v>
      </c>
      <c r="N208" s="39">
        <v>14.94465</v>
      </c>
      <c r="O208" s="40">
        <v>93.1810359585693</v>
      </c>
      <c r="P208" s="41">
        <v>96.6324656020203</v>
      </c>
      <c r="Q208" s="47">
        <v>94.4191311935781</v>
      </c>
      <c r="R208" s="53">
        <v>3427169921.875</v>
      </c>
      <c r="S208" s="48">
        <v>3427.169921875</v>
      </c>
      <c r="T208" s="49">
        <v>35.872</v>
      </c>
      <c r="U208" s="50">
        <f>(U207+U206)/2</f>
        <v>39.934925</v>
      </c>
      <c r="V208" s="50">
        <v>0.661</v>
      </c>
      <c r="W208" s="51">
        <v>0.680372581057012</v>
      </c>
      <c r="X208" s="51">
        <v>-0.321810871362686</v>
      </c>
      <c r="Y208" s="51">
        <v>3353470496885.95</v>
      </c>
      <c r="Z208" s="51">
        <f t="shared" si="24"/>
        <v>12.5254944898638</v>
      </c>
      <c r="AA208" s="51">
        <v>-35.4080086860269</v>
      </c>
      <c r="AB208" s="51">
        <v>49.9653199690382</v>
      </c>
      <c r="AC208" s="51">
        <f t="shared" si="25"/>
        <v>1.69866867290052</v>
      </c>
      <c r="AD208" s="51">
        <v>7129.11</v>
      </c>
      <c r="AE208" s="51">
        <f t="shared" si="26"/>
        <v>0.712911</v>
      </c>
      <c r="AF208" s="51">
        <f t="shared" si="27"/>
        <v>-0.146964684203485</v>
      </c>
      <c r="AG208" s="51">
        <f>(AG207+AG206)/2</f>
        <v>60.0458946451455</v>
      </c>
      <c r="AH208" s="51">
        <f t="shared" si="28"/>
        <v>1.77848331991698</v>
      </c>
      <c r="AI208" s="51">
        <v>0.385</v>
      </c>
    </row>
    <row r="209" ht="18" spans="1:35">
      <c r="A209" s="25" t="s">
        <v>44</v>
      </c>
      <c r="B209" s="25">
        <v>2000</v>
      </c>
      <c r="C209" s="25">
        <v>10</v>
      </c>
      <c r="D209" s="25">
        <v>5</v>
      </c>
      <c r="E209" s="22">
        <v>24.939503</v>
      </c>
      <c r="F209" s="22">
        <v>80.34683</v>
      </c>
      <c r="G209" s="23">
        <v>160616</v>
      </c>
      <c r="H209" s="24">
        <f>(H210+H211)/2</f>
        <v>0.323350961875</v>
      </c>
      <c r="I209" s="34">
        <v>10.447277669756</v>
      </c>
      <c r="J209" s="35">
        <v>-0.776030659675598</v>
      </c>
      <c r="K209" s="36">
        <v>0.461</v>
      </c>
      <c r="L209" s="37">
        <v>0.586</v>
      </c>
      <c r="M209" s="38">
        <v>1</v>
      </c>
      <c r="N209" s="39">
        <v>7.377049</v>
      </c>
      <c r="O209" s="40">
        <v>45.7746390076113</v>
      </c>
      <c r="P209" s="41">
        <v>80.9279622775962</v>
      </c>
      <c r="Q209" s="47">
        <v>52.3082345073141</v>
      </c>
      <c r="R209" s="53">
        <v>511269989.013672</v>
      </c>
      <c r="S209" s="48">
        <v>511.269989013672</v>
      </c>
      <c r="T209" s="49">
        <v>18.586</v>
      </c>
      <c r="U209" s="50">
        <v>0.0470226</v>
      </c>
      <c r="V209" s="50">
        <v>0.557</v>
      </c>
      <c r="W209" s="51">
        <v>1.59016992993238</v>
      </c>
      <c r="X209" s="51">
        <v>-0.967182695865631</v>
      </c>
      <c r="Y209" s="51">
        <v>3654031716.39855</v>
      </c>
      <c r="Z209" s="51">
        <f t="shared" si="24"/>
        <v>9.56277231263806</v>
      </c>
      <c r="AA209" s="51">
        <v>-0.141910547771325</v>
      </c>
      <c r="AB209" s="51">
        <v>111.609534092388</v>
      </c>
      <c r="AC209" s="51">
        <f t="shared" si="25"/>
        <v>2.04770129520063</v>
      </c>
      <c r="AD209" s="51">
        <v>739.4555</v>
      </c>
      <c r="AE209" s="51">
        <f t="shared" si="26"/>
        <v>0.07394555</v>
      </c>
      <c r="AF209" s="51">
        <f t="shared" si="27"/>
        <v>-1.13108795646891</v>
      </c>
      <c r="AG209" s="51">
        <v>27.0224337185588</v>
      </c>
      <c r="AH209" s="51">
        <f t="shared" si="28"/>
        <v>1.43172446026496</v>
      </c>
      <c r="AI209" s="51">
        <v>0.323</v>
      </c>
    </row>
    <row r="210" ht="18" spans="1:35">
      <c r="A210" s="25" t="s">
        <v>44</v>
      </c>
      <c r="B210" s="25">
        <f t="shared" ref="B210:B231" si="29">B209+1</f>
        <v>2001</v>
      </c>
      <c r="C210" s="25">
        <v>10</v>
      </c>
      <c r="D210" s="25">
        <v>5</v>
      </c>
      <c r="E210" s="22">
        <v>24.152723</v>
      </c>
      <c r="F210" s="22">
        <v>80.96229</v>
      </c>
      <c r="G210" s="23">
        <v>238852</v>
      </c>
      <c r="H210" s="24">
        <f>(H211+H212)/2</f>
        <v>0.35031659625</v>
      </c>
      <c r="I210" s="34">
        <v>10.7958282120224</v>
      </c>
      <c r="J210" s="35">
        <f>(J211+J209)/2</f>
        <v>-0.749098002910614</v>
      </c>
      <c r="K210" s="36">
        <v>0.462</v>
      </c>
      <c r="L210" s="37">
        <v>0.586</v>
      </c>
      <c r="M210" s="38">
        <v>1</v>
      </c>
      <c r="N210" s="39">
        <v>7.377049</v>
      </c>
      <c r="O210" s="40">
        <v>47.5991066395004</v>
      </c>
      <c r="P210" s="41">
        <v>81.7223018732411</v>
      </c>
      <c r="Q210" s="47">
        <v>53.9811685919562</v>
      </c>
      <c r="R210" s="53">
        <v>552489990.234375</v>
      </c>
      <c r="S210" s="48">
        <v>552.489990234375</v>
      </c>
      <c r="T210" s="49">
        <v>18.703</v>
      </c>
      <c r="U210" s="50">
        <v>0.0769561</v>
      </c>
      <c r="V210" s="50">
        <v>0.557</v>
      </c>
      <c r="W210" s="51">
        <v>1.56166865874357</v>
      </c>
      <c r="X210" s="51">
        <f>(X209+X211)/2</f>
        <v>-0.978983461856842</v>
      </c>
      <c r="Y210" s="51">
        <v>3984000517.07441</v>
      </c>
      <c r="Z210" s="51">
        <f t="shared" si="24"/>
        <v>9.60031938611776</v>
      </c>
      <c r="AA210" s="51">
        <v>-0.142109476976224</v>
      </c>
      <c r="AB210" s="51">
        <v>114.141051675983</v>
      </c>
      <c r="AC210" s="51">
        <f t="shared" si="25"/>
        <v>2.0574418697459</v>
      </c>
      <c r="AD210" s="51">
        <v>769.4097</v>
      </c>
      <c r="AE210" s="51">
        <f t="shared" si="26"/>
        <v>0.07694097</v>
      </c>
      <c r="AF210" s="51">
        <f t="shared" si="27"/>
        <v>-1.11384234281485</v>
      </c>
      <c r="AG210" s="51">
        <v>27.7022433718559</v>
      </c>
      <c r="AH210" s="51">
        <f t="shared" si="28"/>
        <v>1.44251494034847</v>
      </c>
      <c r="AI210" s="51">
        <v>0.322</v>
      </c>
    </row>
    <row r="211" ht="18" spans="1:35">
      <c r="A211" s="25" t="s">
        <v>44</v>
      </c>
      <c r="B211" s="25">
        <f t="shared" si="29"/>
        <v>2002</v>
      </c>
      <c r="C211" s="25">
        <v>10</v>
      </c>
      <c r="D211" s="25">
        <v>5</v>
      </c>
      <c r="E211" s="22">
        <v>23.366804</v>
      </c>
      <c r="F211" s="22">
        <v>81.579216</v>
      </c>
      <c r="G211" s="23">
        <v>31835</v>
      </c>
      <c r="H211" s="24">
        <f>(H212+H213)/2</f>
        <v>0.2963853275</v>
      </c>
      <c r="I211" s="34">
        <v>13.5213126606582</v>
      </c>
      <c r="J211" s="35">
        <v>-0.72216534614563</v>
      </c>
      <c r="K211" s="36">
        <v>0.462</v>
      </c>
      <c r="L211" s="37">
        <v>0.586</v>
      </c>
      <c r="M211" s="38">
        <v>1</v>
      </c>
      <c r="N211" s="39">
        <v>7.377049</v>
      </c>
      <c r="O211" s="40">
        <v>49.2771022158689</v>
      </c>
      <c r="P211" s="41">
        <v>82.3988444084799</v>
      </c>
      <c r="Q211" s="47">
        <v>55.5106135698106</v>
      </c>
      <c r="R211" s="53">
        <v>609570007.324219</v>
      </c>
      <c r="S211" s="48">
        <v>609.570007324219</v>
      </c>
      <c r="T211" s="49">
        <v>18.82</v>
      </c>
      <c r="U211" s="50">
        <v>0.226983</v>
      </c>
      <c r="V211" s="50">
        <v>0.551</v>
      </c>
      <c r="W211" s="51">
        <v>1.54239258007881</v>
      </c>
      <c r="X211" s="51">
        <v>-0.990784227848053</v>
      </c>
      <c r="Y211" s="51">
        <v>4284028482.51213</v>
      </c>
      <c r="Z211" s="51">
        <f t="shared" si="24"/>
        <v>9.63185234959136</v>
      </c>
      <c r="AA211" s="51">
        <v>-0.139080363872694</v>
      </c>
      <c r="AB211" s="51">
        <v>119.692936083507</v>
      </c>
      <c r="AC211" s="51">
        <f t="shared" si="25"/>
        <v>2.07806852041077</v>
      </c>
      <c r="AD211" s="51">
        <v>754.1447</v>
      </c>
      <c r="AE211" s="51">
        <f t="shared" si="26"/>
        <v>0.07541447</v>
      </c>
      <c r="AF211" s="51">
        <f t="shared" si="27"/>
        <v>-1.12254531675322</v>
      </c>
      <c r="AG211" s="51">
        <v>28.3254022207115</v>
      </c>
      <c r="AH211" s="51">
        <f t="shared" si="28"/>
        <v>1.45217608556086</v>
      </c>
      <c r="AI211" s="51">
        <v>0.32</v>
      </c>
    </row>
    <row r="212" ht="18" spans="1:35">
      <c r="A212" s="25" t="s">
        <v>44</v>
      </c>
      <c r="B212" s="25">
        <f t="shared" si="29"/>
        <v>2003</v>
      </c>
      <c r="C212" s="25">
        <v>10</v>
      </c>
      <c r="D212" s="25">
        <v>5</v>
      </c>
      <c r="E212" s="22">
        <v>22.581747</v>
      </c>
      <c r="F212" s="22">
        <v>81.64681</v>
      </c>
      <c r="G212" s="23">
        <v>399113</v>
      </c>
      <c r="H212" s="24">
        <f>(H213+H214)/2</f>
        <v>0.404247865</v>
      </c>
      <c r="I212" s="34">
        <v>16.4957664710748</v>
      </c>
      <c r="J212" s="35">
        <v>-0.652008533477783</v>
      </c>
      <c r="K212" s="36">
        <v>0.462</v>
      </c>
      <c r="L212" s="37">
        <v>0.585</v>
      </c>
      <c r="M212" s="38">
        <v>1</v>
      </c>
      <c r="N212" s="39">
        <v>9.756098</v>
      </c>
      <c r="O212" s="40">
        <v>50.8258952788082</v>
      </c>
      <c r="P212" s="41">
        <v>82.9934878365791</v>
      </c>
      <c r="Q212" s="47">
        <v>56.9174716552401</v>
      </c>
      <c r="R212" s="53">
        <v>574940002.441406</v>
      </c>
      <c r="S212" s="48">
        <v>574.940002441406</v>
      </c>
      <c r="T212" s="49">
        <v>18.937</v>
      </c>
      <c r="U212" s="50">
        <v>0.26057</v>
      </c>
      <c r="V212" s="50">
        <v>0.56</v>
      </c>
      <c r="W212" s="51">
        <v>1.5110719151833</v>
      </c>
      <c r="X212" s="51">
        <v>-0.989836037158966</v>
      </c>
      <c r="Y212" s="51">
        <v>4658246918.32119</v>
      </c>
      <c r="Z212" s="51">
        <f t="shared" si="24"/>
        <v>9.66822250532838</v>
      </c>
      <c r="AA212" s="51">
        <v>-0.0743196505580652</v>
      </c>
      <c r="AB212" s="51">
        <v>123.080812208436</v>
      </c>
      <c r="AC212" s="51">
        <f t="shared" si="25"/>
        <v>2.09019035348766</v>
      </c>
      <c r="AD212" s="51">
        <v>803.81635</v>
      </c>
      <c r="AE212" s="51">
        <f t="shared" si="26"/>
        <v>0.080381635</v>
      </c>
      <c r="AF212" s="51">
        <f t="shared" si="27"/>
        <v>-1.09484316430153</v>
      </c>
      <c r="AG212" s="51">
        <v>28.8919102651258</v>
      </c>
      <c r="AH212" s="51">
        <f t="shared" si="28"/>
        <v>1.46077625732278</v>
      </c>
      <c r="AI212" s="51">
        <v>0.325</v>
      </c>
    </row>
    <row r="213" ht="18" spans="1:35">
      <c r="A213" s="25" t="s">
        <v>44</v>
      </c>
      <c r="B213" s="25">
        <f t="shared" si="29"/>
        <v>2004</v>
      </c>
      <c r="C213" s="25">
        <v>10</v>
      </c>
      <c r="D213" s="25">
        <v>5</v>
      </c>
      <c r="E213" s="22">
        <v>21.797396</v>
      </c>
      <c r="F213" s="22">
        <v>81.715996</v>
      </c>
      <c r="G213" s="23">
        <v>480993</v>
      </c>
      <c r="H213" s="24">
        <v>0.18852279</v>
      </c>
      <c r="I213" s="34">
        <v>19.4886033113327</v>
      </c>
      <c r="J213" s="35">
        <v>-0.407748281955719</v>
      </c>
      <c r="K213" s="36">
        <v>0.442</v>
      </c>
      <c r="L213" s="37">
        <v>0.585</v>
      </c>
      <c r="M213" s="38">
        <v>1</v>
      </c>
      <c r="N213" s="39">
        <v>9.756098</v>
      </c>
      <c r="O213" s="40">
        <v>52.3554448973677</v>
      </c>
      <c r="P213" s="41">
        <v>83.5843448293545</v>
      </c>
      <c r="Q213" s="47">
        <v>58.3061105388914</v>
      </c>
      <c r="R213" s="53">
        <v>497880004.882813</v>
      </c>
      <c r="S213" s="48">
        <v>497.880004882813</v>
      </c>
      <c r="T213" s="49">
        <v>19.055</v>
      </c>
      <c r="U213" s="50">
        <v>0.300437</v>
      </c>
      <c r="V213" s="50">
        <v>0.56</v>
      </c>
      <c r="W213" s="51">
        <v>1.47375057040259</v>
      </c>
      <c r="X213" s="51">
        <v>-1.05834627151489</v>
      </c>
      <c r="Y213" s="51">
        <v>5337833248.01434</v>
      </c>
      <c r="Z213" s="51">
        <f t="shared" si="24"/>
        <v>9.72736500246041</v>
      </c>
      <c r="AA213" s="51">
        <v>-0.121173229281784</v>
      </c>
      <c r="AB213" s="51">
        <v>134.511417364904</v>
      </c>
      <c r="AC213" s="51">
        <f t="shared" si="25"/>
        <v>2.12875914893419</v>
      </c>
      <c r="AD213" s="51">
        <v>813.56445</v>
      </c>
      <c r="AE213" s="51">
        <f t="shared" si="26"/>
        <v>0.081356445</v>
      </c>
      <c r="AF213" s="51">
        <f t="shared" si="27"/>
        <v>-1.08960803686278</v>
      </c>
      <c r="AG213" s="51">
        <v>29.6283707228643</v>
      </c>
      <c r="AH213" s="51">
        <f t="shared" si="28"/>
        <v>1.47170777009212</v>
      </c>
      <c r="AI213" s="51">
        <v>0.324</v>
      </c>
    </row>
    <row r="214" ht="18" spans="1:35">
      <c r="A214" s="25" t="s">
        <v>44</v>
      </c>
      <c r="B214" s="25">
        <f t="shared" si="29"/>
        <v>2005</v>
      </c>
      <c r="C214" s="25">
        <v>10</v>
      </c>
      <c r="D214" s="25">
        <v>5</v>
      </c>
      <c r="E214" s="22">
        <v>21.01376</v>
      </c>
      <c r="F214" s="22">
        <v>81.78696</v>
      </c>
      <c r="G214" s="23">
        <v>56401</v>
      </c>
      <c r="H214" s="24">
        <v>0.61997294</v>
      </c>
      <c r="I214" s="34">
        <v>22.4997083184805</v>
      </c>
      <c r="J214" s="35">
        <v>-0.393915474414825</v>
      </c>
      <c r="K214" s="36">
        <v>0.442</v>
      </c>
      <c r="L214" s="37">
        <v>0.585</v>
      </c>
      <c r="M214" s="38">
        <v>1</v>
      </c>
      <c r="N214" s="39">
        <v>9.756098</v>
      </c>
      <c r="O214" s="40">
        <v>53.8657510715476</v>
      </c>
      <c r="P214" s="41">
        <v>84.1714153868062</v>
      </c>
      <c r="Q214" s="47">
        <v>59.676559152063</v>
      </c>
      <c r="R214" s="53">
        <v>541210021.972656</v>
      </c>
      <c r="S214" s="48">
        <v>541.210021972656</v>
      </c>
      <c r="T214" s="49">
        <v>19.174</v>
      </c>
      <c r="U214" s="50">
        <v>0.317322</v>
      </c>
      <c r="V214" s="50">
        <v>0.546</v>
      </c>
      <c r="W214" s="51">
        <v>1.4576145365221</v>
      </c>
      <c r="X214" s="51">
        <v>-1.22373998165131</v>
      </c>
      <c r="Y214" s="51">
        <v>6293046161.75932</v>
      </c>
      <c r="Z214" s="51">
        <f t="shared" si="24"/>
        <v>9.79886091746556</v>
      </c>
      <c r="AA214" s="51">
        <v>-0.374902190600283</v>
      </c>
      <c r="AB214" s="51">
        <v>136.831930063269</v>
      </c>
      <c r="AC214" s="51">
        <f t="shared" si="25"/>
        <v>2.13618745288266</v>
      </c>
      <c r="AD214" s="51">
        <v>909.82135</v>
      </c>
      <c r="AE214" s="51">
        <f t="shared" si="26"/>
        <v>0.090982135</v>
      </c>
      <c r="AF214" s="51">
        <f t="shared" si="27"/>
        <v>-1.04104387616907</v>
      </c>
      <c r="AG214" s="51">
        <v>30.3421708588262</v>
      </c>
      <c r="AH214" s="51">
        <f t="shared" si="28"/>
        <v>1.48204664956482</v>
      </c>
      <c r="AI214" s="51">
        <v>0.32</v>
      </c>
    </row>
    <row r="215" ht="18" spans="1:35">
      <c r="A215" s="25" t="s">
        <v>44</v>
      </c>
      <c r="B215" s="25">
        <f t="shared" si="29"/>
        <v>2006</v>
      </c>
      <c r="C215" s="25">
        <v>10</v>
      </c>
      <c r="D215" s="25">
        <v>5</v>
      </c>
      <c r="E215" s="22">
        <v>20.231</v>
      </c>
      <c r="F215" s="22">
        <v>51.89988</v>
      </c>
      <c r="G215" s="23">
        <v>64831</v>
      </c>
      <c r="H215" s="24">
        <v>1.0770985</v>
      </c>
      <c r="I215" s="34">
        <v>25.5284652809793</v>
      </c>
      <c r="J215" s="35">
        <v>-0.345979183912277</v>
      </c>
      <c r="K215" s="36">
        <v>0.442</v>
      </c>
      <c r="L215" s="37">
        <v>0.585</v>
      </c>
      <c r="M215" s="38">
        <v>1</v>
      </c>
      <c r="N215" s="39">
        <v>9.756098</v>
      </c>
      <c r="O215" s="40">
        <v>55.3568138013481</v>
      </c>
      <c r="P215" s="41">
        <v>84.754699508934</v>
      </c>
      <c r="Q215" s="47">
        <v>61.028548229185</v>
      </c>
      <c r="R215" s="53">
        <v>559359985.351563</v>
      </c>
      <c r="S215" s="48">
        <v>559.359985351563</v>
      </c>
      <c r="T215" s="49">
        <v>19.293</v>
      </c>
      <c r="U215" s="50">
        <v>0.468357</v>
      </c>
      <c r="V215" s="50">
        <v>0.546</v>
      </c>
      <c r="W215" s="51">
        <v>1.47594305468246</v>
      </c>
      <c r="X215" s="51">
        <v>-1.26038551330566</v>
      </c>
      <c r="Y215" s="51">
        <v>7274595706.57406</v>
      </c>
      <c r="Z215" s="51">
        <f t="shared" si="24"/>
        <v>9.86180886194895</v>
      </c>
      <c r="AA215" s="51">
        <v>-0.474827561657629</v>
      </c>
      <c r="AB215" s="51">
        <v>144.614453507342</v>
      </c>
      <c r="AC215" s="51">
        <f t="shared" si="25"/>
        <v>2.16021170073715</v>
      </c>
      <c r="AD215" s="51">
        <v>967.99585</v>
      </c>
      <c r="AE215" s="51">
        <f t="shared" si="26"/>
        <v>0.096799585</v>
      </c>
      <c r="AF215" s="51">
        <f t="shared" si="27"/>
        <v>-1.01412650459859</v>
      </c>
      <c r="AG215" s="51">
        <v>30.3365057783821</v>
      </c>
      <c r="AH215" s="51">
        <f t="shared" si="28"/>
        <v>1.48196555639272</v>
      </c>
      <c r="AI215" s="51">
        <v>0.32</v>
      </c>
    </row>
    <row r="216" ht="18" spans="1:35">
      <c r="A216" s="25" t="s">
        <v>44</v>
      </c>
      <c r="B216" s="25">
        <f t="shared" si="29"/>
        <v>2007</v>
      </c>
      <c r="C216" s="25">
        <v>10</v>
      </c>
      <c r="D216" s="25">
        <v>5</v>
      </c>
      <c r="E216" s="22">
        <v>19.448975</v>
      </c>
      <c r="F216" s="22">
        <v>53.608425</v>
      </c>
      <c r="G216" s="23">
        <v>733759</v>
      </c>
      <c r="H216" s="24">
        <v>1.5598063</v>
      </c>
      <c r="I216" s="34">
        <v>28.5752843908418</v>
      </c>
      <c r="J216" s="35">
        <v>-0.363606303930283</v>
      </c>
      <c r="K216" s="36">
        <v>0.442</v>
      </c>
      <c r="L216" s="37">
        <v>0.572</v>
      </c>
      <c r="M216" s="38">
        <v>1</v>
      </c>
      <c r="N216" s="39">
        <v>19.512196</v>
      </c>
      <c r="O216" s="40">
        <v>56.8286330867685</v>
      </c>
      <c r="P216" s="41">
        <v>85.3341971957383</v>
      </c>
      <c r="Q216" s="47">
        <v>62.3624172696977</v>
      </c>
      <c r="R216" s="53">
        <v>641919982.910156</v>
      </c>
      <c r="S216" s="48">
        <v>641.919982910156</v>
      </c>
      <c r="T216" s="49">
        <v>19.413</v>
      </c>
      <c r="U216" s="50">
        <v>0.49</v>
      </c>
      <c r="V216" s="50">
        <v>0.546</v>
      </c>
      <c r="W216" s="51">
        <v>1.47554433066197</v>
      </c>
      <c r="X216" s="51">
        <v>-1.15168952941895</v>
      </c>
      <c r="Y216" s="51">
        <v>8639235912.59077</v>
      </c>
      <c r="Z216" s="51">
        <f t="shared" si="24"/>
        <v>9.93647533349514</v>
      </c>
      <c r="AA216" s="51">
        <v>-0.86619348796115</v>
      </c>
      <c r="AB216" s="51">
        <v>138.268146867472</v>
      </c>
      <c r="AC216" s="51">
        <f t="shared" si="25"/>
        <v>2.14072214227121</v>
      </c>
      <c r="AD216" s="51">
        <v>1116.1547</v>
      </c>
      <c r="AE216" s="51">
        <f t="shared" si="26"/>
        <v>0.11161547</v>
      </c>
      <c r="AF216" s="51">
        <f t="shared" si="27"/>
        <v>-0.952275607638439</v>
      </c>
      <c r="AG216" s="51">
        <v>30.3365057783821</v>
      </c>
      <c r="AH216" s="51">
        <f t="shared" si="28"/>
        <v>1.48196555639272</v>
      </c>
      <c r="AI216" s="51">
        <v>0.319</v>
      </c>
    </row>
    <row r="217" ht="18" spans="1:35">
      <c r="A217" s="25" t="s">
        <v>44</v>
      </c>
      <c r="B217" s="25">
        <f t="shared" si="29"/>
        <v>2008</v>
      </c>
      <c r="C217" s="25">
        <v>10</v>
      </c>
      <c r="D217" s="25">
        <v>5</v>
      </c>
      <c r="E217" s="22">
        <v>18.66248</v>
      </c>
      <c r="F217" s="22">
        <v>55.314846</v>
      </c>
      <c r="G217" s="23">
        <v>8157215</v>
      </c>
      <c r="H217" s="24">
        <v>2.0677009</v>
      </c>
      <c r="I217" s="34">
        <v>31.6569911125652</v>
      </c>
      <c r="J217" s="35">
        <v>-0.298690915107727</v>
      </c>
      <c r="K217" s="36">
        <v>0.436</v>
      </c>
      <c r="L217" s="37">
        <v>0.564</v>
      </c>
      <c r="M217" s="38">
        <v>1</v>
      </c>
      <c r="N217" s="39">
        <v>16.260162</v>
      </c>
      <c r="O217" s="40">
        <v>58.2812089278094</v>
      </c>
      <c r="P217" s="41">
        <v>85.9099084472188</v>
      </c>
      <c r="Q217" s="47">
        <v>63.6884209485264</v>
      </c>
      <c r="R217" s="53">
        <v>604690002.441406</v>
      </c>
      <c r="S217" s="48">
        <v>604.690002441406</v>
      </c>
      <c r="T217" s="49">
        <v>19.571</v>
      </c>
      <c r="U217" s="50">
        <v>0.51</v>
      </c>
      <c r="V217" s="50">
        <v>0.579</v>
      </c>
      <c r="W217" s="51">
        <v>1.51791486007376</v>
      </c>
      <c r="X217" s="51">
        <v>-1.24171054363251</v>
      </c>
      <c r="Y217" s="51">
        <v>10351914177.4839</v>
      </c>
      <c r="Z217" s="51">
        <f t="shared" si="24"/>
        <v>10.0150206628223</v>
      </c>
      <c r="AA217" s="51">
        <v>-0.79469139309146</v>
      </c>
      <c r="AB217" s="51">
        <v>133.320259379496</v>
      </c>
      <c r="AC217" s="51">
        <f t="shared" si="25"/>
        <v>2.12489614992529</v>
      </c>
      <c r="AD217" s="51">
        <v>1152.201</v>
      </c>
      <c r="AE217" s="51">
        <f t="shared" si="26"/>
        <v>0.1152201</v>
      </c>
      <c r="AF217" s="51">
        <f t="shared" si="27"/>
        <v>-0.938471752183357</v>
      </c>
      <c r="AG217" s="51">
        <v>30.3365057783821</v>
      </c>
      <c r="AH217" s="51">
        <f t="shared" si="28"/>
        <v>1.48196555639272</v>
      </c>
      <c r="AI217" s="51">
        <v>0.313</v>
      </c>
    </row>
    <row r="218" ht="18" spans="1:35">
      <c r="A218" s="25" t="s">
        <v>44</v>
      </c>
      <c r="B218" s="25">
        <f t="shared" si="29"/>
        <v>2009</v>
      </c>
      <c r="C218" s="25">
        <v>10</v>
      </c>
      <c r="D218" s="25">
        <v>5</v>
      </c>
      <c r="E218" s="22">
        <v>17.849594</v>
      </c>
      <c r="F218" s="22">
        <v>57.019142</v>
      </c>
      <c r="G218" s="23">
        <v>8751335</v>
      </c>
      <c r="H218" s="24">
        <v>2.598605</v>
      </c>
      <c r="I218" s="34">
        <v>34.8431292661324</v>
      </c>
      <c r="J218" s="35">
        <v>-0.560373842716217</v>
      </c>
      <c r="K218" s="36">
        <v>0.435</v>
      </c>
      <c r="L218" s="37">
        <v>0.554</v>
      </c>
      <c r="M218" s="38">
        <v>1</v>
      </c>
      <c r="N218" s="39">
        <v>17.886179</v>
      </c>
      <c r="O218" s="40">
        <v>59.7145413244705</v>
      </c>
      <c r="P218" s="41">
        <v>86.4818332633757</v>
      </c>
      <c r="Q218" s="47">
        <v>65.049262160306</v>
      </c>
      <c r="R218" s="53">
        <v>640559997.558594</v>
      </c>
      <c r="S218" s="48">
        <v>640.559997558594</v>
      </c>
      <c r="T218" s="49">
        <v>19.93</v>
      </c>
      <c r="U218" s="50">
        <v>0.53</v>
      </c>
      <c r="V218" s="50">
        <v>0.597</v>
      </c>
      <c r="W218" s="51">
        <v>1.57665618141569</v>
      </c>
      <c r="X218" s="51">
        <v>-1.18124008178711</v>
      </c>
      <c r="Y218" s="51">
        <v>10401851767.7083</v>
      </c>
      <c r="Z218" s="51">
        <f t="shared" si="24"/>
        <v>10.01711066054</v>
      </c>
      <c r="AA218" s="51">
        <v>-0.909520389356833</v>
      </c>
      <c r="AB218" s="51">
        <v>105.138475374769</v>
      </c>
      <c r="AC218" s="51">
        <f t="shared" si="25"/>
        <v>2.02176167497339</v>
      </c>
      <c r="AD218" s="51">
        <v>1399.9335</v>
      </c>
      <c r="AE218" s="51">
        <f t="shared" si="26"/>
        <v>0.13999335</v>
      </c>
      <c r="AF218" s="51">
        <f t="shared" si="27"/>
        <v>-0.853892593799606</v>
      </c>
      <c r="AG218" s="51">
        <v>30.3365057783821</v>
      </c>
      <c r="AH218" s="51">
        <f t="shared" si="28"/>
        <v>1.48196555639272</v>
      </c>
      <c r="AI218" s="51">
        <v>0.311</v>
      </c>
    </row>
    <row r="219" ht="18" spans="1:35">
      <c r="A219" s="25" t="s">
        <v>44</v>
      </c>
      <c r="B219" s="25">
        <f t="shared" si="29"/>
        <v>2010</v>
      </c>
      <c r="C219" s="25">
        <v>10</v>
      </c>
      <c r="D219" s="25">
        <v>5</v>
      </c>
      <c r="E219" s="22">
        <v>17.038683</v>
      </c>
      <c r="F219" s="22">
        <v>58.72161</v>
      </c>
      <c r="G219" s="23">
        <v>937849</v>
      </c>
      <c r="H219" s="24">
        <v>3.15331</v>
      </c>
      <c r="I219" s="34">
        <v>38.0399288332331</v>
      </c>
      <c r="J219" s="35">
        <v>-0.50098443031311</v>
      </c>
      <c r="K219" s="36">
        <v>0.432</v>
      </c>
      <c r="L219" s="37">
        <v>0.54</v>
      </c>
      <c r="M219" s="38">
        <v>1</v>
      </c>
      <c r="N219" s="39">
        <v>21.138212</v>
      </c>
      <c r="O219" s="40">
        <v>61.1286302767519</v>
      </c>
      <c r="P219" s="41">
        <v>87.0499716442088</v>
      </c>
      <c r="Q219" s="47">
        <v>66.3891055650022</v>
      </c>
      <c r="R219" s="53">
        <v>700950012.207031</v>
      </c>
      <c r="S219" s="48">
        <v>700.950012207031</v>
      </c>
      <c r="T219" s="49">
        <v>20.294</v>
      </c>
      <c r="U219" s="50">
        <v>1.26</v>
      </c>
      <c r="V219" s="50">
        <v>0.603</v>
      </c>
      <c r="W219" s="51">
        <v>1.55621745380597</v>
      </c>
      <c r="X219" s="51">
        <v>-1.24900782108307</v>
      </c>
      <c r="Y219" s="51">
        <v>11242275287.581</v>
      </c>
      <c r="Z219" s="51">
        <f t="shared" si="24"/>
        <v>10.0508542155783</v>
      </c>
      <c r="AA219" s="51">
        <v>-1.38373537314157</v>
      </c>
      <c r="AB219" s="51">
        <v>113.603718236298</v>
      </c>
      <c r="AC219" s="51">
        <f t="shared" si="25"/>
        <v>2.05539254601479</v>
      </c>
      <c r="AD219" s="51">
        <v>1591.3198</v>
      </c>
      <c r="AE219" s="51">
        <f t="shared" si="26"/>
        <v>0.15913198</v>
      </c>
      <c r="AF219" s="51">
        <f t="shared" si="27"/>
        <v>-0.798242533478114</v>
      </c>
      <c r="AG219" s="51">
        <v>30.6084296397009</v>
      </c>
      <c r="AH219" s="51">
        <f t="shared" si="28"/>
        <v>1.48584104876404</v>
      </c>
      <c r="AI219" s="51">
        <v>0.31</v>
      </c>
    </row>
    <row r="220" ht="18" spans="1:35">
      <c r="A220" s="25" t="s">
        <v>44</v>
      </c>
      <c r="B220" s="25">
        <f t="shared" si="29"/>
        <v>2011</v>
      </c>
      <c r="C220" s="25">
        <v>10</v>
      </c>
      <c r="D220" s="25">
        <v>5</v>
      </c>
      <c r="E220" s="22">
        <v>16.229805</v>
      </c>
      <c r="F220" s="22">
        <v>60.42223</v>
      </c>
      <c r="G220" s="23">
        <v>3949</v>
      </c>
      <c r="H220" s="24">
        <v>3.731504</v>
      </c>
      <c r="I220" s="34">
        <v>41.2469119068715</v>
      </c>
      <c r="J220" s="35">
        <v>-0.304419666528702</v>
      </c>
      <c r="K220" s="36">
        <v>0.432</v>
      </c>
      <c r="L220" s="37">
        <v>0.54</v>
      </c>
      <c r="M220" s="38">
        <v>1</v>
      </c>
      <c r="N220" s="39">
        <v>20.325203</v>
      </c>
      <c r="O220" s="40">
        <v>62.5234757846537</v>
      </c>
      <c r="P220" s="41">
        <v>87.6143235897182</v>
      </c>
      <c r="Q220" s="47">
        <v>67.7079968252659</v>
      </c>
      <c r="R220" s="53">
        <v>663650024.414063</v>
      </c>
      <c r="S220" s="48">
        <v>663.650024414063</v>
      </c>
      <c r="T220" s="49">
        <v>20.663</v>
      </c>
      <c r="U220" s="50">
        <v>3.1</v>
      </c>
      <c r="V220" s="50">
        <v>0.584</v>
      </c>
      <c r="W220" s="51">
        <v>1.51839242344005</v>
      </c>
      <c r="X220" s="51">
        <v>-1.25564956665039</v>
      </c>
      <c r="Y220" s="51">
        <v>12829541141.062</v>
      </c>
      <c r="Z220" s="51">
        <f t="shared" si="24"/>
        <v>10.1082111237585</v>
      </c>
      <c r="AA220" s="51">
        <v>-1.50971840226581</v>
      </c>
      <c r="AB220" s="51">
        <v>113.581843529073</v>
      </c>
      <c r="AC220" s="51">
        <f t="shared" si="25"/>
        <v>2.05530891337021</v>
      </c>
      <c r="AD220" s="51">
        <v>1623.9176</v>
      </c>
      <c r="AE220" s="51">
        <f t="shared" si="26"/>
        <v>0.16239176</v>
      </c>
      <c r="AF220" s="51">
        <f t="shared" si="27"/>
        <v>-0.789436011285242</v>
      </c>
      <c r="AG220" s="51">
        <v>30.8786188533877</v>
      </c>
      <c r="AH220" s="51">
        <f t="shared" si="28"/>
        <v>1.48965786686555</v>
      </c>
      <c r="AI220" s="51">
        <v>0.31</v>
      </c>
    </row>
    <row r="221" ht="18" spans="1:35">
      <c r="A221" s="25" t="s">
        <v>44</v>
      </c>
      <c r="B221" s="25">
        <f t="shared" si="29"/>
        <v>2012</v>
      </c>
      <c r="C221" s="25">
        <v>10</v>
      </c>
      <c r="D221" s="25">
        <v>5</v>
      </c>
      <c r="E221" s="22">
        <v>15.42301</v>
      </c>
      <c r="F221" s="22">
        <v>62.12069</v>
      </c>
      <c r="G221" s="23">
        <v>73517</v>
      </c>
      <c r="H221" s="24">
        <v>4.332865</v>
      </c>
      <c r="I221" s="34">
        <v>44.4635910579506</v>
      </c>
      <c r="J221" s="35">
        <v>-0.103577204048634</v>
      </c>
      <c r="K221" s="36">
        <v>0.422</v>
      </c>
      <c r="L221" s="37">
        <v>0.538</v>
      </c>
      <c r="M221" s="38">
        <v>1</v>
      </c>
      <c r="N221" s="39">
        <v>20.325203</v>
      </c>
      <c r="O221" s="40">
        <v>63.8990778481762</v>
      </c>
      <c r="P221" s="41">
        <v>88.1748890999039</v>
      </c>
      <c r="Q221" s="47">
        <v>69.0059822259685</v>
      </c>
      <c r="R221" s="53">
        <v>783000000</v>
      </c>
      <c r="S221" s="48">
        <v>783</v>
      </c>
      <c r="T221" s="49">
        <v>21.037</v>
      </c>
      <c r="U221" s="50">
        <v>4.94</v>
      </c>
      <c r="V221" s="50">
        <v>0.597</v>
      </c>
      <c r="W221" s="51">
        <v>1.49998418675996</v>
      </c>
      <c r="X221" s="51">
        <v>-1.08068156242371</v>
      </c>
      <c r="Y221" s="51">
        <v>14054443213.4887</v>
      </c>
      <c r="Z221" s="51">
        <f t="shared" si="24"/>
        <v>10.1478136450983</v>
      </c>
      <c r="AA221" s="51">
        <v>-1.95192277467568</v>
      </c>
      <c r="AB221" s="51">
        <v>120.597437505889</v>
      </c>
      <c r="AC221" s="51">
        <f t="shared" si="25"/>
        <v>2.08133807986984</v>
      </c>
      <c r="AD221" s="51">
        <v>1783.7217</v>
      </c>
      <c r="AE221" s="51">
        <f t="shared" si="26"/>
        <v>0.17837217</v>
      </c>
      <c r="AF221" s="51">
        <f t="shared" si="27"/>
        <v>-0.748672904210211</v>
      </c>
      <c r="AG221" s="51">
        <v>31.3413335599366</v>
      </c>
      <c r="AH221" s="51">
        <f t="shared" si="28"/>
        <v>1.49611747156461</v>
      </c>
      <c r="AI221" s="51">
        <v>0.305</v>
      </c>
    </row>
    <row r="222" ht="18" spans="1:35">
      <c r="A222" s="25" t="s">
        <v>44</v>
      </c>
      <c r="B222" s="25">
        <f t="shared" si="29"/>
        <v>2013</v>
      </c>
      <c r="C222" s="25">
        <v>10</v>
      </c>
      <c r="D222" s="25">
        <v>5</v>
      </c>
      <c r="E222" s="22">
        <v>14.618479</v>
      </c>
      <c r="F222" s="22">
        <v>63.817265</v>
      </c>
      <c r="G222" s="23">
        <v>146731</v>
      </c>
      <c r="H222" s="24">
        <v>4.957091</v>
      </c>
      <c r="I222" s="34">
        <v>47.6891050739855</v>
      </c>
      <c r="J222" s="35">
        <v>-0.136436149477959</v>
      </c>
      <c r="K222" s="36">
        <v>0.387</v>
      </c>
      <c r="L222" s="37">
        <v>0.503</v>
      </c>
      <c r="M222" s="38">
        <v>1</v>
      </c>
      <c r="N222" s="39">
        <v>20.325203</v>
      </c>
      <c r="O222" s="40">
        <v>65.2554364673185</v>
      </c>
      <c r="P222" s="41">
        <v>88.7316681747659</v>
      </c>
      <c r="Q222" s="47">
        <v>70.2828703284751</v>
      </c>
      <c r="R222" s="53">
        <v>807700012.207031</v>
      </c>
      <c r="S222" s="48">
        <v>807.700012207031</v>
      </c>
      <c r="T222" s="49">
        <v>21.415</v>
      </c>
      <c r="U222" s="50">
        <v>6</v>
      </c>
      <c r="V222" s="50">
        <v>0.606</v>
      </c>
      <c r="W222" s="51">
        <v>1.49510212980529</v>
      </c>
      <c r="X222" s="51">
        <v>-1.0637218952179</v>
      </c>
      <c r="Y222" s="51">
        <v>15227991395.1207</v>
      </c>
      <c r="Z222" s="51">
        <f t="shared" si="24"/>
        <v>10.1826426227357</v>
      </c>
      <c r="AA222" s="51">
        <v>-2.00620236755595</v>
      </c>
      <c r="AB222" s="51">
        <v>130.046486673911</v>
      </c>
      <c r="AC222" s="51">
        <f t="shared" si="25"/>
        <v>2.11409862382336</v>
      </c>
      <c r="AD222" s="51">
        <v>1866.1189</v>
      </c>
      <c r="AE222" s="51">
        <f t="shared" si="26"/>
        <v>0.18661189</v>
      </c>
      <c r="AF222" s="51">
        <f t="shared" si="27"/>
        <v>-0.729060688580508</v>
      </c>
      <c r="AG222" s="51">
        <v>31.5665318377521</v>
      </c>
      <c r="AH222" s="51">
        <f t="shared" si="28"/>
        <v>1.49922686930224</v>
      </c>
      <c r="AI222" s="51">
        <v>0.294</v>
      </c>
    </row>
    <row r="223" ht="18" spans="1:35">
      <c r="A223" s="25" t="s">
        <v>44</v>
      </c>
      <c r="B223" s="25">
        <f t="shared" si="29"/>
        <v>2014</v>
      </c>
      <c r="C223" s="25">
        <v>10</v>
      </c>
      <c r="D223" s="25">
        <v>5</v>
      </c>
      <c r="E223" s="22">
        <v>13.816017</v>
      </c>
      <c r="F223" s="22">
        <v>65.5218</v>
      </c>
      <c r="G223" s="23">
        <v>223472</v>
      </c>
      <c r="H223" s="24">
        <v>5.603801</v>
      </c>
      <c r="I223" s="34">
        <v>50.9237116921206</v>
      </c>
      <c r="J223" s="35">
        <v>0.0231748018413782</v>
      </c>
      <c r="K223" s="36">
        <v>0.366</v>
      </c>
      <c r="L223" s="37">
        <v>0.498</v>
      </c>
      <c r="M223" s="38">
        <v>1</v>
      </c>
      <c r="N223" s="39">
        <v>20.325203</v>
      </c>
      <c r="O223" s="40">
        <v>66.5925516420813</v>
      </c>
      <c r="P223" s="41">
        <v>89.2846608143042</v>
      </c>
      <c r="Q223" s="47">
        <v>71.539204338713</v>
      </c>
      <c r="R223" s="53">
        <v>812419982.910156</v>
      </c>
      <c r="S223" s="48">
        <v>812.419982910156</v>
      </c>
      <c r="T223" s="49">
        <v>21.799</v>
      </c>
      <c r="U223" s="50">
        <v>14</v>
      </c>
      <c r="V223" s="50">
        <v>0.588</v>
      </c>
      <c r="W223" s="51">
        <v>1.4824372519955</v>
      </c>
      <c r="X223" s="51">
        <v>-1.14674997329712</v>
      </c>
      <c r="Y223" s="51">
        <v>16702610842.3529</v>
      </c>
      <c r="Z223" s="51">
        <f t="shared" si="24"/>
        <v>10.222784362513</v>
      </c>
      <c r="AA223" s="51">
        <v>-1.77140770833666</v>
      </c>
      <c r="AB223" s="51">
        <v>129.612232309913</v>
      </c>
      <c r="AC223" s="51">
        <f t="shared" si="25"/>
        <v>2.11264599053153</v>
      </c>
      <c r="AD223" s="51">
        <v>2031.7474</v>
      </c>
      <c r="AE223" s="51">
        <f t="shared" si="26"/>
        <v>0.20317474</v>
      </c>
      <c r="AF223" s="51">
        <f t="shared" si="27"/>
        <v>-0.692130287335622</v>
      </c>
      <c r="AG223" s="51">
        <v>31.7350787446182</v>
      </c>
      <c r="AH223" s="51">
        <f t="shared" si="28"/>
        <v>1.50153958027124</v>
      </c>
      <c r="AI223" s="51">
        <v>0.296</v>
      </c>
    </row>
    <row r="224" ht="18" spans="1:35">
      <c r="A224" s="25" t="s">
        <v>44</v>
      </c>
      <c r="B224" s="25">
        <f t="shared" si="29"/>
        <v>2015</v>
      </c>
      <c r="C224" s="25">
        <v>10</v>
      </c>
      <c r="D224" s="25">
        <v>5</v>
      </c>
      <c r="E224" s="22">
        <v>13.015808</v>
      </c>
      <c r="F224" s="22">
        <v>67.275276</v>
      </c>
      <c r="G224" s="23">
        <v>303919</v>
      </c>
      <c r="H224" s="24">
        <v>6.272673</v>
      </c>
      <c r="I224" s="34">
        <v>54.1665197831593</v>
      </c>
      <c r="J224" s="35">
        <v>0.0633481442928314</v>
      </c>
      <c r="K224" s="36">
        <v>0.36</v>
      </c>
      <c r="L224" s="37">
        <v>0.498</v>
      </c>
      <c r="M224" s="38">
        <v>1</v>
      </c>
      <c r="N224" s="39">
        <v>20.325203</v>
      </c>
      <c r="O224" s="40">
        <v>67.9104233724643</v>
      </c>
      <c r="P224" s="41">
        <v>89.8338670185187</v>
      </c>
      <c r="Q224" s="47">
        <v>72.7747960661074</v>
      </c>
      <c r="R224" s="53">
        <v>769179992.675781</v>
      </c>
      <c r="S224" s="48">
        <v>769.179992675781</v>
      </c>
      <c r="T224" s="49">
        <v>22.188</v>
      </c>
      <c r="U224" s="50">
        <v>6.43319</v>
      </c>
      <c r="V224" s="50">
        <v>0.587</v>
      </c>
      <c r="W224" s="51">
        <v>1.46023762985186</v>
      </c>
      <c r="X224" s="51">
        <v>-1.15312373638153</v>
      </c>
      <c r="Y224" s="51">
        <v>18049954289.4721</v>
      </c>
      <c r="Z224" s="51">
        <f t="shared" si="24"/>
        <v>10.2564761064159</v>
      </c>
      <c r="AA224" s="51">
        <v>-1.73504311324523</v>
      </c>
      <c r="AB224" s="51">
        <v>127.864066995687</v>
      </c>
      <c r="AC224" s="51">
        <f t="shared" si="25"/>
        <v>2.10674851400129</v>
      </c>
      <c r="AD224" s="51">
        <v>2299.249</v>
      </c>
      <c r="AE224" s="51">
        <f t="shared" si="26"/>
        <v>0.2299249</v>
      </c>
      <c r="AF224" s="51">
        <f t="shared" si="27"/>
        <v>-0.638413993728441</v>
      </c>
      <c r="AG224" s="51">
        <v>31.9942669385905</v>
      </c>
      <c r="AH224" s="51">
        <f t="shared" si="28"/>
        <v>1.50507216394495</v>
      </c>
      <c r="AI224" s="51">
        <v>0.294</v>
      </c>
    </row>
    <row r="225" ht="18" spans="1:35">
      <c r="A225" s="25" t="s">
        <v>44</v>
      </c>
      <c r="B225" s="25">
        <f t="shared" si="29"/>
        <v>2016</v>
      </c>
      <c r="C225" s="25">
        <v>10</v>
      </c>
      <c r="D225" s="25">
        <v>5</v>
      </c>
      <c r="E225" s="22">
        <v>12.217905</v>
      </c>
      <c r="F225" s="22">
        <v>69.02347</v>
      </c>
      <c r="G225" s="23">
        <v>388155</v>
      </c>
      <c r="H225" s="24">
        <v>6.9633584</v>
      </c>
      <c r="I225" s="34">
        <v>57.417022532982</v>
      </c>
      <c r="J225" s="35">
        <v>0.206190809607506</v>
      </c>
      <c r="K225" s="36">
        <v>0.322</v>
      </c>
      <c r="L225" s="37">
        <v>0.468</v>
      </c>
      <c r="M225" s="38">
        <v>1</v>
      </c>
      <c r="N225" s="39">
        <v>20.325203</v>
      </c>
      <c r="O225" s="40">
        <v>69.2090516584676</v>
      </c>
      <c r="P225" s="41">
        <v>90.3792867874095</v>
      </c>
      <c r="Q225" s="47">
        <v>73.9897142664689</v>
      </c>
      <c r="R225" s="53">
        <v>811700012.207031</v>
      </c>
      <c r="S225" s="48">
        <v>811.700012207031</v>
      </c>
      <c r="T225" s="49">
        <v>22.582</v>
      </c>
      <c r="U225" s="50">
        <v>32.3985</v>
      </c>
      <c r="V225" s="50">
        <v>0.564</v>
      </c>
      <c r="W225" s="51">
        <v>1.45860767566845</v>
      </c>
      <c r="X225" s="51">
        <v>-1.30133092403412</v>
      </c>
      <c r="Y225" s="51">
        <v>20016747857.6367</v>
      </c>
      <c r="Z225" s="51">
        <f t="shared" si="24"/>
        <v>10.3013935185872</v>
      </c>
      <c r="AA225" s="51">
        <v>-2.39684137510403</v>
      </c>
      <c r="AB225" s="51">
        <v>126.950028976291</v>
      </c>
      <c r="AC225" s="51">
        <f t="shared" si="25"/>
        <v>2.10363280433729</v>
      </c>
      <c r="AD225" s="51">
        <v>2828.744</v>
      </c>
      <c r="AE225" s="51">
        <f t="shared" si="26"/>
        <v>0.2828744</v>
      </c>
      <c r="AF225" s="51">
        <f t="shared" si="27"/>
        <v>-0.548406354210756</v>
      </c>
      <c r="AG225" s="51">
        <v>32.2931112621799</v>
      </c>
      <c r="AH225" s="51">
        <f t="shared" si="28"/>
        <v>1.50910988889774</v>
      </c>
      <c r="AI225" s="51">
        <v>0.277</v>
      </c>
    </row>
    <row r="226" ht="18" spans="1:35">
      <c r="A226" s="25" t="s">
        <v>44</v>
      </c>
      <c r="B226" s="25">
        <f t="shared" si="29"/>
        <v>2017</v>
      </c>
      <c r="C226" s="25">
        <v>10</v>
      </c>
      <c r="D226" s="25">
        <v>5</v>
      </c>
      <c r="E226" s="22">
        <v>11.422472</v>
      </c>
      <c r="F226" s="22">
        <v>70.76624</v>
      </c>
      <c r="G226" s="23">
        <v>47634</v>
      </c>
      <c r="H226" s="24">
        <v>7.6755404</v>
      </c>
      <c r="I226" s="34">
        <v>60.6744151428492</v>
      </c>
      <c r="J226" s="35">
        <v>0.0935096517205238</v>
      </c>
      <c r="K226" s="36">
        <v>0.225</v>
      </c>
      <c r="L226" s="37">
        <v>0.278</v>
      </c>
      <c r="M226" s="38">
        <v>1</v>
      </c>
      <c r="N226" s="39">
        <v>20.325203</v>
      </c>
      <c r="O226" s="40">
        <v>70.4884365000919</v>
      </c>
      <c r="P226" s="41">
        <v>90.9209201209766</v>
      </c>
      <c r="Q226" s="47">
        <v>75.1838204777674</v>
      </c>
      <c r="R226" s="53">
        <v>933710021.972656</v>
      </c>
      <c r="S226" s="48">
        <v>933.710021972656</v>
      </c>
      <c r="T226" s="49">
        <v>22.98</v>
      </c>
      <c r="U226" s="50">
        <v>32.9003</v>
      </c>
      <c r="V226" s="50">
        <v>0.57</v>
      </c>
      <c r="W226" s="51">
        <v>1.38176596089867</v>
      </c>
      <c r="X226" s="51">
        <v>-1.31736183166504</v>
      </c>
      <c r="Y226" s="51">
        <v>22177200588.1826</v>
      </c>
      <c r="Z226" s="51">
        <f t="shared" si="24"/>
        <v>10.3459067245979</v>
      </c>
      <c r="AA226" s="51">
        <v>-2.67322625543843</v>
      </c>
      <c r="AB226" s="51">
        <v>124.787773547664</v>
      </c>
      <c r="AC226" s="51">
        <f t="shared" si="25"/>
        <v>2.09617203614048</v>
      </c>
      <c r="AD226" s="51">
        <v>2950.2996</v>
      </c>
      <c r="AE226" s="51">
        <f t="shared" si="26"/>
        <v>0.29502996</v>
      </c>
      <c r="AF226" s="51">
        <f t="shared" si="27"/>
        <v>-0.530133879608261</v>
      </c>
      <c r="AG226" s="51">
        <v>32.7675725130297</v>
      </c>
      <c r="AH226" s="51">
        <f t="shared" si="28"/>
        <v>1.5154442691747</v>
      </c>
      <c r="AI226" s="51">
        <v>0.237</v>
      </c>
    </row>
    <row r="227" ht="18" spans="1:35">
      <c r="A227" s="25" t="s">
        <v>44</v>
      </c>
      <c r="B227" s="25">
        <f t="shared" si="29"/>
        <v>2018</v>
      </c>
      <c r="C227" s="25">
        <v>10</v>
      </c>
      <c r="D227" s="25">
        <v>5</v>
      </c>
      <c r="E227" s="22">
        <v>10.628928</v>
      </c>
      <c r="F227" s="22">
        <v>72.50347</v>
      </c>
      <c r="G227" s="23">
        <v>568112</v>
      </c>
      <c r="H227" s="24">
        <v>8.408588</v>
      </c>
      <c r="I227" s="34">
        <v>63.9398472470947</v>
      </c>
      <c r="J227" s="35">
        <v>0.110921673476696</v>
      </c>
      <c r="K227" s="36">
        <v>0.191</v>
      </c>
      <c r="L227" s="37">
        <v>0.24</v>
      </c>
      <c r="M227" s="38">
        <v>1</v>
      </c>
      <c r="N227" s="39">
        <v>20</v>
      </c>
      <c r="O227" s="40">
        <v>71.7485778973358</v>
      </c>
      <c r="P227" s="41">
        <v>91.45876701922</v>
      </c>
      <c r="Q227" s="47">
        <v>76.3583989017941</v>
      </c>
      <c r="R227" s="53">
        <v>827750000</v>
      </c>
      <c r="S227" s="48">
        <v>827.75</v>
      </c>
      <c r="T227" s="49">
        <v>23.388</v>
      </c>
      <c r="U227" s="50">
        <f>(U226+U225)/2</f>
        <v>32.6494</v>
      </c>
      <c r="V227" s="50">
        <v>0.574</v>
      </c>
      <c r="W227" s="51">
        <v>1.24368277407927</v>
      </c>
      <c r="X227" s="51">
        <v>-1.35679519176483</v>
      </c>
      <c r="Y227" s="51">
        <v>24571753583.3935</v>
      </c>
      <c r="Z227" s="51">
        <f t="shared" si="24"/>
        <v>10.3904361513688</v>
      </c>
      <c r="AA227" s="51">
        <v>-3.08866983670362</v>
      </c>
      <c r="AB227" s="51">
        <v>124.898612833123</v>
      </c>
      <c r="AC227" s="51">
        <f t="shared" si="25"/>
        <v>2.09655761497729</v>
      </c>
      <c r="AD227" s="51">
        <v>3674.9282</v>
      </c>
      <c r="AE227" s="51">
        <f t="shared" si="26"/>
        <v>0.36749282</v>
      </c>
      <c r="AF227" s="51">
        <f t="shared" si="27"/>
        <v>-0.434751141654185</v>
      </c>
      <c r="AG227" s="51">
        <v>33.1740527985497</v>
      </c>
      <c r="AH227" s="51">
        <f t="shared" si="28"/>
        <v>1.52079853152937</v>
      </c>
      <c r="AI227" s="51">
        <v>0.214</v>
      </c>
    </row>
    <row r="228" ht="18" spans="1:35">
      <c r="A228" s="25" t="s">
        <v>44</v>
      </c>
      <c r="B228" s="25">
        <f t="shared" si="29"/>
        <v>2019</v>
      </c>
      <c r="C228" s="25">
        <v>10</v>
      </c>
      <c r="D228" s="25">
        <v>5</v>
      </c>
      <c r="E228" s="22">
        <v>9.837485</v>
      </c>
      <c r="F228" s="22">
        <v>74.23479</v>
      </c>
      <c r="G228" s="23">
        <v>6636877</v>
      </c>
      <c r="H228" s="24">
        <v>9.1621065</v>
      </c>
      <c r="I228" s="34">
        <v>67.2122392007629</v>
      </c>
      <c r="J228" s="35">
        <v>-0.0754886493086815</v>
      </c>
      <c r="K228" s="36">
        <v>0.176</v>
      </c>
      <c r="L228" s="37">
        <v>0.213</v>
      </c>
      <c r="M228" s="38">
        <v>1</v>
      </c>
      <c r="N228" s="39">
        <v>20</v>
      </c>
      <c r="O228" s="40">
        <v>72.9894758502003</v>
      </c>
      <c r="P228" s="41">
        <v>91.9928274821397</v>
      </c>
      <c r="Q228" s="47">
        <v>77.5132246974306</v>
      </c>
      <c r="R228" s="53">
        <v>1043290039.0625</v>
      </c>
      <c r="S228" s="48">
        <v>1043.2900390625</v>
      </c>
      <c r="T228" s="49">
        <v>23.805</v>
      </c>
      <c r="U228" s="50">
        <v>52.3059</v>
      </c>
      <c r="V228" s="50">
        <v>0.585</v>
      </c>
      <c r="W228" s="51">
        <v>1.26258301009769</v>
      </c>
      <c r="X228" s="51">
        <v>-1.32316565513611</v>
      </c>
      <c r="Y228" s="51">
        <v>27089390032.798</v>
      </c>
      <c r="Z228" s="51">
        <f t="shared" si="24"/>
        <v>10.4327992262081</v>
      </c>
      <c r="AA228" s="51">
        <v>-3.56119545155026</v>
      </c>
      <c r="AB228" s="51">
        <v>123.556523773641</v>
      </c>
      <c r="AC228" s="51">
        <f t="shared" si="25"/>
        <v>2.09186568105412</v>
      </c>
      <c r="AD228" s="51">
        <v>4069.4607</v>
      </c>
      <c r="AE228" s="51">
        <f t="shared" si="26"/>
        <v>0.40694607</v>
      </c>
      <c r="AF228" s="51">
        <f t="shared" si="27"/>
        <v>-0.39046314127427</v>
      </c>
      <c r="AG228" s="51">
        <v>33.7108305007931</v>
      </c>
      <c r="AH228" s="51">
        <f t="shared" si="28"/>
        <v>1.52776945194158</v>
      </c>
      <c r="AI228" s="51">
        <v>0.196</v>
      </c>
    </row>
    <row r="229" ht="18" spans="1:35">
      <c r="A229" s="25" t="s">
        <v>44</v>
      </c>
      <c r="B229" s="25">
        <f t="shared" si="29"/>
        <v>2020</v>
      </c>
      <c r="C229" s="25">
        <v>10</v>
      </c>
      <c r="D229" s="25">
        <v>5</v>
      </c>
      <c r="E229" s="22">
        <v>9.048145</v>
      </c>
      <c r="F229" s="22">
        <v>75.96051</v>
      </c>
      <c r="G229" s="23">
        <v>7631598</v>
      </c>
      <c r="H229" s="24">
        <v>9.935588</v>
      </c>
      <c r="I229" s="34">
        <v>70.4910427870757</v>
      </c>
      <c r="J229" s="35">
        <v>-0.209065958857536</v>
      </c>
      <c r="K229" s="36">
        <v>0.171</v>
      </c>
      <c r="L229" s="37">
        <v>0.195</v>
      </c>
      <c r="M229" s="38">
        <v>1</v>
      </c>
      <c r="N229" s="39">
        <v>20</v>
      </c>
      <c r="O229" s="40">
        <v>74.2111303586848</v>
      </c>
      <c r="P229" s="41">
        <v>92.5231015097357</v>
      </c>
      <c r="Q229" s="47">
        <v>78.6484857238686</v>
      </c>
      <c r="R229" s="53">
        <v>1436869995.11719</v>
      </c>
      <c r="S229" s="48">
        <v>1436.86999511719</v>
      </c>
      <c r="T229" s="49">
        <v>24.232</v>
      </c>
      <c r="U229" s="50">
        <v>53.6508</v>
      </c>
      <c r="V229" s="50">
        <v>0.589</v>
      </c>
      <c r="W229" s="51">
        <v>1.47062988552696</v>
      </c>
      <c r="X229" s="51">
        <v>-1.27112245559692</v>
      </c>
      <c r="Y229" s="51">
        <v>25872797891.7664</v>
      </c>
      <c r="Z229" s="51">
        <f t="shared" si="24"/>
        <v>10.4128433959856</v>
      </c>
      <c r="AA229" s="51">
        <v>-3.4976320989228</v>
      </c>
      <c r="AB229" s="51">
        <v>123.990741591277</v>
      </c>
      <c r="AC229" s="51">
        <f t="shared" si="25"/>
        <v>2.09338925753372</v>
      </c>
      <c r="AD229" s="51">
        <v>3918.6375</v>
      </c>
      <c r="AE229" s="51">
        <f t="shared" si="26"/>
        <v>0.39186375</v>
      </c>
      <c r="AF229" s="51">
        <f t="shared" si="27"/>
        <v>-0.406864909788345</v>
      </c>
      <c r="AG229" s="51">
        <v>34.2476076365284</v>
      </c>
      <c r="AH229" s="51">
        <f t="shared" si="28"/>
        <v>1.53463023928705</v>
      </c>
      <c r="AI229" s="51">
        <v>0.194</v>
      </c>
    </row>
    <row r="230" ht="18" spans="1:35">
      <c r="A230" s="25" t="s">
        <v>44</v>
      </c>
      <c r="B230" s="25">
        <f t="shared" si="29"/>
        <v>2021</v>
      </c>
      <c r="C230" s="25">
        <v>10</v>
      </c>
      <c r="D230" s="25">
        <v>5</v>
      </c>
      <c r="E230" s="22">
        <v>8.260062</v>
      </c>
      <c r="F230" s="22">
        <v>77.680275</v>
      </c>
      <c r="G230" s="23">
        <v>9502442</v>
      </c>
      <c r="H230" s="24">
        <v>10.72365</v>
      </c>
      <c r="I230" s="34">
        <v>73.7752065517154</v>
      </c>
      <c r="J230" s="35">
        <v>-0.131522253155708</v>
      </c>
      <c r="K230" s="36">
        <v>0.181</v>
      </c>
      <c r="L230" s="37">
        <v>0.194</v>
      </c>
      <c r="M230" s="38">
        <v>1</v>
      </c>
      <c r="N230" s="39">
        <v>21.6</v>
      </c>
      <c r="O230" s="40">
        <v>75.4135414227897</v>
      </c>
      <c r="P230" s="41">
        <v>93.0495891020079</v>
      </c>
      <c r="Q230" s="47">
        <v>79.7640004029773</v>
      </c>
      <c r="R230" s="53">
        <v>1367050048.82813</v>
      </c>
      <c r="S230" s="48">
        <v>1367.05004882813</v>
      </c>
      <c r="T230" s="49">
        <v>24.668</v>
      </c>
      <c r="U230" s="50">
        <v>55.6004</v>
      </c>
      <c r="V230" s="50">
        <v>0.577</v>
      </c>
      <c r="W230" s="51">
        <v>1.47677836241244</v>
      </c>
      <c r="X230" s="51">
        <v>-1.19748938083649</v>
      </c>
      <c r="Y230" s="51">
        <v>26961061151.7337</v>
      </c>
      <c r="Z230" s="51">
        <f t="shared" si="24"/>
        <v>10.4307369814565</v>
      </c>
      <c r="AA230" s="51">
        <v>-3.391043980602</v>
      </c>
      <c r="AB230" s="51">
        <v>129.11145154834</v>
      </c>
      <c r="AC230" s="51">
        <f t="shared" si="25"/>
        <v>2.11096476375125</v>
      </c>
      <c r="AD230" s="51">
        <v>4035.0813</v>
      </c>
      <c r="AE230" s="51">
        <f t="shared" si="26"/>
        <v>0.40350813</v>
      </c>
      <c r="AF230" s="51">
        <f t="shared" si="27"/>
        <v>-0.394147710561322</v>
      </c>
      <c r="AG230" s="51">
        <v>34.552117040562</v>
      </c>
      <c r="AH230" s="51">
        <f t="shared" si="28"/>
        <v>1.53847466215498</v>
      </c>
      <c r="AI230" s="51">
        <v>0.196</v>
      </c>
    </row>
    <row r="231" ht="18" spans="1:35">
      <c r="A231" s="25" t="s">
        <v>44</v>
      </c>
      <c r="B231" s="25">
        <f t="shared" si="29"/>
        <v>2022</v>
      </c>
      <c r="C231" s="25">
        <v>10</v>
      </c>
      <c r="D231" s="25">
        <v>5</v>
      </c>
      <c r="E231" s="22">
        <v>7.2772517</v>
      </c>
      <c r="F231" s="22">
        <v>79.39394</v>
      </c>
      <c r="G231" s="23">
        <v>1757224</v>
      </c>
      <c r="H231" s="24">
        <v>11.540522</v>
      </c>
      <c r="I231" s="34">
        <v>77.0641162411033</v>
      </c>
      <c r="J231" s="35">
        <v>-0.0980230420827866</v>
      </c>
      <c r="K231" s="36">
        <v>0.2</v>
      </c>
      <c r="L231" s="37">
        <v>0.222</v>
      </c>
      <c r="M231" s="38">
        <v>1</v>
      </c>
      <c r="N231" s="39">
        <v>20.8</v>
      </c>
      <c r="O231" s="40">
        <v>76.5967090425152</v>
      </c>
      <c r="P231" s="41">
        <v>93.5722902589564</v>
      </c>
      <c r="Q231" s="47">
        <v>80.8599549237853</v>
      </c>
      <c r="R231" s="53">
        <v>1685550048.82813</v>
      </c>
      <c r="S231" s="48">
        <v>1685.55004882813</v>
      </c>
      <c r="T231" s="49">
        <v>25.114</v>
      </c>
      <c r="U231" s="50">
        <v>56.7328</v>
      </c>
      <c r="V231" s="50">
        <v>0.555</v>
      </c>
      <c r="W231" s="51">
        <v>1.33088813106016</v>
      </c>
      <c r="X231" s="51">
        <v>-1.24149858951569</v>
      </c>
      <c r="Y231" s="51">
        <v>29504829319.3169</v>
      </c>
      <c r="Z231" s="51">
        <f t="shared" si="24"/>
        <v>10.4698931066587</v>
      </c>
      <c r="AA231" s="51">
        <v>-3.42834501546067</v>
      </c>
      <c r="AB231" s="51">
        <v>123.187132420469</v>
      </c>
      <c r="AC231" s="51">
        <f t="shared" si="25"/>
        <v>2.09056534572905</v>
      </c>
      <c r="AD231" s="51">
        <f>(AD230+AD229)/2</f>
        <v>3976.8594</v>
      </c>
      <c r="AE231" s="51">
        <f t="shared" si="26"/>
        <v>0.39768594</v>
      </c>
      <c r="AF231" s="51">
        <f t="shared" si="27"/>
        <v>-0.400459763020444</v>
      </c>
      <c r="AG231" s="51">
        <f>(AG230+AG229)/2</f>
        <v>34.3998623385452</v>
      </c>
      <c r="AH231" s="51">
        <f t="shared" si="28"/>
        <v>1.53655670461427</v>
      </c>
      <c r="AI231" s="51">
        <v>0.205</v>
      </c>
    </row>
    <row r="232" ht="18" spans="1:35">
      <c r="A232" s="25" t="s">
        <v>45</v>
      </c>
      <c r="B232" s="25">
        <v>2000</v>
      </c>
      <c r="C232" s="25">
        <v>11</v>
      </c>
      <c r="D232" s="25">
        <v>1</v>
      </c>
      <c r="E232" s="22">
        <v>10.402029</v>
      </c>
      <c r="F232" s="22">
        <v>81.10119</v>
      </c>
      <c r="G232" s="23">
        <v>728514</v>
      </c>
      <c r="H232" s="24">
        <v>6.559243</v>
      </c>
      <c r="I232" s="34">
        <v>37.5661811000038</v>
      </c>
      <c r="J232" s="35">
        <v>-0.564015805721283</v>
      </c>
      <c r="K232" s="36">
        <v>0.678</v>
      </c>
      <c r="L232" s="37">
        <v>0.61</v>
      </c>
      <c r="M232" s="38">
        <v>1</v>
      </c>
      <c r="N232" s="39">
        <v>5.5555553</v>
      </c>
      <c r="O232" s="40">
        <v>33.3805272359377</v>
      </c>
      <c r="P232" s="41">
        <v>82.6555689004575</v>
      </c>
      <c r="Q232" s="47">
        <v>55.8213658801787</v>
      </c>
      <c r="R232" s="53">
        <v>617219970.703125</v>
      </c>
      <c r="S232" s="48">
        <v>617.219970703125</v>
      </c>
      <c r="T232" s="49">
        <v>45.542</v>
      </c>
      <c r="U232" s="50">
        <v>0.25212</v>
      </c>
      <c r="V232" s="50">
        <v>0.662</v>
      </c>
      <c r="W232" s="51">
        <v>2.63276307164066</v>
      </c>
      <c r="X232" s="51">
        <v>-1.32529211044312</v>
      </c>
      <c r="Y232" s="51">
        <v>10566579294.5159</v>
      </c>
      <c r="Z232" s="51">
        <f t="shared" si="24"/>
        <v>10.0239344164508</v>
      </c>
      <c r="AA232" s="51">
        <v>-0.149497898409709</v>
      </c>
      <c r="AB232" s="51">
        <v>47.9279442460149</v>
      </c>
      <c r="AC232" s="51">
        <f t="shared" si="25"/>
        <v>1.6805888013732</v>
      </c>
      <c r="AD232" s="51">
        <v>1575.576</v>
      </c>
      <c r="AE232" s="51">
        <f t="shared" si="26"/>
        <v>0.1575576</v>
      </c>
      <c r="AF232" s="51">
        <f t="shared" si="27"/>
        <v>-0.802560643213842</v>
      </c>
      <c r="AG232" s="51">
        <v>19.3776311057519</v>
      </c>
      <c r="AH232" s="51">
        <f t="shared" si="28"/>
        <v>1.28730068393341</v>
      </c>
      <c r="AI232" s="51">
        <v>0.307</v>
      </c>
    </row>
    <row r="233" ht="18" spans="1:35">
      <c r="A233" s="25" t="s">
        <v>45</v>
      </c>
      <c r="B233" s="25">
        <f t="shared" ref="B233:B254" si="30">B232+1</f>
        <v>2001</v>
      </c>
      <c r="C233" s="25">
        <v>11</v>
      </c>
      <c r="D233" s="25">
        <v>1</v>
      </c>
      <c r="E233" s="22">
        <v>10.06447</v>
      </c>
      <c r="F233" s="22">
        <v>82.80296</v>
      </c>
      <c r="G233" s="23">
        <v>989555</v>
      </c>
      <c r="H233" s="24">
        <v>6.8795414</v>
      </c>
      <c r="I233" s="34">
        <v>37.7799954148968</v>
      </c>
      <c r="J233" s="35">
        <f>(J232+J234)/2</f>
        <v>-0.620640307664871</v>
      </c>
      <c r="K233" s="36">
        <v>0.678</v>
      </c>
      <c r="L233" s="37">
        <v>0.61</v>
      </c>
      <c r="M233" s="38">
        <v>1</v>
      </c>
      <c r="N233" s="39">
        <v>5.5555553</v>
      </c>
      <c r="O233" s="40">
        <v>34.4430360505523</v>
      </c>
      <c r="P233" s="41">
        <v>82.6118343794741</v>
      </c>
      <c r="Q233" s="47">
        <v>56.6676381767761</v>
      </c>
      <c r="R233" s="53">
        <v>786229980.46875</v>
      </c>
      <c r="S233" s="48">
        <v>786.22998046875</v>
      </c>
      <c r="T233" s="49">
        <v>46.139</v>
      </c>
      <c r="U233" s="50">
        <v>0.277051</v>
      </c>
      <c r="V233" s="50">
        <v>0.687</v>
      </c>
      <c r="W233" s="51">
        <v>2.62643255915311</v>
      </c>
      <c r="X233" s="51">
        <f>(X232+X234)/2</f>
        <v>-1.26720201969147</v>
      </c>
      <c r="Y233" s="51">
        <v>10953485345.222</v>
      </c>
      <c r="Z233" s="51">
        <f t="shared" si="24"/>
        <v>10.039552331537</v>
      </c>
      <c r="AA233" s="51">
        <v>-0.0381085307297426</v>
      </c>
      <c r="AB233" s="51">
        <v>51.5722691890366</v>
      </c>
      <c r="AC233" s="51">
        <f t="shared" si="25"/>
        <v>1.71241624086174</v>
      </c>
      <c r="AD233" s="51">
        <v>1529.8099</v>
      </c>
      <c r="AE233" s="51">
        <f t="shared" si="26"/>
        <v>0.15298099</v>
      </c>
      <c r="AF233" s="51">
        <f t="shared" si="27"/>
        <v>-0.815362532914668</v>
      </c>
      <c r="AG233" s="51">
        <v>19.3776311057519</v>
      </c>
      <c r="AH233" s="51">
        <f t="shared" si="28"/>
        <v>1.28730068393341</v>
      </c>
      <c r="AI233" s="51">
        <v>0.307</v>
      </c>
    </row>
    <row r="234" ht="18" spans="1:35">
      <c r="A234" s="25" t="s">
        <v>45</v>
      </c>
      <c r="B234" s="25">
        <f t="shared" si="30"/>
        <v>2002</v>
      </c>
      <c r="C234" s="25">
        <v>11</v>
      </c>
      <c r="D234" s="25">
        <v>1</v>
      </c>
      <c r="E234" s="22">
        <v>9.731953</v>
      </c>
      <c r="F234" s="22">
        <v>84.498825</v>
      </c>
      <c r="G234" s="23">
        <v>256498</v>
      </c>
      <c r="H234" s="24">
        <v>7.2045326</v>
      </c>
      <c r="I234" s="34">
        <v>37.9947075137207</v>
      </c>
      <c r="J234" s="35">
        <v>-0.677264809608459</v>
      </c>
      <c r="K234" s="36">
        <v>0.678</v>
      </c>
      <c r="L234" s="37">
        <v>0.609</v>
      </c>
      <c r="M234" s="38">
        <v>1</v>
      </c>
      <c r="N234" s="39">
        <v>5.5555553</v>
      </c>
      <c r="O234" s="40">
        <v>35.4950302977058</v>
      </c>
      <c r="P234" s="41">
        <v>82.5670680230015</v>
      </c>
      <c r="Q234" s="47">
        <v>57.4955566062435</v>
      </c>
      <c r="R234" s="53">
        <v>991700012.207031</v>
      </c>
      <c r="S234" s="48">
        <v>991.700012207031</v>
      </c>
      <c r="T234" s="49">
        <v>46.738</v>
      </c>
      <c r="U234" s="50">
        <v>0.360872</v>
      </c>
      <c r="V234" s="50">
        <v>0.707</v>
      </c>
      <c r="W234" s="51">
        <v>2.68124815756453</v>
      </c>
      <c r="X234" s="51">
        <v>-1.20911192893982</v>
      </c>
      <c r="Y234" s="51">
        <v>12417251341.6028</v>
      </c>
      <c r="Z234" s="51">
        <f t="shared" si="24"/>
        <v>10.0940254719045</v>
      </c>
      <c r="AA234" s="51">
        <v>-0.637873235075637</v>
      </c>
      <c r="AB234" s="51">
        <v>48.4817227279603</v>
      </c>
      <c r="AC234" s="51">
        <f t="shared" si="25"/>
        <v>1.68557804345927</v>
      </c>
      <c r="AD234" s="51">
        <v>1467.4718</v>
      </c>
      <c r="AE234" s="51">
        <f t="shared" si="26"/>
        <v>0.14674718</v>
      </c>
      <c r="AF234" s="51">
        <f t="shared" si="27"/>
        <v>-0.833430235717188</v>
      </c>
      <c r="AG234" s="51">
        <v>19.3776311057519</v>
      </c>
      <c r="AH234" s="51">
        <f t="shared" si="28"/>
        <v>1.28730068393341</v>
      </c>
      <c r="AI234" s="51">
        <v>0.312</v>
      </c>
    </row>
    <row r="235" ht="18" spans="1:35">
      <c r="A235" s="25" t="s">
        <v>45</v>
      </c>
      <c r="B235" s="25">
        <f t="shared" si="30"/>
        <v>2003</v>
      </c>
      <c r="C235" s="25">
        <v>11</v>
      </c>
      <c r="D235" s="25">
        <v>1</v>
      </c>
      <c r="E235" s="22">
        <v>9.404667</v>
      </c>
      <c r="F235" s="22">
        <v>86.1887</v>
      </c>
      <c r="G235" s="23">
        <v>529667</v>
      </c>
      <c r="H235" s="24">
        <v>7.53409</v>
      </c>
      <c r="I235" s="34">
        <v>38.3633336781567</v>
      </c>
      <c r="J235" s="35">
        <v>-0.429470658302307</v>
      </c>
      <c r="K235" s="36">
        <v>0.678</v>
      </c>
      <c r="L235" s="37">
        <v>0.608</v>
      </c>
      <c r="M235" s="38">
        <v>1</v>
      </c>
      <c r="N235" s="39">
        <v>8.888889</v>
      </c>
      <c r="O235" s="40">
        <v>36.5365099773981</v>
      </c>
      <c r="P235" s="41">
        <v>82.5212698310395</v>
      </c>
      <c r="Q235" s="47">
        <v>58.3047768722943</v>
      </c>
      <c r="R235" s="53">
        <v>1202979980.46875</v>
      </c>
      <c r="S235" s="48">
        <v>1202.97998046875</v>
      </c>
      <c r="T235" s="49">
        <v>47.338</v>
      </c>
      <c r="U235" s="50">
        <v>0.587623</v>
      </c>
      <c r="V235" s="50">
        <v>0.707</v>
      </c>
      <c r="W235" s="51">
        <v>2.72747133462562</v>
      </c>
      <c r="X235" s="51">
        <v>-0.981341302394867</v>
      </c>
      <c r="Y235" s="51">
        <v>15970315030.2397</v>
      </c>
      <c r="Z235" s="51">
        <f t="shared" si="24"/>
        <v>10.2033134831106</v>
      </c>
      <c r="AA235" s="51">
        <v>-0.328516719340192</v>
      </c>
      <c r="AB235" s="51">
        <v>40.2431925894529</v>
      </c>
      <c r="AC235" s="51">
        <f t="shared" si="25"/>
        <v>1.60469242704247</v>
      </c>
      <c r="AD235" s="51">
        <v>1529.6643</v>
      </c>
      <c r="AE235" s="51">
        <f t="shared" si="26"/>
        <v>0.15296643</v>
      </c>
      <c r="AF235" s="51">
        <f t="shared" si="27"/>
        <v>-0.815403868956406</v>
      </c>
      <c r="AG235" s="51">
        <v>19.3776311057519</v>
      </c>
      <c r="AH235" s="51">
        <f t="shared" si="28"/>
        <v>1.28730068393341</v>
      </c>
      <c r="AI235" s="51">
        <v>0.317</v>
      </c>
    </row>
    <row r="236" ht="18" spans="1:35">
      <c r="A236" s="25" t="s">
        <v>45</v>
      </c>
      <c r="B236" s="25">
        <f t="shared" si="30"/>
        <v>2004</v>
      </c>
      <c r="C236" s="25">
        <v>11</v>
      </c>
      <c r="D236" s="25">
        <v>1</v>
      </c>
      <c r="E236" s="22">
        <v>9.082467</v>
      </c>
      <c r="F236" s="22">
        <v>87.789696</v>
      </c>
      <c r="G236" s="23">
        <v>808796</v>
      </c>
      <c r="H236" s="24">
        <v>7.8680887</v>
      </c>
      <c r="I236" s="34">
        <v>38.736762781943</v>
      </c>
      <c r="J236" s="35">
        <v>-0.359356343746185</v>
      </c>
      <c r="K236" s="36">
        <v>0.678</v>
      </c>
      <c r="L236" s="37">
        <v>0.608</v>
      </c>
      <c r="M236" s="38">
        <v>1</v>
      </c>
      <c r="N236" s="39">
        <v>8.888889</v>
      </c>
      <c r="O236" s="40">
        <v>37.5674750896292</v>
      </c>
      <c r="P236" s="41">
        <v>82.4744398035882</v>
      </c>
      <c r="Q236" s="47">
        <v>59.0958722241739</v>
      </c>
      <c r="R236" s="53">
        <v>968539978.027344</v>
      </c>
      <c r="S236" s="48">
        <v>968.539978027344</v>
      </c>
      <c r="T236" s="49">
        <v>47.94</v>
      </c>
      <c r="U236" s="50">
        <v>0.976075</v>
      </c>
      <c r="V236" s="50">
        <v>0.707</v>
      </c>
      <c r="W236" s="51">
        <v>2.74741504067453</v>
      </c>
      <c r="X236" s="51">
        <v>-1.12543630599976</v>
      </c>
      <c r="Y236" s="51">
        <v>18826214125.2317</v>
      </c>
      <c r="Z236" s="51">
        <f t="shared" si="24"/>
        <v>10.2747629939503</v>
      </c>
      <c r="AA236" s="51">
        <v>-0.0767154984521041</v>
      </c>
      <c r="AB236" s="51">
        <v>41.8377424272557</v>
      </c>
      <c r="AC236" s="51">
        <f t="shared" si="25"/>
        <v>1.62156824187649</v>
      </c>
      <c r="AD236" s="51">
        <v>1551.4</v>
      </c>
      <c r="AE236" s="51">
        <f t="shared" si="26"/>
        <v>0.15514</v>
      </c>
      <c r="AF236" s="51">
        <f t="shared" si="27"/>
        <v>-0.809276212891833</v>
      </c>
      <c r="AG236" s="51">
        <v>19.4834042013074</v>
      </c>
      <c r="AH236" s="51">
        <f t="shared" si="28"/>
        <v>1.28966484046241</v>
      </c>
      <c r="AI236" s="51">
        <v>0.318</v>
      </c>
    </row>
    <row r="237" ht="18" spans="1:35">
      <c r="A237" s="25" t="s">
        <v>45</v>
      </c>
      <c r="B237" s="25">
        <f t="shared" si="30"/>
        <v>2005</v>
      </c>
      <c r="C237" s="25">
        <v>11</v>
      </c>
      <c r="D237" s="25">
        <v>1</v>
      </c>
      <c r="E237" s="22">
        <v>8.7658415</v>
      </c>
      <c r="F237" s="22">
        <v>89.54703</v>
      </c>
      <c r="G237" s="23">
        <v>94767</v>
      </c>
      <c r="H237" s="24">
        <v>8.2064</v>
      </c>
      <c r="I237" s="34">
        <v>39.1141100533379</v>
      </c>
      <c r="J237" s="35">
        <v>-0.182024568319321</v>
      </c>
      <c r="K237" s="36">
        <v>0.682</v>
      </c>
      <c r="L237" s="37">
        <v>0.606</v>
      </c>
      <c r="M237" s="38">
        <v>1</v>
      </c>
      <c r="N237" s="39">
        <v>8.888889</v>
      </c>
      <c r="O237" s="40">
        <v>38.5879256343992</v>
      </c>
      <c r="P237" s="41">
        <v>82.4265779406475</v>
      </c>
      <c r="Q237" s="47">
        <v>59.8676453814021</v>
      </c>
      <c r="R237" s="53">
        <v>509140014.648438</v>
      </c>
      <c r="S237" s="48">
        <v>509.140014648438</v>
      </c>
      <c r="T237" s="49">
        <v>48.541</v>
      </c>
      <c r="U237" s="50">
        <v>1.40265</v>
      </c>
      <c r="V237" s="50">
        <v>0.707</v>
      </c>
      <c r="W237" s="51">
        <v>2.75573848394242</v>
      </c>
      <c r="X237" s="51">
        <v>-1.19940960407257</v>
      </c>
      <c r="Y237" s="51">
        <v>19509852219.8997</v>
      </c>
      <c r="Z237" s="51">
        <f t="shared" si="24"/>
        <v>10.2902539797828</v>
      </c>
      <c r="AA237" s="51">
        <v>-0.257278043573002</v>
      </c>
      <c r="AB237" s="51">
        <v>44.9976813478478</v>
      </c>
      <c r="AC237" s="51">
        <f t="shared" si="25"/>
        <v>1.6531901359136</v>
      </c>
      <c r="AD237" s="51">
        <v>1456.8976</v>
      </c>
      <c r="AE237" s="51">
        <f t="shared" si="26"/>
        <v>0.14568976</v>
      </c>
      <c r="AF237" s="51">
        <f t="shared" si="27"/>
        <v>-0.836570972126914</v>
      </c>
      <c r="AG237" s="51">
        <v>19.4897505870407</v>
      </c>
      <c r="AH237" s="51">
        <f t="shared" si="28"/>
        <v>1.28980628142829</v>
      </c>
      <c r="AI237" s="51">
        <v>0.317</v>
      </c>
    </row>
    <row r="238" ht="18" spans="1:35">
      <c r="A238" s="25" t="s">
        <v>45</v>
      </c>
      <c r="B238" s="25">
        <f t="shared" si="30"/>
        <v>2006</v>
      </c>
      <c r="C238" s="25">
        <v>11</v>
      </c>
      <c r="D238" s="25">
        <v>1</v>
      </c>
      <c r="E238" s="22">
        <v>8.454478</v>
      </c>
      <c r="F238" s="22">
        <v>62.869457</v>
      </c>
      <c r="G238" s="23">
        <v>387001</v>
      </c>
      <c r="H238" s="24">
        <v>8.548903</v>
      </c>
      <c r="I238" s="34">
        <v>39.4959944299355</v>
      </c>
      <c r="J238" s="35">
        <v>-0.244705229997635</v>
      </c>
      <c r="K238" s="36">
        <v>0.682</v>
      </c>
      <c r="L238" s="37">
        <v>0.606</v>
      </c>
      <c r="M238" s="38">
        <v>1</v>
      </c>
      <c r="N238" s="39">
        <v>8.888889</v>
      </c>
      <c r="O238" s="40">
        <v>39.5978616117079</v>
      </c>
      <c r="P238" s="41">
        <v>82.3776842422177</v>
      </c>
      <c r="Q238" s="47">
        <v>60.6211512430006</v>
      </c>
      <c r="R238" s="53">
        <v>2020709960.9375</v>
      </c>
      <c r="S238" s="48">
        <v>2020.7099609375</v>
      </c>
      <c r="T238" s="49">
        <v>49.143</v>
      </c>
      <c r="U238" s="50">
        <v>2.02874</v>
      </c>
      <c r="V238" s="50">
        <v>0.702</v>
      </c>
      <c r="W238" s="51">
        <v>2.74855128044116</v>
      </c>
      <c r="X238" s="51">
        <v>-1.09145569801331</v>
      </c>
      <c r="Y238" s="51">
        <v>20910512979.1277</v>
      </c>
      <c r="Z238" s="51">
        <f t="shared" si="24"/>
        <v>10.3203646871109</v>
      </c>
      <c r="AA238" s="51">
        <v>-0.0644340522284952</v>
      </c>
      <c r="AB238" s="51">
        <v>47.1044341803567</v>
      </c>
      <c r="AC238" s="51">
        <f t="shared" si="25"/>
        <v>1.67306179140529</v>
      </c>
      <c r="AD238" s="51">
        <v>1606.5828</v>
      </c>
      <c r="AE238" s="51">
        <f t="shared" si="26"/>
        <v>0.16065828</v>
      </c>
      <c r="AF238" s="51">
        <f t="shared" si="27"/>
        <v>-0.794096886884051</v>
      </c>
      <c r="AG238" s="51">
        <v>19.4897505870407</v>
      </c>
      <c r="AH238" s="51">
        <f t="shared" si="28"/>
        <v>1.28980628142829</v>
      </c>
      <c r="AI238" s="51">
        <v>0.317</v>
      </c>
    </row>
    <row r="239" ht="18" spans="1:35">
      <c r="A239" s="25" t="s">
        <v>45</v>
      </c>
      <c r="B239" s="25">
        <f t="shared" si="30"/>
        <v>2007</v>
      </c>
      <c r="C239" s="25">
        <v>11</v>
      </c>
      <c r="D239" s="25">
        <v>1</v>
      </c>
      <c r="E239" s="22">
        <v>8.148393</v>
      </c>
      <c r="F239" s="22">
        <v>63.945972</v>
      </c>
      <c r="G239" s="23">
        <v>68552</v>
      </c>
      <c r="H239" s="24">
        <v>8.895471</v>
      </c>
      <c r="I239" s="34">
        <v>39.8824343932762</v>
      </c>
      <c r="J239" s="35">
        <v>-0.32610896229744</v>
      </c>
      <c r="K239" s="36">
        <v>0.683</v>
      </c>
      <c r="L239" s="37">
        <v>0.594</v>
      </c>
      <c r="M239" s="38">
        <v>1</v>
      </c>
      <c r="N239" s="39">
        <v>13.888889</v>
      </c>
      <c r="O239" s="40">
        <v>40.5972830215555</v>
      </c>
      <c r="P239" s="41">
        <v>82.3277587082984</v>
      </c>
      <c r="Q239" s="47">
        <v>61.3565272358718</v>
      </c>
      <c r="R239" s="53">
        <v>2013339965.82031</v>
      </c>
      <c r="S239" s="48">
        <v>2013.33996582031</v>
      </c>
      <c r="T239" s="49">
        <v>49.746</v>
      </c>
      <c r="U239" s="50">
        <v>2.93</v>
      </c>
      <c r="V239" s="50">
        <v>0.734</v>
      </c>
      <c r="W239" s="51">
        <v>2.80627824632764</v>
      </c>
      <c r="X239" s="51">
        <v>-1.03304481506348</v>
      </c>
      <c r="Y239" s="51">
        <v>23928250409.2212</v>
      </c>
      <c r="Z239" s="51">
        <f t="shared" si="24"/>
        <v>10.3789109449403</v>
      </c>
      <c r="AA239" s="51">
        <v>-0.197297006781321</v>
      </c>
      <c r="AB239" s="51">
        <v>53.2156908605178</v>
      </c>
      <c r="AC239" s="51">
        <f t="shared" si="25"/>
        <v>1.7260397046523</v>
      </c>
      <c r="AD239" s="51">
        <v>1647.3816</v>
      </c>
      <c r="AE239" s="51">
        <f t="shared" si="26"/>
        <v>0.16473816</v>
      </c>
      <c r="AF239" s="51">
        <f t="shared" si="27"/>
        <v>-0.783205789064423</v>
      </c>
      <c r="AG239" s="51">
        <v>19.4897505870407</v>
      </c>
      <c r="AH239" s="51">
        <f t="shared" si="28"/>
        <v>1.28980628142829</v>
      </c>
      <c r="AI239" s="51">
        <v>0.319</v>
      </c>
    </row>
    <row r="240" ht="18" spans="1:35">
      <c r="A240" s="25" t="s">
        <v>45</v>
      </c>
      <c r="B240" s="25">
        <f t="shared" si="30"/>
        <v>2008</v>
      </c>
      <c r="C240" s="25">
        <v>11</v>
      </c>
      <c r="D240" s="25">
        <v>1</v>
      </c>
      <c r="E240" s="22">
        <v>7.8475966</v>
      </c>
      <c r="F240" s="22">
        <v>65.01155</v>
      </c>
      <c r="G240" s="23">
        <v>990341</v>
      </c>
      <c r="H240" s="24">
        <v>9.245976</v>
      </c>
      <c r="I240" s="34">
        <v>40.2734502147764</v>
      </c>
      <c r="J240" s="35">
        <v>-0.552110910415649</v>
      </c>
      <c r="K240" s="36">
        <v>0.693</v>
      </c>
      <c r="L240" s="37">
        <v>0.578</v>
      </c>
      <c r="M240" s="38">
        <v>1</v>
      </c>
      <c r="N240" s="39">
        <v>13.888889</v>
      </c>
      <c r="O240" s="40">
        <v>41.5861898639419</v>
      </c>
      <c r="P240" s="41">
        <v>82.2768013388898</v>
      </c>
      <c r="Q240" s="47">
        <v>62.0739139861275</v>
      </c>
      <c r="R240" s="53">
        <v>525109985.351563</v>
      </c>
      <c r="S240" s="48">
        <v>525.109985351563</v>
      </c>
      <c r="T240" s="49">
        <v>50.35</v>
      </c>
      <c r="U240" s="50">
        <v>3.4</v>
      </c>
      <c r="V240" s="50">
        <v>0.728</v>
      </c>
      <c r="W240" s="51">
        <v>2.86258453269924</v>
      </c>
      <c r="X240" s="51">
        <v>-1.03422832489014</v>
      </c>
      <c r="Y240" s="51">
        <v>27715142006.0181</v>
      </c>
      <c r="Z240" s="51">
        <f t="shared" si="24"/>
        <v>10.4427171081593</v>
      </c>
      <c r="AA240" s="51">
        <v>-0.0232107601755908</v>
      </c>
      <c r="AB240" s="51">
        <v>56.9244171562734</v>
      </c>
      <c r="AC240" s="51">
        <f t="shared" si="25"/>
        <v>1.7552985926098</v>
      </c>
      <c r="AD240" s="51">
        <v>1625.477</v>
      </c>
      <c r="AE240" s="51">
        <f t="shared" si="26"/>
        <v>0.1625477</v>
      </c>
      <c r="AF240" s="51">
        <f t="shared" si="27"/>
        <v>-0.789019171257828</v>
      </c>
      <c r="AG240" s="51">
        <v>19.5955236825961</v>
      </c>
      <c r="AH240" s="51">
        <f t="shared" si="28"/>
        <v>1.29215687431694</v>
      </c>
      <c r="AI240" s="51">
        <v>0.317</v>
      </c>
    </row>
    <row r="241" ht="18" spans="1:35">
      <c r="A241" s="25" t="s">
        <v>45</v>
      </c>
      <c r="B241" s="25">
        <f t="shared" si="30"/>
        <v>2009</v>
      </c>
      <c r="C241" s="25">
        <v>11</v>
      </c>
      <c r="D241" s="25">
        <v>1</v>
      </c>
      <c r="E241" s="22">
        <v>7.552238</v>
      </c>
      <c r="F241" s="22">
        <v>66.06567</v>
      </c>
      <c r="G241" s="23">
        <v>301737</v>
      </c>
      <c r="H241" s="24">
        <v>9.600296</v>
      </c>
      <c r="I241" s="34">
        <v>40.6687438087427</v>
      </c>
      <c r="J241" s="35">
        <v>-0.474782139062881</v>
      </c>
      <c r="K241" s="36">
        <v>0.693</v>
      </c>
      <c r="L241" s="37">
        <v>0.578</v>
      </c>
      <c r="M241" s="38">
        <v>1</v>
      </c>
      <c r="N241" s="39">
        <v>13.888889</v>
      </c>
      <c r="O241" s="40">
        <v>42.5645821388671</v>
      </c>
      <c r="P241" s="41">
        <v>82.224812133992</v>
      </c>
      <c r="Q241" s="47">
        <v>62.7730584341751</v>
      </c>
      <c r="R241" s="53">
        <v>627599975.585938</v>
      </c>
      <c r="S241" s="48">
        <v>627.599975585938</v>
      </c>
      <c r="T241" s="49">
        <v>50.954</v>
      </c>
      <c r="U241" s="50">
        <v>3.84</v>
      </c>
      <c r="V241" s="50">
        <v>0.728</v>
      </c>
      <c r="W241" s="51">
        <v>2.86539222671372</v>
      </c>
      <c r="X241" s="51">
        <v>-1.02055108547211</v>
      </c>
      <c r="Y241" s="51">
        <v>27932970296.8516</v>
      </c>
      <c r="Z241" s="51">
        <f t="shared" si="24"/>
        <v>10.4461171195515</v>
      </c>
      <c r="AA241" s="51">
        <v>-0.812346039809846</v>
      </c>
      <c r="AB241" s="51">
        <v>42.1761073594765</v>
      </c>
      <c r="AC241" s="51">
        <f t="shared" si="25"/>
        <v>1.62506649407792</v>
      </c>
      <c r="AD241" s="51">
        <v>1695.7526</v>
      </c>
      <c r="AE241" s="51">
        <f t="shared" si="26"/>
        <v>0.16957526</v>
      </c>
      <c r="AF241" s="51">
        <f t="shared" si="27"/>
        <v>-0.770637508383661</v>
      </c>
      <c r="AG241" s="51">
        <v>19.7012967781515</v>
      </c>
      <c r="AH241" s="51">
        <f t="shared" si="28"/>
        <v>1.29449481322048</v>
      </c>
      <c r="AI241" s="51">
        <v>0.317</v>
      </c>
    </row>
    <row r="242" ht="18" spans="1:35">
      <c r="A242" s="25" t="s">
        <v>45</v>
      </c>
      <c r="B242" s="25">
        <f t="shared" si="30"/>
        <v>2010</v>
      </c>
      <c r="C242" s="25">
        <v>11</v>
      </c>
      <c r="D242" s="25">
        <v>1</v>
      </c>
      <c r="E242" s="22">
        <v>7.2621875</v>
      </c>
      <c r="F242" s="22">
        <v>67.108734</v>
      </c>
      <c r="G242" s="23">
        <v>619457</v>
      </c>
      <c r="H242" s="24">
        <v>9.9583025</v>
      </c>
      <c r="I242" s="34">
        <v>41.0686436848584</v>
      </c>
      <c r="J242" s="35">
        <v>-0.736971437931061</v>
      </c>
      <c r="K242" s="36">
        <v>0.691</v>
      </c>
      <c r="L242" s="37">
        <v>0.578</v>
      </c>
      <c r="M242" s="38">
        <v>1</v>
      </c>
      <c r="N242" s="39">
        <v>13.888889</v>
      </c>
      <c r="O242" s="40">
        <v>43.532459846331</v>
      </c>
      <c r="P242" s="41">
        <v>82.1717910936048</v>
      </c>
      <c r="Q242" s="47">
        <v>63.4545114882578</v>
      </c>
      <c r="R242" s="53">
        <v>563169982.910156</v>
      </c>
      <c r="S242" s="48">
        <v>563.169982910156</v>
      </c>
      <c r="T242" s="49">
        <v>51.559</v>
      </c>
      <c r="U242" s="50">
        <v>4.3</v>
      </c>
      <c r="V242" s="50">
        <v>0.75</v>
      </c>
      <c r="W242" s="51">
        <v>2.85766146651935</v>
      </c>
      <c r="X242" s="51">
        <v>-1.07531774044037</v>
      </c>
      <c r="Y242" s="51">
        <v>27507501808.6377</v>
      </c>
      <c r="Z242" s="51">
        <f t="shared" si="24"/>
        <v>10.4394511501865</v>
      </c>
      <c r="AA242" s="51">
        <v>-0.035285372796286</v>
      </c>
      <c r="AB242" s="51">
        <v>47.2385853965951</v>
      </c>
      <c r="AC242" s="51">
        <f t="shared" si="25"/>
        <v>1.67429688378374</v>
      </c>
      <c r="AD242" s="51">
        <v>1886.1508</v>
      </c>
      <c r="AE242" s="51">
        <f t="shared" si="26"/>
        <v>0.18861508</v>
      </c>
      <c r="AF242" s="51">
        <f t="shared" si="27"/>
        <v>-0.724423587850156</v>
      </c>
      <c r="AG242" s="51">
        <v>20.5199805377504</v>
      </c>
      <c r="AH242" s="51">
        <f t="shared" si="28"/>
        <v>1.31217694453181</v>
      </c>
      <c r="AI242" s="51">
        <v>0.322</v>
      </c>
    </row>
    <row r="243" ht="18" spans="1:35">
      <c r="A243" s="25" t="s">
        <v>45</v>
      </c>
      <c r="B243" s="25">
        <f t="shared" si="30"/>
        <v>2011</v>
      </c>
      <c r="C243" s="25">
        <v>11</v>
      </c>
      <c r="D243" s="25">
        <v>1</v>
      </c>
      <c r="E243" s="22">
        <v>6.977585</v>
      </c>
      <c r="F243" s="22">
        <v>68.13939</v>
      </c>
      <c r="G243" s="23">
        <v>943768</v>
      </c>
      <c r="H243" s="24">
        <v>10.319872</v>
      </c>
      <c r="I243" s="34">
        <v>41.47285114669</v>
      </c>
      <c r="J243" s="35">
        <v>-0.661687970161438</v>
      </c>
      <c r="K243" s="36">
        <v>0.686</v>
      </c>
      <c r="L243" s="37">
        <v>0.576</v>
      </c>
      <c r="M243" s="38">
        <v>1</v>
      </c>
      <c r="N243" s="39">
        <v>13.888889</v>
      </c>
      <c r="O243" s="40">
        <v>44.4898229863339</v>
      </c>
      <c r="P243" s="41">
        <v>82.1177382177282</v>
      </c>
      <c r="Q243" s="47">
        <v>64.1180510058743</v>
      </c>
      <c r="R243" s="53">
        <v>604929992.675781</v>
      </c>
      <c r="S243" s="48">
        <v>604.929992675781</v>
      </c>
      <c r="T243" s="49">
        <v>52.164</v>
      </c>
      <c r="U243" s="50">
        <v>5</v>
      </c>
      <c r="V243" s="50">
        <v>0.745</v>
      </c>
      <c r="W243" s="51">
        <v>2.82842297078772</v>
      </c>
      <c r="X243" s="51">
        <v>-1.16692554950714</v>
      </c>
      <c r="Y243" s="51">
        <v>30630910513.4884</v>
      </c>
      <c r="Z243" s="51">
        <f t="shared" si="24"/>
        <v>10.4861599065391</v>
      </c>
      <c r="AA243" s="51">
        <v>-0.466172181754062</v>
      </c>
      <c r="AB243" s="51">
        <v>51.521987603918</v>
      </c>
      <c r="AC243" s="51">
        <f t="shared" si="25"/>
        <v>1.71199260879204</v>
      </c>
      <c r="AD243" s="51">
        <v>1931.2103</v>
      </c>
      <c r="AE243" s="51">
        <f t="shared" si="26"/>
        <v>0.19312103</v>
      </c>
      <c r="AF243" s="51">
        <f t="shared" si="27"/>
        <v>-0.714170430955697</v>
      </c>
      <c r="AG243" s="51">
        <v>20.6257536333058</v>
      </c>
      <c r="AH243" s="51">
        <f t="shared" si="28"/>
        <v>1.3144098259641</v>
      </c>
      <c r="AI243" s="51">
        <v>0.322</v>
      </c>
    </row>
    <row r="244" ht="18" spans="1:35">
      <c r="A244" s="25" t="s">
        <v>45</v>
      </c>
      <c r="B244" s="25">
        <f t="shared" si="30"/>
        <v>2012</v>
      </c>
      <c r="C244" s="25">
        <v>11</v>
      </c>
      <c r="D244" s="25">
        <v>1</v>
      </c>
      <c r="E244" s="22">
        <v>6.69843</v>
      </c>
      <c r="F244" s="22">
        <v>69.15852</v>
      </c>
      <c r="G244" s="23">
        <v>274666</v>
      </c>
      <c r="H244" s="24">
        <v>10.684881</v>
      </c>
      <c r="I244" s="34">
        <v>41.8813685431632</v>
      </c>
      <c r="J244" s="35">
        <v>-0.588517427444458</v>
      </c>
      <c r="K244" s="36">
        <v>0.703</v>
      </c>
      <c r="L244" s="37">
        <v>0.535</v>
      </c>
      <c r="M244" s="38">
        <v>1</v>
      </c>
      <c r="N244" s="39">
        <v>13.888889</v>
      </c>
      <c r="O244" s="40">
        <v>45.4366715588755</v>
      </c>
      <c r="P244" s="41">
        <v>82.0626535063623</v>
      </c>
      <c r="Q244" s="47">
        <v>64.7638368158669</v>
      </c>
      <c r="R244" s="53">
        <v>621650024.414063</v>
      </c>
      <c r="S244" s="48">
        <v>621.650024414063</v>
      </c>
      <c r="T244" s="49">
        <v>52.769</v>
      </c>
      <c r="U244" s="50">
        <v>7.5</v>
      </c>
      <c r="V244" s="50">
        <v>0.752</v>
      </c>
      <c r="W244" s="51">
        <v>2.8130471843416</v>
      </c>
      <c r="X244" s="51">
        <v>-1.27243947982788</v>
      </c>
      <c r="Y244" s="51">
        <v>30155062302.4497</v>
      </c>
      <c r="Z244" s="51">
        <f t="shared" si="24"/>
        <v>10.4793602300904</v>
      </c>
      <c r="AA244" s="51">
        <v>-0.809675581056452</v>
      </c>
      <c r="AB244" s="51">
        <v>50.0360127271229</v>
      </c>
      <c r="AC244" s="51">
        <f t="shared" si="25"/>
        <v>1.6992826943147</v>
      </c>
      <c r="AD244" s="51">
        <v>1873.3829</v>
      </c>
      <c r="AE244" s="51">
        <f t="shared" si="26"/>
        <v>0.18733829</v>
      </c>
      <c r="AF244" s="51">
        <f t="shared" si="27"/>
        <v>-0.727373448272467</v>
      </c>
      <c r="AG244" s="51">
        <v>20.6257536333058</v>
      </c>
      <c r="AH244" s="51">
        <f t="shared" si="28"/>
        <v>1.3144098259641</v>
      </c>
      <c r="AI244" s="51">
        <v>0.326</v>
      </c>
    </row>
    <row r="245" ht="18" spans="1:35">
      <c r="A245" s="25" t="s">
        <v>45</v>
      </c>
      <c r="B245" s="25">
        <f t="shared" si="30"/>
        <v>2013</v>
      </c>
      <c r="C245" s="25">
        <v>11</v>
      </c>
      <c r="D245" s="25">
        <v>1</v>
      </c>
      <c r="E245" s="22">
        <v>6.4248405</v>
      </c>
      <c r="F245" s="22">
        <v>70.166084</v>
      </c>
      <c r="G245" s="23">
        <v>612396</v>
      </c>
      <c r="H245" s="24">
        <v>11.053214</v>
      </c>
      <c r="I245" s="34">
        <v>42.2938755253473</v>
      </c>
      <c r="J245" s="35">
        <v>-0.53223729133606</v>
      </c>
      <c r="K245" s="36">
        <v>0.682</v>
      </c>
      <c r="L245" s="37">
        <v>0.51</v>
      </c>
      <c r="M245" s="38">
        <v>1</v>
      </c>
      <c r="N245" s="39">
        <v>31.11111</v>
      </c>
      <c r="O245" s="40">
        <v>46.373005563956</v>
      </c>
      <c r="P245" s="41">
        <v>82.0065369595072</v>
      </c>
      <c r="Q245" s="47">
        <v>65.3916897275554</v>
      </c>
      <c r="R245" s="53">
        <v>760390014.648438</v>
      </c>
      <c r="S245" s="48">
        <v>760.390014648438</v>
      </c>
      <c r="T245" s="49">
        <v>53.373</v>
      </c>
      <c r="U245" s="50">
        <v>10</v>
      </c>
      <c r="V245" s="50">
        <v>0.79</v>
      </c>
      <c r="W245" s="51">
        <v>2.80909371019789</v>
      </c>
      <c r="X245" s="51">
        <v>-1.21758460998535</v>
      </c>
      <c r="Y245" s="51">
        <v>33728621190.4164</v>
      </c>
      <c r="Z245" s="51">
        <f t="shared" si="24"/>
        <v>10.5279985878055</v>
      </c>
      <c r="AA245" s="51">
        <v>-0.704967129321338</v>
      </c>
      <c r="AB245" s="51">
        <v>49.6745363462134</v>
      </c>
      <c r="AC245" s="51">
        <f t="shared" si="25"/>
        <v>1.69613382216895</v>
      </c>
      <c r="AD245" s="51">
        <v>1600.2953</v>
      </c>
      <c r="AE245" s="51">
        <f t="shared" si="26"/>
        <v>0.16002953</v>
      </c>
      <c r="AF245" s="51">
        <f t="shared" si="27"/>
        <v>-0.795799870264604</v>
      </c>
      <c r="AG245" s="51">
        <v>20.6257536333058</v>
      </c>
      <c r="AH245" s="51">
        <f t="shared" si="28"/>
        <v>1.3144098259641</v>
      </c>
      <c r="AI245" s="51">
        <v>0.321</v>
      </c>
    </row>
    <row r="246" ht="18" spans="1:35">
      <c r="A246" s="25" t="s">
        <v>45</v>
      </c>
      <c r="B246" s="25">
        <f t="shared" si="30"/>
        <v>2014</v>
      </c>
      <c r="C246" s="25">
        <v>11</v>
      </c>
      <c r="D246" s="25">
        <v>1</v>
      </c>
      <c r="E246" s="22">
        <v>6.156801</v>
      </c>
      <c r="F246" s="22">
        <v>71.16206</v>
      </c>
      <c r="G246" s="23">
        <v>956944</v>
      </c>
      <c r="H246" s="24">
        <v>11.424748</v>
      </c>
      <c r="I246" s="34">
        <v>42.7103744161323</v>
      </c>
      <c r="J246" s="35">
        <v>-1.05925238132477</v>
      </c>
      <c r="K246" s="36">
        <v>0.682</v>
      </c>
      <c r="L246" s="37">
        <v>0.503</v>
      </c>
      <c r="M246" s="38">
        <v>1</v>
      </c>
      <c r="N246" s="39">
        <v>31.11111</v>
      </c>
      <c r="O246" s="40">
        <v>47.2988250015749</v>
      </c>
      <c r="P246" s="41">
        <v>81.9493885771627</v>
      </c>
      <c r="Q246" s="47">
        <v>66.0018143956848</v>
      </c>
      <c r="R246" s="53">
        <v>858099975.585938</v>
      </c>
      <c r="S246" s="48">
        <v>858.099975585938</v>
      </c>
      <c r="T246" s="49">
        <v>53.976</v>
      </c>
      <c r="U246" s="50">
        <v>16.2149</v>
      </c>
      <c r="V246" s="50">
        <v>0.788</v>
      </c>
      <c r="W246" s="51">
        <v>3.02592195035823</v>
      </c>
      <c r="X246" s="51">
        <v>-1.17845451831818</v>
      </c>
      <c r="Y246" s="51">
        <v>36386544715.2702</v>
      </c>
      <c r="Z246" s="51">
        <f t="shared" si="24"/>
        <v>10.5609408167201</v>
      </c>
      <c r="AA246" s="51">
        <v>-0.7376417077028</v>
      </c>
      <c r="AB246" s="51">
        <v>50.8323893087648</v>
      </c>
      <c r="AC246" s="51">
        <f t="shared" si="25"/>
        <v>1.70614052361623</v>
      </c>
      <c r="AD246" s="51">
        <v>1941.542</v>
      </c>
      <c r="AE246" s="51">
        <f t="shared" si="26"/>
        <v>0.1941542</v>
      </c>
      <c r="AF246" s="51">
        <f t="shared" si="27"/>
        <v>-0.711853210232047</v>
      </c>
      <c r="AG246" s="51">
        <v>20.6257536333058</v>
      </c>
      <c r="AH246" s="51">
        <f t="shared" si="28"/>
        <v>1.3144098259641</v>
      </c>
      <c r="AI246" s="51">
        <v>0.33</v>
      </c>
    </row>
    <row r="247" ht="18" spans="1:35">
      <c r="A247" s="25" t="s">
        <v>45</v>
      </c>
      <c r="B247" s="25">
        <f t="shared" si="30"/>
        <v>2015</v>
      </c>
      <c r="C247" s="25">
        <v>11</v>
      </c>
      <c r="D247" s="25">
        <v>1</v>
      </c>
      <c r="E247" s="22">
        <v>5.8943005</v>
      </c>
      <c r="F247" s="22">
        <v>72.14603</v>
      </c>
      <c r="G247" s="23">
        <v>308287</v>
      </c>
      <c r="H247" s="24">
        <v>11.799365</v>
      </c>
      <c r="I247" s="34">
        <v>43.1308620153925</v>
      </c>
      <c r="J247" s="35">
        <v>-0.989914000034332</v>
      </c>
      <c r="K247" s="36">
        <v>0.682</v>
      </c>
      <c r="L247" s="37">
        <v>0.493</v>
      </c>
      <c r="M247" s="38">
        <v>1</v>
      </c>
      <c r="N247" s="39">
        <v>31.11111</v>
      </c>
      <c r="O247" s="40">
        <v>48.214129871733</v>
      </c>
      <c r="P247" s="41">
        <v>81.8912083593289</v>
      </c>
      <c r="Q247" s="47">
        <v>66.594406364624</v>
      </c>
      <c r="R247" s="53">
        <v>759270019.53125</v>
      </c>
      <c r="S247" s="48">
        <v>759.27001953125</v>
      </c>
      <c r="T247" s="49">
        <v>54.578</v>
      </c>
      <c r="U247" s="50">
        <v>18.3</v>
      </c>
      <c r="V247" s="50">
        <v>0.79</v>
      </c>
      <c r="W247" s="51">
        <v>3.13934346036401</v>
      </c>
      <c r="X247" s="51">
        <v>-1.09618330001831</v>
      </c>
      <c r="Y247" s="51">
        <v>32210233021.4049</v>
      </c>
      <c r="Z247" s="51">
        <f t="shared" si="24"/>
        <v>10.5079938666869</v>
      </c>
      <c r="AA247" s="51">
        <v>-0.638519165449774</v>
      </c>
      <c r="AB247" s="51">
        <v>45.5401468279393</v>
      </c>
      <c r="AC247" s="51">
        <f t="shared" si="25"/>
        <v>1.65839442650883</v>
      </c>
      <c r="AD247" s="51">
        <v>1888.3931</v>
      </c>
      <c r="AE247" s="51">
        <f t="shared" si="26"/>
        <v>0.18883931</v>
      </c>
      <c r="AF247" s="51">
        <f t="shared" si="27"/>
        <v>-0.723907595106595</v>
      </c>
      <c r="AG247" s="51">
        <v>20.6257536333058</v>
      </c>
      <c r="AH247" s="51">
        <f t="shared" si="28"/>
        <v>1.3144098259641</v>
      </c>
      <c r="AI247" s="51">
        <v>0.327</v>
      </c>
    </row>
    <row r="248" ht="18" spans="1:35">
      <c r="A248" s="25" t="s">
        <v>45</v>
      </c>
      <c r="B248" s="25">
        <f t="shared" si="30"/>
        <v>2016</v>
      </c>
      <c r="C248" s="25">
        <v>11</v>
      </c>
      <c r="D248" s="25">
        <v>1</v>
      </c>
      <c r="E248" s="22">
        <v>5.637325</v>
      </c>
      <c r="F248" s="22">
        <v>73.118355</v>
      </c>
      <c r="G248" s="23">
        <v>666411</v>
      </c>
      <c r="H248" s="24">
        <v>12.176945</v>
      </c>
      <c r="I248" s="34">
        <v>43.555339313602</v>
      </c>
      <c r="J248" s="35">
        <v>-1.06121301651001</v>
      </c>
      <c r="K248" s="36">
        <v>0.595</v>
      </c>
      <c r="L248" s="37">
        <v>0.464</v>
      </c>
      <c r="M248" s="38">
        <v>1</v>
      </c>
      <c r="N248" s="39">
        <v>31.11111</v>
      </c>
      <c r="O248" s="40">
        <v>49.1189201744299</v>
      </c>
      <c r="P248" s="41">
        <v>81.8319963060057</v>
      </c>
      <c r="Q248" s="47">
        <v>67.1696687119462</v>
      </c>
      <c r="R248" s="53">
        <v>864309997.558594</v>
      </c>
      <c r="S248" s="48">
        <v>864.309997558594</v>
      </c>
      <c r="T248" s="49">
        <v>55.179</v>
      </c>
      <c r="U248" s="50">
        <v>20.6</v>
      </c>
      <c r="V248" s="50">
        <v>0.77</v>
      </c>
      <c r="W248" s="51">
        <v>2.98933225067819</v>
      </c>
      <c r="X248" s="51">
        <v>-1.17888486385345</v>
      </c>
      <c r="Y248" s="51">
        <v>33814337040.7817</v>
      </c>
      <c r="Z248" s="51">
        <f t="shared" si="24"/>
        <v>10.5291008771272</v>
      </c>
      <c r="AA248" s="51">
        <v>-0.702817614103996</v>
      </c>
      <c r="AB248" s="51">
        <v>40.6386315268268</v>
      </c>
      <c r="AC248" s="51">
        <f t="shared" si="25"/>
        <v>1.60893907500533</v>
      </c>
      <c r="AD248" s="51">
        <v>1785.7306</v>
      </c>
      <c r="AE248" s="51">
        <f t="shared" si="26"/>
        <v>0.17857306</v>
      </c>
      <c r="AF248" s="51">
        <f t="shared" si="27"/>
        <v>-0.748184059309938</v>
      </c>
      <c r="AG248" s="51">
        <v>20.6257536333058</v>
      </c>
      <c r="AH248" s="51">
        <f t="shared" si="28"/>
        <v>1.3144098259641</v>
      </c>
      <c r="AI248" s="51">
        <v>0.311</v>
      </c>
    </row>
    <row r="249" ht="18" spans="1:35">
      <c r="A249" s="25" t="s">
        <v>45</v>
      </c>
      <c r="B249" s="25">
        <f t="shared" si="30"/>
        <v>2017</v>
      </c>
      <c r="C249" s="25">
        <v>11</v>
      </c>
      <c r="D249" s="25">
        <v>1</v>
      </c>
      <c r="E249" s="22">
        <v>5.386058</v>
      </c>
      <c r="F249" s="22">
        <v>74.07864</v>
      </c>
      <c r="G249" s="23">
        <v>31737</v>
      </c>
      <c r="H249" s="24">
        <v>12.557395</v>
      </c>
      <c r="I249" s="34">
        <v>43.9831129823405</v>
      </c>
      <c r="J249" s="35">
        <v>-1.09150505065918</v>
      </c>
      <c r="K249" s="36">
        <v>0.575</v>
      </c>
      <c r="L249" s="37">
        <v>0.455</v>
      </c>
      <c r="M249" s="38">
        <v>1</v>
      </c>
      <c r="N249" s="39">
        <v>31.11111</v>
      </c>
      <c r="O249" s="40">
        <v>50.0131959096656</v>
      </c>
      <c r="P249" s="41">
        <v>81.7717524171933</v>
      </c>
      <c r="Q249" s="47">
        <v>67.7271653530667</v>
      </c>
      <c r="R249" s="53">
        <v>1358560058.59375</v>
      </c>
      <c r="S249" s="48">
        <v>1358.56005859375</v>
      </c>
      <c r="T249" s="49">
        <v>55.777</v>
      </c>
      <c r="U249" s="50">
        <v>23.203</v>
      </c>
      <c r="V249" s="50">
        <v>0.752</v>
      </c>
      <c r="W249" s="51">
        <v>2.83499798189177</v>
      </c>
      <c r="X249" s="51">
        <v>-1.2256121635437</v>
      </c>
      <c r="Y249" s="51">
        <v>36098547058.7851</v>
      </c>
      <c r="Z249" s="51">
        <f t="shared" si="24"/>
        <v>10.557489722209</v>
      </c>
      <c r="AA249" s="51">
        <v>-0.792575629555712</v>
      </c>
      <c r="AB249" s="51">
        <v>39.1990216052629</v>
      </c>
      <c r="AC249" s="51">
        <f t="shared" si="25"/>
        <v>1.59327522730775</v>
      </c>
      <c r="AD249" s="51">
        <v>1763.4426</v>
      </c>
      <c r="AE249" s="51">
        <f t="shared" si="26"/>
        <v>0.17634426</v>
      </c>
      <c r="AF249" s="51">
        <f t="shared" si="27"/>
        <v>-0.753638672037868</v>
      </c>
      <c r="AG249" s="51">
        <v>20.6257536333058</v>
      </c>
      <c r="AH249" s="51">
        <f t="shared" si="28"/>
        <v>1.3144098259641</v>
      </c>
      <c r="AI249" s="51">
        <v>0.302</v>
      </c>
    </row>
    <row r="250" ht="18" spans="1:35">
      <c r="A250" s="25" t="s">
        <v>45</v>
      </c>
      <c r="B250" s="25">
        <f t="shared" si="30"/>
        <v>2018</v>
      </c>
      <c r="C250" s="25">
        <v>11</v>
      </c>
      <c r="D250" s="25">
        <v>1</v>
      </c>
      <c r="E250" s="22">
        <v>5.1402707</v>
      </c>
      <c r="F250" s="22">
        <v>75.0269</v>
      </c>
      <c r="G250" s="23">
        <v>403796</v>
      </c>
      <c r="H250" s="24">
        <v>12.940576</v>
      </c>
      <c r="I250" s="34">
        <v>44.4148640176423</v>
      </c>
      <c r="J250" s="35">
        <v>-1.40180146694183</v>
      </c>
      <c r="K250" s="36">
        <v>0.58</v>
      </c>
      <c r="L250" s="37">
        <v>0.48</v>
      </c>
      <c r="M250" s="38">
        <v>1</v>
      </c>
      <c r="N250" s="39">
        <v>31.11111</v>
      </c>
      <c r="O250" s="40">
        <v>50.8969570774401</v>
      </c>
      <c r="P250" s="41">
        <v>81.7104766928915</v>
      </c>
      <c r="Q250" s="47">
        <v>68.2677705308144</v>
      </c>
      <c r="R250" s="53">
        <v>1244579956.05469</v>
      </c>
      <c r="S250" s="48">
        <v>1244.57995605469</v>
      </c>
      <c r="T250" s="49">
        <v>56.374</v>
      </c>
      <c r="U250" s="50">
        <v>29.7</v>
      </c>
      <c r="V250" s="50">
        <v>0.749</v>
      </c>
      <c r="W250" s="51">
        <v>2.77030987519388</v>
      </c>
      <c r="X250" s="51">
        <v>-1.16267454624176</v>
      </c>
      <c r="Y250" s="51">
        <v>39955552189.795</v>
      </c>
      <c r="Z250" s="51">
        <f t="shared" si="24"/>
        <v>10.6015771370379</v>
      </c>
      <c r="AA250" s="51">
        <v>-0.657154350077662</v>
      </c>
      <c r="AB250" s="51">
        <v>40.587602877028</v>
      </c>
      <c r="AC250" s="51">
        <f t="shared" si="25"/>
        <v>1.60839340243773</v>
      </c>
      <c r="AD250" s="51">
        <v>1746.7549</v>
      </c>
      <c r="AE250" s="51">
        <f t="shared" si="26"/>
        <v>0.17467549</v>
      </c>
      <c r="AF250" s="51">
        <f t="shared" si="27"/>
        <v>-0.757768029788246</v>
      </c>
      <c r="AG250" s="51">
        <v>20.6257536333058</v>
      </c>
      <c r="AH250" s="51">
        <f t="shared" si="28"/>
        <v>1.3144098259641</v>
      </c>
      <c r="AI250" s="51">
        <v>0.296</v>
      </c>
    </row>
    <row r="251" ht="18" spans="1:35">
      <c r="A251" s="25" t="s">
        <v>45</v>
      </c>
      <c r="B251" s="25">
        <f t="shared" si="30"/>
        <v>2019</v>
      </c>
      <c r="C251" s="25">
        <v>11</v>
      </c>
      <c r="D251" s="25">
        <v>1</v>
      </c>
      <c r="E251" s="22">
        <v>4.9001307</v>
      </c>
      <c r="F251" s="22">
        <v>75.96276</v>
      </c>
      <c r="G251" s="23">
        <v>782982</v>
      </c>
      <c r="H251" s="24">
        <v>13.326404</v>
      </c>
      <c r="I251" s="34">
        <v>44.8498829146317</v>
      </c>
      <c r="J251" s="35">
        <v>-1.56182324886322</v>
      </c>
      <c r="K251" s="36">
        <v>0.591</v>
      </c>
      <c r="L251" s="37">
        <v>0.479</v>
      </c>
      <c r="M251" s="38">
        <v>1</v>
      </c>
      <c r="N251" s="39">
        <v>31.11111</v>
      </c>
      <c r="O251" s="40">
        <v>51.7702036777535</v>
      </c>
      <c r="P251" s="41">
        <v>81.6481691331004</v>
      </c>
      <c r="Q251" s="47">
        <v>68.7910816912942</v>
      </c>
      <c r="R251" s="53">
        <v>1418920043.94531</v>
      </c>
      <c r="S251" s="48">
        <v>1418.92004394531</v>
      </c>
      <c r="T251" s="49">
        <v>56.968</v>
      </c>
      <c r="U251" s="50">
        <v>36.5392</v>
      </c>
      <c r="V251" s="50">
        <v>0.759</v>
      </c>
      <c r="W251" s="51">
        <v>2.78164441246944</v>
      </c>
      <c r="X251" s="51">
        <v>-1.21871328353882</v>
      </c>
      <c r="Y251" s="51">
        <v>39667757527.6578</v>
      </c>
      <c r="Z251" s="51">
        <f t="shared" si="24"/>
        <v>10.5984376499097</v>
      </c>
      <c r="AA251" s="51">
        <v>-0.898870738367898</v>
      </c>
      <c r="AB251" s="51">
        <v>43.3785132480415</v>
      </c>
      <c r="AC251" s="51">
        <f t="shared" si="25"/>
        <v>1.63727466295626</v>
      </c>
      <c r="AD251" s="51">
        <v>1720.2494</v>
      </c>
      <c r="AE251" s="51">
        <f t="shared" si="26"/>
        <v>0.17202494</v>
      </c>
      <c r="AF251" s="51">
        <f t="shared" si="27"/>
        <v>-0.764408584957655</v>
      </c>
      <c r="AG251" s="51">
        <v>20.6257536333058</v>
      </c>
      <c r="AH251" s="51">
        <f t="shared" si="28"/>
        <v>1.3144098259641</v>
      </c>
      <c r="AI251" s="51">
        <v>0.287</v>
      </c>
    </row>
    <row r="252" ht="18" spans="1:35">
      <c r="A252" s="25" t="s">
        <v>45</v>
      </c>
      <c r="B252" s="25">
        <f t="shared" si="30"/>
        <v>2020</v>
      </c>
      <c r="C252" s="25">
        <v>11</v>
      </c>
      <c r="D252" s="25">
        <v>1</v>
      </c>
      <c r="E252" s="22">
        <v>4.66551</v>
      </c>
      <c r="F252" s="22">
        <v>76.88625</v>
      </c>
      <c r="G252" s="23">
        <v>169041</v>
      </c>
      <c r="H252" s="24">
        <v>13.714752</v>
      </c>
      <c r="I252" s="34">
        <v>45.2885112207418</v>
      </c>
      <c r="J252" s="35">
        <v>-1.51367974281311</v>
      </c>
      <c r="K252" s="36">
        <v>0.581</v>
      </c>
      <c r="L252" s="37">
        <v>0.462</v>
      </c>
      <c r="M252" s="38">
        <v>1</v>
      </c>
      <c r="N252" s="39">
        <v>33.88889</v>
      </c>
      <c r="O252" s="40">
        <v>52.6329357106056</v>
      </c>
      <c r="P252" s="41">
        <v>81.5848297378199</v>
      </c>
      <c r="Q252" s="47">
        <v>69.29764588045</v>
      </c>
      <c r="R252" s="53">
        <v>1483680053.71094</v>
      </c>
      <c r="S252" s="48">
        <v>1483.68005371094</v>
      </c>
      <c r="T252" s="49">
        <v>57.56</v>
      </c>
      <c r="U252" s="50">
        <v>41.2264</v>
      </c>
      <c r="V252" s="50">
        <v>0.777</v>
      </c>
      <c r="W252" s="51">
        <v>2.7244863481235</v>
      </c>
      <c r="X252" s="51">
        <v>-1.14034998416901</v>
      </c>
      <c r="Y252" s="51">
        <v>40773241177.0505</v>
      </c>
      <c r="Z252" s="51">
        <f t="shared" si="24"/>
        <v>10.6103752360869</v>
      </c>
      <c r="AA252" s="51">
        <v>-0.590771937991006</v>
      </c>
      <c r="AB252" s="51">
        <v>33.7388313623871</v>
      </c>
      <c r="AC252" s="51">
        <f t="shared" si="25"/>
        <v>1.5281300355247</v>
      </c>
      <c r="AD252" s="51">
        <v>1758.1206</v>
      </c>
      <c r="AE252" s="51">
        <f t="shared" si="26"/>
        <v>0.17581206</v>
      </c>
      <c r="AF252" s="51">
        <f t="shared" si="27"/>
        <v>-0.754951337386201</v>
      </c>
      <c r="AG252" s="51">
        <v>20.6257536333058</v>
      </c>
      <c r="AH252" s="51">
        <f t="shared" si="28"/>
        <v>1.3144098259641</v>
      </c>
      <c r="AI252" s="51">
        <v>0.291</v>
      </c>
    </row>
    <row r="253" ht="18" spans="1:35">
      <c r="A253" s="25" t="s">
        <v>45</v>
      </c>
      <c r="B253" s="25">
        <f t="shared" si="30"/>
        <v>2021</v>
      </c>
      <c r="C253" s="25">
        <v>11</v>
      </c>
      <c r="D253" s="25">
        <v>1</v>
      </c>
      <c r="E253" s="22">
        <v>4.436546</v>
      </c>
      <c r="F253" s="22">
        <v>77.79741</v>
      </c>
      <c r="G253" s="23">
        <v>56234</v>
      </c>
      <c r="H253" s="24">
        <v>14.10555</v>
      </c>
      <c r="I253" s="34">
        <v>45.7300133468788</v>
      </c>
      <c r="J253" s="35">
        <v>-1.39408874511719</v>
      </c>
      <c r="K253" s="36">
        <v>0.59</v>
      </c>
      <c r="L253" s="37">
        <v>0.458</v>
      </c>
      <c r="M253" s="38">
        <v>1</v>
      </c>
      <c r="N253" s="39">
        <v>33.88889</v>
      </c>
      <c r="O253" s="40">
        <v>53.4851531759966</v>
      </c>
      <c r="P253" s="41">
        <v>81.5204585070503</v>
      </c>
      <c r="Q253" s="47">
        <v>69.787122797367</v>
      </c>
      <c r="R253" s="53">
        <v>1140959960.9375</v>
      </c>
      <c r="S253" s="48">
        <v>1140.9599609375</v>
      </c>
      <c r="T253" s="49">
        <v>58.148</v>
      </c>
      <c r="U253" s="50">
        <v>42.5456</v>
      </c>
      <c r="V253" s="50">
        <v>0.79</v>
      </c>
      <c r="W253" s="51">
        <v>2.65496076580698</v>
      </c>
      <c r="X253" s="51">
        <v>-1.11718237400055</v>
      </c>
      <c r="Y253" s="51">
        <v>44993521774.066</v>
      </c>
      <c r="Z253" s="51">
        <f t="shared" si="24"/>
        <v>10.6531499879907</v>
      </c>
      <c r="AA253" s="51">
        <v>-0.908709842789489</v>
      </c>
      <c r="AB253" s="51">
        <v>36.7458684244446</v>
      </c>
      <c r="AC253" s="51">
        <f t="shared" si="25"/>
        <v>1.56520851562878</v>
      </c>
      <c r="AD253" s="51">
        <v>1593.6196</v>
      </c>
      <c r="AE253" s="51">
        <f t="shared" si="26"/>
        <v>0.15936196</v>
      </c>
      <c r="AF253" s="51">
        <f t="shared" si="27"/>
        <v>-0.797615337479928</v>
      </c>
      <c r="AG253" s="51">
        <v>20.6257536333058</v>
      </c>
      <c r="AH253" s="51">
        <f t="shared" si="28"/>
        <v>1.3144098259641</v>
      </c>
      <c r="AI253" s="51">
        <v>0.292</v>
      </c>
    </row>
    <row r="254" ht="18" spans="1:35">
      <c r="A254" s="25" t="s">
        <v>45</v>
      </c>
      <c r="B254" s="25">
        <f t="shared" si="30"/>
        <v>2022</v>
      </c>
      <c r="C254" s="25">
        <v>11</v>
      </c>
      <c r="D254" s="25">
        <v>1</v>
      </c>
      <c r="E254" s="22">
        <v>4.213107</v>
      </c>
      <c r="F254" s="22">
        <v>78.696266</v>
      </c>
      <c r="G254" s="23">
        <v>962616</v>
      </c>
      <c r="H254" s="24">
        <v>14.231724</v>
      </c>
      <c r="I254" s="34">
        <v>46.1747220268822</v>
      </c>
      <c r="J254" s="35">
        <v>-1.37962925434113</v>
      </c>
      <c r="K254" s="36">
        <v>0.594</v>
      </c>
      <c r="L254" s="37">
        <v>0.452</v>
      </c>
      <c r="M254" s="38">
        <v>1</v>
      </c>
      <c r="N254" s="39">
        <v>33.88889</v>
      </c>
      <c r="O254" s="40">
        <v>54.3268560739264</v>
      </c>
      <c r="P254" s="41">
        <v>81.4550554407912</v>
      </c>
      <c r="Q254" s="47">
        <v>70.2600597493354</v>
      </c>
      <c r="R254" s="53">
        <v>1228920043.94531</v>
      </c>
      <c r="S254" s="48">
        <v>1228.92004394531</v>
      </c>
      <c r="T254" s="49">
        <v>58.733</v>
      </c>
      <c r="U254" s="50">
        <v>43.8629</v>
      </c>
      <c r="V254" s="50">
        <v>0.79</v>
      </c>
      <c r="W254" s="51">
        <v>2.62905090961273</v>
      </c>
      <c r="X254" s="51">
        <v>-1.12793481349945</v>
      </c>
      <c r="Y254" s="51">
        <v>43644068310.851</v>
      </c>
      <c r="Z254" s="51">
        <f t="shared" si="24"/>
        <v>10.6399252268522</v>
      </c>
      <c r="AA254" s="51">
        <v>-0.898335371153816</v>
      </c>
      <c r="AB254" s="51">
        <v>41.2868909043029</v>
      </c>
      <c r="AC254" s="51">
        <f t="shared" si="25"/>
        <v>1.61581217970337</v>
      </c>
      <c r="AD254" s="51">
        <f>(AD253+AD252)/2</f>
        <v>1675.8701</v>
      </c>
      <c r="AE254" s="51">
        <f t="shared" si="26"/>
        <v>0.16758701</v>
      </c>
      <c r="AF254" s="51">
        <f t="shared" si="27"/>
        <v>-0.775759647423855</v>
      </c>
      <c r="AG254" s="51">
        <f>(AG253+AG252)/2</f>
        <v>20.6257536333058</v>
      </c>
      <c r="AH254" s="51">
        <f t="shared" si="28"/>
        <v>1.3144098259641</v>
      </c>
      <c r="AI254" s="51">
        <v>0.299</v>
      </c>
    </row>
    <row r="255" ht="18" spans="1:35">
      <c r="A255" s="25" t="s">
        <v>46</v>
      </c>
      <c r="B255" s="25">
        <v>2000</v>
      </c>
      <c r="C255" s="25">
        <v>12</v>
      </c>
      <c r="D255" s="25">
        <v>4</v>
      </c>
      <c r="E255" s="22">
        <f t="shared" ref="E255:E277" si="31">(F255+F254)/2</f>
        <v>86.423133</v>
      </c>
      <c r="F255" s="22">
        <v>94.15</v>
      </c>
      <c r="G255" s="23">
        <v>2508793</v>
      </c>
      <c r="H255" s="24">
        <v>0.43761963</v>
      </c>
      <c r="I255" s="34">
        <v>93.0315875725164</v>
      </c>
      <c r="J255" s="35">
        <v>0.485464155673981</v>
      </c>
      <c r="K255" s="36">
        <v>0.941</v>
      </c>
      <c r="L255" s="37">
        <v>0.919</v>
      </c>
      <c r="M255" s="38">
        <v>1</v>
      </c>
      <c r="N255" s="39">
        <v>10.833333</v>
      </c>
      <c r="O255" s="40">
        <v>78.409788025074</v>
      </c>
      <c r="P255" s="41">
        <v>99</v>
      </c>
      <c r="Q255" s="47">
        <v>96.3391511046989</v>
      </c>
      <c r="R255" s="53">
        <v>74669998.1689453</v>
      </c>
      <c r="S255" s="48">
        <v>74.6699981689453</v>
      </c>
      <c r="T255" s="49">
        <v>86.073</v>
      </c>
      <c r="U255" s="50">
        <v>16.6</v>
      </c>
      <c r="V255" s="50">
        <v>0.83</v>
      </c>
      <c r="W255" s="51">
        <v>1.14904172536735</v>
      </c>
      <c r="X255" s="51">
        <v>1.54021811485291</v>
      </c>
      <c r="Y255" s="51">
        <v>78339750721.7352</v>
      </c>
      <c r="Z255" s="51">
        <f t="shared" si="24"/>
        <v>10.8939821852825</v>
      </c>
      <c r="AA255" s="51">
        <v>-0.873370518197886</v>
      </c>
      <c r="AB255" s="51">
        <v>58.7119230893142</v>
      </c>
      <c r="AC255" s="51">
        <f t="shared" si="25"/>
        <v>1.76872630578047</v>
      </c>
      <c r="AD255" s="51">
        <v>20023.135</v>
      </c>
      <c r="AE255" s="51">
        <f t="shared" si="26"/>
        <v>2.0023135</v>
      </c>
      <c r="AF255" s="51">
        <f t="shared" si="27"/>
        <v>0.301532075471467</v>
      </c>
      <c r="AG255" s="51">
        <v>20.3219229300151</v>
      </c>
      <c r="AH255" s="51">
        <f t="shared" si="28"/>
        <v>1.30796479998898</v>
      </c>
      <c r="AI255" s="51">
        <v>0.879</v>
      </c>
    </row>
    <row r="256" ht="18" spans="1:35">
      <c r="A256" s="25" t="s">
        <v>46</v>
      </c>
      <c r="B256" s="25">
        <f t="shared" ref="B256:B277" si="32">B255+1</f>
        <v>2001</v>
      </c>
      <c r="C256" s="25">
        <v>12</v>
      </c>
      <c r="D256" s="25">
        <v>4</v>
      </c>
      <c r="E256" s="22">
        <f t="shared" si="31"/>
        <v>94.15</v>
      </c>
      <c r="F256" s="22">
        <v>94.15</v>
      </c>
      <c r="G256" s="23">
        <v>9371088</v>
      </c>
      <c r="H256" s="24">
        <v>0.43761963</v>
      </c>
      <c r="I256" s="34">
        <v>93.4409142723436</v>
      </c>
      <c r="J256" s="35">
        <f>(J257+J255)/2</f>
        <v>0.787130266427995</v>
      </c>
      <c r="K256" s="36">
        <v>0.941</v>
      </c>
      <c r="L256" s="37">
        <v>0.919</v>
      </c>
      <c r="M256" s="38">
        <v>1</v>
      </c>
      <c r="N256" s="39">
        <v>10.833333</v>
      </c>
      <c r="O256" s="40">
        <v>79.0429447968354</v>
      </c>
      <c r="P256" s="41">
        <v>99</v>
      </c>
      <c r="Q256" s="47">
        <v>96.5072402967363</v>
      </c>
      <c r="R256" s="53">
        <v>87540000.9155273</v>
      </c>
      <c r="S256" s="48">
        <v>87.5400009155273</v>
      </c>
      <c r="T256" s="49">
        <v>86.363</v>
      </c>
      <c r="U256" s="50">
        <v>19.1</v>
      </c>
      <c r="V256" s="50">
        <v>0.836</v>
      </c>
      <c r="W256" s="51">
        <v>1.11531304820862</v>
      </c>
      <c r="X256" s="51">
        <f>(X255+X257)/2</f>
        <v>1.50969171524048</v>
      </c>
      <c r="Y256" s="51">
        <v>71574739561.4329</v>
      </c>
      <c r="Z256" s="51">
        <f t="shared" si="24"/>
        <v>10.8547597764318</v>
      </c>
      <c r="AA256" s="51">
        <v>-2.59003101262755</v>
      </c>
      <c r="AB256" s="51">
        <v>62.1447669692049</v>
      </c>
      <c r="AC256" s="51">
        <f t="shared" si="25"/>
        <v>1.79340456383715</v>
      </c>
      <c r="AD256" s="51">
        <v>20184.58</v>
      </c>
      <c r="AE256" s="51">
        <f t="shared" si="26"/>
        <v>2.018458</v>
      </c>
      <c r="AF256" s="51">
        <f t="shared" si="27"/>
        <v>0.305019717056707</v>
      </c>
      <c r="AG256" s="51">
        <v>20.3757202111005</v>
      </c>
      <c r="AH256" s="51">
        <f t="shared" si="28"/>
        <v>1.30911296848827</v>
      </c>
      <c r="AI256" s="51">
        <v>0.879</v>
      </c>
    </row>
    <row r="257" ht="18" spans="1:35">
      <c r="A257" s="25" t="s">
        <v>46</v>
      </c>
      <c r="B257" s="25">
        <f t="shared" si="32"/>
        <v>2002</v>
      </c>
      <c r="C257" s="25">
        <v>12</v>
      </c>
      <c r="D257" s="25">
        <v>4</v>
      </c>
      <c r="E257" s="22">
        <f t="shared" si="31"/>
        <v>94.15</v>
      </c>
      <c r="F257" s="22">
        <v>94.15</v>
      </c>
      <c r="G257" s="23">
        <v>641538</v>
      </c>
      <c r="H257" s="24">
        <v>0.43761963</v>
      </c>
      <c r="I257" s="34">
        <v>93.8324984055007</v>
      </c>
      <c r="J257" s="35">
        <v>1.08879637718201</v>
      </c>
      <c r="K257" s="36">
        <v>0.942</v>
      </c>
      <c r="L257" s="37">
        <v>0.916</v>
      </c>
      <c r="M257" s="38">
        <v>1</v>
      </c>
      <c r="N257" s="39">
        <v>10.833333</v>
      </c>
      <c r="O257" s="40">
        <v>79.6761015685968</v>
      </c>
      <c r="P257" s="41">
        <v>99</v>
      </c>
      <c r="Q257" s="47">
        <v>96.6625859523194</v>
      </c>
      <c r="R257" s="53">
        <v>17350000.3814697</v>
      </c>
      <c r="S257" s="48">
        <v>17.3500003814697</v>
      </c>
      <c r="T257" s="49">
        <v>86.606</v>
      </c>
      <c r="U257" s="50">
        <v>22.1</v>
      </c>
      <c r="V257" s="50">
        <v>0.847</v>
      </c>
      <c r="W257" s="51">
        <v>1.08792963607244</v>
      </c>
      <c r="X257" s="51">
        <v>1.47916531562805</v>
      </c>
      <c r="Y257" s="51">
        <v>70264045939.1322</v>
      </c>
      <c r="Z257" s="51">
        <f t="shared" si="24"/>
        <v>10.846733153689</v>
      </c>
      <c r="AA257" s="51">
        <v>-2.20676965297625</v>
      </c>
      <c r="AB257" s="51">
        <v>62.483851902378</v>
      </c>
      <c r="AC257" s="51">
        <f t="shared" si="25"/>
        <v>1.7957677943709</v>
      </c>
      <c r="AD257" s="51">
        <v>20441.285</v>
      </c>
      <c r="AE257" s="51">
        <f t="shared" si="26"/>
        <v>2.0441285</v>
      </c>
      <c r="AF257" s="51">
        <f t="shared" si="27"/>
        <v>0.310508193364239</v>
      </c>
      <c r="AG257" s="51">
        <v>20.9338670023617</v>
      </c>
      <c r="AH257" s="51">
        <f t="shared" si="28"/>
        <v>1.32084946066848</v>
      </c>
      <c r="AI257" s="51">
        <v>0.878</v>
      </c>
    </row>
    <row r="258" ht="18" spans="1:35">
      <c r="A258" s="25" t="s">
        <v>46</v>
      </c>
      <c r="B258" s="25">
        <f t="shared" si="32"/>
        <v>2003</v>
      </c>
      <c r="C258" s="25">
        <v>12</v>
      </c>
      <c r="D258" s="25">
        <v>4</v>
      </c>
      <c r="E258" s="22">
        <f t="shared" si="31"/>
        <v>94.15</v>
      </c>
      <c r="F258" s="22">
        <v>94.15</v>
      </c>
      <c r="G258" s="23">
        <v>3893132</v>
      </c>
      <c r="H258" s="24">
        <v>0.43761963</v>
      </c>
      <c r="I258" s="34">
        <v>94.1786535457262</v>
      </c>
      <c r="J258" s="35">
        <v>0.761611938476562</v>
      </c>
      <c r="K258" s="36">
        <v>0.942</v>
      </c>
      <c r="L258" s="37">
        <v>0.916</v>
      </c>
      <c r="M258" s="38">
        <v>1</v>
      </c>
      <c r="N258" s="39">
        <v>12.5</v>
      </c>
      <c r="O258" s="40">
        <v>80.3092583403582</v>
      </c>
      <c r="P258" s="41">
        <v>99</v>
      </c>
      <c r="Q258" s="47">
        <v>96.7800041993786</v>
      </c>
      <c r="R258" s="53">
        <v>108599998.474121</v>
      </c>
      <c r="S258" s="48">
        <v>108.599998474121</v>
      </c>
      <c r="T258" s="49">
        <v>86.665</v>
      </c>
      <c r="U258" s="50">
        <v>25.4738</v>
      </c>
      <c r="V258" s="50">
        <v>0.847</v>
      </c>
      <c r="W258" s="51">
        <v>1.04791320216262</v>
      </c>
      <c r="X258" s="51">
        <v>1.16710090637207</v>
      </c>
      <c r="Y258" s="51">
        <v>76492579644.0605</v>
      </c>
      <c r="Z258" s="51">
        <f t="shared" ref="Z258:Z321" si="33">LOG(Y258)</f>
        <v>10.8836193073635</v>
      </c>
      <c r="AA258" s="51">
        <v>-1.66624712173583</v>
      </c>
      <c r="AB258" s="51">
        <v>65.693419590905</v>
      </c>
      <c r="AC258" s="51">
        <f t="shared" ref="AC258:AC321" si="34">LOG(AB258)</f>
        <v>1.8175218691262</v>
      </c>
      <c r="AD258" s="51">
        <v>20334.662</v>
      </c>
      <c r="AE258" s="51">
        <f t="shared" ref="AE258:AE321" si="35">AD258/10000</f>
        <v>2.0334662</v>
      </c>
      <c r="AF258" s="51">
        <f t="shared" ref="AF258:AF321" si="36">LOG(AE258)</f>
        <v>0.308236958016493</v>
      </c>
      <c r="AG258" s="51">
        <v>20.7455765185628</v>
      </c>
      <c r="AH258" s="51">
        <f t="shared" ref="AH258:AH321" si="37">LOG(AG258)</f>
        <v>1.31692550835523</v>
      </c>
      <c r="AI258" s="51">
        <v>0.878</v>
      </c>
    </row>
    <row r="259" ht="18" spans="1:35">
      <c r="A259" s="25" t="s">
        <v>46</v>
      </c>
      <c r="B259" s="25">
        <f t="shared" si="32"/>
        <v>2004</v>
      </c>
      <c r="C259" s="25">
        <v>12</v>
      </c>
      <c r="D259" s="25">
        <v>4</v>
      </c>
      <c r="E259" s="22">
        <f t="shared" si="31"/>
        <v>94.15</v>
      </c>
      <c r="F259" s="22">
        <v>94.15</v>
      </c>
      <c r="G259" s="23">
        <v>138577</v>
      </c>
      <c r="H259" s="24">
        <v>0.43761963</v>
      </c>
      <c r="I259" s="34">
        <v>94.5235711330979</v>
      </c>
      <c r="J259" s="35">
        <v>0.691341698169708</v>
      </c>
      <c r="K259" s="36">
        <v>0.942</v>
      </c>
      <c r="L259" s="37">
        <v>0.916</v>
      </c>
      <c r="M259" s="38">
        <v>1</v>
      </c>
      <c r="N259" s="39">
        <v>12.5</v>
      </c>
      <c r="O259" s="40">
        <v>80.9424151121195</v>
      </c>
      <c r="P259" s="41">
        <v>99</v>
      </c>
      <c r="Q259" s="47">
        <v>96.8968896897354</v>
      </c>
      <c r="R259" s="53">
        <v>77430000.3051758</v>
      </c>
      <c r="S259" s="48">
        <v>77.4300003051758</v>
      </c>
      <c r="T259" s="49">
        <v>86.725</v>
      </c>
      <c r="U259" s="50">
        <v>28.1779</v>
      </c>
      <c r="V259" s="50">
        <v>0.847</v>
      </c>
      <c r="W259" s="51">
        <v>0.996674255969576</v>
      </c>
      <c r="X259" s="51">
        <v>1.30585932731628</v>
      </c>
      <c r="Y259" s="51">
        <v>99075985773.176</v>
      </c>
      <c r="Z259" s="51">
        <f t="shared" si="33"/>
        <v>10.9959684021137</v>
      </c>
      <c r="AA259" s="51">
        <v>-3.01764539004003</v>
      </c>
      <c r="AB259" s="51">
        <v>69.8893600534274</v>
      </c>
      <c r="AC259" s="51">
        <f t="shared" si="34"/>
        <v>1.84441106384573</v>
      </c>
      <c r="AD259" s="51">
        <v>21494.553</v>
      </c>
      <c r="AE259" s="51">
        <f t="shared" si="35"/>
        <v>2.1494553</v>
      </c>
      <c r="AF259" s="51">
        <f t="shared" si="36"/>
        <v>0.332328417973521</v>
      </c>
      <c r="AG259" s="51">
        <v>21.4314918524018</v>
      </c>
      <c r="AH259" s="51">
        <f t="shared" si="37"/>
        <v>1.3310524034597</v>
      </c>
      <c r="AI259" s="51">
        <v>0.878</v>
      </c>
    </row>
    <row r="260" ht="18" spans="1:35">
      <c r="A260" s="25" t="s">
        <v>46</v>
      </c>
      <c r="B260" s="25">
        <f t="shared" si="32"/>
        <v>2005</v>
      </c>
      <c r="C260" s="25">
        <v>12</v>
      </c>
      <c r="D260" s="25">
        <v>4</v>
      </c>
      <c r="E260" s="22">
        <f t="shared" si="31"/>
        <v>94.15</v>
      </c>
      <c r="F260" s="22">
        <v>94.15</v>
      </c>
      <c r="G260" s="23">
        <v>889881</v>
      </c>
      <c r="H260" s="24">
        <v>0.43761963</v>
      </c>
      <c r="I260" s="34">
        <v>94.8666435594801</v>
      </c>
      <c r="J260" s="35">
        <v>0.842383623123169</v>
      </c>
      <c r="K260" s="36">
        <v>0.939</v>
      </c>
      <c r="L260" s="37">
        <v>0.916</v>
      </c>
      <c r="M260" s="38">
        <v>1</v>
      </c>
      <c r="N260" s="39">
        <v>15</v>
      </c>
      <c r="O260" s="40">
        <v>81.5755718838807</v>
      </c>
      <c r="P260" s="41">
        <v>99</v>
      </c>
      <c r="Q260" s="47">
        <v>97.0126905323196</v>
      </c>
      <c r="R260" s="53">
        <v>205470001.220703</v>
      </c>
      <c r="S260" s="48">
        <v>205.470001220703</v>
      </c>
      <c r="T260" s="49">
        <v>86.783</v>
      </c>
      <c r="U260" s="50">
        <v>31.1753</v>
      </c>
      <c r="V260" s="50">
        <v>0.856</v>
      </c>
      <c r="W260" s="51">
        <v>0.97751001174206</v>
      </c>
      <c r="X260" s="51">
        <v>1.41652750968933</v>
      </c>
      <c r="Y260" s="51">
        <v>122294145162.835</v>
      </c>
      <c r="Z260" s="51">
        <f t="shared" si="33"/>
        <v>11.087405665668</v>
      </c>
      <c r="AA260" s="51">
        <v>-3.99343362659267</v>
      </c>
      <c r="AB260" s="51">
        <v>72.0625342392623</v>
      </c>
      <c r="AC260" s="51">
        <f t="shared" si="34"/>
        <v>1.85770953098631</v>
      </c>
      <c r="AD260" s="51">
        <v>22090.879</v>
      </c>
      <c r="AE260" s="51">
        <f t="shared" si="35"/>
        <v>2.2090879</v>
      </c>
      <c r="AF260" s="51">
        <f t="shared" si="36"/>
        <v>0.344212996869834</v>
      </c>
      <c r="AG260" s="51">
        <v>21.364245251045</v>
      </c>
      <c r="AH260" s="51">
        <f t="shared" si="37"/>
        <v>1.32968755481312</v>
      </c>
      <c r="AI260" s="51">
        <v>0.876</v>
      </c>
    </row>
    <row r="261" ht="18" spans="1:35">
      <c r="A261" s="25" t="s">
        <v>46</v>
      </c>
      <c r="B261" s="25">
        <f t="shared" si="32"/>
        <v>2006</v>
      </c>
      <c r="C261" s="25">
        <v>12</v>
      </c>
      <c r="D261" s="25">
        <v>4</v>
      </c>
      <c r="E261" s="22">
        <f t="shared" si="31"/>
        <v>94.94956</v>
      </c>
      <c r="F261" s="22">
        <v>95.74912</v>
      </c>
      <c r="G261" s="23">
        <v>6426778</v>
      </c>
      <c r="H261" s="24">
        <v>0.43761963</v>
      </c>
      <c r="I261" s="34">
        <v>95.2084736344443</v>
      </c>
      <c r="J261" s="35">
        <v>0.613005876541138</v>
      </c>
      <c r="K261" s="36">
        <v>0.944</v>
      </c>
      <c r="L261" s="37">
        <v>0.921</v>
      </c>
      <c r="M261" s="38">
        <v>1</v>
      </c>
      <c r="N261" s="39">
        <v>15</v>
      </c>
      <c r="O261" s="40">
        <v>82.2087286556421</v>
      </c>
      <c r="P261" s="41">
        <v>99</v>
      </c>
      <c r="Q261" s="47">
        <v>97.1279537978578</v>
      </c>
      <c r="R261" s="53">
        <v>115690002.441406</v>
      </c>
      <c r="S261" s="48">
        <v>115.690002441406</v>
      </c>
      <c r="T261" s="49">
        <v>86.842</v>
      </c>
      <c r="U261" s="50">
        <v>34.4978</v>
      </c>
      <c r="V261" s="50">
        <v>0.856</v>
      </c>
      <c r="W261" s="51">
        <v>0.979795955667856</v>
      </c>
      <c r="X261" s="51">
        <v>1.41256189346313</v>
      </c>
      <c r="Y261" s="51">
        <v>153843518171.43</v>
      </c>
      <c r="Z261" s="51">
        <f t="shared" si="33"/>
        <v>11.18707920301</v>
      </c>
      <c r="AA261" s="51">
        <v>-2.728251611265</v>
      </c>
      <c r="AB261" s="51">
        <v>73.7116350455616</v>
      </c>
      <c r="AC261" s="51">
        <f t="shared" si="34"/>
        <v>1.86753604467403</v>
      </c>
      <c r="AD261" s="51">
        <v>22631.893</v>
      </c>
      <c r="AE261" s="51">
        <f t="shared" si="35"/>
        <v>2.2631893</v>
      </c>
      <c r="AF261" s="51">
        <f t="shared" si="36"/>
        <v>0.35472088117837</v>
      </c>
      <c r="AG261" s="51">
        <v>21.2499260287385</v>
      </c>
      <c r="AH261" s="51">
        <f t="shared" si="37"/>
        <v>1.32735742260437</v>
      </c>
      <c r="AI261" s="51">
        <v>0.89</v>
      </c>
    </row>
    <row r="262" ht="18" spans="1:35">
      <c r="A262" s="25" t="s">
        <v>46</v>
      </c>
      <c r="B262" s="25">
        <f t="shared" si="32"/>
        <v>2007</v>
      </c>
      <c r="C262" s="25">
        <v>12</v>
      </c>
      <c r="D262" s="25">
        <v>4</v>
      </c>
      <c r="E262" s="22">
        <f t="shared" si="31"/>
        <v>95.906005</v>
      </c>
      <c r="F262" s="22">
        <v>96.06289</v>
      </c>
      <c r="G262" s="23">
        <v>3972845</v>
      </c>
      <c r="H262" s="24">
        <v>0.43761963</v>
      </c>
      <c r="I262" s="34">
        <v>95.5487017791555</v>
      </c>
      <c r="J262" s="35">
        <v>0.406370878219604</v>
      </c>
      <c r="K262" s="36">
        <v>0.944</v>
      </c>
      <c r="L262" s="37">
        <v>0.921</v>
      </c>
      <c r="M262" s="38">
        <v>1</v>
      </c>
      <c r="N262" s="39">
        <v>15</v>
      </c>
      <c r="O262" s="40">
        <v>82.8418854274034</v>
      </c>
      <c r="P262" s="41">
        <v>99</v>
      </c>
      <c r="Q262" s="47">
        <v>97.2423387378927</v>
      </c>
      <c r="R262" s="53">
        <v>112720001.220703</v>
      </c>
      <c r="S262" s="48">
        <v>112.720001220703</v>
      </c>
      <c r="T262" s="49">
        <v>86.9</v>
      </c>
      <c r="U262" s="50">
        <v>35.9</v>
      </c>
      <c r="V262" s="50">
        <v>0.856</v>
      </c>
      <c r="W262" s="51">
        <v>0.980589313160657</v>
      </c>
      <c r="X262" s="51">
        <v>1.34514999389648</v>
      </c>
      <c r="Y262" s="51">
        <v>172491076033.863</v>
      </c>
      <c r="Z262" s="51">
        <f t="shared" si="33"/>
        <v>11.2367666314122</v>
      </c>
      <c r="AA262" s="51">
        <v>-6.18405714789144</v>
      </c>
      <c r="AB262" s="51">
        <v>76.9770247146474</v>
      </c>
      <c r="AC262" s="51">
        <f t="shared" si="34"/>
        <v>1.88636112090533</v>
      </c>
      <c r="AD262" s="51">
        <v>22387.78</v>
      </c>
      <c r="AE262" s="51">
        <f t="shared" si="35"/>
        <v>2.238778</v>
      </c>
      <c r="AF262" s="51">
        <f t="shared" si="36"/>
        <v>0.350011030535234</v>
      </c>
      <c r="AG262" s="51">
        <v>21.1584706508933</v>
      </c>
      <c r="AH262" s="51">
        <f t="shared" si="37"/>
        <v>1.32548427338766</v>
      </c>
      <c r="AI262" s="51">
        <v>0.89</v>
      </c>
    </row>
    <row r="263" ht="18" spans="1:35">
      <c r="A263" s="25" t="s">
        <v>46</v>
      </c>
      <c r="B263" s="25">
        <f t="shared" si="32"/>
        <v>2008</v>
      </c>
      <c r="C263" s="25">
        <v>12</v>
      </c>
      <c r="D263" s="25">
        <v>4</v>
      </c>
      <c r="E263" s="22">
        <f t="shared" si="31"/>
        <v>96.210675</v>
      </c>
      <c r="F263" s="22">
        <v>96.35846</v>
      </c>
      <c r="G263" s="23">
        <v>1534142</v>
      </c>
      <c r="H263" s="24">
        <v>0.43761963</v>
      </c>
      <c r="I263" s="34">
        <v>95.8876613172274</v>
      </c>
      <c r="J263" s="35">
        <v>0.431912958621979</v>
      </c>
      <c r="K263" s="36">
        <v>0.944</v>
      </c>
      <c r="L263" s="37">
        <v>0.921</v>
      </c>
      <c r="M263" s="38">
        <v>1</v>
      </c>
      <c r="N263" s="39">
        <v>15</v>
      </c>
      <c r="O263" s="40">
        <v>83.4750421991648</v>
      </c>
      <c r="P263" s="41">
        <v>99</v>
      </c>
      <c r="Q263" s="47">
        <v>97.3561722018665</v>
      </c>
      <c r="R263" s="53">
        <v>100300003.051758</v>
      </c>
      <c r="S263" s="48">
        <v>100.300003051758</v>
      </c>
      <c r="T263" s="49">
        <v>86.959</v>
      </c>
      <c r="U263" s="50">
        <v>37.3</v>
      </c>
      <c r="V263" s="50">
        <v>0.856</v>
      </c>
      <c r="W263" s="51">
        <v>1.00084678976019</v>
      </c>
      <c r="X263" s="51">
        <v>1.31798684597015</v>
      </c>
      <c r="Y263" s="51">
        <v>179894594475.98</v>
      </c>
      <c r="Z263" s="51">
        <f t="shared" si="33"/>
        <v>11.2550181137373</v>
      </c>
      <c r="AA263" s="51">
        <v>-10.3491176913971</v>
      </c>
      <c r="AB263" s="51">
        <v>80.6766262401759</v>
      </c>
      <c r="AC263" s="51">
        <f t="shared" si="34"/>
        <v>1.90674772846102</v>
      </c>
      <c r="AD263" s="51">
        <v>22165.26</v>
      </c>
      <c r="AE263" s="51">
        <f t="shared" si="35"/>
        <v>2.216526</v>
      </c>
      <c r="AF263" s="51">
        <f t="shared" si="36"/>
        <v>0.345672829968899</v>
      </c>
      <c r="AG263" s="51">
        <v>20.6655180947155</v>
      </c>
      <c r="AH263" s="51">
        <f t="shared" si="37"/>
        <v>1.31524629773075</v>
      </c>
      <c r="AI263" s="51">
        <v>0.89</v>
      </c>
    </row>
    <row r="264" ht="18" spans="1:35">
      <c r="A264" s="25" t="s">
        <v>46</v>
      </c>
      <c r="B264" s="25">
        <f t="shared" si="32"/>
        <v>2009</v>
      </c>
      <c r="C264" s="25">
        <v>12</v>
      </c>
      <c r="D264" s="25">
        <v>4</v>
      </c>
      <c r="E264" s="22">
        <f t="shared" si="31"/>
        <v>96.484575</v>
      </c>
      <c r="F264" s="22">
        <v>96.61069</v>
      </c>
      <c r="G264" s="23">
        <v>9113271</v>
      </c>
      <c r="H264" s="24">
        <v>0.43761963</v>
      </c>
      <c r="I264" s="34">
        <v>96.2250417785822</v>
      </c>
      <c r="J264" s="35">
        <v>0.602584421634674</v>
      </c>
      <c r="K264" s="36">
        <v>0.94</v>
      </c>
      <c r="L264" s="37">
        <v>0.918</v>
      </c>
      <c r="M264" s="38">
        <v>1</v>
      </c>
      <c r="N264" s="39">
        <v>15</v>
      </c>
      <c r="O264" s="40">
        <v>84.108198970926</v>
      </c>
      <c r="P264" s="41">
        <v>99</v>
      </c>
      <c r="Q264" s="47">
        <v>97.4691378531682</v>
      </c>
      <c r="R264" s="53">
        <v>77489997.8637695</v>
      </c>
      <c r="S264" s="48">
        <v>77.4899978637695</v>
      </c>
      <c r="T264" s="49">
        <v>87.017</v>
      </c>
      <c r="U264" s="50">
        <v>41.56</v>
      </c>
      <c r="V264" s="50">
        <v>0.853</v>
      </c>
      <c r="W264" s="51">
        <v>1.02694120751704</v>
      </c>
      <c r="X264" s="51">
        <v>1.32123482227325</v>
      </c>
      <c r="Y264" s="51">
        <v>171777900623.177</v>
      </c>
      <c r="Z264" s="51">
        <f t="shared" si="33"/>
        <v>11.2349672907248</v>
      </c>
      <c r="AA264" s="51">
        <v>-6.94460759204394</v>
      </c>
      <c r="AB264" s="51">
        <v>66.6860309626911</v>
      </c>
      <c r="AC264" s="51">
        <f t="shared" si="34"/>
        <v>1.82403486973088</v>
      </c>
      <c r="AD264" s="51">
        <v>21051.678</v>
      </c>
      <c r="AE264" s="51">
        <f t="shared" si="35"/>
        <v>2.1051678</v>
      </c>
      <c r="AF264" s="51">
        <f t="shared" si="36"/>
        <v>0.323286718561055</v>
      </c>
      <c r="AG264" s="51">
        <v>20.1725668834697</v>
      </c>
      <c r="AH264" s="51">
        <f t="shared" si="37"/>
        <v>1.30476116407283</v>
      </c>
      <c r="AI264" s="51">
        <v>0.892</v>
      </c>
    </row>
    <row r="265" ht="18" spans="1:35">
      <c r="A265" s="25" t="s">
        <v>46</v>
      </c>
      <c r="B265" s="25">
        <f t="shared" si="32"/>
        <v>2010</v>
      </c>
      <c r="C265" s="25">
        <v>12</v>
      </c>
      <c r="D265" s="25">
        <v>4</v>
      </c>
      <c r="E265" s="22">
        <f t="shared" si="31"/>
        <v>96.736055</v>
      </c>
      <c r="F265" s="22">
        <v>96.86142</v>
      </c>
      <c r="G265" s="23">
        <v>6709884</v>
      </c>
      <c r="H265" s="24">
        <v>0.43761963</v>
      </c>
      <c r="I265" s="34">
        <v>96.5608717645089</v>
      </c>
      <c r="J265" s="35">
        <v>0.679604530334473</v>
      </c>
      <c r="K265" s="36">
        <v>0.936</v>
      </c>
      <c r="L265" s="37">
        <v>0.921</v>
      </c>
      <c r="M265" s="38">
        <v>1</v>
      </c>
      <c r="N265" s="39">
        <v>14.166667</v>
      </c>
      <c r="O265" s="40">
        <v>84.7413557426873</v>
      </c>
      <c r="P265" s="41">
        <v>99</v>
      </c>
      <c r="Q265" s="47">
        <v>97.5812457914008</v>
      </c>
      <c r="R265" s="53">
        <v>188970001.220703</v>
      </c>
      <c r="S265" s="48">
        <v>188.970001220703</v>
      </c>
      <c r="T265" s="49">
        <v>87.074</v>
      </c>
      <c r="U265" s="50">
        <v>45</v>
      </c>
      <c r="V265" s="50">
        <v>0.854</v>
      </c>
      <c r="W265" s="51">
        <v>1.0090337555584</v>
      </c>
      <c r="X265" s="51">
        <v>1.44162690639496</v>
      </c>
      <c r="Y265" s="51">
        <v>217051209240.298</v>
      </c>
      <c r="Z265" s="51">
        <f t="shared" si="33"/>
        <v>11.3365622097321</v>
      </c>
      <c r="AA265" s="51">
        <v>-6.28854423152442</v>
      </c>
      <c r="AB265" s="51">
        <v>69.7176801361063</v>
      </c>
      <c r="AC265" s="51">
        <f t="shared" si="34"/>
        <v>1.84334292747912</v>
      </c>
      <c r="AD265" s="51">
        <v>21403.44</v>
      </c>
      <c r="AE265" s="51">
        <f t="shared" si="35"/>
        <v>2.140344</v>
      </c>
      <c r="AF265" s="51">
        <f t="shared" si="36"/>
        <v>0.330483579562008</v>
      </c>
      <c r="AG265" s="51">
        <v>19.6782680503327</v>
      </c>
      <c r="AH265" s="51">
        <f t="shared" si="37"/>
        <v>1.2939868720789</v>
      </c>
      <c r="AI265" s="51">
        <v>0.89</v>
      </c>
    </row>
    <row r="266" ht="18" spans="1:35">
      <c r="A266" s="25" t="s">
        <v>46</v>
      </c>
      <c r="B266" s="25">
        <f t="shared" si="32"/>
        <v>2011</v>
      </c>
      <c r="C266" s="25">
        <v>12</v>
      </c>
      <c r="D266" s="25">
        <v>4</v>
      </c>
      <c r="E266" s="22">
        <f t="shared" si="31"/>
        <v>96.98577</v>
      </c>
      <c r="F266" s="22">
        <v>97.11012</v>
      </c>
      <c r="G266" s="23">
        <v>4321802</v>
      </c>
      <c r="H266" s="24">
        <v>0.43761963</v>
      </c>
      <c r="I266" s="34">
        <v>96.895427820741</v>
      </c>
      <c r="J266" s="35">
        <v>0.452553361654282</v>
      </c>
      <c r="K266" s="36">
        <v>0.941</v>
      </c>
      <c r="L266" s="37">
        <v>0.92</v>
      </c>
      <c r="M266" s="38">
        <v>1</v>
      </c>
      <c r="N266" s="39">
        <v>14.166667</v>
      </c>
      <c r="O266" s="40">
        <v>85.3745125144487</v>
      </c>
      <c r="P266" s="41">
        <v>99</v>
      </c>
      <c r="Q266" s="47">
        <v>97.6928032000078</v>
      </c>
      <c r="R266" s="53">
        <v>160880004.882813</v>
      </c>
      <c r="S266" s="48">
        <v>160.880004882813</v>
      </c>
      <c r="T266" s="49">
        <v>87.132</v>
      </c>
      <c r="U266" s="50">
        <v>52.2496</v>
      </c>
      <c r="V266" s="50">
        <v>0.854</v>
      </c>
      <c r="W266" s="51">
        <v>0.991361115471139</v>
      </c>
      <c r="X266" s="51">
        <v>1.47659265995026</v>
      </c>
      <c r="Y266" s="51">
        <v>251382573885.594</v>
      </c>
      <c r="Z266" s="51">
        <f t="shared" si="33"/>
        <v>11.4003351686259</v>
      </c>
      <c r="AA266" s="51">
        <v>-9.47784718798582</v>
      </c>
      <c r="AB266" s="51">
        <v>72.4816428100372</v>
      </c>
      <c r="AC266" s="51">
        <f t="shared" si="34"/>
        <v>1.86022802814625</v>
      </c>
      <c r="AD266" s="51">
        <v>22459.62</v>
      </c>
      <c r="AE266" s="51">
        <f t="shared" si="35"/>
        <v>2.245962</v>
      </c>
      <c r="AF266" s="51">
        <f t="shared" si="36"/>
        <v>0.351402404049249</v>
      </c>
      <c r="AG266" s="51">
        <v>19.1853154941549</v>
      </c>
      <c r="AH266" s="51">
        <f t="shared" si="37"/>
        <v>1.28296894537661</v>
      </c>
      <c r="AI266" s="51">
        <v>0.891</v>
      </c>
    </row>
    <row r="267" ht="18" spans="1:35">
      <c r="A267" s="25" t="s">
        <v>46</v>
      </c>
      <c r="B267" s="25">
        <f t="shared" si="32"/>
        <v>2012</v>
      </c>
      <c r="C267" s="25">
        <v>12</v>
      </c>
      <c r="D267" s="25">
        <v>4</v>
      </c>
      <c r="E267" s="22">
        <f t="shared" si="31"/>
        <v>97.23372</v>
      </c>
      <c r="F267" s="22">
        <v>97.35732</v>
      </c>
      <c r="G267" s="23">
        <v>1950856</v>
      </c>
      <c r="H267" s="24">
        <v>0.43761963</v>
      </c>
      <c r="I267" s="34">
        <v>97.2284642217627</v>
      </c>
      <c r="J267" s="35">
        <v>0.331102102994919</v>
      </c>
      <c r="K267" s="36">
        <v>0.945</v>
      </c>
      <c r="L267" s="37">
        <v>0.92</v>
      </c>
      <c r="M267" s="38">
        <v>1</v>
      </c>
      <c r="N267" s="39">
        <v>14.166667</v>
      </c>
      <c r="O267" s="40">
        <v>86.0076692862101</v>
      </c>
      <c r="P267" s="41">
        <v>99</v>
      </c>
      <c r="Q267" s="47">
        <v>97.8035215361194</v>
      </c>
      <c r="R267" s="53">
        <v>126440002.441406</v>
      </c>
      <c r="S267" s="48">
        <v>126.440002441406</v>
      </c>
      <c r="T267" s="49">
        <v>87.189</v>
      </c>
      <c r="U267" s="50">
        <v>55.05</v>
      </c>
      <c r="V267" s="50">
        <v>0.854</v>
      </c>
      <c r="W267" s="51">
        <v>0.974635115583974</v>
      </c>
      <c r="X267" s="51">
        <v>1.54359126091003</v>
      </c>
      <c r="Y267" s="51">
        <v>267024782480.28</v>
      </c>
      <c r="Z267" s="51">
        <f t="shared" si="33"/>
        <v>11.42655156996</v>
      </c>
      <c r="AA267" s="51">
        <v>-11.8669850871326</v>
      </c>
      <c r="AB267" s="51">
        <v>68.1561428931659</v>
      </c>
      <c r="AC267" s="51">
        <f t="shared" si="34"/>
        <v>1.83350500476902</v>
      </c>
      <c r="AD267" s="51">
        <v>23224.074</v>
      </c>
      <c r="AE267" s="51">
        <f t="shared" si="35"/>
        <v>2.3224074</v>
      </c>
      <c r="AF267" s="51">
        <f t="shared" si="36"/>
        <v>0.365938406639517</v>
      </c>
      <c r="AG267" s="51">
        <v>18.6923629379771</v>
      </c>
      <c r="AH267" s="51">
        <f t="shared" si="37"/>
        <v>1.27166420485979</v>
      </c>
      <c r="AI267" s="51">
        <v>0.894</v>
      </c>
    </row>
    <row r="268" ht="18" spans="1:35">
      <c r="A268" s="25" t="s">
        <v>46</v>
      </c>
      <c r="B268" s="25">
        <f t="shared" si="32"/>
        <v>2013</v>
      </c>
      <c r="C268" s="25">
        <v>12</v>
      </c>
      <c r="D268" s="25">
        <v>4</v>
      </c>
      <c r="E268" s="22">
        <f t="shared" si="31"/>
        <v>97.4800175</v>
      </c>
      <c r="F268" s="22">
        <v>97.602715</v>
      </c>
      <c r="G268" s="23">
        <v>9596119</v>
      </c>
      <c r="H268" s="24">
        <v>0.43761963</v>
      </c>
      <c r="I268" s="34">
        <v>97.5601040614425</v>
      </c>
      <c r="J268" s="35">
        <v>0.363742530345917</v>
      </c>
      <c r="K268" s="36">
        <v>0.953</v>
      </c>
      <c r="L268" s="37">
        <v>0.913</v>
      </c>
      <c r="M268" s="38">
        <v>1</v>
      </c>
      <c r="N268" s="39">
        <v>15.833333</v>
      </c>
      <c r="O268" s="40">
        <v>86.6408260579715</v>
      </c>
      <c r="P268" s="41">
        <v>99</v>
      </c>
      <c r="Q268" s="47">
        <v>97.9135421057834</v>
      </c>
      <c r="R268" s="53">
        <v>79849998.4741211</v>
      </c>
      <c r="S268" s="48">
        <v>79.8499984741211</v>
      </c>
      <c r="T268" s="49">
        <v>87.246</v>
      </c>
      <c r="U268" s="50">
        <v>58</v>
      </c>
      <c r="V268" s="50">
        <v>0.864</v>
      </c>
      <c r="W268" s="51">
        <v>0.964976309009339</v>
      </c>
      <c r="X268" s="51">
        <v>1.49895906448364</v>
      </c>
      <c r="Y268" s="51">
        <v>277395018837.366</v>
      </c>
      <c r="Z268" s="51">
        <f t="shared" si="33"/>
        <v>11.4430986582121</v>
      </c>
      <c r="AA268" s="51">
        <v>-11.7977612326386</v>
      </c>
      <c r="AB268" s="51">
        <v>65.1432879537196</v>
      </c>
      <c r="AC268" s="51">
        <f t="shared" si="34"/>
        <v>1.81386967477108</v>
      </c>
      <c r="AD268" s="51">
        <v>23629.986</v>
      </c>
      <c r="AE268" s="51">
        <f t="shared" si="35"/>
        <v>2.3629986</v>
      </c>
      <c r="AF268" s="51">
        <f t="shared" si="36"/>
        <v>0.373463464327056</v>
      </c>
      <c r="AG268" s="51">
        <v>18.1994117267313</v>
      </c>
      <c r="AH268" s="51">
        <f t="shared" si="37"/>
        <v>1.26005735018488</v>
      </c>
      <c r="AI268" s="51">
        <v>0.897</v>
      </c>
    </row>
    <row r="269" ht="18" spans="1:35">
      <c r="A269" s="25" t="s">
        <v>46</v>
      </c>
      <c r="B269" s="25">
        <f t="shared" si="32"/>
        <v>2014</v>
      </c>
      <c r="C269" s="25">
        <v>12</v>
      </c>
      <c r="D269" s="25">
        <v>4</v>
      </c>
      <c r="E269" s="22">
        <f t="shared" si="31"/>
        <v>97.7246525</v>
      </c>
      <c r="F269" s="22">
        <v>97.84659</v>
      </c>
      <c r="G269" s="23">
        <v>72575176</v>
      </c>
      <c r="H269" s="24">
        <v>0.43761963</v>
      </c>
      <c r="I269" s="34">
        <v>97.8903546452322</v>
      </c>
      <c r="J269" s="35">
        <v>0.447516918182373</v>
      </c>
      <c r="K269" s="36">
        <v>0.954</v>
      </c>
      <c r="L269" s="37">
        <v>0.917</v>
      </c>
      <c r="M269" s="38">
        <v>1</v>
      </c>
      <c r="N269" s="39">
        <v>15.833333</v>
      </c>
      <c r="O269" s="40">
        <v>87.2739828297326</v>
      </c>
      <c r="P269" s="41">
        <v>99</v>
      </c>
      <c r="Q269" s="47">
        <v>98.0228724170245</v>
      </c>
      <c r="R269" s="53">
        <v>248679992.675781</v>
      </c>
      <c r="S269" s="48">
        <v>248.679992675781</v>
      </c>
      <c r="T269" s="49">
        <v>87.303</v>
      </c>
      <c r="U269" s="50">
        <v>61.11</v>
      </c>
      <c r="V269" s="50">
        <v>0.879</v>
      </c>
      <c r="W269" s="51">
        <v>1.00681495918115</v>
      </c>
      <c r="X269" s="51">
        <v>1.44105923175812</v>
      </c>
      <c r="Y269" s="51">
        <v>259560978231.552</v>
      </c>
      <c r="Z269" s="51">
        <f t="shared" si="33"/>
        <v>11.4142394022557</v>
      </c>
      <c r="AA269" s="51">
        <v>-15.4479581974214</v>
      </c>
      <c r="AB269" s="51">
        <v>65.6346281203402</v>
      </c>
      <c r="AC269" s="51">
        <f t="shared" si="34"/>
        <v>1.81713302891423</v>
      </c>
      <c r="AD269" s="51">
        <v>23154.375</v>
      </c>
      <c r="AE269" s="51">
        <f t="shared" si="35"/>
        <v>2.3154375</v>
      </c>
      <c r="AF269" s="51">
        <f t="shared" si="36"/>
        <v>0.364633062690546</v>
      </c>
      <c r="AG269" s="51">
        <v>17.7064591705535</v>
      </c>
      <c r="AH269" s="51">
        <f t="shared" si="37"/>
        <v>1.24813172231735</v>
      </c>
      <c r="AI269" s="51">
        <v>0.892</v>
      </c>
    </row>
    <row r="270" ht="18" spans="1:35">
      <c r="A270" s="25" t="s">
        <v>46</v>
      </c>
      <c r="B270" s="25">
        <f t="shared" si="32"/>
        <v>2015</v>
      </c>
      <c r="C270" s="25">
        <v>12</v>
      </c>
      <c r="D270" s="25">
        <v>4</v>
      </c>
      <c r="E270" s="22">
        <f t="shared" si="31"/>
        <v>97.967635</v>
      </c>
      <c r="F270" s="22">
        <v>98.08868</v>
      </c>
      <c r="G270" s="23">
        <v>49350712</v>
      </c>
      <c r="H270" s="24">
        <v>0.43761963</v>
      </c>
      <c r="I270" s="34">
        <v>98.2192140338201</v>
      </c>
      <c r="J270" s="35">
        <v>0.424871742725372</v>
      </c>
      <c r="K270" s="36">
        <v>0.941</v>
      </c>
      <c r="L270" s="37">
        <v>0.919</v>
      </c>
      <c r="M270" s="38">
        <v>1</v>
      </c>
      <c r="N270" s="39">
        <v>15.833333</v>
      </c>
      <c r="O270" s="40">
        <v>87.907139601494</v>
      </c>
      <c r="P270" s="41">
        <v>99</v>
      </c>
      <c r="Q270" s="47">
        <v>98.1315104153015</v>
      </c>
      <c r="R270" s="53">
        <v>61790000.9155273</v>
      </c>
      <c r="S270" s="48">
        <v>61.7900009155273</v>
      </c>
      <c r="T270" s="49">
        <v>87.36</v>
      </c>
      <c r="U270" s="50">
        <v>76.6296</v>
      </c>
      <c r="V270" s="50">
        <v>0.865</v>
      </c>
      <c r="W270" s="51">
        <v>1.02942555374852</v>
      </c>
      <c r="X270" s="51">
        <v>1.1831693649292</v>
      </c>
      <c r="Y270" s="51">
        <v>242450355827.827</v>
      </c>
      <c r="Z270" s="51">
        <f t="shared" si="33"/>
        <v>11.3846228258364</v>
      </c>
      <c r="AA270" s="51">
        <v>-1.91515209571277</v>
      </c>
      <c r="AB270" s="51">
        <v>59.3491104787205</v>
      </c>
      <c r="AC270" s="51">
        <f t="shared" si="34"/>
        <v>1.77341421415703</v>
      </c>
      <c r="AD270" s="51">
        <v>23180.021</v>
      </c>
      <c r="AE270" s="51">
        <f t="shared" si="35"/>
        <v>2.3180021</v>
      </c>
      <c r="AF270" s="51">
        <f t="shared" si="36"/>
        <v>0.365113825077965</v>
      </c>
      <c r="AG270" s="51">
        <v>17.2121603374165</v>
      </c>
      <c r="AH270" s="51">
        <f t="shared" si="37"/>
        <v>1.23583538303746</v>
      </c>
      <c r="AI270" s="51">
        <v>0.892</v>
      </c>
    </row>
    <row r="271" ht="18" spans="1:35">
      <c r="A271" s="25" t="s">
        <v>46</v>
      </c>
      <c r="B271" s="25">
        <f t="shared" si="32"/>
        <v>2016</v>
      </c>
      <c r="C271" s="25">
        <v>12</v>
      </c>
      <c r="D271" s="25">
        <v>4</v>
      </c>
      <c r="E271" s="22">
        <f t="shared" si="31"/>
        <v>98.208845</v>
      </c>
      <c r="F271" s="22">
        <v>98.32901</v>
      </c>
      <c r="G271" s="23">
        <v>2628133</v>
      </c>
      <c r="H271" s="24">
        <v>0.43761963</v>
      </c>
      <c r="I271" s="34">
        <v>98.5469573760897</v>
      </c>
      <c r="J271" s="35">
        <v>0.402406215667725</v>
      </c>
      <c r="K271" s="36">
        <v>0.941</v>
      </c>
      <c r="L271" s="37">
        <v>0.919</v>
      </c>
      <c r="M271" s="38">
        <v>1</v>
      </c>
      <c r="N271" s="39">
        <v>15.833333</v>
      </c>
      <c r="O271" s="40">
        <v>88.5402963732554</v>
      </c>
      <c r="P271" s="41">
        <v>99</v>
      </c>
      <c r="Q271" s="47">
        <v>98.240006839884</v>
      </c>
      <c r="R271" s="53">
        <v>209779998.779297</v>
      </c>
      <c r="S271" s="48">
        <v>209.779998779297</v>
      </c>
      <c r="T271" s="49">
        <v>87.422</v>
      </c>
      <c r="U271" s="50">
        <v>83.5586</v>
      </c>
      <c r="V271" s="50">
        <v>0.85</v>
      </c>
      <c r="W271" s="51">
        <v>1.18906102612278</v>
      </c>
      <c r="X271" s="51">
        <v>1.02332496643066</v>
      </c>
      <c r="Y271" s="51">
        <v>249344863933.461</v>
      </c>
      <c r="Z271" s="51">
        <f t="shared" si="33"/>
        <v>11.3968004269425</v>
      </c>
      <c r="AA271" s="51">
        <v>-3.48697946771747</v>
      </c>
      <c r="AB271" s="51">
        <v>56.0578610869392</v>
      </c>
      <c r="AC271" s="51">
        <f t="shared" si="34"/>
        <v>1.74863652303788</v>
      </c>
      <c r="AD271" s="51">
        <v>23993.93</v>
      </c>
      <c r="AE271" s="51">
        <f t="shared" si="35"/>
        <v>2.399393</v>
      </c>
      <c r="AF271" s="51">
        <f t="shared" si="36"/>
        <v>0.380101387506326</v>
      </c>
      <c r="AG271" s="51">
        <v>16.7192091261708</v>
      </c>
      <c r="AH271" s="51">
        <f t="shared" si="37"/>
        <v>1.22321573002504</v>
      </c>
      <c r="AI271" s="51">
        <v>0.892</v>
      </c>
    </row>
    <row r="272" ht="18" spans="1:35">
      <c r="A272" s="25" t="s">
        <v>46</v>
      </c>
      <c r="B272" s="25">
        <f t="shared" si="32"/>
        <v>2017</v>
      </c>
      <c r="C272" s="25">
        <v>12</v>
      </c>
      <c r="D272" s="25">
        <v>4</v>
      </c>
      <c r="E272" s="22">
        <f t="shared" si="31"/>
        <v>98.448415</v>
      </c>
      <c r="F272" s="22">
        <v>98.56782</v>
      </c>
      <c r="G272" s="23">
        <v>34554046</v>
      </c>
      <c r="H272" s="24">
        <v>0.43761963</v>
      </c>
      <c r="I272" s="34">
        <v>98.8734482786872</v>
      </c>
      <c r="J272" s="35">
        <v>0.406281590461731</v>
      </c>
      <c r="K272" s="36">
        <v>0.946</v>
      </c>
      <c r="L272" s="37">
        <v>0.919</v>
      </c>
      <c r="M272" s="38">
        <v>1</v>
      </c>
      <c r="N272" s="39">
        <v>15.833333</v>
      </c>
      <c r="O272" s="40">
        <v>89.1734531450168</v>
      </c>
      <c r="P272" s="41">
        <v>99</v>
      </c>
      <c r="Q272" s="47">
        <v>98.3483784150021</v>
      </c>
      <c r="R272" s="53">
        <v>79150001.5258789</v>
      </c>
      <c r="S272" s="48">
        <v>79.1500015258789</v>
      </c>
      <c r="T272" s="49">
        <v>87.49</v>
      </c>
      <c r="U272" s="50">
        <v>82.3275</v>
      </c>
      <c r="V272" s="50">
        <v>0.867</v>
      </c>
      <c r="W272" s="51">
        <v>1.56205545588869</v>
      </c>
      <c r="X272" s="51">
        <v>1.00147747993469</v>
      </c>
      <c r="Y272" s="51">
        <v>276154259987.103</v>
      </c>
      <c r="Z272" s="51">
        <f t="shared" si="33"/>
        <v>11.4411517470876</v>
      </c>
      <c r="AA272" s="51">
        <v>-2.70224757825803</v>
      </c>
      <c r="AB272" s="51">
        <v>56.0261589665752</v>
      </c>
      <c r="AC272" s="51">
        <f t="shared" si="34"/>
        <v>1.74839084918893</v>
      </c>
      <c r="AD272" s="51">
        <v>24517.238</v>
      </c>
      <c r="AE272" s="51">
        <f t="shared" si="35"/>
        <v>2.4517238</v>
      </c>
      <c r="AF272" s="51">
        <f t="shared" si="36"/>
        <v>0.389471542970245</v>
      </c>
      <c r="AG272" s="51">
        <v>16.226256569993</v>
      </c>
      <c r="AH272" s="51">
        <f t="shared" si="37"/>
        <v>1.21021833877182</v>
      </c>
      <c r="AI272" s="51">
        <v>0.895</v>
      </c>
    </row>
    <row r="273" ht="18" spans="1:35">
      <c r="A273" s="25" t="s">
        <v>46</v>
      </c>
      <c r="B273" s="25">
        <f t="shared" si="32"/>
        <v>2018</v>
      </c>
      <c r="C273" s="25">
        <v>12</v>
      </c>
      <c r="D273" s="25">
        <v>4</v>
      </c>
      <c r="E273" s="22">
        <f t="shared" si="31"/>
        <v>98.68637</v>
      </c>
      <c r="F273" s="22">
        <v>98.80492</v>
      </c>
      <c r="G273" s="23">
        <f>(G27+G271)/2</f>
        <v>1367338.5</v>
      </c>
      <c r="H273" s="24">
        <v>0.43761963</v>
      </c>
      <c r="I273" s="34">
        <v>99</v>
      </c>
      <c r="J273" s="35">
        <v>0.412769764661789</v>
      </c>
      <c r="K273" s="36">
        <v>0.925</v>
      </c>
      <c r="L273" s="37">
        <v>0.907</v>
      </c>
      <c r="M273" s="38">
        <v>1</v>
      </c>
      <c r="N273" s="39">
        <v>22.580645</v>
      </c>
      <c r="O273" s="40">
        <v>89.8066099167781</v>
      </c>
      <c r="P273" s="41">
        <v>99</v>
      </c>
      <c r="Q273" s="47">
        <v>98.4565155199366</v>
      </c>
      <c r="R273" s="53">
        <f>(R271+R272)/2</f>
        <v>144465000.152588</v>
      </c>
      <c r="S273" s="48">
        <v>144.465000152588</v>
      </c>
      <c r="T273" s="49">
        <v>87.564</v>
      </c>
      <c r="U273" s="50">
        <v>84.9</v>
      </c>
      <c r="V273" s="50">
        <v>0.864</v>
      </c>
      <c r="W273" s="51">
        <v>1.79596279901203</v>
      </c>
      <c r="X273" s="51">
        <v>0.958148717880249</v>
      </c>
      <c r="Y273" s="51">
        <v>295857562991.709</v>
      </c>
      <c r="Z273" s="51">
        <f t="shared" si="33"/>
        <v>11.4710826756025</v>
      </c>
      <c r="AA273" s="51">
        <v>-6.0960326612017</v>
      </c>
      <c r="AB273" s="51">
        <v>58.1770506331731</v>
      </c>
      <c r="AC273" s="51">
        <f t="shared" si="34"/>
        <v>1.76475170030386</v>
      </c>
      <c r="AD273" s="51">
        <v>25039.64</v>
      </c>
      <c r="AE273" s="51">
        <f t="shared" si="35"/>
        <v>2.503964</v>
      </c>
      <c r="AF273" s="51">
        <f t="shared" si="36"/>
        <v>0.398628080643129</v>
      </c>
      <c r="AG273" s="51">
        <v>15.7333040138151</v>
      </c>
      <c r="AH273" s="51">
        <f t="shared" si="37"/>
        <v>1.19681993459344</v>
      </c>
      <c r="AI273" s="51">
        <v>0.873</v>
      </c>
    </row>
    <row r="274" ht="18" spans="1:35">
      <c r="A274" s="25" t="s">
        <v>46</v>
      </c>
      <c r="B274" s="25">
        <f t="shared" si="32"/>
        <v>2019</v>
      </c>
      <c r="C274" s="25">
        <v>12</v>
      </c>
      <c r="D274" s="25">
        <v>4</v>
      </c>
      <c r="E274" s="22">
        <f t="shared" si="31"/>
        <v>98.922655</v>
      </c>
      <c r="F274" s="22">
        <v>99.04039</v>
      </c>
      <c r="G274" s="23">
        <f>(G273+G272)/2</f>
        <v>17960692.25</v>
      </c>
      <c r="H274" s="24">
        <v>0.43761963</v>
      </c>
      <c r="I274" s="34">
        <v>99</v>
      </c>
      <c r="J274" s="35">
        <v>-0.0161215793341398</v>
      </c>
      <c r="K274" s="36">
        <v>0.868</v>
      </c>
      <c r="L274" s="37">
        <v>0.884</v>
      </c>
      <c r="M274" s="38">
        <v>1</v>
      </c>
      <c r="N274" s="39">
        <v>22.580645</v>
      </c>
      <c r="O274" s="40">
        <v>90.4397666885393</v>
      </c>
      <c r="P274" s="41">
        <v>99</v>
      </c>
      <c r="Q274" s="47">
        <v>98.5642151245882</v>
      </c>
      <c r="R274" s="53">
        <f>(R272+R273)/2</f>
        <v>111807500.839233</v>
      </c>
      <c r="S274" s="48">
        <v>111.807500839233</v>
      </c>
      <c r="T274" s="49">
        <v>87.643</v>
      </c>
      <c r="U274" s="50">
        <v>85.0176</v>
      </c>
      <c r="V274" s="50">
        <v>0.858</v>
      </c>
      <c r="W274" s="51">
        <v>1.7913919716665</v>
      </c>
      <c r="X274" s="51">
        <v>0.979157269001007</v>
      </c>
      <c r="Y274" s="51">
        <v>278285058719.466</v>
      </c>
      <c r="Z274" s="51">
        <f t="shared" si="33"/>
        <v>11.4444898894462</v>
      </c>
      <c r="AA274" s="51">
        <v>-3.23401455863705</v>
      </c>
      <c r="AB274" s="51">
        <v>57.6117545680829</v>
      </c>
      <c r="AC274" s="51">
        <f t="shared" si="34"/>
        <v>1.7605111018822</v>
      </c>
      <c r="AD274" s="51">
        <v>24894.514</v>
      </c>
      <c r="AE274" s="51">
        <f t="shared" si="35"/>
        <v>2.4894514</v>
      </c>
      <c r="AF274" s="51">
        <f t="shared" si="36"/>
        <v>0.39610365223516</v>
      </c>
      <c r="AG274" s="51">
        <v>15.2390051806782</v>
      </c>
      <c r="AH274" s="51">
        <f t="shared" si="37"/>
        <v>1.18295661669887</v>
      </c>
      <c r="AI274" s="51">
        <v>0.831</v>
      </c>
    </row>
    <row r="275" ht="18" spans="1:35">
      <c r="A275" s="25" t="s">
        <v>46</v>
      </c>
      <c r="B275" s="25">
        <f t="shared" si="32"/>
        <v>2020</v>
      </c>
      <c r="C275" s="25">
        <v>12</v>
      </c>
      <c r="D275" s="25">
        <v>4</v>
      </c>
      <c r="E275" s="22">
        <f t="shared" si="31"/>
        <v>99.15732</v>
      </c>
      <c r="F275" s="22">
        <v>99.27425</v>
      </c>
      <c r="G275" s="23">
        <f>(G273+G274)/2</f>
        <v>9664015.375</v>
      </c>
      <c r="H275" s="24">
        <v>0.43761963</v>
      </c>
      <c r="I275" s="34">
        <v>99</v>
      </c>
      <c r="J275" s="35">
        <v>0.0440445058047771</v>
      </c>
      <c r="K275" s="36">
        <v>0.893</v>
      </c>
      <c r="L275" s="37">
        <v>0.869</v>
      </c>
      <c r="M275" s="38">
        <v>1</v>
      </c>
      <c r="N275" s="39">
        <v>22.580645</v>
      </c>
      <c r="O275" s="40">
        <v>91.0729234603007</v>
      </c>
      <c r="P275" s="41">
        <v>99</v>
      </c>
      <c r="Q275" s="47">
        <v>98.671391193466</v>
      </c>
      <c r="R275" s="53">
        <f>(R274+R273)/2</f>
        <v>128136250.495911</v>
      </c>
      <c r="S275" s="48">
        <v>128.136250495911</v>
      </c>
      <c r="T275" s="49">
        <v>87.727</v>
      </c>
      <c r="U275" s="50">
        <v>87.4593</v>
      </c>
      <c r="V275" s="50">
        <v>0.874</v>
      </c>
      <c r="W275" s="51">
        <v>1.36064363430941</v>
      </c>
      <c r="X275" s="51">
        <v>1.10673403739929</v>
      </c>
      <c r="Y275" s="51">
        <v>254042159309.311</v>
      </c>
      <c r="Z275" s="51">
        <f t="shared" si="33"/>
        <v>11.404905795502</v>
      </c>
      <c r="AA275" s="51">
        <v>-5.0491097951587</v>
      </c>
      <c r="AB275" s="51">
        <v>58.1828635629748</v>
      </c>
      <c r="AC275" s="51">
        <f t="shared" si="34"/>
        <v>1.76479509193673</v>
      </c>
      <c r="AD275" s="51">
        <v>22925.926</v>
      </c>
      <c r="AE275" s="51">
        <f t="shared" si="35"/>
        <v>2.2925926</v>
      </c>
      <c r="AF275" s="51">
        <f t="shared" si="36"/>
        <v>0.360326886264344</v>
      </c>
      <c r="AG275" s="51">
        <v>14.7460539694324</v>
      </c>
      <c r="AH275" s="51">
        <f t="shared" si="37"/>
        <v>1.16867581905465</v>
      </c>
      <c r="AI275" s="51">
        <v>0.833</v>
      </c>
    </row>
    <row r="276" ht="18" spans="1:35">
      <c r="A276" s="25" t="s">
        <v>46</v>
      </c>
      <c r="B276" s="25">
        <f t="shared" si="32"/>
        <v>2021</v>
      </c>
      <c r="C276" s="25">
        <v>12</v>
      </c>
      <c r="D276" s="25">
        <v>4</v>
      </c>
      <c r="E276" s="22">
        <f t="shared" si="31"/>
        <v>99.39037</v>
      </c>
      <c r="F276" s="22">
        <v>99.50649</v>
      </c>
      <c r="G276" s="23">
        <f>(G274+G275)/2</f>
        <v>13812353.8125</v>
      </c>
      <c r="H276" s="24">
        <v>0.43761963</v>
      </c>
      <c r="I276" s="34">
        <v>99</v>
      </c>
      <c r="J276" s="35">
        <v>0.161427184939384</v>
      </c>
      <c r="K276" s="36">
        <v>0.901</v>
      </c>
      <c r="L276" s="37">
        <v>0.873</v>
      </c>
      <c r="M276" s="38">
        <v>1</v>
      </c>
      <c r="N276" s="39">
        <v>35.48387</v>
      </c>
      <c r="O276" s="40">
        <v>91.706080232062</v>
      </c>
      <c r="P276" s="41">
        <v>99</v>
      </c>
      <c r="Q276" s="47">
        <v>98.7780212070676</v>
      </c>
      <c r="R276" s="53">
        <f>(R275+R274)/2</f>
        <v>119971875.667572</v>
      </c>
      <c r="S276" s="48">
        <v>119.971875667572</v>
      </c>
      <c r="T276" s="49">
        <v>87.817</v>
      </c>
      <c r="U276" s="50">
        <v>88.8045</v>
      </c>
      <c r="V276" s="50">
        <v>0.868</v>
      </c>
      <c r="W276" s="51">
        <v>0.994344898418259</v>
      </c>
      <c r="X276" s="51">
        <v>0.956733345985413</v>
      </c>
      <c r="Y276" s="51">
        <v>315515014838.539</v>
      </c>
      <c r="Z276" s="51">
        <f t="shared" si="33"/>
        <v>11.4990200314292</v>
      </c>
      <c r="AA276" s="51">
        <v>-0.6038631448322</v>
      </c>
      <c r="AB276" s="51">
        <v>64.8384472541565</v>
      </c>
      <c r="AC276" s="51">
        <f t="shared" si="34"/>
        <v>1.8118326058522</v>
      </c>
      <c r="AD276" s="51">
        <v>24462.756</v>
      </c>
      <c r="AE276" s="51">
        <f t="shared" si="35"/>
        <v>2.4462756</v>
      </c>
      <c r="AF276" s="51">
        <f t="shared" si="36"/>
        <v>0.38850538353292</v>
      </c>
      <c r="AG276" s="51">
        <v>14.2502770559976</v>
      </c>
      <c r="AH276" s="51">
        <f t="shared" si="37"/>
        <v>1.15382330804427</v>
      </c>
      <c r="AI276" s="51">
        <v>0.842</v>
      </c>
    </row>
    <row r="277" ht="18" spans="1:35">
      <c r="A277" s="25" t="s">
        <v>46</v>
      </c>
      <c r="B277" s="25">
        <f t="shared" si="32"/>
        <v>2022</v>
      </c>
      <c r="C277" s="25">
        <v>12</v>
      </c>
      <c r="D277" s="25">
        <v>4</v>
      </c>
      <c r="E277" s="22">
        <f t="shared" si="31"/>
        <v>99.62184</v>
      </c>
      <c r="F277" s="22">
        <v>99.73719</v>
      </c>
      <c r="G277" s="23">
        <v>17036774</v>
      </c>
      <c r="H277" s="24">
        <f>(H278+H279)/2</f>
        <v>0.385243285</v>
      </c>
      <c r="I277" s="34">
        <v>99</v>
      </c>
      <c r="J277" s="35">
        <v>0.13208432495594</v>
      </c>
      <c r="K277" s="36">
        <v>0.917</v>
      </c>
      <c r="L277" s="37">
        <v>0.865</v>
      </c>
      <c r="M277" s="38">
        <v>1</v>
      </c>
      <c r="N277" s="39">
        <v>35.48387</v>
      </c>
      <c r="O277" s="40">
        <v>92.3392370038234</v>
      </c>
      <c r="P277" s="41">
        <v>99</v>
      </c>
      <c r="Q277" s="47">
        <v>98.8839274081625</v>
      </c>
      <c r="R277" s="53">
        <f>(R275+R276)/2</f>
        <v>124054063.081741</v>
      </c>
      <c r="S277" s="48">
        <v>124.054063081741</v>
      </c>
      <c r="T277" s="49">
        <v>87.912</v>
      </c>
      <c r="U277" s="50">
        <v>90.6769</v>
      </c>
      <c r="V277" s="50">
        <v>0.906</v>
      </c>
      <c r="W277" s="51">
        <v>0.565514127974157</v>
      </c>
      <c r="X277" s="51">
        <v>0.968280136585236</v>
      </c>
      <c r="Y277" s="51">
        <v>302116539409.03</v>
      </c>
      <c r="Z277" s="51">
        <f t="shared" si="33"/>
        <v>11.4801745014317</v>
      </c>
      <c r="AA277" s="51">
        <v>-5.03030505852402</v>
      </c>
      <c r="AB277" s="51">
        <v>74.9877802139767</v>
      </c>
      <c r="AC277" s="51">
        <f t="shared" si="34"/>
        <v>1.87499049781808</v>
      </c>
      <c r="AD277" s="51">
        <v>25684.15</v>
      </c>
      <c r="AE277" s="51">
        <f t="shared" si="35"/>
        <v>2.568415</v>
      </c>
      <c r="AF277" s="51">
        <f t="shared" si="36"/>
        <v>0.409665197608811</v>
      </c>
      <c r="AG277" s="51">
        <f>(AG276+AG275)/2</f>
        <v>14.498165512715</v>
      </c>
      <c r="AH277" s="51">
        <f t="shared" si="37"/>
        <v>1.16131305339997</v>
      </c>
      <c r="AI277" s="51">
        <v>0.835</v>
      </c>
    </row>
    <row r="278" ht="18" spans="1:35">
      <c r="A278" s="25" t="s">
        <v>47</v>
      </c>
      <c r="B278" s="25">
        <v>2000</v>
      </c>
      <c r="C278" s="25">
        <v>13</v>
      </c>
      <c r="D278" s="25">
        <v>5</v>
      </c>
      <c r="E278" s="22">
        <v>2.5807567</v>
      </c>
      <c r="F278" s="22">
        <v>99.96545</v>
      </c>
      <c r="G278" s="23">
        <v>1387</v>
      </c>
      <c r="H278" s="24">
        <v>0.3835815</v>
      </c>
      <c r="I278" s="34">
        <v>56.8201092570023</v>
      </c>
      <c r="J278" s="35">
        <v>-0.20991687476635</v>
      </c>
      <c r="K278" s="36">
        <v>0.233</v>
      </c>
      <c r="L278" s="37">
        <v>0.065</v>
      </c>
      <c r="M278" s="38">
        <v>1</v>
      </c>
      <c r="N278" s="39">
        <v>21.782843</v>
      </c>
      <c r="O278" s="40">
        <v>70.7250963391042</v>
      </c>
      <c r="P278" s="41">
        <v>98.2312761257338</v>
      </c>
      <c r="Q278" s="47">
        <v>80.5934883327843</v>
      </c>
      <c r="R278" s="53">
        <v>2291479980.46875</v>
      </c>
      <c r="S278" s="48">
        <v>2291.47998046875</v>
      </c>
      <c r="T278" s="49">
        <v>35.877</v>
      </c>
      <c r="U278" s="50">
        <v>1.77591</v>
      </c>
      <c r="V278" s="50">
        <v>0.606</v>
      </c>
      <c r="W278" s="51">
        <v>0.787956592953992</v>
      </c>
      <c r="X278" s="51">
        <v>-0.208548709750175</v>
      </c>
      <c r="Y278" s="51">
        <v>1211331651866.09</v>
      </c>
      <c r="Z278" s="51">
        <f t="shared" si="33"/>
        <v>12.0832630654022</v>
      </c>
      <c r="AA278" s="51">
        <v>-37.4833</v>
      </c>
      <c r="AB278" s="51">
        <v>39.4110338948079</v>
      </c>
      <c r="AC278" s="51">
        <f t="shared" si="34"/>
        <v>1.5956178281394</v>
      </c>
      <c r="AD278" s="51">
        <v>9334.936</v>
      </c>
      <c r="AE278" s="51">
        <f t="shared" si="35"/>
        <v>0.9334936</v>
      </c>
      <c r="AF278" s="51">
        <f t="shared" si="36"/>
        <v>-0.0298886552127199</v>
      </c>
      <c r="AG278" s="51">
        <v>55.694583211727</v>
      </c>
      <c r="AH278" s="51">
        <f t="shared" si="37"/>
        <v>1.74581295826794</v>
      </c>
      <c r="AI278" s="51">
        <v>0.101</v>
      </c>
    </row>
    <row r="279" ht="18" spans="1:35">
      <c r="A279" s="25" t="s">
        <v>47</v>
      </c>
      <c r="B279" s="25">
        <f t="shared" ref="B279:B300" si="38">B278+1</f>
        <v>2001</v>
      </c>
      <c r="C279" s="25">
        <v>13</v>
      </c>
      <c r="D279" s="25">
        <v>5</v>
      </c>
      <c r="E279" s="22">
        <v>2.53856</v>
      </c>
      <c r="F279" s="22">
        <v>100</v>
      </c>
      <c r="G279" s="23">
        <v>82114</v>
      </c>
      <c r="H279" s="24">
        <v>0.38690507</v>
      </c>
      <c r="I279" s="34">
        <v>57.5684600392291</v>
      </c>
      <c r="J279" s="35">
        <f>(J278+J280)/2</f>
        <v>-0.268772028386593</v>
      </c>
      <c r="K279" s="36">
        <v>0.234</v>
      </c>
      <c r="L279" s="37">
        <v>0.065</v>
      </c>
      <c r="M279" s="38">
        <v>1</v>
      </c>
      <c r="N279" s="39">
        <v>21.782843</v>
      </c>
      <c r="O279" s="40">
        <v>70.7250963391042</v>
      </c>
      <c r="P279" s="41">
        <v>98.2312761257338</v>
      </c>
      <c r="Q279" s="47">
        <v>80.9279647085062</v>
      </c>
      <c r="R279" s="53">
        <v>2081239990.23438</v>
      </c>
      <c r="S279" s="48">
        <v>2081.23999023438</v>
      </c>
      <c r="T279" s="49">
        <v>37.093</v>
      </c>
      <c r="U279" s="50">
        <v>2.63965</v>
      </c>
      <c r="V279" s="50">
        <v>0.606</v>
      </c>
      <c r="W279" s="51">
        <v>0.726380637838525</v>
      </c>
      <c r="X279" s="51">
        <f>(X278+X280)/2</f>
        <v>-0.383223138749599</v>
      </c>
      <c r="Y279" s="51">
        <v>1339400897105.11</v>
      </c>
      <c r="Z279" s="51">
        <f t="shared" si="33"/>
        <v>12.1269105854824</v>
      </c>
      <c r="AA279" s="51">
        <v>-37.357</v>
      </c>
      <c r="AB279" s="51">
        <v>38.5272103258233</v>
      </c>
      <c r="AC279" s="51">
        <f t="shared" si="34"/>
        <v>1.58576756380244</v>
      </c>
      <c r="AD279" s="51">
        <v>9797.812</v>
      </c>
      <c r="AE279" s="51">
        <f t="shared" si="35"/>
        <v>0.9797812</v>
      </c>
      <c r="AF279" s="51">
        <f t="shared" si="36"/>
        <v>-0.00887089802379065</v>
      </c>
      <c r="AG279" s="51">
        <v>55.7578718644915</v>
      </c>
      <c r="AH279" s="51">
        <f t="shared" si="37"/>
        <v>1.74630618949552</v>
      </c>
      <c r="AI279" s="51">
        <v>0.101</v>
      </c>
    </row>
    <row r="280" ht="18" spans="1:35">
      <c r="A280" s="25" t="s">
        <v>47</v>
      </c>
      <c r="B280" s="25">
        <f t="shared" si="38"/>
        <v>2002</v>
      </c>
      <c r="C280" s="25">
        <v>13</v>
      </c>
      <c r="D280" s="25">
        <v>5</v>
      </c>
      <c r="E280" s="22">
        <v>2.4923382</v>
      </c>
      <c r="F280" s="22">
        <v>100</v>
      </c>
      <c r="G280" s="23">
        <v>62999</v>
      </c>
      <c r="H280" s="24">
        <v>0.43761963</v>
      </c>
      <c r="I280" s="34">
        <v>59.7190918918749</v>
      </c>
      <c r="J280" s="35">
        <v>-0.327627182006836</v>
      </c>
      <c r="K280" s="36">
        <v>0.244</v>
      </c>
      <c r="L280" s="37">
        <v>0.068</v>
      </c>
      <c r="M280" s="38">
        <v>1</v>
      </c>
      <c r="N280" s="39">
        <v>21.782843</v>
      </c>
      <c r="O280" s="40">
        <v>71.6775121763504</v>
      </c>
      <c r="P280" s="41">
        <v>98.1903369762077</v>
      </c>
      <c r="Q280" s="47">
        <v>81.8650671947267</v>
      </c>
      <c r="R280" s="53">
        <v>1997770019.53125</v>
      </c>
      <c r="S280" s="48">
        <v>1997.77001953125</v>
      </c>
      <c r="T280" s="49">
        <v>38.425</v>
      </c>
      <c r="U280" s="50">
        <v>4.5957</v>
      </c>
      <c r="V280" s="50">
        <v>0.607</v>
      </c>
      <c r="W280" s="51">
        <v>0.669999567758626</v>
      </c>
      <c r="X280" s="51">
        <v>-0.557897567749023</v>
      </c>
      <c r="Y280" s="51">
        <v>1470557654799.95</v>
      </c>
      <c r="Z280" s="51">
        <f t="shared" si="33"/>
        <v>12.1674820561608</v>
      </c>
      <c r="AA280" s="51">
        <v>-46.7895691787806</v>
      </c>
      <c r="AB280" s="51">
        <v>42.7471815559927</v>
      </c>
      <c r="AC280" s="51">
        <f t="shared" si="34"/>
        <v>1.63090748573013</v>
      </c>
      <c r="AD280" s="51">
        <v>10602.087</v>
      </c>
      <c r="AE280" s="51">
        <f t="shared" si="35"/>
        <v>1.0602087</v>
      </c>
      <c r="AF280" s="51">
        <f t="shared" si="36"/>
        <v>0.0253913636958124</v>
      </c>
      <c r="AG280" s="51">
        <v>55.8211320658973</v>
      </c>
      <c r="AH280" s="51">
        <f t="shared" si="37"/>
        <v>1.7467986398378</v>
      </c>
      <c r="AI280" s="51">
        <v>0.101</v>
      </c>
    </row>
    <row r="281" ht="18" spans="1:35">
      <c r="A281" s="25" t="s">
        <v>47</v>
      </c>
      <c r="B281" s="25">
        <f t="shared" si="38"/>
        <v>2003</v>
      </c>
      <c r="C281" s="25">
        <v>13</v>
      </c>
      <c r="D281" s="25">
        <v>5</v>
      </c>
      <c r="E281" s="22">
        <v>2.4454567</v>
      </c>
      <c r="F281" s="22">
        <v>100</v>
      </c>
      <c r="G281" s="23">
        <v>4699745</v>
      </c>
      <c r="H281" s="24">
        <v>0.48764315</v>
      </c>
      <c r="I281" s="34">
        <v>61.8436136467816</v>
      </c>
      <c r="J281" s="35">
        <v>-0.56535792350769</v>
      </c>
      <c r="K281" s="36">
        <v>0.244</v>
      </c>
      <c r="L281" s="37">
        <v>0.068</v>
      </c>
      <c r="M281" s="38">
        <v>1</v>
      </c>
      <c r="N281" s="39">
        <v>20.234507</v>
      </c>
      <c r="O281" s="40">
        <v>72.6276245445685</v>
      </c>
      <c r="P281" s="41">
        <v>98.1493857314991</v>
      </c>
      <c r="Q281" s="47">
        <v>82.7791612491228</v>
      </c>
      <c r="R281" s="53">
        <v>1608020019.53125</v>
      </c>
      <c r="S281" s="48">
        <v>1608.02001953125</v>
      </c>
      <c r="T281" s="49">
        <v>39.776</v>
      </c>
      <c r="U281" s="50">
        <v>6.2</v>
      </c>
      <c r="V281" s="50">
        <v>0.611</v>
      </c>
      <c r="W281" s="51">
        <v>0.622860936133583</v>
      </c>
      <c r="X281" s="51">
        <v>-0.395265489816666</v>
      </c>
      <c r="Y281" s="51">
        <v>1660280543846.79</v>
      </c>
      <c r="Z281" s="51">
        <f t="shared" si="33"/>
        <v>12.2201814786125</v>
      </c>
      <c r="AA281" s="51">
        <v>-49.4448537438231</v>
      </c>
      <c r="AB281" s="51">
        <v>51.8042195750931</v>
      </c>
      <c r="AC281" s="51">
        <f t="shared" si="34"/>
        <v>1.71436513548934</v>
      </c>
      <c r="AD281" s="51">
        <v>12273.32</v>
      </c>
      <c r="AE281" s="51">
        <f t="shared" si="35"/>
        <v>1.227332</v>
      </c>
      <c r="AF281" s="51">
        <f t="shared" si="36"/>
        <v>0.0889620576452722</v>
      </c>
      <c r="AG281" s="51">
        <v>55.8843892938216</v>
      </c>
      <c r="AH281" s="51">
        <f t="shared" si="37"/>
        <v>1.74729050931086</v>
      </c>
      <c r="AI281" s="51">
        <v>0.103</v>
      </c>
    </row>
    <row r="282" ht="18" spans="1:35">
      <c r="A282" s="25" t="s">
        <v>47</v>
      </c>
      <c r="B282" s="25">
        <f t="shared" si="38"/>
        <v>2004</v>
      </c>
      <c r="C282" s="25">
        <v>13</v>
      </c>
      <c r="D282" s="25">
        <v>5</v>
      </c>
      <c r="E282" s="22">
        <v>2.3979857</v>
      </c>
      <c r="F282" s="22">
        <v>100</v>
      </c>
      <c r="G282" s="23">
        <v>342306</v>
      </c>
      <c r="H282" s="24">
        <v>0.536798</v>
      </c>
      <c r="I282" s="34">
        <v>63.9406214031558</v>
      </c>
      <c r="J282" s="35">
        <v>-0.39068067073822</v>
      </c>
      <c r="K282" s="36">
        <v>0.249</v>
      </c>
      <c r="L282" s="37">
        <v>0.068</v>
      </c>
      <c r="M282" s="38">
        <v>1</v>
      </c>
      <c r="N282" s="39">
        <v>20.234507</v>
      </c>
      <c r="O282" s="40">
        <v>73.5754334437584</v>
      </c>
      <c r="P282" s="41">
        <v>98.108422391608</v>
      </c>
      <c r="Q282" s="47">
        <v>83.6692871081214</v>
      </c>
      <c r="R282" s="53">
        <v>1849869995.11719</v>
      </c>
      <c r="S282" s="48">
        <v>1849.86999511719</v>
      </c>
      <c r="T282" s="49">
        <v>41.144</v>
      </c>
      <c r="U282" s="50">
        <v>7.3</v>
      </c>
      <c r="V282" s="50">
        <v>0.605</v>
      </c>
      <c r="W282" s="51">
        <v>0.593932815112141</v>
      </c>
      <c r="X282" s="51">
        <v>-0.565061569213867</v>
      </c>
      <c r="Y282" s="51">
        <v>1955346768721.39</v>
      </c>
      <c r="Z282" s="51">
        <f t="shared" si="33"/>
        <v>12.291223788017</v>
      </c>
      <c r="AA282" s="51">
        <v>-60.1446704675079</v>
      </c>
      <c r="AB282" s="51">
        <v>59.5055314137615</v>
      </c>
      <c r="AC282" s="51">
        <f t="shared" si="34"/>
        <v>1.7745573380112</v>
      </c>
      <c r="AD282" s="51">
        <v>14272.745</v>
      </c>
      <c r="AE282" s="51">
        <f t="shared" si="35"/>
        <v>1.4272745</v>
      </c>
      <c r="AF282" s="51">
        <f t="shared" si="36"/>
        <v>0.154507506661017</v>
      </c>
      <c r="AG282" s="51">
        <v>55.9476447513305</v>
      </c>
      <c r="AH282" s="51">
        <f t="shared" si="37"/>
        <v>1.74778180859394</v>
      </c>
      <c r="AI282" s="51">
        <v>0.103</v>
      </c>
    </row>
    <row r="283" ht="18" spans="1:35">
      <c r="A283" s="25" t="s">
        <v>47</v>
      </c>
      <c r="B283" s="25">
        <f t="shared" si="38"/>
        <v>2005</v>
      </c>
      <c r="C283" s="25">
        <v>13</v>
      </c>
      <c r="D283" s="25">
        <v>5</v>
      </c>
      <c r="E283" s="22">
        <v>2.213525</v>
      </c>
      <c r="F283" s="22">
        <v>100</v>
      </c>
      <c r="G283" s="23">
        <v>385759</v>
      </c>
      <c r="H283" s="24">
        <v>0.58491755</v>
      </c>
      <c r="I283" s="34">
        <v>66.007414871417</v>
      </c>
      <c r="J283" s="35">
        <v>-0.501756608486176</v>
      </c>
      <c r="K283" s="36">
        <v>0.183</v>
      </c>
      <c r="L283" s="37">
        <v>0.062</v>
      </c>
      <c r="M283" s="38">
        <v>1</v>
      </c>
      <c r="N283" s="39">
        <v>20.268456</v>
      </c>
      <c r="O283" s="40">
        <v>74.5209388739201</v>
      </c>
      <c r="P283" s="41">
        <v>98.0674469565344</v>
      </c>
      <c r="Q283" s="47">
        <v>84.5333851261105</v>
      </c>
      <c r="R283" s="53">
        <v>1933520019.53125</v>
      </c>
      <c r="S283" s="48">
        <v>1933.52001953125</v>
      </c>
      <c r="T283" s="49">
        <v>42.522</v>
      </c>
      <c r="U283" s="50">
        <v>8.52326</v>
      </c>
      <c r="V283" s="50">
        <v>0.632</v>
      </c>
      <c r="W283" s="51">
        <v>0.588124989556992</v>
      </c>
      <c r="X283" s="51">
        <v>-0.617887735366821</v>
      </c>
      <c r="Y283" s="51">
        <v>2285961149879.85</v>
      </c>
      <c r="Z283" s="51">
        <f t="shared" si="33"/>
        <v>12.3590688452473</v>
      </c>
      <c r="AA283" s="51">
        <v>-90.3791275642216</v>
      </c>
      <c r="AB283" s="51">
        <v>62.208021923361</v>
      </c>
      <c r="AC283" s="51">
        <f t="shared" si="34"/>
        <v>1.79384639196432</v>
      </c>
      <c r="AD283" s="51">
        <v>16114.158</v>
      </c>
      <c r="AE283" s="51">
        <f t="shared" si="35"/>
        <v>1.6114158</v>
      </c>
      <c r="AF283" s="51">
        <f t="shared" si="36"/>
        <v>0.20720761760465</v>
      </c>
      <c r="AG283" s="51">
        <v>56.0109031839269</v>
      </c>
      <c r="AH283" s="51">
        <f t="shared" si="37"/>
        <v>1.74827257578663</v>
      </c>
      <c r="AI283" s="51">
        <v>0.094</v>
      </c>
    </row>
    <row r="284" ht="18" spans="1:35">
      <c r="A284" s="25" t="s">
        <v>47</v>
      </c>
      <c r="B284" s="25">
        <f t="shared" si="38"/>
        <v>2006</v>
      </c>
      <c r="C284" s="25">
        <v>13</v>
      </c>
      <c r="D284" s="25">
        <v>5</v>
      </c>
      <c r="E284" s="22">
        <v>2.0365748</v>
      </c>
      <c r="F284" s="22">
        <v>79.28054</v>
      </c>
      <c r="G284" s="23">
        <v>465854</v>
      </c>
      <c r="H284" s="24">
        <v>0.6319425</v>
      </c>
      <c r="I284" s="34">
        <v>68.0323487727096</v>
      </c>
      <c r="J284" s="35">
        <v>-0.540030121803284</v>
      </c>
      <c r="K284" s="36">
        <v>0.183</v>
      </c>
      <c r="L284" s="37">
        <v>0.062</v>
      </c>
      <c r="M284" s="38">
        <v>1</v>
      </c>
      <c r="N284" s="39">
        <v>20.268456</v>
      </c>
      <c r="O284" s="40">
        <v>75.4641408350536</v>
      </c>
      <c r="P284" s="41">
        <v>98.0264594262782</v>
      </c>
      <c r="Q284" s="47">
        <v>85.3617795517819</v>
      </c>
      <c r="R284" s="53">
        <v>1419150024.41406</v>
      </c>
      <c r="S284" s="48">
        <v>1419.15002441406</v>
      </c>
      <c r="T284" s="49">
        <v>43.868</v>
      </c>
      <c r="U284" s="50">
        <v>10.5232</v>
      </c>
      <c r="V284" s="50">
        <v>0.632</v>
      </c>
      <c r="W284" s="51">
        <v>0.558374367373002</v>
      </c>
      <c r="X284" s="51">
        <v>-0.51888769865036</v>
      </c>
      <c r="Y284" s="51">
        <v>2752118657184.02</v>
      </c>
      <c r="Z284" s="51">
        <f t="shared" si="33"/>
        <v>12.4396671545087</v>
      </c>
      <c r="AA284" s="51">
        <v>-100.149837150968</v>
      </c>
      <c r="AB284" s="51">
        <v>64.4791912001398</v>
      </c>
      <c r="AC284" s="51">
        <f t="shared" si="34"/>
        <v>1.80941958122384</v>
      </c>
      <c r="AD284" s="51">
        <v>17552.79</v>
      </c>
      <c r="AE284" s="51">
        <f t="shared" si="35"/>
        <v>1.755279</v>
      </c>
      <c r="AF284" s="51">
        <f t="shared" si="36"/>
        <v>0.244346157001362</v>
      </c>
      <c r="AG284" s="51">
        <v>56.0741598447602</v>
      </c>
      <c r="AH284" s="51">
        <f t="shared" si="37"/>
        <v>1.74876277529971</v>
      </c>
      <c r="AI284" s="51">
        <v>0.094</v>
      </c>
    </row>
    <row r="285" ht="18" spans="1:35">
      <c r="A285" s="25" t="s">
        <v>47</v>
      </c>
      <c r="B285" s="25">
        <f t="shared" si="38"/>
        <v>2007</v>
      </c>
      <c r="C285" s="25">
        <v>13</v>
      </c>
      <c r="D285" s="25">
        <v>5</v>
      </c>
      <c r="E285" s="22">
        <v>1.8606247</v>
      </c>
      <c r="F285" s="22">
        <v>79.6403</v>
      </c>
      <c r="G285" s="23">
        <v>584157</v>
      </c>
      <c r="H285" s="24">
        <v>0.6777956</v>
      </c>
      <c r="I285" s="34">
        <v>70.020980914326</v>
      </c>
      <c r="J285" s="35">
        <v>-0.500553727149963</v>
      </c>
      <c r="K285" s="36">
        <v>0.186</v>
      </c>
      <c r="L285" s="37">
        <v>0.062</v>
      </c>
      <c r="M285" s="38">
        <v>1</v>
      </c>
      <c r="N285" s="39">
        <v>20.620993</v>
      </c>
      <c r="O285" s="40">
        <v>76.4050393271589</v>
      </c>
      <c r="P285" s="41">
        <v>97.9854598008395</v>
      </c>
      <c r="Q285" s="47">
        <v>86.1591731490747</v>
      </c>
      <c r="R285" s="53">
        <v>1808209960.9375</v>
      </c>
      <c r="S285" s="48">
        <v>1808.2099609375</v>
      </c>
      <c r="T285" s="49">
        <v>45.199</v>
      </c>
      <c r="U285" s="50">
        <v>16</v>
      </c>
      <c r="V285" s="50">
        <v>0.645</v>
      </c>
      <c r="W285" s="51">
        <v>0.522271866392275</v>
      </c>
      <c r="X285" s="51">
        <v>-0.599234640598297</v>
      </c>
      <c r="Y285" s="51">
        <v>3550327802998.4</v>
      </c>
      <c r="Z285" s="51">
        <f t="shared" si="33"/>
        <v>12.5502684534666</v>
      </c>
      <c r="AA285" s="51">
        <v>-139.094535501613</v>
      </c>
      <c r="AB285" s="51">
        <v>62.1936250853568</v>
      </c>
      <c r="AC285" s="51">
        <f t="shared" si="34"/>
        <v>1.79374587131238</v>
      </c>
      <c r="AD285" s="51">
        <v>18955.223</v>
      </c>
      <c r="AE285" s="51">
        <f t="shared" si="35"/>
        <v>1.8955223</v>
      </c>
      <c r="AF285" s="51">
        <f t="shared" si="36"/>
        <v>0.277728898079245</v>
      </c>
      <c r="AG285" s="51">
        <v>56.1374176962452</v>
      </c>
      <c r="AH285" s="51">
        <f t="shared" si="37"/>
        <v>1.74925243134679</v>
      </c>
      <c r="AI285" s="51">
        <v>0.094</v>
      </c>
    </row>
    <row r="286" ht="18" spans="1:35">
      <c r="A286" s="25" t="s">
        <v>47</v>
      </c>
      <c r="B286" s="25">
        <f t="shared" si="38"/>
        <v>2008</v>
      </c>
      <c r="C286" s="25">
        <v>13</v>
      </c>
      <c r="D286" s="25">
        <v>5</v>
      </c>
      <c r="E286" s="22">
        <v>1.6904317</v>
      </c>
      <c r="F286" s="22">
        <v>80.87767</v>
      </c>
      <c r="G286" s="23">
        <v>730441</v>
      </c>
      <c r="H286" s="24">
        <v>0.7222972</v>
      </c>
      <c r="I286" s="34">
        <v>71.9796237589</v>
      </c>
      <c r="J286" s="35">
        <v>-0.49308842420578</v>
      </c>
      <c r="K286" s="36">
        <v>0.185</v>
      </c>
      <c r="L286" s="37">
        <v>0.065</v>
      </c>
      <c r="M286" s="38">
        <v>1</v>
      </c>
      <c r="N286" s="39">
        <v>21.325745</v>
      </c>
      <c r="O286" s="40">
        <v>77.343634350236</v>
      </c>
      <c r="P286" s="41">
        <v>97.9444480802182</v>
      </c>
      <c r="Q286" s="47">
        <v>86.9310466925724</v>
      </c>
      <c r="R286" s="53">
        <v>1756040039.0625</v>
      </c>
      <c r="S286" s="48">
        <v>1756.0400390625</v>
      </c>
      <c r="T286" s="49">
        <v>46.539</v>
      </c>
      <c r="U286" s="50">
        <v>22.6</v>
      </c>
      <c r="V286" s="50">
        <v>0.647</v>
      </c>
      <c r="W286" s="51">
        <v>0.51238693163744</v>
      </c>
      <c r="X286" s="51">
        <v>-0.526307642459869</v>
      </c>
      <c r="Y286" s="51">
        <v>4594336785737.67</v>
      </c>
      <c r="Z286" s="51">
        <f t="shared" si="33"/>
        <v>12.6622228277825</v>
      </c>
      <c r="AA286" s="51">
        <v>-114.792373681871</v>
      </c>
      <c r="AB286" s="51">
        <v>57.6123422414767</v>
      </c>
      <c r="AC286" s="51">
        <f t="shared" si="34"/>
        <v>1.76051553191583</v>
      </c>
      <c r="AD286" s="51">
        <v>19561.799</v>
      </c>
      <c r="AE286" s="51">
        <f t="shared" si="35"/>
        <v>1.9561799</v>
      </c>
      <c r="AF286" s="51">
        <f t="shared" si="36"/>
        <v>0.291408792161497</v>
      </c>
      <c r="AG286" s="51">
        <v>56.2006719746855</v>
      </c>
      <c r="AH286" s="51">
        <f t="shared" si="37"/>
        <v>1.74974150832979</v>
      </c>
      <c r="AI286" s="51">
        <v>0.094</v>
      </c>
    </row>
    <row r="287" ht="18" spans="1:35">
      <c r="A287" s="25" t="s">
        <v>47</v>
      </c>
      <c r="B287" s="25">
        <f t="shared" si="38"/>
        <v>2009</v>
      </c>
      <c r="C287" s="25">
        <v>13</v>
      </c>
      <c r="D287" s="25">
        <v>5</v>
      </c>
      <c r="E287" s="22">
        <v>1.5262419</v>
      </c>
      <c r="F287" s="22">
        <v>82.08457</v>
      </c>
      <c r="G287" s="23">
        <v>906351</v>
      </c>
      <c r="H287" s="24">
        <v>0.76534075</v>
      </c>
      <c r="I287" s="34">
        <v>73.906061649452</v>
      </c>
      <c r="J287" s="35">
        <v>-0.451781332492828</v>
      </c>
      <c r="K287" s="36">
        <v>0.183</v>
      </c>
      <c r="L287" s="37">
        <v>0.065</v>
      </c>
      <c r="M287" s="38">
        <v>1</v>
      </c>
      <c r="N287" s="39">
        <v>20.973369</v>
      </c>
      <c r="O287" s="40">
        <v>78.2799259042849</v>
      </c>
      <c r="P287" s="41">
        <v>97.9034242644145</v>
      </c>
      <c r="Q287" s="47">
        <v>87.6756600660426</v>
      </c>
      <c r="R287" s="53">
        <v>1507979980.46875</v>
      </c>
      <c r="S287" s="48">
        <v>1507.97998046875</v>
      </c>
      <c r="T287" s="49">
        <v>47.88</v>
      </c>
      <c r="U287" s="50">
        <v>28.9</v>
      </c>
      <c r="V287" s="50">
        <v>0.646</v>
      </c>
      <c r="W287" s="51">
        <v>0.497381400884935</v>
      </c>
      <c r="X287" s="51">
        <v>-0.519456624984741</v>
      </c>
      <c r="Y287" s="51">
        <v>5101691124285.21</v>
      </c>
      <c r="Z287" s="51">
        <f t="shared" si="33"/>
        <v>12.7077141612359</v>
      </c>
      <c r="AA287" s="51">
        <v>-87.1670673695</v>
      </c>
      <c r="AB287" s="51">
        <v>45.1849762071912</v>
      </c>
      <c r="AC287" s="51">
        <f t="shared" si="34"/>
        <v>1.65499405793266</v>
      </c>
      <c r="AD287" s="51">
        <v>20281.068</v>
      </c>
      <c r="AE287" s="51">
        <f t="shared" si="35"/>
        <v>2.0281068</v>
      </c>
      <c r="AF287" s="51">
        <f t="shared" si="36"/>
        <v>0.307090821188612</v>
      </c>
      <c r="AG287" s="51">
        <v>56.2639250438662</v>
      </c>
      <c r="AH287" s="51">
        <f t="shared" si="37"/>
        <v>1.75023002582834</v>
      </c>
      <c r="AI287" s="51">
        <v>0.094</v>
      </c>
    </row>
    <row r="288" ht="18" spans="1:35">
      <c r="A288" s="25" t="s">
        <v>47</v>
      </c>
      <c r="B288" s="25">
        <f t="shared" si="38"/>
        <v>2010</v>
      </c>
      <c r="C288" s="25">
        <v>13</v>
      </c>
      <c r="D288" s="25">
        <v>5</v>
      </c>
      <c r="E288" s="22">
        <v>1.3679785</v>
      </c>
      <c r="F288" s="22">
        <v>83.259705</v>
      </c>
      <c r="G288" s="23">
        <v>111282</v>
      </c>
      <c r="H288" s="24">
        <v>0.8067741</v>
      </c>
      <c r="I288" s="34">
        <v>75.8010481056182</v>
      </c>
      <c r="J288" s="35">
        <v>-0.65706068277359</v>
      </c>
      <c r="K288" s="36">
        <v>0.182</v>
      </c>
      <c r="L288" s="37">
        <v>0.064</v>
      </c>
      <c r="M288" s="38">
        <v>1</v>
      </c>
      <c r="N288" s="39">
        <v>21.325745</v>
      </c>
      <c r="O288" s="40">
        <v>79.2139139893056</v>
      </c>
      <c r="P288" s="41">
        <v>97.8623883534281</v>
      </c>
      <c r="Q288" s="47">
        <v>88.3938119002149</v>
      </c>
      <c r="R288" s="53">
        <v>762090026.855469</v>
      </c>
      <c r="S288" s="48">
        <v>762.090026855469</v>
      </c>
      <c r="T288" s="49">
        <v>49.226</v>
      </c>
      <c r="U288" s="50">
        <v>34.3</v>
      </c>
      <c r="V288" s="50">
        <v>0.642</v>
      </c>
      <c r="W288" s="51">
        <v>0.482959688678361</v>
      </c>
      <c r="X288" s="51">
        <v>-0.570009887218475</v>
      </c>
      <c r="Y288" s="51">
        <v>6087191746679.49</v>
      </c>
      <c r="Z288" s="51">
        <f t="shared" si="33"/>
        <v>12.7844169822546</v>
      </c>
      <c r="AA288" s="51">
        <v>-185.749835191821</v>
      </c>
      <c r="AB288" s="51">
        <v>50.717077662749</v>
      </c>
      <c r="AC288" s="51">
        <f t="shared" si="34"/>
        <v>1.70515422138183</v>
      </c>
      <c r="AD288" s="51">
        <v>21551.547</v>
      </c>
      <c r="AE288" s="51">
        <f t="shared" si="35"/>
        <v>2.1551547</v>
      </c>
      <c r="AF288" s="51">
        <f t="shared" si="36"/>
        <v>0.333478449877244</v>
      </c>
      <c r="AG288" s="51">
        <v>56.1834730812931</v>
      </c>
      <c r="AH288" s="51">
        <f t="shared" si="37"/>
        <v>1.74960858238104</v>
      </c>
      <c r="AI288" s="51">
        <v>0.094</v>
      </c>
    </row>
    <row r="289" ht="18" spans="1:35">
      <c r="A289" s="25" t="s">
        <v>47</v>
      </c>
      <c r="B289" s="25">
        <f t="shared" si="38"/>
        <v>2011</v>
      </c>
      <c r="C289" s="25">
        <v>13</v>
      </c>
      <c r="D289" s="25">
        <v>5</v>
      </c>
      <c r="E289" s="22">
        <v>1.2169093</v>
      </c>
      <c r="F289" s="22">
        <v>84.40072</v>
      </c>
      <c r="G289" s="23">
        <v>354886</v>
      </c>
      <c r="H289" s="24">
        <v>0.846991</v>
      </c>
      <c r="I289" s="34">
        <v>77.6512502388913</v>
      </c>
      <c r="J289" s="35">
        <v>-0.602054834365845</v>
      </c>
      <c r="K289" s="36">
        <v>0.18</v>
      </c>
      <c r="L289" s="37">
        <v>0.064</v>
      </c>
      <c r="M289" s="38">
        <v>1</v>
      </c>
      <c r="N289" s="39">
        <v>21.323036</v>
      </c>
      <c r="O289" s="40">
        <v>80.1455986052981</v>
      </c>
      <c r="P289" s="41">
        <v>97.8213403472593</v>
      </c>
      <c r="Q289" s="47">
        <v>89.0737896182727</v>
      </c>
      <c r="R289" s="53">
        <v>-522580017.089844</v>
      </c>
      <c r="S289" s="48">
        <v>-522.580017089844</v>
      </c>
      <c r="T289" s="49">
        <v>50.511</v>
      </c>
      <c r="U289" s="50">
        <v>38.3</v>
      </c>
      <c r="V289" s="50">
        <v>0.639</v>
      </c>
      <c r="W289" s="51">
        <v>0.546457594880274</v>
      </c>
      <c r="X289" s="51">
        <v>-0.514727592468262</v>
      </c>
      <c r="Y289" s="51">
        <v>7551545703440.75</v>
      </c>
      <c r="Z289" s="51">
        <f t="shared" si="33"/>
        <v>12.8780358551746</v>
      </c>
      <c r="AA289" s="51">
        <v>-231.651578090287</v>
      </c>
      <c r="AB289" s="51">
        <v>50.7409045864006</v>
      </c>
      <c r="AC289" s="51">
        <f t="shared" si="34"/>
        <v>1.70535820536463</v>
      </c>
      <c r="AD289" s="51">
        <v>23090.885</v>
      </c>
      <c r="AE289" s="51">
        <f t="shared" si="35"/>
        <v>2.3090885</v>
      </c>
      <c r="AF289" s="51">
        <f t="shared" si="36"/>
        <v>0.363440578358966</v>
      </c>
      <c r="AG289" s="51">
        <v>56.1036602181182</v>
      </c>
      <c r="AH289" s="51">
        <f t="shared" si="37"/>
        <v>1.74899119567108</v>
      </c>
      <c r="AI289" s="51">
        <v>0.094</v>
      </c>
    </row>
    <row r="290" ht="18" spans="1:35">
      <c r="A290" s="25" t="s">
        <v>47</v>
      </c>
      <c r="B290" s="25">
        <f t="shared" si="38"/>
        <v>2012</v>
      </c>
      <c r="C290" s="25">
        <v>13</v>
      </c>
      <c r="D290" s="25">
        <v>5</v>
      </c>
      <c r="E290" s="22">
        <v>1.0721294</v>
      </c>
      <c r="F290" s="22">
        <v>85.497574</v>
      </c>
      <c r="G290" s="23">
        <v>631157</v>
      </c>
      <c r="H290" s="24">
        <v>0.88581806</v>
      </c>
      <c r="I290" s="34">
        <v>79.464667537609</v>
      </c>
      <c r="J290" s="35">
        <v>-0.538782060146332</v>
      </c>
      <c r="K290" s="36">
        <v>0.181</v>
      </c>
      <c r="L290" s="37">
        <v>0.061</v>
      </c>
      <c r="M290" s="38">
        <v>1</v>
      </c>
      <c r="N290" s="39">
        <v>21.323036</v>
      </c>
      <c r="O290" s="40">
        <v>81.0749797522624</v>
      </c>
      <c r="P290" s="41">
        <v>97.7802802459079</v>
      </c>
      <c r="Q290" s="47">
        <v>89.7224776817502</v>
      </c>
      <c r="R290" s="53">
        <v>60630001.0681152</v>
      </c>
      <c r="S290" s="48">
        <v>60.6300010681152</v>
      </c>
      <c r="T290" s="49">
        <v>51.765</v>
      </c>
      <c r="U290" s="50">
        <v>42.3001</v>
      </c>
      <c r="V290" s="50">
        <v>0.637</v>
      </c>
      <c r="W290" s="51">
        <v>0.678345458846803</v>
      </c>
      <c r="X290" s="51">
        <v>-0.438275933265686</v>
      </c>
      <c r="Y290" s="51">
        <v>8532185381680.59</v>
      </c>
      <c r="Z290" s="51">
        <f t="shared" si="33"/>
        <v>12.9310602829432</v>
      </c>
      <c r="AA290" s="51">
        <v>-176.25048163742</v>
      </c>
      <c r="AB290" s="51">
        <v>48.2675223673812</v>
      </c>
      <c r="AC290" s="51">
        <f t="shared" si="34"/>
        <v>1.68365500650896</v>
      </c>
      <c r="AD290" s="51">
        <v>23873.2</v>
      </c>
      <c r="AE290" s="51">
        <f t="shared" si="35"/>
        <v>2.38732</v>
      </c>
      <c r="AF290" s="51">
        <f t="shared" si="36"/>
        <v>0.37791063640082</v>
      </c>
      <c r="AG290" s="51">
        <v>56.0235278052443</v>
      </c>
      <c r="AH290" s="51">
        <f t="shared" si="37"/>
        <v>1.74837045290082</v>
      </c>
      <c r="AI290" s="51">
        <v>0.094</v>
      </c>
    </row>
    <row r="291" ht="18" spans="1:35">
      <c r="A291" s="25" t="s">
        <v>47</v>
      </c>
      <c r="B291" s="25">
        <f t="shared" si="38"/>
        <v>2013</v>
      </c>
      <c r="C291" s="25">
        <v>13</v>
      </c>
      <c r="D291" s="25">
        <v>5</v>
      </c>
      <c r="E291" s="22">
        <v>0.9330743</v>
      </c>
      <c r="F291" s="22">
        <v>86.55522</v>
      </c>
      <c r="G291" s="23">
        <v>9360256</v>
      </c>
      <c r="H291" s="24">
        <v>0.9229923</v>
      </c>
      <c r="I291" s="34">
        <v>81.2468005281191</v>
      </c>
      <c r="J291" s="35">
        <v>-0.543789923191071</v>
      </c>
      <c r="K291" s="36">
        <v>0.133</v>
      </c>
      <c r="L291" s="37">
        <v>0.051</v>
      </c>
      <c r="M291" s="38">
        <v>1</v>
      </c>
      <c r="N291" s="39">
        <v>23.401405</v>
      </c>
      <c r="O291" s="40">
        <v>82.0020574301985</v>
      </c>
      <c r="P291" s="41">
        <v>97.739208049374</v>
      </c>
      <c r="Q291" s="47">
        <v>90.3447948783421</v>
      </c>
      <c r="R291" s="53">
        <v>-609760009.765625</v>
      </c>
      <c r="S291" s="48">
        <v>-609.760009765625</v>
      </c>
      <c r="T291" s="49">
        <v>53.013</v>
      </c>
      <c r="U291" s="50">
        <v>45.8</v>
      </c>
      <c r="V291" s="50">
        <v>0.631</v>
      </c>
      <c r="W291" s="51">
        <v>0.666072977690069</v>
      </c>
      <c r="X291" s="51">
        <v>-0.35578978061676</v>
      </c>
      <c r="Y291" s="51">
        <v>9570471111831.68</v>
      </c>
      <c r="Z291" s="51">
        <f t="shared" si="33"/>
        <v>12.9809333166936</v>
      </c>
      <c r="AA291" s="51">
        <v>-217.957551783694</v>
      </c>
      <c r="AB291" s="51">
        <v>46.7443755773118</v>
      </c>
      <c r="AC291" s="51">
        <f t="shared" si="34"/>
        <v>1.66972936274468</v>
      </c>
      <c r="AD291" s="51">
        <v>24600.36</v>
      </c>
      <c r="AE291" s="51">
        <f t="shared" si="35"/>
        <v>2.460036</v>
      </c>
      <c r="AF291" s="51">
        <f t="shared" si="36"/>
        <v>0.390941462585879</v>
      </c>
      <c r="AG291" s="51">
        <v>55.9433953923703</v>
      </c>
      <c r="AH291" s="51">
        <f t="shared" si="37"/>
        <v>1.74774882162471</v>
      </c>
      <c r="AI291" s="51">
        <v>0.087</v>
      </c>
    </row>
    <row r="292" ht="18" spans="1:35">
      <c r="A292" s="25" t="s">
        <v>47</v>
      </c>
      <c r="B292" s="25">
        <f t="shared" si="38"/>
        <v>2014</v>
      </c>
      <c r="C292" s="25">
        <v>13</v>
      </c>
      <c r="D292" s="25">
        <v>5</v>
      </c>
      <c r="E292" s="22">
        <v>0.7996559</v>
      </c>
      <c r="F292" s="22">
        <v>87.579124</v>
      </c>
      <c r="G292" s="23">
        <v>2688484</v>
      </c>
      <c r="H292" s="24">
        <v>0.95837617</v>
      </c>
      <c r="I292" s="34">
        <v>82.9984761523817</v>
      </c>
      <c r="J292" s="35">
        <v>-0.522584021091461</v>
      </c>
      <c r="K292" s="36">
        <v>0.119</v>
      </c>
      <c r="L292" s="37">
        <v>0.051</v>
      </c>
      <c r="M292" s="38">
        <v>1</v>
      </c>
      <c r="N292" s="39">
        <v>23.401405</v>
      </c>
      <c r="O292" s="40">
        <v>82.9268316391064</v>
      </c>
      <c r="P292" s="41">
        <v>97.6981237576576</v>
      </c>
      <c r="Q292" s="47">
        <v>90.9415850511528</v>
      </c>
      <c r="R292" s="53">
        <v>-947260009.765625</v>
      </c>
      <c r="S292" s="48">
        <v>-947.260009765625</v>
      </c>
      <c r="T292" s="49">
        <v>54.259</v>
      </c>
      <c r="U292" s="50">
        <v>47.9</v>
      </c>
      <c r="V292" s="50">
        <v>0.633</v>
      </c>
      <c r="W292" s="51">
        <v>0.630326389541893</v>
      </c>
      <c r="X292" s="51">
        <v>-0.337421417236328</v>
      </c>
      <c r="Y292" s="51">
        <v>10475624944355.2</v>
      </c>
      <c r="Z292" s="51">
        <f t="shared" si="33"/>
        <v>13.020179941117</v>
      </c>
      <c r="AA292" s="51">
        <v>-144.967626758575</v>
      </c>
      <c r="AB292" s="51">
        <v>44.9052159543363</v>
      </c>
      <c r="AC292" s="51">
        <f t="shared" si="34"/>
        <v>1.65229678930222</v>
      </c>
      <c r="AD292" s="51">
        <v>25071.705</v>
      </c>
      <c r="AE292" s="51">
        <f t="shared" si="35"/>
        <v>2.5071705</v>
      </c>
      <c r="AF292" s="51">
        <f t="shared" si="36"/>
        <v>0.399183869136246</v>
      </c>
      <c r="AG292" s="51">
        <v>55.8632629794963</v>
      </c>
      <c r="AH292" s="51">
        <f t="shared" si="37"/>
        <v>1.74712629929558</v>
      </c>
      <c r="AI292" s="51">
        <v>0.084</v>
      </c>
    </row>
    <row r="293" ht="18" spans="1:35">
      <c r="A293" s="25" t="s">
        <v>47</v>
      </c>
      <c r="B293" s="25">
        <f t="shared" si="38"/>
        <v>2015</v>
      </c>
      <c r="C293" s="25">
        <v>13</v>
      </c>
      <c r="D293" s="25">
        <v>5</v>
      </c>
      <c r="E293" s="22">
        <v>0.6718899</v>
      </c>
      <c r="F293" s="22">
        <v>88.567406</v>
      </c>
      <c r="G293" s="23">
        <v>6298633</v>
      </c>
      <c r="H293" s="24">
        <v>0.99190444</v>
      </c>
      <c r="I293" s="34">
        <v>84.7193121416501</v>
      </c>
      <c r="J293" s="35">
        <v>-0.552559673786163</v>
      </c>
      <c r="K293" s="36">
        <v>0.102</v>
      </c>
      <c r="L293" s="37">
        <v>0.045</v>
      </c>
      <c r="M293" s="38">
        <v>1</v>
      </c>
      <c r="N293" s="39">
        <v>23.622845</v>
      </c>
      <c r="O293" s="40">
        <v>83.8493023789862</v>
      </c>
      <c r="P293" s="41">
        <v>97.6570273707587</v>
      </c>
      <c r="Q293" s="47">
        <v>91.5125864728114</v>
      </c>
      <c r="R293" s="53">
        <v>-300260009.765625</v>
      </c>
      <c r="S293" s="48">
        <v>-300.260009765625</v>
      </c>
      <c r="T293" s="49">
        <v>55.5</v>
      </c>
      <c r="U293" s="50">
        <v>50.3</v>
      </c>
      <c r="V293" s="50">
        <v>0.635</v>
      </c>
      <c r="W293" s="51">
        <v>0.581456146657648</v>
      </c>
      <c r="X293" s="51">
        <v>-0.299674153327942</v>
      </c>
      <c r="Y293" s="51">
        <v>11061572618578.7</v>
      </c>
      <c r="Z293" s="51">
        <f t="shared" si="33"/>
        <v>13.0438168748004</v>
      </c>
      <c r="AA293" s="51">
        <v>-68.0986497647788</v>
      </c>
      <c r="AB293" s="51">
        <v>39.4641693352619</v>
      </c>
      <c r="AC293" s="51">
        <f t="shared" si="34"/>
        <v>1.5962029659553</v>
      </c>
      <c r="AD293" s="51">
        <v>25210.303</v>
      </c>
      <c r="AE293" s="51">
        <f t="shared" si="35"/>
        <v>2.5210303</v>
      </c>
      <c r="AF293" s="51">
        <f t="shared" si="36"/>
        <v>0.401578065447855</v>
      </c>
      <c r="AG293" s="51">
        <v>55.7831305666223</v>
      </c>
      <c r="AH293" s="51">
        <f t="shared" si="37"/>
        <v>1.74650288335524</v>
      </c>
      <c r="AI293" s="51">
        <v>0.081</v>
      </c>
    </row>
    <row r="294" ht="18" spans="1:35">
      <c r="A294" s="25" t="s">
        <v>47</v>
      </c>
      <c r="B294" s="25">
        <f t="shared" si="38"/>
        <v>2016</v>
      </c>
      <c r="C294" s="25">
        <v>13</v>
      </c>
      <c r="D294" s="25">
        <v>5</v>
      </c>
      <c r="E294" s="22">
        <v>0.5497424</v>
      </c>
      <c r="F294" s="22">
        <v>89.52074</v>
      </c>
      <c r="G294" s="23">
        <v>188937</v>
      </c>
      <c r="H294" s="24">
        <v>1.0234847</v>
      </c>
      <c r="I294" s="34">
        <v>86.4094766918916</v>
      </c>
      <c r="J294" s="35">
        <v>-0.502221345901489</v>
      </c>
      <c r="K294" s="36">
        <v>0.089</v>
      </c>
      <c r="L294" s="37">
        <v>0.042</v>
      </c>
      <c r="M294" s="38">
        <v>1</v>
      </c>
      <c r="N294" s="39">
        <v>23.622845</v>
      </c>
      <c r="O294" s="40">
        <v>84.7694696498377</v>
      </c>
      <c r="P294" s="41">
        <v>97.6159188886772</v>
      </c>
      <c r="Q294" s="47">
        <v>92.0580332231986</v>
      </c>
      <c r="R294" s="53">
        <v>-738859985.351563</v>
      </c>
      <c r="S294" s="48">
        <v>-738.859985351563</v>
      </c>
      <c r="T294" s="49">
        <v>56.736</v>
      </c>
      <c r="U294" s="50">
        <v>53.2</v>
      </c>
      <c r="V294" s="50">
        <v>0.63</v>
      </c>
      <c r="W294" s="51">
        <v>0.573050906069647</v>
      </c>
      <c r="X294" s="51">
        <v>-0.267868012189865</v>
      </c>
      <c r="Y294" s="51">
        <v>11233313730348.7</v>
      </c>
      <c r="Z294" s="51">
        <f t="shared" si="33"/>
        <v>13.0505078882755</v>
      </c>
      <c r="AA294" s="51">
        <v>41.674876169524</v>
      </c>
      <c r="AB294" s="51">
        <v>36.8944150170064</v>
      </c>
      <c r="AC294" s="51">
        <f t="shared" si="34"/>
        <v>1.56696062873707</v>
      </c>
      <c r="AD294" s="51">
        <v>25164.398</v>
      </c>
      <c r="AE294" s="51">
        <f t="shared" si="35"/>
        <v>2.5164398</v>
      </c>
      <c r="AF294" s="51">
        <f t="shared" si="36"/>
        <v>0.400786545366764</v>
      </c>
      <c r="AG294" s="51">
        <v>55.7030040870411</v>
      </c>
      <c r="AH294" s="51">
        <f t="shared" si="37"/>
        <v>1.74587861749409</v>
      </c>
      <c r="AI294" s="51">
        <v>0.08</v>
      </c>
    </row>
    <row r="295" ht="18" spans="1:35">
      <c r="A295" s="25" t="s">
        <v>47</v>
      </c>
      <c r="B295" s="25">
        <f t="shared" si="38"/>
        <v>2017</v>
      </c>
      <c r="C295" s="25">
        <v>13</v>
      </c>
      <c r="D295" s="25">
        <v>5</v>
      </c>
      <c r="E295" s="22">
        <v>0.43321618</v>
      </c>
      <c r="F295" s="22">
        <v>90.42821</v>
      </c>
      <c r="G295" s="23">
        <v>436321</v>
      </c>
      <c r="H295" s="24">
        <v>1.0531378</v>
      </c>
      <c r="I295" s="34">
        <v>88.0683084431652</v>
      </c>
      <c r="J295" s="35">
        <v>-0.232558101415634</v>
      </c>
      <c r="K295" s="36">
        <v>0.072</v>
      </c>
      <c r="L295" s="37">
        <v>0.046</v>
      </c>
      <c r="M295" s="38">
        <v>1</v>
      </c>
      <c r="N295" s="39">
        <v>24.247606</v>
      </c>
      <c r="O295" s="40">
        <v>85.687333451661</v>
      </c>
      <c r="P295" s="41">
        <v>97.5747983114131</v>
      </c>
      <c r="Q295" s="47">
        <v>92.577308673558</v>
      </c>
      <c r="R295" s="53">
        <v>-1006739990.23438</v>
      </c>
      <c r="S295" s="48">
        <v>-1006.73999023438</v>
      </c>
      <c r="T295" s="49">
        <v>57.96</v>
      </c>
      <c r="U295" s="50">
        <v>54.3</v>
      </c>
      <c r="V295" s="50">
        <v>0.637</v>
      </c>
      <c r="W295" s="51">
        <v>0.605245013482969</v>
      </c>
      <c r="X295" s="51">
        <v>-0.291190564632416</v>
      </c>
      <c r="Y295" s="51">
        <v>12310491333980.9</v>
      </c>
      <c r="Z295" s="51">
        <f t="shared" si="33"/>
        <v>13.0902753867557</v>
      </c>
      <c r="AA295" s="51">
        <v>-27.7909879195091</v>
      </c>
      <c r="AB295" s="51">
        <v>37.632413240495</v>
      </c>
      <c r="AC295" s="51">
        <f t="shared" si="34"/>
        <v>1.57556206906197</v>
      </c>
      <c r="AD295" s="51">
        <v>25987.383</v>
      </c>
      <c r="AE295" s="51">
        <f t="shared" si="35"/>
        <v>2.5987383</v>
      </c>
      <c r="AF295" s="51">
        <f t="shared" si="36"/>
        <v>0.414762547069924</v>
      </c>
      <c r="AG295" s="51">
        <v>55.6228716656317</v>
      </c>
      <c r="AH295" s="51">
        <f t="shared" si="37"/>
        <v>1.74525340661271</v>
      </c>
      <c r="AI295" s="51">
        <v>0.078</v>
      </c>
    </row>
    <row r="296" ht="18" spans="1:35">
      <c r="A296" s="25" t="s">
        <v>47</v>
      </c>
      <c r="B296" s="25">
        <f t="shared" si="38"/>
        <v>2018</v>
      </c>
      <c r="C296" s="25">
        <v>13</v>
      </c>
      <c r="D296" s="25">
        <v>5</v>
      </c>
      <c r="E296" s="22">
        <v>0.32228953</v>
      </c>
      <c r="F296" s="22">
        <v>91.296715</v>
      </c>
      <c r="G296" s="23">
        <v>8830574</v>
      </c>
      <c r="H296" s="24">
        <v>1.0811522</v>
      </c>
      <c r="I296" s="34">
        <v>89.6942189460529</v>
      </c>
      <c r="J296" s="35">
        <v>-0.298572480678558</v>
      </c>
      <c r="K296" s="36">
        <v>0.062</v>
      </c>
      <c r="L296" s="37">
        <v>0.046</v>
      </c>
      <c r="M296" s="38">
        <v>1</v>
      </c>
      <c r="N296" s="39">
        <v>24.899328</v>
      </c>
      <c r="O296" s="40">
        <v>86.6028937844561</v>
      </c>
      <c r="P296" s="41">
        <v>97.5336656389666</v>
      </c>
      <c r="Q296" s="47">
        <v>93.068663255545</v>
      </c>
      <c r="R296" s="53">
        <v>-697080017.089844</v>
      </c>
      <c r="S296" s="48">
        <v>-697.080017089844</v>
      </c>
      <c r="T296" s="49">
        <v>59.152</v>
      </c>
      <c r="U296" s="50">
        <v>59.2</v>
      </c>
      <c r="V296" s="50">
        <v>0.626</v>
      </c>
      <c r="W296" s="51">
        <v>0.467672053461959</v>
      </c>
      <c r="X296" s="51">
        <v>-0.286587774753571</v>
      </c>
      <c r="Y296" s="51">
        <v>13894907857880.6</v>
      </c>
      <c r="Z296" s="51">
        <f t="shared" si="33"/>
        <v>13.1428556711604</v>
      </c>
      <c r="AA296" s="51">
        <v>-92.3384733524804</v>
      </c>
      <c r="AB296" s="51">
        <v>37.5657841020793</v>
      </c>
      <c r="AC296" s="51">
        <f t="shared" si="34"/>
        <v>1.57479245820046</v>
      </c>
      <c r="AD296" s="51">
        <v>27104.984</v>
      </c>
      <c r="AE296" s="51">
        <f t="shared" si="35"/>
        <v>2.7104984</v>
      </c>
      <c r="AF296" s="51">
        <f t="shared" si="36"/>
        <v>0.433049155253811</v>
      </c>
      <c r="AG296" s="51">
        <v>55.5427392442223</v>
      </c>
      <c r="AH296" s="51">
        <f t="shared" si="37"/>
        <v>1.74462729437921</v>
      </c>
      <c r="AI296" s="51">
        <v>0.077</v>
      </c>
    </row>
    <row r="297" ht="18" spans="1:35">
      <c r="A297" s="25" t="s">
        <v>47</v>
      </c>
      <c r="B297" s="25">
        <f t="shared" si="38"/>
        <v>2019</v>
      </c>
      <c r="C297" s="25">
        <v>13</v>
      </c>
      <c r="D297" s="25">
        <v>5</v>
      </c>
      <c r="E297" s="22">
        <v>0.21674947</v>
      </c>
      <c r="F297" s="22">
        <v>92.1309</v>
      </c>
      <c r="G297" s="23">
        <v>3582454</v>
      </c>
      <c r="H297" s="24">
        <v>1.1076331</v>
      </c>
      <c r="I297" s="34">
        <v>91.2881339239822</v>
      </c>
      <c r="J297" s="35">
        <v>-0.259780675172806</v>
      </c>
      <c r="K297" s="36">
        <v>0.053</v>
      </c>
      <c r="L297" s="37">
        <v>0.042</v>
      </c>
      <c r="M297" s="38">
        <v>1</v>
      </c>
      <c r="N297" s="39">
        <v>24.941177</v>
      </c>
      <c r="O297" s="40">
        <v>87.5161506482231</v>
      </c>
      <c r="P297" s="41">
        <v>97.4925208713375</v>
      </c>
      <c r="Q297" s="47">
        <v>93.5326999183951</v>
      </c>
      <c r="R297" s="53">
        <v>-567679992.675781</v>
      </c>
      <c r="S297" s="48">
        <v>-567.679992675781</v>
      </c>
      <c r="T297" s="49">
        <v>60.308</v>
      </c>
      <c r="U297" s="50">
        <v>64.0809</v>
      </c>
      <c r="V297" s="50">
        <v>0.617</v>
      </c>
      <c r="W297" s="51">
        <v>0.354740890170827</v>
      </c>
      <c r="X297" s="51">
        <v>-0.312405079603195</v>
      </c>
      <c r="Y297" s="51">
        <v>14279968506271.7</v>
      </c>
      <c r="Z297" s="51">
        <f t="shared" si="33"/>
        <v>13.1547272496273</v>
      </c>
      <c r="AA297" s="51">
        <v>-50.259822364755</v>
      </c>
      <c r="AB297" s="51">
        <v>35.8900960342613</v>
      </c>
      <c r="AC297" s="51">
        <f t="shared" si="34"/>
        <v>1.55497462041443</v>
      </c>
      <c r="AD297" s="51">
        <v>28264.688</v>
      </c>
      <c r="AE297" s="51">
        <f t="shared" si="35"/>
        <v>2.8264688</v>
      </c>
      <c r="AF297" s="51">
        <f t="shared" si="36"/>
        <v>0.451244195859247</v>
      </c>
      <c r="AG297" s="51">
        <v>55.462649429444</v>
      </c>
      <c r="AH297" s="51">
        <f t="shared" si="37"/>
        <v>1.74400061181784</v>
      </c>
      <c r="AI297" s="51">
        <v>0.075</v>
      </c>
    </row>
    <row r="298" ht="18" spans="1:35">
      <c r="A298" s="25" t="s">
        <v>47</v>
      </c>
      <c r="B298" s="25">
        <f t="shared" si="38"/>
        <v>2020</v>
      </c>
      <c r="C298" s="25">
        <v>13</v>
      </c>
      <c r="D298" s="25">
        <v>5</v>
      </c>
      <c r="E298" s="22">
        <v>0.11635311</v>
      </c>
      <c r="F298" s="22">
        <v>92.931496</v>
      </c>
      <c r="G298" s="23">
        <v>8607001</v>
      </c>
      <c r="H298" s="24">
        <v>1.1326332</v>
      </c>
      <c r="I298" s="34">
        <v>92.8514975328901</v>
      </c>
      <c r="J298" s="35">
        <v>-0.474127858877182</v>
      </c>
      <c r="K298" s="36">
        <v>0.059</v>
      </c>
      <c r="L298" s="37">
        <v>0.04</v>
      </c>
      <c r="M298" s="38">
        <v>1</v>
      </c>
      <c r="N298" s="39">
        <v>24.941177</v>
      </c>
      <c r="O298" s="40">
        <v>88.4271040429618</v>
      </c>
      <c r="P298" s="41">
        <v>97.4513640085259</v>
      </c>
      <c r="Q298" s="47">
        <v>93.9705270769772</v>
      </c>
      <c r="R298" s="53">
        <v>-519619995.117188</v>
      </c>
      <c r="S298" s="48">
        <v>-519.619995117188</v>
      </c>
      <c r="T298" s="49">
        <v>61.428</v>
      </c>
      <c r="U298" s="50">
        <v>70.0528</v>
      </c>
      <c r="V298" s="50">
        <v>0.621</v>
      </c>
      <c r="W298" s="51">
        <v>0.238040870229883</v>
      </c>
      <c r="X298" s="51">
        <v>-0.0709566846489906</v>
      </c>
      <c r="Y298" s="51">
        <v>14687744162801</v>
      </c>
      <c r="Z298" s="51">
        <f t="shared" si="33"/>
        <v>13.1669550992022</v>
      </c>
      <c r="AA298" s="51">
        <v>-99.37480772047</v>
      </c>
      <c r="AB298" s="51">
        <v>34.7542956995492</v>
      </c>
      <c r="AC298" s="51">
        <f t="shared" si="34"/>
        <v>1.54100849189907</v>
      </c>
      <c r="AD298" s="51">
        <v>29119.828</v>
      </c>
      <c r="AE298" s="51">
        <f t="shared" si="35"/>
        <v>2.9119828</v>
      </c>
      <c r="AF298" s="51">
        <f t="shared" si="36"/>
        <v>0.4641888054325</v>
      </c>
      <c r="AG298" s="51">
        <v>55.462649429444</v>
      </c>
      <c r="AH298" s="51">
        <f t="shared" si="37"/>
        <v>1.74400061181784</v>
      </c>
      <c r="AI298" s="51">
        <v>0.076</v>
      </c>
    </row>
    <row r="299" ht="18" spans="1:35">
      <c r="A299" s="25" t="s">
        <v>47</v>
      </c>
      <c r="B299" s="25">
        <f t="shared" si="38"/>
        <v>2021</v>
      </c>
      <c r="C299" s="25">
        <v>13</v>
      </c>
      <c r="D299" s="25">
        <v>5</v>
      </c>
      <c r="E299" s="22">
        <v>0.101710096</v>
      </c>
      <c r="F299" s="22">
        <v>93.69825</v>
      </c>
      <c r="G299" s="23">
        <v>3083587</v>
      </c>
      <c r="H299" s="24">
        <v>0.89548194</v>
      </c>
      <c r="I299" s="34">
        <v>94.3857583646751</v>
      </c>
      <c r="J299" s="35">
        <v>-0.516462862491608</v>
      </c>
      <c r="K299" s="36">
        <v>0.059</v>
      </c>
      <c r="L299" s="37">
        <v>0.048</v>
      </c>
      <c r="M299" s="38">
        <v>1</v>
      </c>
      <c r="N299" s="39">
        <v>24.941177</v>
      </c>
      <c r="O299" s="40">
        <v>90.0018961877991</v>
      </c>
      <c r="P299" s="41">
        <v>97.4101950505317</v>
      </c>
      <c r="Q299" s="47">
        <v>94.6329735273297</v>
      </c>
      <c r="R299" s="53">
        <v>-564140014.648438</v>
      </c>
      <c r="S299" s="48">
        <v>-564.140014648438</v>
      </c>
      <c r="T299" s="49">
        <v>62.512</v>
      </c>
      <c r="U299" s="50">
        <v>73.0532</v>
      </c>
      <c r="V299" s="50">
        <v>0.608</v>
      </c>
      <c r="W299" s="51">
        <v>0.0892522000412526</v>
      </c>
      <c r="X299" s="51">
        <v>0.030393473803997</v>
      </c>
      <c r="Y299" s="51">
        <v>17820459508852.2</v>
      </c>
      <c r="Z299" s="51">
        <f t="shared" si="33"/>
        <v>13.2509188983308</v>
      </c>
      <c r="AA299" s="51">
        <v>-165.2772370796</v>
      </c>
      <c r="AB299" s="51">
        <v>37.3019908656257</v>
      </c>
      <c r="AC299" s="51">
        <f t="shared" si="34"/>
        <v>1.57173201140338</v>
      </c>
      <c r="AD299" s="51">
        <v>30750.547</v>
      </c>
      <c r="AE299" s="51">
        <f t="shared" si="35"/>
        <v>3.0750547</v>
      </c>
      <c r="AF299" s="51">
        <f t="shared" si="36"/>
        <v>0.487852845541312</v>
      </c>
      <c r="AG299" s="51">
        <v>55.462649429444</v>
      </c>
      <c r="AH299" s="51">
        <f t="shared" si="37"/>
        <v>1.74400061181784</v>
      </c>
      <c r="AI299" s="51">
        <v>0.077</v>
      </c>
    </row>
    <row r="300" ht="18" spans="1:35">
      <c r="A300" s="25" t="s">
        <v>47</v>
      </c>
      <c r="B300" s="25">
        <f t="shared" si="38"/>
        <v>2022</v>
      </c>
      <c r="C300" s="25">
        <v>13</v>
      </c>
      <c r="D300" s="25">
        <v>5</v>
      </c>
      <c r="E300" s="22">
        <v>0.095241</v>
      </c>
      <c r="F300" s="22">
        <v>94.431366</v>
      </c>
      <c r="G300" s="23">
        <v>7773628</v>
      </c>
      <c r="H300" s="24">
        <v>0.4804666</v>
      </c>
      <c r="I300" s="34">
        <v>95.8923648413213</v>
      </c>
      <c r="J300" s="35">
        <v>-0.45127671957016</v>
      </c>
      <c r="K300" s="36">
        <v>0.052</v>
      </c>
      <c r="L300" s="37">
        <v>0.043</v>
      </c>
      <c r="M300" s="38">
        <v>1</v>
      </c>
      <c r="N300" s="39">
        <v>24.941177</v>
      </c>
      <c r="O300" s="40">
        <v>92.0714568873306</v>
      </c>
      <c r="P300" s="41">
        <v>97.3690139973551</v>
      </c>
      <c r="Q300" s="47">
        <v>95.4385845932759</v>
      </c>
      <c r="R300" s="53">
        <v>-380579986.572266</v>
      </c>
      <c r="S300" s="48">
        <v>-380.579986572266</v>
      </c>
      <c r="T300" s="49">
        <v>63.56</v>
      </c>
      <c r="U300" s="50">
        <v>75.6113</v>
      </c>
      <c r="V300" s="50">
        <v>0.587</v>
      </c>
      <c r="W300" s="51">
        <v>-0.0130995013525784</v>
      </c>
      <c r="X300" s="51">
        <v>0.0159702487289906</v>
      </c>
      <c r="Y300" s="51">
        <v>17881783387000.9</v>
      </c>
      <c r="Z300" s="51">
        <f t="shared" si="33"/>
        <v>13.252410829701</v>
      </c>
      <c r="AA300" s="51">
        <v>19.84637166652</v>
      </c>
      <c r="AB300" s="51">
        <v>38.3514805752943</v>
      </c>
      <c r="AC300" s="51">
        <f t="shared" si="34"/>
        <v>1.58378213473268</v>
      </c>
      <c r="AD300" s="51">
        <v>31220.076</v>
      </c>
      <c r="AE300" s="51">
        <f t="shared" si="35"/>
        <v>3.1220076</v>
      </c>
      <c r="AF300" s="51">
        <f t="shared" si="36"/>
        <v>0.494433955944222</v>
      </c>
      <c r="AG300" s="51">
        <f>(AG299+AG298)/2</f>
        <v>55.462649429444</v>
      </c>
      <c r="AH300" s="51">
        <f t="shared" si="37"/>
        <v>1.74400061181784</v>
      </c>
      <c r="AI300" s="51">
        <v>0.075</v>
      </c>
    </row>
    <row r="301" ht="18" spans="1:35">
      <c r="A301" s="25" t="s">
        <v>48</v>
      </c>
      <c r="B301" s="25">
        <v>2000</v>
      </c>
      <c r="C301" s="25">
        <v>14</v>
      </c>
      <c r="D301" s="25">
        <v>4</v>
      </c>
      <c r="E301" s="22">
        <v>2.8884475</v>
      </c>
      <c r="F301" s="22">
        <v>95.13046</v>
      </c>
      <c r="G301" s="23">
        <v>4908</v>
      </c>
      <c r="H301" s="24">
        <v>0.14659439</v>
      </c>
      <c r="I301" s="34">
        <v>75.4148773585247</v>
      </c>
      <c r="J301" s="35">
        <v>-1.60896074771881</v>
      </c>
      <c r="K301" s="36">
        <v>0.759</v>
      </c>
      <c r="L301" s="37">
        <v>0.768</v>
      </c>
      <c r="M301" s="38">
        <v>1</v>
      </c>
      <c r="N301" s="39">
        <v>11.801242</v>
      </c>
      <c r="O301" s="40">
        <v>70.0197128211005</v>
      </c>
      <c r="P301" s="41">
        <v>98.2784510072758</v>
      </c>
      <c r="Q301" s="47">
        <v>90.9190300374548</v>
      </c>
      <c r="R301" s="53">
        <v>326089996.337891</v>
      </c>
      <c r="S301" s="48">
        <v>326.089996337891</v>
      </c>
      <c r="T301" s="49">
        <v>73.957</v>
      </c>
      <c r="U301" s="50">
        <v>2.20753</v>
      </c>
      <c r="V301" s="50">
        <v>0.737</v>
      </c>
      <c r="W301" s="51">
        <v>1.61983140551157</v>
      </c>
      <c r="X301" s="51">
        <v>-0.406262516975403</v>
      </c>
      <c r="Y301" s="51">
        <v>99875074951.0278</v>
      </c>
      <c r="Z301" s="51">
        <f t="shared" si="33"/>
        <v>10.9994571182375</v>
      </c>
      <c r="AA301" s="51">
        <v>-2.11111339547856</v>
      </c>
      <c r="AB301" s="51">
        <v>32.6670854693067</v>
      </c>
      <c r="AC301" s="51">
        <f t="shared" si="34"/>
        <v>1.51411038880476</v>
      </c>
      <c r="AD301" s="51">
        <v>8011.8135</v>
      </c>
      <c r="AE301" s="51">
        <f t="shared" si="35"/>
        <v>0.80118135</v>
      </c>
      <c r="AF301" s="51">
        <f t="shared" si="36"/>
        <v>-0.0962691688222437</v>
      </c>
      <c r="AG301" s="51">
        <v>40.4317260027039</v>
      </c>
      <c r="AH301" s="51">
        <f t="shared" si="37"/>
        <v>1.60672228146353</v>
      </c>
      <c r="AI301" s="51">
        <v>0.552</v>
      </c>
    </row>
    <row r="302" ht="18" spans="1:35">
      <c r="A302" s="25" t="s">
        <v>48</v>
      </c>
      <c r="B302" s="25">
        <f t="shared" ref="B302:B323" si="39">B301+1</f>
        <v>2001</v>
      </c>
      <c r="C302" s="25">
        <v>14</v>
      </c>
      <c r="D302" s="25">
        <v>4</v>
      </c>
      <c r="E302" s="22">
        <v>2.8376617</v>
      </c>
      <c r="F302" s="22">
        <v>95.794655</v>
      </c>
      <c r="G302" s="23">
        <v>7438335</v>
      </c>
      <c r="H302" s="24">
        <v>0.1493874</v>
      </c>
      <c r="I302" s="34">
        <v>76.3087852021203</v>
      </c>
      <c r="J302" s="35">
        <f>(J301+J303)/2</f>
        <v>-1.78283756971359</v>
      </c>
      <c r="K302" s="36">
        <v>0.759</v>
      </c>
      <c r="L302" s="37">
        <v>0.762</v>
      </c>
      <c r="M302" s="38">
        <v>1</v>
      </c>
      <c r="N302" s="39">
        <v>11.801242</v>
      </c>
      <c r="O302" s="40">
        <v>70.5884730368114</v>
      </c>
      <c r="P302" s="41">
        <v>98.3497347161296</v>
      </c>
      <c r="Q302" s="47">
        <v>91.2370228033185</v>
      </c>
      <c r="R302" s="53">
        <v>629609985.351563</v>
      </c>
      <c r="S302" s="48">
        <v>629.609985351563</v>
      </c>
      <c r="T302" s="49">
        <v>74.379</v>
      </c>
      <c r="U302" s="50">
        <v>2.8542</v>
      </c>
      <c r="V302" s="50">
        <v>0.737</v>
      </c>
      <c r="W302" s="51">
        <v>1.57553237214944</v>
      </c>
      <c r="X302" s="51">
        <f>(X301+X303)/2</f>
        <v>-0.335296586155892</v>
      </c>
      <c r="Y302" s="51">
        <v>98200641203.3892</v>
      </c>
      <c r="Z302" s="51">
        <f t="shared" si="33"/>
        <v>10.9921143235322</v>
      </c>
      <c r="AA302" s="51">
        <v>-2.52582316131739</v>
      </c>
      <c r="AB302" s="51">
        <v>33.9011117949445</v>
      </c>
      <c r="AC302" s="51">
        <f t="shared" si="34"/>
        <v>1.53021394122644</v>
      </c>
      <c r="AD302" s="51">
        <v>7953.855</v>
      </c>
      <c r="AE302" s="51">
        <f t="shared" si="35"/>
        <v>0.7953855</v>
      </c>
      <c r="AF302" s="51">
        <f t="shared" si="36"/>
        <v>-0.0994223305330751</v>
      </c>
      <c r="AG302" s="51">
        <v>37.6250563316809</v>
      </c>
      <c r="AH302" s="51">
        <f t="shared" si="37"/>
        <v>1.5754771588217</v>
      </c>
      <c r="AI302" s="51">
        <v>0.547</v>
      </c>
    </row>
    <row r="303" ht="18" spans="1:35">
      <c r="A303" s="25" t="s">
        <v>48</v>
      </c>
      <c r="B303" s="25">
        <f t="shared" si="39"/>
        <v>2002</v>
      </c>
      <c r="C303" s="25">
        <v>14</v>
      </c>
      <c r="D303" s="25">
        <v>4</v>
      </c>
      <c r="E303" s="22">
        <v>2.7876592</v>
      </c>
      <c r="F303" s="22">
        <v>96.425</v>
      </c>
      <c r="G303" s="23">
        <v>4871783</v>
      </c>
      <c r="H303" s="24">
        <v>0.15216699</v>
      </c>
      <c r="I303" s="34">
        <v>77.201981016796</v>
      </c>
      <c r="J303" s="35">
        <v>-1.95671439170837</v>
      </c>
      <c r="K303" s="36">
        <v>0.718</v>
      </c>
      <c r="L303" s="37">
        <v>0.812</v>
      </c>
      <c r="M303" s="38">
        <v>1</v>
      </c>
      <c r="N303" s="39">
        <v>11.801242</v>
      </c>
      <c r="O303" s="40">
        <v>71.1572345397113</v>
      </c>
      <c r="P303" s="41">
        <v>98.421014189074</v>
      </c>
      <c r="Q303" s="47">
        <v>91.5497229084839</v>
      </c>
      <c r="R303" s="53">
        <v>701900024.414063</v>
      </c>
      <c r="S303" s="48">
        <v>701.900024414063</v>
      </c>
      <c r="T303" s="49">
        <v>74.797</v>
      </c>
      <c r="U303" s="50">
        <v>4.6</v>
      </c>
      <c r="V303" s="50">
        <v>0.731</v>
      </c>
      <c r="W303" s="51">
        <v>1.53486691614177</v>
      </c>
      <c r="X303" s="51">
        <v>-0.26433065533638</v>
      </c>
      <c r="Y303" s="51">
        <v>97945812802.8882</v>
      </c>
      <c r="Z303" s="51">
        <f t="shared" si="33"/>
        <v>10.9909858745781</v>
      </c>
      <c r="AA303" s="51">
        <v>-1.27687238604946</v>
      </c>
      <c r="AB303" s="51">
        <v>32.9826392144234</v>
      </c>
      <c r="AC303" s="51">
        <f t="shared" si="34"/>
        <v>1.5182854042012</v>
      </c>
      <c r="AD303" s="51">
        <v>7834.47</v>
      </c>
      <c r="AE303" s="51">
        <f t="shared" si="35"/>
        <v>0.783447</v>
      </c>
      <c r="AF303" s="51">
        <f t="shared" si="36"/>
        <v>-0.10599037811829</v>
      </c>
      <c r="AG303" s="51">
        <v>37.5006759801713</v>
      </c>
      <c r="AH303" s="51">
        <f t="shared" si="37"/>
        <v>1.57403909630938</v>
      </c>
      <c r="AI303" s="51">
        <v>0.532</v>
      </c>
    </row>
    <row r="304" ht="18" spans="1:35">
      <c r="A304" s="25" t="s">
        <v>48</v>
      </c>
      <c r="B304" s="25">
        <f t="shared" si="39"/>
        <v>2003</v>
      </c>
      <c r="C304" s="25">
        <v>14</v>
      </c>
      <c r="D304" s="25">
        <v>4</v>
      </c>
      <c r="E304" s="22">
        <v>2.7384353</v>
      </c>
      <c r="F304" s="22">
        <v>97.02295</v>
      </c>
      <c r="G304" s="23">
        <v>234894</v>
      </c>
      <c r="H304" s="24">
        <v>0.15493289</v>
      </c>
      <c r="I304" s="34">
        <v>78.094433998105</v>
      </c>
      <c r="J304" s="35">
        <v>-2.37602686882019</v>
      </c>
      <c r="K304" s="36">
        <v>0.7</v>
      </c>
      <c r="L304" s="37">
        <v>0.839</v>
      </c>
      <c r="M304" s="38">
        <v>1</v>
      </c>
      <c r="N304" s="39">
        <v>12.048193</v>
      </c>
      <c r="O304" s="40">
        <v>71.7259973298001</v>
      </c>
      <c r="P304" s="41">
        <v>98.4922894261089</v>
      </c>
      <c r="Q304" s="47">
        <v>91.857192440764</v>
      </c>
      <c r="R304" s="53">
        <v>1172099975.58594</v>
      </c>
      <c r="S304" s="48">
        <v>1172.09997558594</v>
      </c>
      <c r="T304" s="49">
        <v>75.211</v>
      </c>
      <c r="U304" s="50">
        <v>7.38892</v>
      </c>
      <c r="V304" s="50">
        <v>0.731</v>
      </c>
      <c r="W304" s="51">
        <v>1.48113157054236</v>
      </c>
      <c r="X304" s="51">
        <v>-0.204286307096481</v>
      </c>
      <c r="Y304" s="51">
        <v>94644969157.0987</v>
      </c>
      <c r="Z304" s="51">
        <f t="shared" si="33"/>
        <v>10.976097534038</v>
      </c>
      <c r="AA304" s="51">
        <v>-0.782806305188131</v>
      </c>
      <c r="AB304" s="51">
        <v>36.51618351723</v>
      </c>
      <c r="AC304" s="51">
        <f t="shared" si="34"/>
        <v>1.56248538101944</v>
      </c>
      <c r="AD304" s="51">
        <v>7863.652</v>
      </c>
      <c r="AE304" s="51">
        <f t="shared" si="35"/>
        <v>0.7863652</v>
      </c>
      <c r="AF304" s="51">
        <f t="shared" si="36"/>
        <v>-0.104375714126051</v>
      </c>
      <c r="AG304" s="51">
        <v>37.9008562415502</v>
      </c>
      <c r="AH304" s="51">
        <f t="shared" si="37"/>
        <v>1.57864902149261</v>
      </c>
      <c r="AI304" s="51">
        <v>0.536</v>
      </c>
    </row>
    <row r="305" ht="18" spans="1:35">
      <c r="A305" s="25" t="s">
        <v>48</v>
      </c>
      <c r="B305" s="25">
        <f t="shared" si="39"/>
        <v>2004</v>
      </c>
      <c r="C305" s="25">
        <v>14</v>
      </c>
      <c r="D305" s="25">
        <v>4</v>
      </c>
      <c r="E305" s="22">
        <v>2.6900876</v>
      </c>
      <c r="F305" s="22">
        <v>97.58993</v>
      </c>
      <c r="G305" s="23">
        <v>987029</v>
      </c>
      <c r="H305" s="24">
        <v>0.15769021</v>
      </c>
      <c r="I305" s="34">
        <v>78.9859213001689</v>
      </c>
      <c r="J305" s="35">
        <v>-2.27122640609741</v>
      </c>
      <c r="K305" s="36">
        <v>0.71</v>
      </c>
      <c r="L305" s="37">
        <v>0.839</v>
      </c>
      <c r="M305" s="38">
        <v>1</v>
      </c>
      <c r="N305" s="39">
        <v>12.048193</v>
      </c>
      <c r="O305" s="40">
        <v>72.2947614070776</v>
      </c>
      <c r="P305" s="41">
        <v>98.5635604272344</v>
      </c>
      <c r="Q305" s="47">
        <v>92.1592296058929</v>
      </c>
      <c r="R305" s="53">
        <v>730789978.027344</v>
      </c>
      <c r="S305" s="48">
        <v>730.789978027344</v>
      </c>
      <c r="T305" s="49">
        <v>75.62</v>
      </c>
      <c r="U305" s="50">
        <v>9.11869</v>
      </c>
      <c r="V305" s="50">
        <v>0.731</v>
      </c>
      <c r="W305" s="51">
        <v>1.42817053070487</v>
      </c>
      <c r="X305" s="51">
        <v>-0.140631452202797</v>
      </c>
      <c r="Y305" s="51">
        <v>117092416666.245</v>
      </c>
      <c r="Z305" s="51">
        <f t="shared" si="33"/>
        <v>11.0685287694819</v>
      </c>
      <c r="AA305" s="51">
        <v>-2.92318678659058</v>
      </c>
      <c r="AB305" s="51">
        <v>35.8634269337995</v>
      </c>
      <c r="AC305" s="51">
        <f t="shared" si="34"/>
        <v>1.55465178626714</v>
      </c>
      <c r="AD305" s="51">
        <v>8152.3345</v>
      </c>
      <c r="AE305" s="51">
        <f t="shared" si="35"/>
        <v>0.81523345</v>
      </c>
      <c r="AF305" s="51">
        <f t="shared" si="36"/>
        <v>-0.0887180090158812</v>
      </c>
      <c r="AG305" s="51">
        <v>38.2073005858495</v>
      </c>
      <c r="AH305" s="51">
        <f t="shared" si="37"/>
        <v>1.58214635509006</v>
      </c>
      <c r="AI305" s="51">
        <v>0.54</v>
      </c>
    </row>
    <row r="306" ht="18" spans="1:35">
      <c r="A306" s="25" t="s">
        <v>48</v>
      </c>
      <c r="B306" s="25">
        <f t="shared" si="39"/>
        <v>2005</v>
      </c>
      <c r="C306" s="25">
        <v>14</v>
      </c>
      <c r="D306" s="25">
        <v>4</v>
      </c>
      <c r="E306" s="22">
        <v>2.6426103</v>
      </c>
      <c r="F306" s="22">
        <v>98.127396</v>
      </c>
      <c r="G306" s="23">
        <v>7435226</v>
      </c>
      <c r="H306" s="24">
        <v>0.16043898</v>
      </c>
      <c r="I306" s="34">
        <v>79.8764166229858</v>
      </c>
      <c r="J306" s="35">
        <v>-2.05794286727905</v>
      </c>
      <c r="K306" s="36">
        <v>0.72</v>
      </c>
      <c r="L306" s="37">
        <v>0.839</v>
      </c>
      <c r="M306" s="38">
        <v>1</v>
      </c>
      <c r="N306" s="39">
        <v>12.121212</v>
      </c>
      <c r="O306" s="40">
        <v>72.863526771544</v>
      </c>
      <c r="P306" s="41">
        <v>98.6348271924505</v>
      </c>
      <c r="Q306" s="47">
        <v>92.4559019256854</v>
      </c>
      <c r="R306" s="53">
        <v>847260009.765625</v>
      </c>
      <c r="S306" s="48">
        <v>847.260009765625</v>
      </c>
      <c r="T306" s="49">
        <v>76.024</v>
      </c>
      <c r="U306" s="50">
        <v>11.0073</v>
      </c>
      <c r="V306" s="50">
        <v>0.731</v>
      </c>
      <c r="W306" s="51">
        <v>1.36565233876962</v>
      </c>
      <c r="X306" s="51">
        <v>-0.145389392971992</v>
      </c>
      <c r="Y306" s="51">
        <v>145600529605.803</v>
      </c>
      <c r="Z306" s="51">
        <f t="shared" si="33"/>
        <v>11.163162954678</v>
      </c>
      <c r="AA306" s="51">
        <v>-5.43990587107756</v>
      </c>
      <c r="AB306" s="51">
        <v>37.422697494955</v>
      </c>
      <c r="AC306" s="51">
        <f t="shared" si="34"/>
        <v>1.57313508901516</v>
      </c>
      <c r="AD306" s="51">
        <v>7917.907</v>
      </c>
      <c r="AE306" s="51">
        <f t="shared" si="35"/>
        <v>0.7917907</v>
      </c>
      <c r="AF306" s="51">
        <f t="shared" si="36"/>
        <v>-0.101389603571944</v>
      </c>
      <c r="AG306" s="51">
        <v>38.3569175304191</v>
      </c>
      <c r="AH306" s="51">
        <f t="shared" si="37"/>
        <v>1.58384369877707</v>
      </c>
      <c r="AI306" s="51">
        <v>0.545</v>
      </c>
    </row>
    <row r="307" ht="18" spans="1:35">
      <c r="A307" s="25" t="s">
        <v>48</v>
      </c>
      <c r="B307" s="25">
        <f t="shared" si="39"/>
        <v>2006</v>
      </c>
      <c r="C307" s="25">
        <v>14</v>
      </c>
      <c r="D307" s="25">
        <v>4</v>
      </c>
      <c r="E307" s="22">
        <v>2.5959964</v>
      </c>
      <c r="F307" s="22">
        <v>92.10664</v>
      </c>
      <c r="G307" s="23">
        <v>5043025</v>
      </c>
      <c r="H307" s="24">
        <v>0.16317922</v>
      </c>
      <c r="I307" s="34">
        <v>80.7659057665672</v>
      </c>
      <c r="J307" s="35">
        <v>-1.90479671955109</v>
      </c>
      <c r="K307" s="36">
        <v>0.72</v>
      </c>
      <c r="L307" s="37">
        <v>0.84</v>
      </c>
      <c r="M307" s="38">
        <v>1</v>
      </c>
      <c r="N307" s="39">
        <v>8.433735</v>
      </c>
      <c r="O307" s="40">
        <v>73.4322934231992</v>
      </c>
      <c r="P307" s="41">
        <v>98.7060897217571</v>
      </c>
      <c r="Q307" s="47">
        <v>92.7472892906741</v>
      </c>
      <c r="R307" s="53">
        <v>1279540039.0625</v>
      </c>
      <c r="S307" s="48">
        <v>1279.5400390625</v>
      </c>
      <c r="T307" s="49">
        <v>76.423</v>
      </c>
      <c r="U307" s="50">
        <v>15.3417</v>
      </c>
      <c r="V307" s="50">
        <v>0.703</v>
      </c>
      <c r="W307" s="51">
        <v>1.29886517669187</v>
      </c>
      <c r="X307" s="51">
        <v>-0.175137788057327</v>
      </c>
      <c r="Y307" s="51">
        <v>161792958904.864</v>
      </c>
      <c r="Z307" s="51">
        <f t="shared" si="33"/>
        <v>11.2089596175525</v>
      </c>
      <c r="AA307" s="51">
        <v>-5.48286860850877</v>
      </c>
      <c r="AB307" s="51">
        <v>39.6413559606294</v>
      </c>
      <c r="AC307" s="51">
        <f t="shared" si="34"/>
        <v>1.59814850141736</v>
      </c>
      <c r="AD307" s="51">
        <v>9024.093</v>
      </c>
      <c r="AE307" s="51">
        <f t="shared" si="35"/>
        <v>0.9024093</v>
      </c>
      <c r="AF307" s="51">
        <f t="shared" si="36"/>
        <v>-0.0445964376095477</v>
      </c>
      <c r="AG307" s="51">
        <v>38.011716989635</v>
      </c>
      <c r="AH307" s="51">
        <f t="shared" si="37"/>
        <v>1.57991748713224</v>
      </c>
      <c r="AI307" s="51">
        <v>0.568</v>
      </c>
    </row>
    <row r="308" ht="18" spans="1:35">
      <c r="A308" s="25" t="s">
        <v>48</v>
      </c>
      <c r="B308" s="25">
        <f t="shared" si="39"/>
        <v>2007</v>
      </c>
      <c r="C308" s="25">
        <v>14</v>
      </c>
      <c r="D308" s="25">
        <v>4</v>
      </c>
      <c r="E308" s="22">
        <v>2.5503411</v>
      </c>
      <c r="F308" s="22">
        <v>92.4185</v>
      </c>
      <c r="G308" s="23">
        <v>2694013</v>
      </c>
      <c r="H308" s="24">
        <v>0.16591658</v>
      </c>
      <c r="I308" s="34">
        <v>81.654183644965</v>
      </c>
      <c r="J308" s="35">
        <v>-1.80652725696564</v>
      </c>
      <c r="K308" s="36">
        <v>0.733</v>
      </c>
      <c r="L308" s="37">
        <v>0.844</v>
      </c>
      <c r="M308" s="38">
        <v>1</v>
      </c>
      <c r="N308" s="39">
        <v>8.433735</v>
      </c>
      <c r="O308" s="40">
        <v>74.0010613620429</v>
      </c>
      <c r="P308" s="41">
        <v>98.7773480151544</v>
      </c>
      <c r="Q308" s="47">
        <v>93.0332113422634</v>
      </c>
      <c r="R308" s="53">
        <v>872229980.46875</v>
      </c>
      <c r="S308" s="48">
        <v>872.22998046875</v>
      </c>
      <c r="T308" s="49">
        <v>76.816</v>
      </c>
      <c r="U308" s="50">
        <v>21.8</v>
      </c>
      <c r="V308" s="50">
        <v>0.705</v>
      </c>
      <c r="W308" s="51">
        <v>1.23996744251378</v>
      </c>
      <c r="X308" s="51">
        <v>-0.279160350561142</v>
      </c>
      <c r="Y308" s="51">
        <v>206229540926.311</v>
      </c>
      <c r="Z308" s="51">
        <f t="shared" si="33"/>
        <v>11.314350875023</v>
      </c>
      <c r="AA308" s="51">
        <v>-7.60696800677293</v>
      </c>
      <c r="AB308" s="51">
        <v>37.0988970982904</v>
      </c>
      <c r="AC308" s="51">
        <f t="shared" si="34"/>
        <v>1.56936099879978</v>
      </c>
      <c r="AD308" s="51">
        <v>9058.002</v>
      </c>
      <c r="AE308" s="51">
        <f t="shared" si="35"/>
        <v>0.9058002</v>
      </c>
      <c r="AF308" s="51">
        <f t="shared" si="36"/>
        <v>-0.0429675877611574</v>
      </c>
      <c r="AG308" s="51">
        <v>38.2478593961244</v>
      </c>
      <c r="AH308" s="51">
        <f t="shared" si="37"/>
        <v>1.58260713417028</v>
      </c>
      <c r="AI308" s="51">
        <v>0.582</v>
      </c>
    </row>
    <row r="309" ht="18" spans="1:35">
      <c r="A309" s="25" t="s">
        <v>48</v>
      </c>
      <c r="B309" s="25">
        <f t="shared" si="39"/>
        <v>2008</v>
      </c>
      <c r="C309" s="25">
        <v>14</v>
      </c>
      <c r="D309" s="25">
        <v>4</v>
      </c>
      <c r="E309" s="22">
        <v>2.505535</v>
      </c>
      <c r="F309" s="22">
        <v>92.72517</v>
      </c>
      <c r="G309" s="23">
        <v>386286</v>
      </c>
      <c r="H309" s="24">
        <v>0.16864568</v>
      </c>
      <c r="I309" s="34">
        <v>82.5414361223495</v>
      </c>
      <c r="J309" s="35">
        <v>-1.85346233844757</v>
      </c>
      <c r="K309" s="36">
        <v>0.729</v>
      </c>
      <c r="L309" s="37">
        <v>0.857</v>
      </c>
      <c r="M309" s="38">
        <v>1</v>
      </c>
      <c r="N309" s="39">
        <v>8.433735</v>
      </c>
      <c r="O309" s="40">
        <v>74.5698305880757</v>
      </c>
      <c r="P309" s="41">
        <v>98.8486020726421</v>
      </c>
      <c r="Q309" s="47">
        <v>93.314014699102</v>
      </c>
      <c r="R309" s="53">
        <v>1135390014.64844</v>
      </c>
      <c r="S309" s="48">
        <v>1135.39001464844</v>
      </c>
      <c r="T309" s="49">
        <v>77.204</v>
      </c>
      <c r="U309" s="50">
        <v>25.6</v>
      </c>
      <c r="V309" s="50">
        <v>0.705</v>
      </c>
      <c r="W309" s="51">
        <v>1.16787354604705</v>
      </c>
      <c r="X309" s="51">
        <v>-0.261542618274689</v>
      </c>
      <c r="Y309" s="51">
        <v>242504150472.931</v>
      </c>
      <c r="Z309" s="51">
        <f t="shared" si="33"/>
        <v>11.3847191759777</v>
      </c>
      <c r="AA309" s="51">
        <v>-7.47903142779273</v>
      </c>
      <c r="AB309" s="51">
        <v>39.1676494164356</v>
      </c>
      <c r="AC309" s="51">
        <f t="shared" si="34"/>
        <v>1.59292750884419</v>
      </c>
      <c r="AD309" s="51">
        <v>9322.767</v>
      </c>
      <c r="AE309" s="51">
        <f t="shared" si="35"/>
        <v>0.9322767</v>
      </c>
      <c r="AF309" s="51">
        <f t="shared" si="36"/>
        <v>-0.0304551697831016</v>
      </c>
      <c r="AG309" s="51">
        <v>38.408292023434</v>
      </c>
      <c r="AH309" s="51">
        <f t="shared" si="37"/>
        <v>1.58442499497329</v>
      </c>
      <c r="AI309" s="51">
        <v>0.581</v>
      </c>
    </row>
    <row r="310" ht="18" spans="1:35">
      <c r="A310" s="25" t="s">
        <v>48</v>
      </c>
      <c r="B310" s="25">
        <f t="shared" si="39"/>
        <v>2009</v>
      </c>
      <c r="C310" s="25">
        <v>14</v>
      </c>
      <c r="D310" s="25">
        <v>4</v>
      </c>
      <c r="E310" s="22">
        <v>2.4615715</v>
      </c>
      <c r="F310" s="22">
        <v>93.02667</v>
      </c>
      <c r="G310" s="23">
        <v>8119318</v>
      </c>
      <c r="H310" s="24">
        <v>0.17136666</v>
      </c>
      <c r="I310" s="34">
        <v>83.4276365451397</v>
      </c>
      <c r="J310" s="35">
        <v>-1.83234584331512</v>
      </c>
      <c r="K310" s="36">
        <v>0.732</v>
      </c>
      <c r="L310" s="37">
        <v>0.857</v>
      </c>
      <c r="M310" s="38">
        <v>1</v>
      </c>
      <c r="N310" s="39">
        <v>8.433735</v>
      </c>
      <c r="O310" s="40">
        <v>75.1386011012973</v>
      </c>
      <c r="P310" s="41">
        <v>98.9198518942205</v>
      </c>
      <c r="Q310" s="47">
        <v>93.5897587496726</v>
      </c>
      <c r="R310" s="53">
        <v>1228709960.9375</v>
      </c>
      <c r="S310" s="48">
        <v>1228.7099609375</v>
      </c>
      <c r="T310" s="49">
        <v>77.587</v>
      </c>
      <c r="U310" s="50">
        <v>30</v>
      </c>
      <c r="V310" s="50">
        <v>0.705</v>
      </c>
      <c r="W310" s="51">
        <v>1.13154130595269</v>
      </c>
      <c r="X310" s="51">
        <v>-0.337012529373169</v>
      </c>
      <c r="Y310" s="51">
        <v>232468663109.594</v>
      </c>
      <c r="Z310" s="51">
        <f t="shared" si="33"/>
        <v>11.3663644180611</v>
      </c>
      <c r="AA310" s="51">
        <v>-4.53008827411445</v>
      </c>
      <c r="AB310" s="51">
        <v>35.1561285074586</v>
      </c>
      <c r="AC310" s="51">
        <f t="shared" si="34"/>
        <v>1.54600104329529</v>
      </c>
      <c r="AD310" s="51">
        <v>9111.861</v>
      </c>
      <c r="AE310" s="51">
        <f t="shared" si="35"/>
        <v>0.9111861</v>
      </c>
      <c r="AF310" s="51">
        <f t="shared" si="36"/>
        <v>-0.0403929139721327</v>
      </c>
      <c r="AG310" s="51">
        <v>38.3415953132041</v>
      </c>
      <c r="AH310" s="51">
        <f t="shared" si="37"/>
        <v>1.58367017899868</v>
      </c>
      <c r="AI310" s="51">
        <v>0.585</v>
      </c>
    </row>
    <row r="311" ht="18" spans="1:35">
      <c r="A311" s="25" t="s">
        <v>48</v>
      </c>
      <c r="B311" s="25">
        <f t="shared" si="39"/>
        <v>2010</v>
      </c>
      <c r="C311" s="25">
        <v>14</v>
      </c>
      <c r="D311" s="25">
        <v>4</v>
      </c>
      <c r="E311" s="22">
        <v>2.418545</v>
      </c>
      <c r="F311" s="22">
        <v>93.32288</v>
      </c>
      <c r="G311" s="23">
        <v>58932</v>
      </c>
      <c r="H311" s="24">
        <v>0.17408553</v>
      </c>
      <c r="I311" s="34">
        <v>84.3126146543662</v>
      </c>
      <c r="J311" s="35">
        <v>-1.53718483448029</v>
      </c>
      <c r="K311" s="36">
        <v>0.78</v>
      </c>
      <c r="L311" s="37">
        <v>0.868</v>
      </c>
      <c r="M311" s="38">
        <v>1</v>
      </c>
      <c r="N311" s="39">
        <v>12.650602</v>
      </c>
      <c r="O311" s="40">
        <v>75.7073729017077</v>
      </c>
      <c r="P311" s="41">
        <v>98.9910974798894</v>
      </c>
      <c r="Q311" s="47">
        <v>93.860299409895</v>
      </c>
      <c r="R311" s="53">
        <v>740489990.234375</v>
      </c>
      <c r="S311" s="48">
        <v>740.489990234375</v>
      </c>
      <c r="T311" s="49">
        <v>77.964</v>
      </c>
      <c r="U311" s="50">
        <v>36.5</v>
      </c>
      <c r="V311" s="50">
        <v>0.76</v>
      </c>
      <c r="W311" s="51">
        <v>1.12688471543895</v>
      </c>
      <c r="X311" s="51">
        <v>-0.42333310842514</v>
      </c>
      <c r="Y311" s="51">
        <v>286498534094.963</v>
      </c>
      <c r="Z311" s="51">
        <f t="shared" si="33"/>
        <v>11.4571224041879</v>
      </c>
      <c r="AA311" s="51">
        <v>-0.947330831294131</v>
      </c>
      <c r="AB311" s="51">
        <v>34.2646031687682</v>
      </c>
      <c r="AC311" s="51">
        <f t="shared" si="34"/>
        <v>1.53484570645512</v>
      </c>
      <c r="AD311" s="51">
        <v>9474.296</v>
      </c>
      <c r="AE311" s="51">
        <f t="shared" si="35"/>
        <v>0.9474296</v>
      </c>
      <c r="AF311" s="51">
        <f t="shared" si="36"/>
        <v>-0.0234530509825083</v>
      </c>
      <c r="AG311" s="51">
        <v>38.3082469580892</v>
      </c>
      <c r="AH311" s="51">
        <f t="shared" si="37"/>
        <v>1.58329227848143</v>
      </c>
      <c r="AI311" s="51">
        <v>0.622</v>
      </c>
    </row>
    <row r="312" ht="18" spans="1:35">
      <c r="A312" s="25" t="s">
        <v>48</v>
      </c>
      <c r="B312" s="25">
        <f t="shared" si="39"/>
        <v>2011</v>
      </c>
      <c r="C312" s="25">
        <v>14</v>
      </c>
      <c r="D312" s="25">
        <v>4</v>
      </c>
      <c r="E312" s="22">
        <v>2.376448</v>
      </c>
      <c r="F312" s="22">
        <v>93.61387</v>
      </c>
      <c r="G312" s="23">
        <v>3706996</v>
      </c>
      <c r="H312" s="24">
        <v>0.17680271</v>
      </c>
      <c r="I312" s="34">
        <v>85.1963554743704</v>
      </c>
      <c r="J312" s="35">
        <v>-1.28465557098389</v>
      </c>
      <c r="K312" s="36">
        <v>0.841</v>
      </c>
      <c r="L312" s="37">
        <v>0.886</v>
      </c>
      <c r="M312" s="38">
        <v>1</v>
      </c>
      <c r="N312" s="39">
        <v>12.121212</v>
      </c>
      <c r="O312" s="40">
        <v>76.2761459893069</v>
      </c>
      <c r="P312" s="41">
        <v>99</v>
      </c>
      <c r="Q312" s="47">
        <v>94.1257082148039</v>
      </c>
      <c r="R312" s="53">
        <v>1098760009.76563</v>
      </c>
      <c r="S312" s="48">
        <v>1098.76000976563</v>
      </c>
      <c r="T312" s="49">
        <v>78.335</v>
      </c>
      <c r="U312" s="50">
        <v>40.3509</v>
      </c>
      <c r="V312" s="50">
        <v>0.769</v>
      </c>
      <c r="W312" s="51">
        <v>1.09358307436582</v>
      </c>
      <c r="X312" s="51">
        <v>-0.317527681589127</v>
      </c>
      <c r="Y312" s="51">
        <v>334966134804.887</v>
      </c>
      <c r="Z312" s="51">
        <f t="shared" si="33"/>
        <v>11.52500090193</v>
      </c>
      <c r="AA312" s="51">
        <v>-6.22722317370956</v>
      </c>
      <c r="AB312" s="51">
        <v>39.4704235545367</v>
      </c>
      <c r="AC312" s="51">
        <f t="shared" si="34"/>
        <v>1.59627178680624</v>
      </c>
      <c r="AD312" s="51">
        <v>9794.911</v>
      </c>
      <c r="AE312" s="51">
        <f t="shared" si="35"/>
        <v>0.9794911</v>
      </c>
      <c r="AF312" s="51">
        <f t="shared" si="36"/>
        <v>-0.00899950580344518</v>
      </c>
      <c r="AG312" s="51">
        <v>37.603424966201</v>
      </c>
      <c r="AH312" s="51">
        <f t="shared" si="37"/>
        <v>1.57522740280481</v>
      </c>
      <c r="AI312" s="51">
        <v>0.659</v>
      </c>
    </row>
    <row r="313" ht="18" spans="1:35">
      <c r="A313" s="25" t="s">
        <v>48</v>
      </c>
      <c r="B313" s="25">
        <f t="shared" si="39"/>
        <v>2012</v>
      </c>
      <c r="C313" s="25">
        <v>14</v>
      </c>
      <c r="D313" s="25">
        <v>4</v>
      </c>
      <c r="E313" s="22">
        <v>2.3351715</v>
      </c>
      <c r="F313" s="22">
        <v>93.899704</v>
      </c>
      <c r="G313" s="23">
        <v>1559317</v>
      </c>
      <c r="H313" s="24">
        <v>0.17951259</v>
      </c>
      <c r="I313" s="34">
        <v>86.0790424953877</v>
      </c>
      <c r="J313" s="35">
        <v>-1.40181040763855</v>
      </c>
      <c r="K313" s="36">
        <v>0.842</v>
      </c>
      <c r="L313" s="37">
        <v>0.891</v>
      </c>
      <c r="M313" s="38">
        <v>1</v>
      </c>
      <c r="N313" s="39">
        <v>12.121212</v>
      </c>
      <c r="O313" s="40">
        <v>76.8449203640949</v>
      </c>
      <c r="P313" s="41">
        <v>99</v>
      </c>
      <c r="Q313" s="47">
        <v>94.3863166731145</v>
      </c>
      <c r="R313" s="53">
        <v>829559997.558594</v>
      </c>
      <c r="S313" s="48">
        <v>829.559997558594</v>
      </c>
      <c r="T313" s="49">
        <v>78.701</v>
      </c>
      <c r="U313" s="50">
        <v>48.98</v>
      </c>
      <c r="V313" s="50">
        <v>0.769</v>
      </c>
      <c r="W313" s="51">
        <v>1.03966499994087</v>
      </c>
      <c r="X313" s="51">
        <v>-0.422298341989517</v>
      </c>
      <c r="Y313" s="51">
        <v>370691143018.039</v>
      </c>
      <c r="Z313" s="51">
        <f t="shared" si="33"/>
        <v>11.569012209487</v>
      </c>
      <c r="AA313" s="51">
        <v>-15.6461812316814</v>
      </c>
      <c r="AB313" s="51">
        <v>38.835151018669</v>
      </c>
      <c r="AC313" s="51">
        <f t="shared" si="34"/>
        <v>1.58922499833946</v>
      </c>
      <c r="AD313" s="51">
        <v>10308.172</v>
      </c>
      <c r="AE313" s="51">
        <f t="shared" si="35"/>
        <v>1.0308172</v>
      </c>
      <c r="AF313" s="51">
        <f t="shared" si="36"/>
        <v>0.0131816564861315</v>
      </c>
      <c r="AG313" s="51">
        <v>38.411536728256</v>
      </c>
      <c r="AH313" s="51">
        <f t="shared" si="37"/>
        <v>1.5844616823084</v>
      </c>
      <c r="AI313" s="51">
        <v>0.657</v>
      </c>
    </row>
    <row r="314" ht="18" spans="1:35">
      <c r="A314" s="25" t="s">
        <v>48</v>
      </c>
      <c r="B314" s="25">
        <f t="shared" si="39"/>
        <v>2013</v>
      </c>
      <c r="C314" s="25">
        <v>14</v>
      </c>
      <c r="D314" s="25">
        <v>4</v>
      </c>
      <c r="E314" s="22">
        <v>2.2948096</v>
      </c>
      <c r="F314" s="22">
        <v>94.18026</v>
      </c>
      <c r="G314" s="23">
        <v>9449921</v>
      </c>
      <c r="H314" s="24">
        <v>0.18222159</v>
      </c>
      <c r="I314" s="34">
        <v>86.9605014574524</v>
      </c>
      <c r="J314" s="35">
        <v>-1.29197180271149</v>
      </c>
      <c r="K314" s="36">
        <v>0.83</v>
      </c>
      <c r="L314" s="37">
        <v>0.915</v>
      </c>
      <c r="M314" s="38">
        <v>1</v>
      </c>
      <c r="N314" s="39">
        <v>12.121212</v>
      </c>
      <c r="O314" s="40">
        <v>77.4136960260714</v>
      </c>
      <c r="P314" s="41">
        <v>99</v>
      </c>
      <c r="Q314" s="47">
        <v>94.6419721075512</v>
      </c>
      <c r="R314" s="53">
        <v>897150024.414063</v>
      </c>
      <c r="S314" s="48">
        <v>897.150024414063</v>
      </c>
      <c r="T314" s="49">
        <v>79.061</v>
      </c>
      <c r="U314" s="50">
        <v>51.7</v>
      </c>
      <c r="V314" s="50">
        <v>0.753</v>
      </c>
      <c r="W314" s="51">
        <v>0.990034781454962</v>
      </c>
      <c r="X314" s="51">
        <v>-0.441052585840225</v>
      </c>
      <c r="Y314" s="51">
        <v>382093697077.685</v>
      </c>
      <c r="Z314" s="51">
        <f t="shared" si="33"/>
        <v>11.5821698737341</v>
      </c>
      <c r="AA314" s="51">
        <v>-8.5583384128316</v>
      </c>
      <c r="AB314" s="51">
        <v>37.9866487978457</v>
      </c>
      <c r="AC314" s="51">
        <f t="shared" si="34"/>
        <v>1.57963098155683</v>
      </c>
      <c r="AD314" s="51">
        <v>10490.081</v>
      </c>
      <c r="AE314" s="51">
        <f t="shared" si="35"/>
        <v>1.0490081</v>
      </c>
      <c r="AF314" s="51">
        <f t="shared" si="36"/>
        <v>0.020778841646105</v>
      </c>
      <c r="AG314" s="51">
        <v>40.392609283461</v>
      </c>
      <c r="AH314" s="51">
        <f t="shared" si="37"/>
        <v>1.60630190864924</v>
      </c>
      <c r="AI314" s="51">
        <v>0.665</v>
      </c>
    </row>
    <row r="315" ht="18" spans="1:35">
      <c r="A315" s="25" t="s">
        <v>48</v>
      </c>
      <c r="B315" s="25">
        <f t="shared" si="39"/>
        <v>2014</v>
      </c>
      <c r="C315" s="25">
        <v>14</v>
      </c>
      <c r="D315" s="25">
        <v>4</v>
      </c>
      <c r="E315" s="22">
        <v>2.2553537</v>
      </c>
      <c r="F315" s="22">
        <v>94.45583</v>
      </c>
      <c r="G315" s="23">
        <v>7378203</v>
      </c>
      <c r="H315" s="24">
        <v>0.18493019</v>
      </c>
      <c r="I315" s="34">
        <v>87.8407302764007</v>
      </c>
      <c r="J315" s="35">
        <v>-1.11459410190582</v>
      </c>
      <c r="K315" s="36">
        <v>0.83</v>
      </c>
      <c r="L315" s="37">
        <v>0.918</v>
      </c>
      <c r="M315" s="38">
        <v>1</v>
      </c>
      <c r="N315" s="39">
        <v>19.879519</v>
      </c>
      <c r="O315" s="40">
        <v>77.9824729752371</v>
      </c>
      <c r="P315" s="41">
        <v>99</v>
      </c>
      <c r="Q315" s="47">
        <v>94.8927542496252</v>
      </c>
      <c r="R315" s="53">
        <v>1255880004.88281</v>
      </c>
      <c r="S315" s="48">
        <v>1255.88000488281</v>
      </c>
      <c r="T315" s="49">
        <v>79.415</v>
      </c>
      <c r="U315" s="50">
        <v>52.5681</v>
      </c>
      <c r="V315" s="50">
        <v>0.789</v>
      </c>
      <c r="W315" s="51">
        <v>0.947136923375947</v>
      </c>
      <c r="X315" s="51">
        <v>-0.397179245948792</v>
      </c>
      <c r="Y315" s="51">
        <v>381240864422.406</v>
      </c>
      <c r="Z315" s="51">
        <f t="shared" si="33"/>
        <v>11.5811994455916</v>
      </c>
      <c r="AA315" s="51">
        <v>-12.2697601806997</v>
      </c>
      <c r="AB315" s="51">
        <v>37.4874656411104</v>
      </c>
      <c r="AC315" s="51">
        <f t="shared" si="34"/>
        <v>1.57388608071802</v>
      </c>
      <c r="AD315" s="51">
        <v>10938.481</v>
      </c>
      <c r="AE315" s="51">
        <f t="shared" si="35"/>
        <v>1.0938481</v>
      </c>
      <c r="AF315" s="51">
        <f t="shared" si="36"/>
        <v>0.0389570167761243</v>
      </c>
      <c r="AG315" s="51">
        <v>40.3785488958991</v>
      </c>
      <c r="AH315" s="51">
        <f t="shared" si="37"/>
        <v>1.60615070743012</v>
      </c>
      <c r="AI315" s="51">
        <v>0.675</v>
      </c>
    </row>
    <row r="316" ht="18" spans="1:35">
      <c r="A316" s="25" t="s">
        <v>48</v>
      </c>
      <c r="B316" s="25">
        <f t="shared" si="39"/>
        <v>2015</v>
      </c>
      <c r="C316" s="25">
        <v>14</v>
      </c>
      <c r="D316" s="25">
        <v>4</v>
      </c>
      <c r="E316" s="22">
        <v>2.2166977</v>
      </c>
      <c r="F316" s="22">
        <v>94.726494</v>
      </c>
      <c r="G316" s="23">
        <v>5342605</v>
      </c>
      <c r="H316" s="24">
        <v>0.18763265</v>
      </c>
      <c r="I316" s="34">
        <v>88.7199118898909</v>
      </c>
      <c r="J316" s="35">
        <v>-1.0726637840271</v>
      </c>
      <c r="K316" s="36">
        <v>0.837</v>
      </c>
      <c r="L316" s="37">
        <v>0.918</v>
      </c>
      <c r="M316" s="38">
        <v>1</v>
      </c>
      <c r="N316" s="39">
        <v>19.879519</v>
      </c>
      <c r="O316" s="40">
        <v>78.5512512115915</v>
      </c>
      <c r="P316" s="41">
        <v>99</v>
      </c>
      <c r="Q316" s="47">
        <v>95.1389846235131</v>
      </c>
      <c r="R316" s="53">
        <v>1553699951.17188</v>
      </c>
      <c r="S316" s="48">
        <v>1553.69995117188</v>
      </c>
      <c r="T316" s="49">
        <v>79.764</v>
      </c>
      <c r="U316" s="50">
        <v>55.905</v>
      </c>
      <c r="V316" s="50">
        <v>0.786</v>
      </c>
      <c r="W316" s="51">
        <v>0.941994067106625</v>
      </c>
      <c r="X316" s="51">
        <v>-0.352239668369293</v>
      </c>
      <c r="Y316" s="51">
        <v>293492370193.166</v>
      </c>
      <c r="Z316" s="51">
        <f t="shared" si="33"/>
        <v>11.4675968155459</v>
      </c>
      <c r="AA316" s="51">
        <v>-7.40279620971045</v>
      </c>
      <c r="AB316" s="51">
        <v>38.3607641184454</v>
      </c>
      <c r="AC316" s="51">
        <f t="shared" si="34"/>
        <v>1.58388724941414</v>
      </c>
      <c r="AD316" s="51">
        <v>10259.04</v>
      </c>
      <c r="AE316" s="51">
        <f t="shared" si="35"/>
        <v>1.025904</v>
      </c>
      <c r="AF316" s="51">
        <f t="shared" si="36"/>
        <v>0.0111067231335948</v>
      </c>
      <c r="AG316" s="51">
        <v>40.3644885083371</v>
      </c>
      <c r="AH316" s="51">
        <f t="shared" si="37"/>
        <v>1.6059994535514</v>
      </c>
      <c r="AI316" s="51">
        <v>0.684</v>
      </c>
    </row>
    <row r="317" ht="18" spans="1:35">
      <c r="A317" s="25" t="s">
        <v>48</v>
      </c>
      <c r="B317" s="25">
        <f t="shared" si="39"/>
        <v>2016</v>
      </c>
      <c r="C317" s="25">
        <v>14</v>
      </c>
      <c r="D317" s="25">
        <v>4</v>
      </c>
      <c r="E317" s="22">
        <v>2.178836</v>
      </c>
      <c r="F317" s="22">
        <v>94.992134</v>
      </c>
      <c r="G317" s="23">
        <v>3342423</v>
      </c>
      <c r="H317" s="24">
        <v>0.19032937</v>
      </c>
      <c r="I317" s="34">
        <v>89.5980252896949</v>
      </c>
      <c r="J317" s="35">
        <v>-0.887163996696472</v>
      </c>
      <c r="K317" s="36">
        <v>0.836</v>
      </c>
      <c r="L317" s="37">
        <v>0.92</v>
      </c>
      <c r="M317" s="38">
        <v>1</v>
      </c>
      <c r="N317" s="39">
        <v>19.879519</v>
      </c>
      <c r="O317" s="40">
        <v>79.1200307351347</v>
      </c>
      <c r="P317" s="41">
        <v>99</v>
      </c>
      <c r="Q317" s="47">
        <v>95.3807152978726</v>
      </c>
      <c r="R317" s="53">
        <v>1273630004.88281</v>
      </c>
      <c r="S317" s="48">
        <v>1273.63000488281</v>
      </c>
      <c r="T317" s="49">
        <v>80.108</v>
      </c>
      <c r="U317" s="50">
        <v>58.1365</v>
      </c>
      <c r="V317" s="50">
        <v>0.77</v>
      </c>
      <c r="W317" s="51">
        <v>1.068611890834</v>
      </c>
      <c r="X317" s="51">
        <v>-0.384032636880875</v>
      </c>
      <c r="Y317" s="51">
        <v>282720100286.228</v>
      </c>
      <c r="Z317" s="51">
        <f t="shared" si="33"/>
        <v>11.4513566862153</v>
      </c>
      <c r="AA317" s="51">
        <v>-9.34058580077668</v>
      </c>
      <c r="AB317" s="51">
        <v>36.2026529842021</v>
      </c>
      <c r="AC317" s="51">
        <f t="shared" si="34"/>
        <v>1.55874039744427</v>
      </c>
      <c r="AD317" s="51">
        <v>11435.303</v>
      </c>
      <c r="AE317" s="51">
        <f t="shared" si="35"/>
        <v>1.1435303</v>
      </c>
      <c r="AF317" s="51">
        <f t="shared" si="36"/>
        <v>0.0582476765496428</v>
      </c>
      <c r="AG317" s="51">
        <v>40.3504281207751</v>
      </c>
      <c r="AH317" s="51">
        <f t="shared" si="37"/>
        <v>1.6058481469764</v>
      </c>
      <c r="AI317" s="51">
        <v>0.677</v>
      </c>
    </row>
    <row r="318" ht="18" spans="1:35">
      <c r="A318" s="25" t="s">
        <v>48</v>
      </c>
      <c r="B318" s="25">
        <f t="shared" si="39"/>
        <v>2017</v>
      </c>
      <c r="C318" s="25">
        <v>14</v>
      </c>
      <c r="D318" s="25">
        <v>4</v>
      </c>
      <c r="E318" s="22">
        <v>2.141858</v>
      </c>
      <c r="F318" s="22">
        <v>95.25285</v>
      </c>
      <c r="G318" s="23">
        <v>1377501</v>
      </c>
      <c r="H318" s="24">
        <v>0.1930271</v>
      </c>
      <c r="I318" s="34">
        <v>90.4749374427322</v>
      </c>
      <c r="J318" s="35">
        <v>-0.779457807540894</v>
      </c>
      <c r="K318" s="36">
        <v>0.84</v>
      </c>
      <c r="L318" s="37">
        <v>0.91</v>
      </c>
      <c r="M318" s="38">
        <v>1</v>
      </c>
      <c r="N318" s="39">
        <v>18.674698</v>
      </c>
      <c r="O318" s="40">
        <v>79.6888115458668</v>
      </c>
      <c r="P318" s="41">
        <v>99</v>
      </c>
      <c r="Q318" s="47">
        <v>95.6178346039203</v>
      </c>
      <c r="R318" s="53">
        <v>952599975.585938</v>
      </c>
      <c r="S318" s="48">
        <v>952.599975585938</v>
      </c>
      <c r="T318" s="49">
        <v>80.446</v>
      </c>
      <c r="U318" s="50">
        <v>62.2599</v>
      </c>
      <c r="V318" s="50">
        <v>0.769</v>
      </c>
      <c r="W318" s="51">
        <v>1.51228960592288</v>
      </c>
      <c r="X318" s="51">
        <v>-0.42944523692131</v>
      </c>
      <c r="Y318" s="51">
        <v>311866875156.879</v>
      </c>
      <c r="Z318" s="51">
        <f t="shared" si="33"/>
        <v>11.4939692487534</v>
      </c>
      <c r="AA318" s="51">
        <v>-10.0113163706558</v>
      </c>
      <c r="AB318" s="51">
        <v>35.2829149424588</v>
      </c>
      <c r="AC318" s="51">
        <f t="shared" si="34"/>
        <v>1.54756445772763</v>
      </c>
      <c r="AD318" s="51">
        <v>11368.834</v>
      </c>
      <c r="AE318" s="51">
        <f t="shared" si="35"/>
        <v>1.1368834</v>
      </c>
      <c r="AF318" s="51">
        <f t="shared" si="36"/>
        <v>0.0557159252565271</v>
      </c>
      <c r="AG318" s="51">
        <v>39.195132942767</v>
      </c>
      <c r="AH318" s="51">
        <f t="shared" si="37"/>
        <v>1.59323214183345</v>
      </c>
      <c r="AI318" s="51">
        <v>0.676</v>
      </c>
    </row>
    <row r="319" ht="18" spans="1:35">
      <c r="A319" s="25" t="s">
        <v>48</v>
      </c>
      <c r="B319" s="25">
        <f t="shared" si="39"/>
        <v>2018</v>
      </c>
      <c r="C319" s="25">
        <v>14</v>
      </c>
      <c r="D319" s="25">
        <v>4</v>
      </c>
      <c r="E319" s="22">
        <v>2.1057215</v>
      </c>
      <c r="F319" s="22">
        <v>95.508896</v>
      </c>
      <c r="G319" s="23">
        <v>9590607</v>
      </c>
      <c r="H319" s="24">
        <v>0.19571649</v>
      </c>
      <c r="I319" s="34">
        <v>91.3506596764722</v>
      </c>
      <c r="J319" s="35">
        <v>-0.806941986083984</v>
      </c>
      <c r="K319" s="36">
        <v>0.784</v>
      </c>
      <c r="L319" s="37">
        <v>0.884</v>
      </c>
      <c r="M319" s="38">
        <v>1</v>
      </c>
      <c r="N319" s="39">
        <v>18.128654</v>
      </c>
      <c r="O319" s="40">
        <v>80.2575936437874</v>
      </c>
      <c r="P319" s="41">
        <v>99</v>
      </c>
      <c r="Q319" s="47">
        <v>95.8504284105736</v>
      </c>
      <c r="R319" s="53">
        <v>1902839965.82031</v>
      </c>
      <c r="S319" s="48">
        <v>1902.83996582031</v>
      </c>
      <c r="T319" s="49">
        <v>80.778</v>
      </c>
      <c r="U319" s="50">
        <v>64.1264</v>
      </c>
      <c r="V319" s="50">
        <v>0.758</v>
      </c>
      <c r="W319" s="51">
        <v>1.89558675057496</v>
      </c>
      <c r="X319" s="51">
        <v>-0.339970648288727</v>
      </c>
      <c r="Y319" s="51">
        <v>334198218098.276</v>
      </c>
      <c r="Z319" s="51">
        <f t="shared" si="33"/>
        <v>11.5240041299615</v>
      </c>
      <c r="AA319" s="51">
        <v>-6.17237505287628</v>
      </c>
      <c r="AB319" s="51">
        <v>36.5347527968974</v>
      </c>
      <c r="AC319" s="51">
        <f t="shared" si="34"/>
        <v>1.56270617314814</v>
      </c>
      <c r="AD319" s="51">
        <v>11332.247</v>
      </c>
      <c r="AE319" s="51">
        <f t="shared" si="35"/>
        <v>1.1332247</v>
      </c>
      <c r="AF319" s="51">
        <f t="shared" si="36"/>
        <v>0.0543160319239356</v>
      </c>
      <c r="AG319" s="51">
        <v>39.7007661108607</v>
      </c>
      <c r="AH319" s="51">
        <f t="shared" si="37"/>
        <v>1.59879888748123</v>
      </c>
      <c r="AI319" s="51">
        <v>0.667</v>
      </c>
    </row>
    <row r="320" ht="18" spans="1:35">
      <c r="A320" s="25" t="s">
        <v>48</v>
      </c>
      <c r="B320" s="25">
        <f t="shared" si="39"/>
        <v>2019</v>
      </c>
      <c r="C320" s="25">
        <v>14</v>
      </c>
      <c r="D320" s="25">
        <v>4</v>
      </c>
      <c r="E320" s="22">
        <v>2.0703175</v>
      </c>
      <c r="F320" s="22">
        <v>95.7602</v>
      </c>
      <c r="G320" s="23">
        <v>8387904</v>
      </c>
      <c r="H320" s="24">
        <v>0.19836748</v>
      </c>
      <c r="I320" s="34">
        <v>92.2252062631808</v>
      </c>
      <c r="J320" s="35">
        <v>-0.979486107826233</v>
      </c>
      <c r="K320" s="36">
        <v>0.741</v>
      </c>
      <c r="L320" s="37">
        <v>0.883</v>
      </c>
      <c r="M320" s="38">
        <v>1</v>
      </c>
      <c r="N320" s="39">
        <v>18.71345</v>
      </c>
      <c r="O320" s="40">
        <v>80.826377028897</v>
      </c>
      <c r="P320" s="41">
        <v>99</v>
      </c>
      <c r="Q320" s="47">
        <v>96.0785830726848</v>
      </c>
      <c r="R320" s="53">
        <v>951270019.53125</v>
      </c>
      <c r="S320" s="48">
        <v>951.27001953125</v>
      </c>
      <c r="T320" s="49">
        <v>81.104</v>
      </c>
      <c r="U320" s="50">
        <v>65.0069</v>
      </c>
      <c r="V320" s="50">
        <v>0.762</v>
      </c>
      <c r="W320" s="51">
        <v>1.83074694246543</v>
      </c>
      <c r="X320" s="51">
        <v>-0.283157199621201</v>
      </c>
      <c r="Y320" s="51">
        <v>323031701192.84</v>
      </c>
      <c r="Z320" s="51">
        <f t="shared" si="33"/>
        <v>11.5092451445526</v>
      </c>
      <c r="AA320" s="51">
        <v>-10.8356575396744</v>
      </c>
      <c r="AB320" s="51">
        <v>37.558533980839</v>
      </c>
      <c r="AC320" s="51">
        <f t="shared" si="34"/>
        <v>1.57470863214419</v>
      </c>
      <c r="AD320" s="51">
        <v>11221.787</v>
      </c>
      <c r="AE320" s="51">
        <f t="shared" si="35"/>
        <v>1.1221787</v>
      </c>
      <c r="AF320" s="51">
        <f t="shared" si="36"/>
        <v>0.0500620211307112</v>
      </c>
      <c r="AG320" s="51">
        <v>39.9765660207301</v>
      </c>
      <c r="AH320" s="51">
        <f t="shared" si="37"/>
        <v>1.6018054855725</v>
      </c>
      <c r="AI320" s="51">
        <v>0.649</v>
      </c>
    </row>
    <row r="321" ht="18" spans="1:35">
      <c r="A321" s="25" t="s">
        <v>48</v>
      </c>
      <c r="B321" s="25">
        <f t="shared" si="39"/>
        <v>2020</v>
      </c>
      <c r="C321" s="25">
        <v>14</v>
      </c>
      <c r="D321" s="25">
        <v>4</v>
      </c>
      <c r="E321" s="22">
        <v>2.03567</v>
      </c>
      <c r="F321" s="22">
        <v>96.00683</v>
      </c>
      <c r="G321" s="23">
        <v>7222962</v>
      </c>
      <c r="H321" s="24">
        <v>0.20101017</v>
      </c>
      <c r="I321" s="34">
        <v>93.0987394041419</v>
      </c>
      <c r="J321" s="35">
        <v>-0.701150059700012</v>
      </c>
      <c r="K321" s="36">
        <v>0.731</v>
      </c>
      <c r="L321" s="37">
        <v>0.861</v>
      </c>
      <c r="M321" s="38">
        <v>1</v>
      </c>
      <c r="N321" s="39">
        <v>18.343195</v>
      </c>
      <c r="O321" s="40">
        <v>81.3951617011955</v>
      </c>
      <c r="P321" s="41">
        <v>99</v>
      </c>
      <c r="Q321" s="47">
        <v>96.3025836876793</v>
      </c>
      <c r="R321" s="53">
        <v>1995719970.70313</v>
      </c>
      <c r="S321" s="48">
        <v>1995.71997070313</v>
      </c>
      <c r="T321" s="49">
        <v>81.425</v>
      </c>
      <c r="U321" s="50">
        <v>69.7953</v>
      </c>
      <c r="V321" s="50">
        <v>0.76</v>
      </c>
      <c r="W321" s="51">
        <v>1.47010203160178</v>
      </c>
      <c r="X321" s="51">
        <v>-0.251915633678436</v>
      </c>
      <c r="Y321" s="51">
        <v>270348342541.465</v>
      </c>
      <c r="Z321" s="51">
        <f t="shared" si="33"/>
        <v>11.4319237113361</v>
      </c>
      <c r="AA321" s="51">
        <v>-5.72517636138989</v>
      </c>
      <c r="AB321" s="51">
        <v>34.0555709680101</v>
      </c>
      <c r="AC321" s="51">
        <f t="shared" si="34"/>
        <v>1.53218816596285</v>
      </c>
      <c r="AD321" s="51">
        <v>10064.389</v>
      </c>
      <c r="AE321" s="51">
        <f t="shared" si="35"/>
        <v>1.0064389</v>
      </c>
      <c r="AF321" s="51">
        <f t="shared" si="36"/>
        <v>0.00278741439775043</v>
      </c>
      <c r="AG321" s="51">
        <v>39.7046219017575</v>
      </c>
      <c r="AH321" s="51">
        <f t="shared" si="37"/>
        <v>1.59884106468741</v>
      </c>
      <c r="AI321" s="51">
        <v>0.64</v>
      </c>
    </row>
    <row r="322" ht="18" spans="1:35">
      <c r="A322" s="25" t="s">
        <v>48</v>
      </c>
      <c r="B322" s="25">
        <f t="shared" si="39"/>
        <v>2021</v>
      </c>
      <c r="C322" s="25">
        <v>14</v>
      </c>
      <c r="D322" s="25">
        <v>4</v>
      </c>
      <c r="E322" s="22">
        <v>1.7928214</v>
      </c>
      <c r="F322" s="22">
        <v>96.24904</v>
      </c>
      <c r="G322" s="23">
        <v>6095445</v>
      </c>
      <c r="H322" s="24">
        <v>0.20381674</v>
      </c>
      <c r="I322" s="34">
        <v>93.9711220297613</v>
      </c>
      <c r="J322" s="35">
        <v>-0.954574346542358</v>
      </c>
      <c r="K322" s="36">
        <v>0.772</v>
      </c>
      <c r="L322" s="37">
        <v>0.847</v>
      </c>
      <c r="M322" s="38">
        <v>1</v>
      </c>
      <c r="N322" s="39">
        <v>18.82353</v>
      </c>
      <c r="O322" s="40">
        <v>81.9639476606827</v>
      </c>
      <c r="P322" s="41">
        <v>99</v>
      </c>
      <c r="Q322" s="47">
        <v>96.5223081416627</v>
      </c>
      <c r="R322" s="53">
        <v>1916930053.71094</v>
      </c>
      <c r="S322" s="48">
        <v>1916.93005371094</v>
      </c>
      <c r="T322" s="49">
        <v>81.74</v>
      </c>
      <c r="U322" s="50">
        <v>73.0284</v>
      </c>
      <c r="V322" s="50">
        <v>0.746</v>
      </c>
      <c r="W322" s="51">
        <v>1.14382091580962</v>
      </c>
      <c r="X322" s="51">
        <v>-0.365435123443604</v>
      </c>
      <c r="Y322" s="51">
        <v>318524633225.395</v>
      </c>
      <c r="Z322" s="51">
        <f t="shared" ref="Z322:Z385" si="40">LOG(Y322)</f>
        <v>11.5031430243014</v>
      </c>
      <c r="AA322" s="51">
        <v>-6.3805215029899</v>
      </c>
      <c r="AB322" s="51">
        <v>40.0591463936128</v>
      </c>
      <c r="AC322" s="51">
        <f t="shared" ref="AC322:AC385" si="41">LOG(AB322)</f>
        <v>1.60270169082642</v>
      </c>
      <c r="AD322" s="51">
        <v>11156.515</v>
      </c>
      <c r="AE322" s="51">
        <f t="shared" ref="AE322:AE385" si="42">AD322/10000</f>
        <v>1.1156515</v>
      </c>
      <c r="AF322" s="51">
        <f t="shared" ref="AF322:AF385" si="43">LOG(AE322)</f>
        <v>0.0475285536843526</v>
      </c>
      <c r="AG322" s="51">
        <v>38.5020279405137</v>
      </c>
      <c r="AH322" s="51">
        <f t="shared" ref="AH322:AH385" si="44">LOG(AG322)</f>
        <v>1.58548360483785</v>
      </c>
      <c r="AI322" s="51">
        <v>0.646</v>
      </c>
    </row>
    <row r="323" ht="18" spans="1:35">
      <c r="A323" s="25" t="s">
        <v>48</v>
      </c>
      <c r="B323" s="25">
        <f t="shared" si="39"/>
        <v>2022</v>
      </c>
      <c r="C323" s="25">
        <v>14</v>
      </c>
      <c r="D323" s="25">
        <v>4</v>
      </c>
      <c r="E323" s="22">
        <v>1.7553798</v>
      </c>
      <c r="F323" s="22">
        <v>96.48692</v>
      </c>
      <c r="G323" s="23">
        <v>50039864</v>
      </c>
      <c r="H323" s="24">
        <v>0.2064612</v>
      </c>
      <c r="I323" s="34">
        <v>94.8425154559797</v>
      </c>
      <c r="J323" s="35">
        <v>-0.62995833158493</v>
      </c>
      <c r="K323" s="36">
        <v>0.84</v>
      </c>
      <c r="L323" s="37">
        <v>0.89</v>
      </c>
      <c r="M323" s="38">
        <v>1</v>
      </c>
      <c r="N323" s="39">
        <v>28.877005</v>
      </c>
      <c r="O323" s="40">
        <v>82.5327349073588</v>
      </c>
      <c r="P323" s="41">
        <v>99</v>
      </c>
      <c r="Q323" s="47">
        <v>96.7380353192518</v>
      </c>
      <c r="R323" s="53">
        <v>1941589965.82031</v>
      </c>
      <c r="S323" s="48">
        <v>1941.58996582031</v>
      </c>
      <c r="T323" s="49">
        <v>82.05</v>
      </c>
      <c r="U323" s="50">
        <v>72.7964</v>
      </c>
      <c r="V323" s="50">
        <v>0.777</v>
      </c>
      <c r="W323" s="51">
        <v>0.691481571303501</v>
      </c>
      <c r="X323" s="51">
        <v>-0.361808151006699</v>
      </c>
      <c r="Y323" s="51">
        <v>345329875078.512</v>
      </c>
      <c r="Z323" s="51">
        <f t="shared" si="40"/>
        <v>11.5382341515336</v>
      </c>
      <c r="AA323" s="51">
        <v>-13.7992875404667</v>
      </c>
      <c r="AB323" s="51">
        <v>48.0739778648801</v>
      </c>
      <c r="AC323" s="51">
        <f t="shared" si="41"/>
        <v>1.68191005916405</v>
      </c>
      <c r="AD323" s="51">
        <v>11760.556</v>
      </c>
      <c r="AE323" s="51">
        <f t="shared" si="42"/>
        <v>1.1760556</v>
      </c>
      <c r="AF323" s="51">
        <f t="shared" si="43"/>
        <v>0.0704278542251496</v>
      </c>
      <c r="AG323" s="51">
        <f>(AG322+AG321)/2</f>
        <v>39.1033249211356</v>
      </c>
      <c r="AH323" s="51">
        <f t="shared" si="44"/>
        <v>1.59221368664163</v>
      </c>
      <c r="AI323" s="51">
        <v>0.694</v>
      </c>
    </row>
    <row r="324" ht="18" spans="1:35">
      <c r="A324" s="25" t="s">
        <v>49</v>
      </c>
      <c r="B324" s="25">
        <v>2000</v>
      </c>
      <c r="C324" s="25">
        <v>15</v>
      </c>
      <c r="D324" s="25">
        <v>1</v>
      </c>
      <c r="E324" s="22">
        <v>8.318429</v>
      </c>
      <c r="F324" s="22">
        <v>91.20347</v>
      </c>
      <c r="G324" s="23">
        <v>46487</v>
      </c>
      <c r="H324" s="24">
        <v>7.4481506</v>
      </c>
      <c r="I324" s="34">
        <v>23.7477310886232</v>
      </c>
      <c r="J324" s="35">
        <v>-0.922982037067413</v>
      </c>
      <c r="K324" s="36">
        <v>0.382</v>
      </c>
      <c r="L324" s="37">
        <v>0.413</v>
      </c>
      <c r="M324" s="38">
        <v>1</v>
      </c>
      <c r="N324" s="39">
        <v>12</v>
      </c>
      <c r="O324" s="40">
        <v>21.0196060131315</v>
      </c>
      <c r="P324" s="41">
        <v>84.7034015583191</v>
      </c>
      <c r="Q324" s="47">
        <v>58.3988116212173</v>
      </c>
      <c r="R324" s="53">
        <v>54419998.1689453</v>
      </c>
      <c r="S324" s="48">
        <v>54.4199981689453</v>
      </c>
      <c r="T324" s="49">
        <v>58.695</v>
      </c>
      <c r="U324" s="50">
        <v>0.00590211</v>
      </c>
      <c r="V324" s="50">
        <v>0.316</v>
      </c>
      <c r="W324" s="51">
        <v>3.81697887153797</v>
      </c>
      <c r="X324" s="51">
        <v>-0.943886816501617</v>
      </c>
      <c r="Y324" s="51">
        <v>3227927697.57921</v>
      </c>
      <c r="Z324" s="51">
        <f t="shared" si="40"/>
        <v>9.50892379838769</v>
      </c>
      <c r="AA324" s="51">
        <v>-0.162462269830157</v>
      </c>
      <c r="AB324" s="51">
        <v>123.909884405671</v>
      </c>
      <c r="AC324" s="51">
        <f t="shared" si="41"/>
        <v>2.09310595182899</v>
      </c>
      <c r="AD324" s="51">
        <v>1227.4918</v>
      </c>
      <c r="AE324" s="51">
        <f t="shared" si="42"/>
        <v>0.12274918</v>
      </c>
      <c r="AF324" s="51">
        <f t="shared" si="43"/>
        <v>-0.910981400407965</v>
      </c>
      <c r="AG324" s="51">
        <v>30.8638360175695</v>
      </c>
      <c r="AH324" s="51">
        <f t="shared" si="44"/>
        <v>1.48944990285898</v>
      </c>
      <c r="AI324" s="51">
        <v>0.161</v>
      </c>
    </row>
    <row r="325" ht="18" spans="1:35">
      <c r="A325" s="25" t="s">
        <v>49</v>
      </c>
      <c r="B325" s="25">
        <f t="shared" ref="B325:B346" si="45">B324+1</f>
        <v>2001</v>
      </c>
      <c r="C325" s="25">
        <v>15</v>
      </c>
      <c r="D325" s="25">
        <v>1</v>
      </c>
      <c r="E325" s="22">
        <v>8.225588</v>
      </c>
      <c r="F325" s="22">
        <v>91.10478</v>
      </c>
      <c r="G325" s="23">
        <v>382942</v>
      </c>
      <c r="H325" s="24">
        <v>8.0608</v>
      </c>
      <c r="I325" s="34">
        <v>23.2925757259411</v>
      </c>
      <c r="J325" s="35">
        <f>(J324+J326)/2</f>
        <v>-1.25507500767708</v>
      </c>
      <c r="K325" s="36">
        <v>0.363</v>
      </c>
      <c r="L325" s="37">
        <v>0.413</v>
      </c>
      <c r="M325" s="38">
        <v>1</v>
      </c>
      <c r="N325" s="39">
        <v>12</v>
      </c>
      <c r="O325" s="40">
        <v>21.0196060131315</v>
      </c>
      <c r="P325" s="41">
        <v>84.7034015583191</v>
      </c>
      <c r="Q325" s="47">
        <v>58.6923918261786</v>
      </c>
      <c r="R325" s="53">
        <v>120089996.337891</v>
      </c>
      <c r="S325" s="48">
        <v>120.089996337891</v>
      </c>
      <c r="T325" s="49">
        <v>59.156</v>
      </c>
      <c r="U325" s="50">
        <v>0.0114758</v>
      </c>
      <c r="V325" s="50">
        <v>0.316</v>
      </c>
      <c r="W325" s="51">
        <v>3.75963307173171</v>
      </c>
      <c r="X325" s="51">
        <f>(X324+X326)/2</f>
        <v>-0.976452380418778</v>
      </c>
      <c r="Y325" s="51">
        <v>2796704604.03812</v>
      </c>
      <c r="Z325" s="51">
        <f t="shared" si="40"/>
        <v>9.44664659736506</v>
      </c>
      <c r="AA325" s="51">
        <v>-0.0714038294784999</v>
      </c>
      <c r="AB325" s="51">
        <v>130.732481081873</v>
      </c>
      <c r="AC325" s="51">
        <f t="shared" si="41"/>
        <v>2.11638350343429</v>
      </c>
      <c r="AD325" s="51">
        <v>1451.1962</v>
      </c>
      <c r="AE325" s="51">
        <f t="shared" si="42"/>
        <v>0.14511962</v>
      </c>
      <c r="AF325" s="51">
        <f t="shared" si="43"/>
        <v>-0.838273867495386</v>
      </c>
      <c r="AG325" s="51">
        <v>30.8638360175695</v>
      </c>
      <c r="AH325" s="51">
        <f t="shared" si="44"/>
        <v>1.48944990285898</v>
      </c>
      <c r="AI325" s="51">
        <v>0.158</v>
      </c>
    </row>
    <row r="326" ht="18" spans="1:35">
      <c r="A326" s="25" t="s">
        <v>49</v>
      </c>
      <c r="B326" s="25">
        <f t="shared" si="45"/>
        <v>2002</v>
      </c>
      <c r="C326" s="25">
        <v>15</v>
      </c>
      <c r="D326" s="25">
        <v>1</v>
      </c>
      <c r="E326" s="22">
        <v>8.132748</v>
      </c>
      <c r="F326" s="22">
        <v>91.00926</v>
      </c>
      <c r="G326" s="23">
        <v>294548</v>
      </c>
      <c r="H326" s="24">
        <v>8.685777</v>
      </c>
      <c r="I326" s="34">
        <v>22.8409794207926</v>
      </c>
      <c r="J326" s="35">
        <v>-1.58716797828674</v>
      </c>
      <c r="K326" s="36">
        <v>0.363</v>
      </c>
      <c r="L326" s="37">
        <v>0.477</v>
      </c>
      <c r="M326" s="38">
        <v>1</v>
      </c>
      <c r="N326" s="39">
        <v>12</v>
      </c>
      <c r="O326" s="40">
        <v>21.2906903391245</v>
      </c>
      <c r="P326" s="41">
        <v>84.8523123766298</v>
      </c>
      <c r="Q326" s="47">
        <v>59.1842225873936</v>
      </c>
      <c r="R326" s="53">
        <v>91989997.8637695</v>
      </c>
      <c r="S326" s="48">
        <v>91.9899978637695</v>
      </c>
      <c r="T326" s="49">
        <v>59.617</v>
      </c>
      <c r="U326" s="50">
        <v>0.0927907</v>
      </c>
      <c r="V326" s="50">
        <v>0.302</v>
      </c>
      <c r="W326" s="51">
        <v>2.34039442531377</v>
      </c>
      <c r="X326" s="51">
        <v>-1.00901794433594</v>
      </c>
      <c r="Y326" s="51">
        <v>3034250923.97726</v>
      </c>
      <c r="Z326" s="51">
        <f t="shared" si="40"/>
        <v>9.48205149286225</v>
      </c>
      <c r="AA326" s="51">
        <v>-0.328526242970792</v>
      </c>
      <c r="AB326" s="51">
        <v>135.45607107226</v>
      </c>
      <c r="AC326" s="51">
        <f t="shared" si="41"/>
        <v>2.13179847466335</v>
      </c>
      <c r="AD326" s="51">
        <v>1311.9222</v>
      </c>
      <c r="AE326" s="51">
        <f t="shared" si="42"/>
        <v>0.13119222</v>
      </c>
      <c r="AF326" s="51">
        <f t="shared" si="43"/>
        <v>-0.882091918857103</v>
      </c>
      <c r="AG326" s="51">
        <v>30.8638360175695</v>
      </c>
      <c r="AH326" s="51">
        <f t="shared" si="44"/>
        <v>1.48944990285898</v>
      </c>
      <c r="AI326" s="51">
        <v>0.206</v>
      </c>
    </row>
    <row r="327" ht="18" spans="1:35">
      <c r="A327" s="25" t="s">
        <v>49</v>
      </c>
      <c r="B327" s="25">
        <f t="shared" si="45"/>
        <v>2003</v>
      </c>
      <c r="C327" s="25">
        <v>15</v>
      </c>
      <c r="D327" s="25">
        <v>1</v>
      </c>
      <c r="E327" s="22">
        <v>8.04031</v>
      </c>
      <c r="F327" s="22">
        <v>91.0225</v>
      </c>
      <c r="G327" s="23">
        <v>199635</v>
      </c>
      <c r="H327" s="24">
        <v>9.323138</v>
      </c>
      <c r="I327" s="34">
        <v>22.3929738740922</v>
      </c>
      <c r="J327" s="35">
        <v>-1.17022037506104</v>
      </c>
      <c r="K327" s="36">
        <v>0.363</v>
      </c>
      <c r="L327" s="37">
        <v>0.491</v>
      </c>
      <c r="M327" s="38">
        <v>1</v>
      </c>
      <c r="N327" s="39">
        <v>8.527132</v>
      </c>
      <c r="O327" s="40">
        <v>21.5617746651174</v>
      </c>
      <c r="P327" s="41">
        <v>85.0012842075263</v>
      </c>
      <c r="Q327" s="47">
        <v>59.6736944537537</v>
      </c>
      <c r="R327" s="53">
        <v>93489997.8637695</v>
      </c>
      <c r="S327" s="48">
        <v>93.4899978637695</v>
      </c>
      <c r="T327" s="49">
        <v>60.076</v>
      </c>
      <c r="U327" s="50">
        <v>0.134915</v>
      </c>
      <c r="V327" s="50">
        <v>0.29</v>
      </c>
      <c r="W327" s="51">
        <v>2.76801614231128</v>
      </c>
      <c r="X327" s="51">
        <v>-1.09013664722443</v>
      </c>
      <c r="Y327" s="51">
        <v>3503723087.74483</v>
      </c>
      <c r="Z327" s="51">
        <f t="shared" si="40"/>
        <v>9.54452977494564</v>
      </c>
      <c r="AA327" s="51">
        <v>-0.322125933948264</v>
      </c>
      <c r="AB327" s="51">
        <v>156.861777335368</v>
      </c>
      <c r="AC327" s="51">
        <f t="shared" si="41"/>
        <v>2.19551713151157</v>
      </c>
      <c r="AD327" s="51">
        <v>1459.1665</v>
      </c>
      <c r="AE327" s="51">
        <f t="shared" si="42"/>
        <v>0.14591665</v>
      </c>
      <c r="AF327" s="51">
        <f t="shared" si="43"/>
        <v>-0.835895149569491</v>
      </c>
      <c r="AG327" s="51">
        <v>30.8638360175695</v>
      </c>
      <c r="AH327" s="51">
        <f t="shared" si="44"/>
        <v>1.48944990285898</v>
      </c>
      <c r="AI327" s="51">
        <v>0.255</v>
      </c>
    </row>
    <row r="328" ht="18" spans="1:35">
      <c r="A328" s="25" t="s">
        <v>49</v>
      </c>
      <c r="B328" s="25">
        <f t="shared" si="45"/>
        <v>2004</v>
      </c>
      <c r="C328" s="25">
        <v>15</v>
      </c>
      <c r="D328" s="25">
        <v>1</v>
      </c>
      <c r="E328" s="22">
        <v>7.9228735</v>
      </c>
      <c r="F328" s="22">
        <v>91.037155</v>
      </c>
      <c r="G328" s="23">
        <v>9815</v>
      </c>
      <c r="H328" s="24">
        <v>9.972943</v>
      </c>
      <c r="I328" s="34">
        <v>21.9485957968142</v>
      </c>
      <c r="J328" s="35">
        <v>-1.19059777259827</v>
      </c>
      <c r="K328" s="36">
        <v>0.363</v>
      </c>
      <c r="L328" s="37">
        <v>0.491</v>
      </c>
      <c r="M328" s="38">
        <v>1</v>
      </c>
      <c r="N328" s="39">
        <v>8.527132</v>
      </c>
      <c r="O328" s="40">
        <v>22.991654999938</v>
      </c>
      <c r="P328" s="41">
        <v>85.1503170510087</v>
      </c>
      <c r="Q328" s="47">
        <v>60.6181552928178</v>
      </c>
      <c r="R328" s="53">
        <v>141179992.675781</v>
      </c>
      <c r="S328" s="48">
        <v>141.179992675781</v>
      </c>
      <c r="T328" s="49">
        <v>60.533</v>
      </c>
      <c r="U328" s="50">
        <v>0.196208</v>
      </c>
      <c r="V328" s="50">
        <v>0.29</v>
      </c>
      <c r="W328" s="51">
        <v>3.39770601248237</v>
      </c>
      <c r="X328" s="51">
        <v>-1.03629004955292</v>
      </c>
      <c r="Y328" s="51">
        <v>4656974940.12721</v>
      </c>
      <c r="Z328" s="51">
        <f t="shared" si="40"/>
        <v>9.66810390093601</v>
      </c>
      <c r="AA328" s="51">
        <v>0.01308458631367</v>
      </c>
      <c r="AB328" s="51">
        <v>131.368198717322</v>
      </c>
      <c r="AC328" s="51">
        <f t="shared" si="41"/>
        <v>2.11849024503251</v>
      </c>
      <c r="AD328" s="51">
        <v>1496.1375</v>
      </c>
      <c r="AE328" s="51">
        <f t="shared" si="42"/>
        <v>0.14961375</v>
      </c>
      <c r="AF328" s="51">
        <f t="shared" si="43"/>
        <v>-0.825028491533622</v>
      </c>
      <c r="AG328" s="51">
        <v>30.8784773060029</v>
      </c>
      <c r="AH328" s="51">
        <f t="shared" si="44"/>
        <v>1.48965587605795</v>
      </c>
      <c r="AI328" s="51">
        <v>0.255</v>
      </c>
    </row>
    <row r="329" ht="18" spans="1:35">
      <c r="A329" s="25" t="s">
        <v>49</v>
      </c>
      <c r="B329" s="25">
        <f t="shared" si="45"/>
        <v>2005</v>
      </c>
      <c r="C329" s="25">
        <v>15</v>
      </c>
      <c r="D329" s="25">
        <v>1</v>
      </c>
      <c r="E329" s="22">
        <v>7.806427</v>
      </c>
      <c r="F329" s="22">
        <v>91.05323</v>
      </c>
      <c r="G329" s="23">
        <v>98863</v>
      </c>
      <c r="H329" s="24">
        <v>10.635433</v>
      </c>
      <c r="I329" s="34">
        <v>21.5079480867388</v>
      </c>
      <c r="J329" s="35">
        <v>-1.16583943367004</v>
      </c>
      <c r="K329" s="36">
        <v>0.363</v>
      </c>
      <c r="L329" s="37">
        <v>0.491</v>
      </c>
      <c r="M329" s="38">
        <v>1</v>
      </c>
      <c r="N329" s="39">
        <v>8.527132</v>
      </c>
      <c r="O329" s="40">
        <v>24.4503113585628</v>
      </c>
      <c r="P329" s="41">
        <v>85.2994109070768</v>
      </c>
      <c r="Q329" s="47">
        <v>61.5609564350404</v>
      </c>
      <c r="R329" s="53">
        <v>1676239990.23438</v>
      </c>
      <c r="S329" s="48">
        <v>1676.23999023438</v>
      </c>
      <c r="T329" s="49">
        <v>60.988</v>
      </c>
      <c r="U329" s="50">
        <v>0.238038</v>
      </c>
      <c r="V329" s="50">
        <v>0.29</v>
      </c>
      <c r="W329" s="51">
        <v>3.59877196603076</v>
      </c>
      <c r="X329" s="51">
        <v>-1.05943977832794</v>
      </c>
      <c r="Y329" s="51">
        <v>6650001680.48544</v>
      </c>
      <c r="Z329" s="51">
        <f t="shared" si="40"/>
        <v>9.82282175505129</v>
      </c>
      <c r="AA329" s="51">
        <v>-0.513789859374916</v>
      </c>
      <c r="AB329" s="51">
        <v>119.552892262402</v>
      </c>
      <c r="AC329" s="51">
        <f t="shared" si="41"/>
        <v>2.07756008717206</v>
      </c>
      <c r="AD329" s="51">
        <v>1950.9672</v>
      </c>
      <c r="AE329" s="51">
        <f t="shared" si="42"/>
        <v>0.19509672</v>
      </c>
      <c r="AF329" s="51">
        <f t="shared" si="43"/>
        <v>-0.709750031978495</v>
      </c>
      <c r="AG329" s="51">
        <v>30.8843338213763</v>
      </c>
      <c r="AH329" s="51">
        <f t="shared" si="44"/>
        <v>1.48973823799294</v>
      </c>
      <c r="AI329" s="51">
        <v>0.255</v>
      </c>
    </row>
    <row r="330" ht="18" spans="1:35">
      <c r="A330" s="25" t="s">
        <v>49</v>
      </c>
      <c r="B330" s="25">
        <f t="shared" si="45"/>
        <v>2006</v>
      </c>
      <c r="C330" s="25">
        <v>15</v>
      </c>
      <c r="D330" s="25">
        <v>1</v>
      </c>
      <c r="E330" s="22">
        <v>7.690964</v>
      </c>
      <c r="F330" s="22">
        <v>91.070915</v>
      </c>
      <c r="G330" s="23">
        <v>870243</v>
      </c>
      <c r="H330" s="24">
        <v>11.310819</v>
      </c>
      <c r="I330" s="34">
        <v>21.0891369417888</v>
      </c>
      <c r="J330" s="35">
        <v>-0.923411786556244</v>
      </c>
      <c r="K330" s="36">
        <v>0.363</v>
      </c>
      <c r="L330" s="37">
        <v>0.491</v>
      </c>
      <c r="M330" s="38">
        <v>1</v>
      </c>
      <c r="N330" s="39">
        <v>8.527132</v>
      </c>
      <c r="O330" s="40">
        <v>25.9377437409913</v>
      </c>
      <c r="P330" s="41">
        <v>85.4485657757308</v>
      </c>
      <c r="Q330" s="47">
        <v>62.5017877997765</v>
      </c>
      <c r="R330" s="53">
        <v>297440002.441406</v>
      </c>
      <c r="S330" s="48">
        <v>297.440002441406</v>
      </c>
      <c r="T330" s="49">
        <v>61.441</v>
      </c>
      <c r="U330" s="50">
        <v>0.296054</v>
      </c>
      <c r="V330" s="50">
        <v>0.29</v>
      </c>
      <c r="W330" s="51">
        <v>3.75360549915507</v>
      </c>
      <c r="X330" s="51">
        <v>-1.10827851295471</v>
      </c>
      <c r="Y330" s="51">
        <v>8072305029.06514</v>
      </c>
      <c r="Z330" s="51">
        <f t="shared" si="40"/>
        <v>9.90699756427158</v>
      </c>
      <c r="AA330" s="51">
        <v>-1.48901578125323</v>
      </c>
      <c r="AB330" s="51">
        <v>125.600762974491</v>
      </c>
      <c r="AC330" s="51">
        <f t="shared" si="41"/>
        <v>2.09899227757478</v>
      </c>
      <c r="AD330" s="51">
        <v>2240.8157</v>
      </c>
      <c r="AE330" s="51">
        <f t="shared" si="42"/>
        <v>0.22408157</v>
      </c>
      <c r="AF330" s="51">
        <f t="shared" si="43"/>
        <v>-0.649593861342878</v>
      </c>
      <c r="AG330" s="51">
        <v>30.8931185944363</v>
      </c>
      <c r="AH330" s="51">
        <f t="shared" si="44"/>
        <v>1.48986175161616</v>
      </c>
      <c r="AI330" s="51">
        <v>0.255</v>
      </c>
    </row>
    <row r="331" ht="18" spans="1:35">
      <c r="A331" s="25" t="s">
        <v>49</v>
      </c>
      <c r="B331" s="25">
        <f t="shared" si="45"/>
        <v>2007</v>
      </c>
      <c r="C331" s="25">
        <v>15</v>
      </c>
      <c r="D331" s="25">
        <v>1</v>
      </c>
      <c r="E331" s="22">
        <v>7.5762835</v>
      </c>
      <c r="F331" s="22">
        <v>66.91391</v>
      </c>
      <c r="G331" s="23">
        <v>74283</v>
      </c>
      <c r="H331" s="24">
        <v>11.999235</v>
      </c>
      <c r="I331" s="34">
        <v>20.6788073735842</v>
      </c>
      <c r="J331" s="35">
        <v>-0.771577417850494</v>
      </c>
      <c r="K331" s="36">
        <v>0.363</v>
      </c>
      <c r="L331" s="37">
        <v>0.49</v>
      </c>
      <c r="M331" s="38">
        <v>1</v>
      </c>
      <c r="N331" s="39">
        <v>7.29927</v>
      </c>
      <c r="O331" s="40">
        <v>27.4539521472236</v>
      </c>
      <c r="P331" s="41">
        <v>85.5977816569706</v>
      </c>
      <c r="Q331" s="47">
        <v>63.4409103501595</v>
      </c>
      <c r="R331" s="53">
        <v>108199996.948242</v>
      </c>
      <c r="S331" s="48">
        <v>108.199996948242</v>
      </c>
      <c r="T331" s="49">
        <v>61.893</v>
      </c>
      <c r="U331" s="50">
        <v>0.37</v>
      </c>
      <c r="V331" s="50">
        <v>0.283</v>
      </c>
      <c r="W331" s="51">
        <v>3.68155876257458</v>
      </c>
      <c r="X331" s="51">
        <v>-1.16095578670502</v>
      </c>
      <c r="Y331" s="51">
        <v>8782703436.70188</v>
      </c>
      <c r="Z331" s="51">
        <f t="shared" si="40"/>
        <v>9.94362821828915</v>
      </c>
      <c r="AA331" s="51">
        <v>-1.46957051467058</v>
      </c>
      <c r="AB331" s="51">
        <v>148.586625395069</v>
      </c>
      <c r="AC331" s="51">
        <f t="shared" si="41"/>
        <v>2.17197971939407</v>
      </c>
      <c r="AD331" s="51">
        <v>2657.6838</v>
      </c>
      <c r="AE331" s="51">
        <f t="shared" si="42"/>
        <v>0.26576838</v>
      </c>
      <c r="AF331" s="51">
        <f t="shared" si="43"/>
        <v>-0.575496690843988</v>
      </c>
      <c r="AG331" s="51">
        <v>30.8931185944363</v>
      </c>
      <c r="AH331" s="51">
        <f t="shared" si="44"/>
        <v>1.48986175161616</v>
      </c>
      <c r="AI331" s="51">
        <v>0.253</v>
      </c>
    </row>
    <row r="332" ht="18" spans="1:35">
      <c r="A332" s="25" t="s">
        <v>49</v>
      </c>
      <c r="B332" s="25">
        <f t="shared" si="45"/>
        <v>2008</v>
      </c>
      <c r="C332" s="25">
        <v>15</v>
      </c>
      <c r="D332" s="25">
        <v>1</v>
      </c>
      <c r="E332" s="22">
        <v>7.4623528</v>
      </c>
      <c r="F332" s="22">
        <v>67.22913</v>
      </c>
      <c r="G332" s="23">
        <v>606964</v>
      </c>
      <c r="H332" s="24">
        <v>12.700701</v>
      </c>
      <c r="I332" s="34">
        <v>20.2769257473546</v>
      </c>
      <c r="J332" s="35">
        <v>-0.721322357654572</v>
      </c>
      <c r="K332" s="36">
        <v>0.363</v>
      </c>
      <c r="L332" s="37">
        <v>0.489</v>
      </c>
      <c r="M332" s="38">
        <v>1</v>
      </c>
      <c r="N332" s="39">
        <v>7.29927</v>
      </c>
      <c r="O332" s="40">
        <v>28.9989365772594</v>
      </c>
      <c r="P332" s="41">
        <v>85.7470585507962</v>
      </c>
      <c r="Q332" s="47">
        <v>64.3791200953514</v>
      </c>
      <c r="R332" s="53">
        <v>443029998.779297</v>
      </c>
      <c r="S332" s="48">
        <v>443.029998779297</v>
      </c>
      <c r="T332" s="49">
        <v>62.346</v>
      </c>
      <c r="U332" s="50">
        <v>0.44</v>
      </c>
      <c r="V332" s="50">
        <v>0.283</v>
      </c>
      <c r="W332" s="51">
        <v>3.3131079690881</v>
      </c>
      <c r="X332" s="51">
        <v>-1.19324886798859</v>
      </c>
      <c r="Y332" s="51">
        <v>11649857673.4436</v>
      </c>
      <c r="Z332" s="51">
        <f t="shared" si="40"/>
        <v>10.0663206196096</v>
      </c>
      <c r="AA332" s="51">
        <v>-2.04010294949069</v>
      </c>
      <c r="AB332" s="51">
        <v>133.108486659608</v>
      </c>
      <c r="AC332" s="51">
        <f t="shared" si="41"/>
        <v>2.12420574587242</v>
      </c>
      <c r="AD332" s="51">
        <v>2926.5042</v>
      </c>
      <c r="AE332" s="51">
        <f t="shared" si="42"/>
        <v>0.29265042</v>
      </c>
      <c r="AF332" s="51">
        <f t="shared" si="43"/>
        <v>-0.533650848267547</v>
      </c>
      <c r="AG332" s="51">
        <v>30.8931185944363</v>
      </c>
      <c r="AH332" s="51">
        <f t="shared" si="44"/>
        <v>1.48986175161616</v>
      </c>
      <c r="AI332" s="51">
        <v>0.252</v>
      </c>
    </row>
    <row r="333" ht="18" spans="1:35">
      <c r="A333" s="25" t="s">
        <v>49</v>
      </c>
      <c r="B333" s="25">
        <f t="shared" si="45"/>
        <v>2009</v>
      </c>
      <c r="C333" s="25">
        <v>15</v>
      </c>
      <c r="D333" s="25">
        <v>1</v>
      </c>
      <c r="E333" s="22">
        <v>7.3490267</v>
      </c>
      <c r="F333" s="22">
        <v>67.63064</v>
      </c>
      <c r="G333" s="23">
        <v>46178</v>
      </c>
      <c r="H333" s="24">
        <v>13.415454</v>
      </c>
      <c r="I333" s="34">
        <v>19.8835866395137</v>
      </c>
      <c r="J333" s="35">
        <v>-0.250487625598907</v>
      </c>
      <c r="K333" s="36">
        <v>0.363</v>
      </c>
      <c r="L333" s="37">
        <v>0.485</v>
      </c>
      <c r="M333" s="38">
        <v>1</v>
      </c>
      <c r="N333" s="39">
        <v>7.29927</v>
      </c>
      <c r="O333" s="40">
        <v>30.5726970310992</v>
      </c>
      <c r="P333" s="41">
        <v>85.8963964572076</v>
      </c>
      <c r="Q333" s="47">
        <v>65.3159834381157</v>
      </c>
      <c r="R333" s="53">
        <v>272239990.234375</v>
      </c>
      <c r="S333" s="48">
        <v>272.239990234375</v>
      </c>
      <c r="T333" s="49">
        <v>62.8</v>
      </c>
      <c r="U333" s="50">
        <v>0.56</v>
      </c>
      <c r="V333" s="50">
        <v>0.283</v>
      </c>
      <c r="W333" s="51">
        <v>4.01710592389119</v>
      </c>
      <c r="X333" s="51">
        <v>-1.2138409614563</v>
      </c>
      <c r="Y333" s="51">
        <v>9723299915.25312</v>
      </c>
      <c r="Z333" s="51">
        <f t="shared" si="40"/>
        <v>9.98781368177477</v>
      </c>
      <c r="AA333" s="51">
        <v>-1.27895473367776</v>
      </c>
      <c r="AB333" s="51">
        <v>135.552365681975</v>
      </c>
      <c r="AC333" s="51">
        <f t="shared" si="41"/>
        <v>2.13210710136071</v>
      </c>
      <c r="AD333" s="51">
        <v>3411.898</v>
      </c>
      <c r="AE333" s="51">
        <f t="shared" si="42"/>
        <v>0.3411898</v>
      </c>
      <c r="AF333" s="51">
        <f t="shared" si="43"/>
        <v>-0.46700396071064</v>
      </c>
      <c r="AG333" s="51">
        <v>30.9311859443631</v>
      </c>
      <c r="AH333" s="51">
        <f t="shared" si="44"/>
        <v>1.4903965717723</v>
      </c>
      <c r="AI333" s="51">
        <v>0.254</v>
      </c>
    </row>
    <row r="334" ht="18" spans="1:35">
      <c r="A334" s="25" t="s">
        <v>49</v>
      </c>
      <c r="B334" s="25">
        <f t="shared" si="45"/>
        <v>2010</v>
      </c>
      <c r="C334" s="25">
        <v>15</v>
      </c>
      <c r="D334" s="25">
        <v>1</v>
      </c>
      <c r="E334" s="22">
        <v>7.2359004</v>
      </c>
      <c r="F334" s="22">
        <v>68.032104</v>
      </c>
      <c r="G334" s="23">
        <v>307873</v>
      </c>
      <c r="H334" s="24">
        <v>14.143497</v>
      </c>
      <c r="I334" s="34">
        <v>19.4987263873328</v>
      </c>
      <c r="J334" s="35">
        <v>-0.316415846347809</v>
      </c>
      <c r="K334" s="36">
        <v>0.359</v>
      </c>
      <c r="L334" s="37">
        <v>0.478</v>
      </c>
      <c r="M334" s="38">
        <v>1</v>
      </c>
      <c r="N334" s="39">
        <v>7.29927</v>
      </c>
      <c r="O334" s="40">
        <v>32.1752335087429</v>
      </c>
      <c r="P334" s="41">
        <v>86.0457953762048</v>
      </c>
      <c r="Q334" s="47">
        <v>66.2515975807208</v>
      </c>
      <c r="R334" s="53">
        <v>1346569946.28906</v>
      </c>
      <c r="S334" s="48">
        <v>1346.56994628906</v>
      </c>
      <c r="T334" s="49">
        <v>63.256</v>
      </c>
      <c r="U334" s="50">
        <v>0.72</v>
      </c>
      <c r="V334" s="50">
        <v>0.279</v>
      </c>
      <c r="W334" s="51">
        <v>4.15589722236467</v>
      </c>
      <c r="X334" s="51">
        <v>-1.15732026100159</v>
      </c>
      <c r="Y334" s="51">
        <v>13148396211.5955</v>
      </c>
      <c r="Z334" s="51">
        <f t="shared" si="40"/>
        <v>10.1188727825648</v>
      </c>
      <c r="AA334" s="51">
        <v>-0.929341819636554</v>
      </c>
      <c r="AB334" s="51">
        <v>124.064754399607</v>
      </c>
      <c r="AC334" s="51">
        <f t="shared" si="41"/>
        <v>2.09364842014629</v>
      </c>
      <c r="AD334" s="51">
        <v>4460.019</v>
      </c>
      <c r="AE334" s="51">
        <f t="shared" si="42"/>
        <v>0.4460019</v>
      </c>
      <c r="AF334" s="51">
        <f t="shared" si="43"/>
        <v>-0.350663291158356</v>
      </c>
      <c r="AG334" s="51">
        <v>30.9692532942899</v>
      </c>
      <c r="AH334" s="51">
        <f t="shared" si="44"/>
        <v>1.49093073412401</v>
      </c>
      <c r="AI334" s="51">
        <v>0.257</v>
      </c>
    </row>
    <row r="335" ht="18" spans="1:35">
      <c r="A335" s="25" t="s">
        <v>49</v>
      </c>
      <c r="B335" s="25">
        <f t="shared" si="45"/>
        <v>2011</v>
      </c>
      <c r="C335" s="25">
        <v>15</v>
      </c>
      <c r="D335" s="25">
        <v>1</v>
      </c>
      <c r="E335" s="22">
        <v>7.12337</v>
      </c>
      <c r="F335" s="22">
        <v>69.267334</v>
      </c>
      <c r="G335" s="23">
        <v>144356</v>
      </c>
      <c r="H335" s="24">
        <v>14.885085</v>
      </c>
      <c r="I335" s="34">
        <v>19.1224518584775</v>
      </c>
      <c r="J335" s="35">
        <v>-0.354300379753113</v>
      </c>
      <c r="K335" s="36">
        <v>0.359</v>
      </c>
      <c r="L335" s="37">
        <v>0.478</v>
      </c>
      <c r="M335" s="38">
        <v>1</v>
      </c>
      <c r="N335" s="39">
        <v>7.29927</v>
      </c>
      <c r="O335" s="40">
        <v>33.8065460101904</v>
      </c>
      <c r="P335" s="41">
        <v>86.1952553077878</v>
      </c>
      <c r="Q335" s="47">
        <v>67.1844431261946</v>
      </c>
      <c r="R335" s="53">
        <v>259190002.441406</v>
      </c>
      <c r="S335" s="48">
        <v>259.190002441406</v>
      </c>
      <c r="T335" s="49">
        <v>63.712</v>
      </c>
      <c r="U335" s="50">
        <v>1.2</v>
      </c>
      <c r="V335" s="50">
        <v>0.279</v>
      </c>
      <c r="W335" s="51">
        <v>3.24414124523082</v>
      </c>
      <c r="X335" s="51">
        <v>-1.14499390125275</v>
      </c>
      <c r="Y335" s="51">
        <v>15655383576.6515</v>
      </c>
      <c r="Z335" s="51">
        <f t="shared" si="40"/>
        <v>10.1946637128461</v>
      </c>
      <c r="AA335" s="51">
        <v>-0.19871888190047</v>
      </c>
      <c r="AB335" s="51">
        <v>124.591742710141</v>
      </c>
      <c r="AC335" s="51">
        <f t="shared" si="41"/>
        <v>2.09548926050732</v>
      </c>
      <c r="AD335" s="51">
        <v>5186.757</v>
      </c>
      <c r="AE335" s="51">
        <f t="shared" si="42"/>
        <v>0.5186757</v>
      </c>
      <c r="AF335" s="51">
        <f t="shared" si="43"/>
        <v>-0.28510409826267</v>
      </c>
      <c r="AG335" s="51">
        <v>31.0278184480234</v>
      </c>
      <c r="AH335" s="51">
        <f t="shared" si="44"/>
        <v>1.49175124160764</v>
      </c>
      <c r="AI335" s="51">
        <v>0.257</v>
      </c>
    </row>
    <row r="336" ht="18" spans="1:35">
      <c r="A336" s="25" t="s">
        <v>49</v>
      </c>
      <c r="B336" s="25">
        <f t="shared" si="45"/>
        <v>2012</v>
      </c>
      <c r="C336" s="25">
        <v>15</v>
      </c>
      <c r="D336" s="25">
        <v>1</v>
      </c>
      <c r="E336" s="22">
        <v>7.011239</v>
      </c>
      <c r="F336" s="22">
        <v>70.48329</v>
      </c>
      <c r="G336" s="23">
        <v>971848</v>
      </c>
      <c r="H336" s="24">
        <v>15.640205</v>
      </c>
      <c r="I336" s="34">
        <v>18.754668067258</v>
      </c>
      <c r="J336" s="35">
        <v>-0.489689856767654</v>
      </c>
      <c r="K336" s="36">
        <v>0.359</v>
      </c>
      <c r="L336" s="37">
        <v>0.469</v>
      </c>
      <c r="M336" s="38">
        <v>1</v>
      </c>
      <c r="N336" s="39">
        <v>7.352941</v>
      </c>
      <c r="O336" s="40">
        <v>35.4666345354416</v>
      </c>
      <c r="P336" s="41">
        <v>86.3447762519566</v>
      </c>
      <c r="Q336" s="47">
        <v>68.1146295030684</v>
      </c>
      <c r="R336" s="53">
        <v>145509994.506836</v>
      </c>
      <c r="S336" s="48">
        <v>145.509994506836</v>
      </c>
      <c r="T336" s="49">
        <v>64.169</v>
      </c>
      <c r="U336" s="50">
        <v>1.67996</v>
      </c>
      <c r="V336" s="50">
        <v>0.297</v>
      </c>
      <c r="W336" s="51">
        <v>2.77600777570712</v>
      </c>
      <c r="X336" s="51">
        <v>-1.22975122928619</v>
      </c>
      <c r="Y336" s="51">
        <v>17692911296.3044</v>
      </c>
      <c r="Z336" s="51">
        <f t="shared" si="40"/>
        <v>10.2477993001733</v>
      </c>
      <c r="AA336" s="51">
        <v>0.289682036751861</v>
      </c>
      <c r="AB336" s="51">
        <v>97.444435145443</v>
      </c>
      <c r="AC336" s="51">
        <f t="shared" si="41"/>
        <v>1.98875704248253</v>
      </c>
      <c r="AD336" s="51">
        <v>5174.5054</v>
      </c>
      <c r="AE336" s="51">
        <f t="shared" si="42"/>
        <v>0.51745054</v>
      </c>
      <c r="AF336" s="51">
        <f t="shared" si="43"/>
        <v>-0.286131155497372</v>
      </c>
      <c r="AG336" s="51">
        <v>31.0453879941435</v>
      </c>
      <c r="AH336" s="51">
        <f t="shared" si="44"/>
        <v>1.49199709187286</v>
      </c>
      <c r="AI336" s="51">
        <v>0.255</v>
      </c>
    </row>
    <row r="337" ht="18" spans="1:35">
      <c r="A337" s="25" t="s">
        <v>49</v>
      </c>
      <c r="B337" s="25">
        <f t="shared" si="45"/>
        <v>2013</v>
      </c>
      <c r="C337" s="25">
        <v>15</v>
      </c>
      <c r="D337" s="25">
        <v>1</v>
      </c>
      <c r="E337" s="22">
        <v>6.899511</v>
      </c>
      <c r="F337" s="22">
        <v>71.68008</v>
      </c>
      <c r="G337" s="23">
        <v>790226</v>
      </c>
      <c r="H337" s="24">
        <v>16.408972</v>
      </c>
      <c r="I337" s="34">
        <v>18.3953621300218</v>
      </c>
      <c r="J337" s="35">
        <v>-0.475050121545792</v>
      </c>
      <c r="K337" s="36">
        <v>0.394</v>
      </c>
      <c r="L337" s="37">
        <v>0.415</v>
      </c>
      <c r="M337" s="38">
        <v>1</v>
      </c>
      <c r="N337" s="39">
        <v>7.352941</v>
      </c>
      <c r="O337" s="40">
        <v>37.1554990844963</v>
      </c>
      <c r="P337" s="41">
        <v>86.4943582087112</v>
      </c>
      <c r="Q337" s="47">
        <v>69.0417229915666</v>
      </c>
      <c r="R337" s="53">
        <v>151919998.168945</v>
      </c>
      <c r="S337" s="48">
        <v>151.919998168945</v>
      </c>
      <c r="T337" s="49">
        <v>64.627</v>
      </c>
      <c r="U337" s="50">
        <v>2.2</v>
      </c>
      <c r="V337" s="50">
        <v>0.327</v>
      </c>
      <c r="W337" s="51">
        <v>2.40667969204573</v>
      </c>
      <c r="X337" s="51">
        <v>-1.17657339572906</v>
      </c>
      <c r="Y337" s="51">
        <v>17958720699.0868</v>
      </c>
      <c r="Z337" s="51">
        <f t="shared" si="40"/>
        <v>10.254275396189</v>
      </c>
      <c r="AA337" s="51">
        <v>-0.596092780358303</v>
      </c>
      <c r="AB337" s="51">
        <v>93.0028633915235</v>
      </c>
      <c r="AC337" s="51">
        <f t="shared" si="41"/>
        <v>1.96849631990872</v>
      </c>
      <c r="AD337" s="51">
        <v>6385.8984</v>
      </c>
      <c r="AE337" s="51">
        <f t="shared" si="42"/>
        <v>0.63858984</v>
      </c>
      <c r="AF337" s="51">
        <f t="shared" si="43"/>
        <v>-0.194777995391057</v>
      </c>
      <c r="AG337" s="51">
        <v>31.1185944363104</v>
      </c>
      <c r="AH337" s="51">
        <f t="shared" si="44"/>
        <v>1.49301997256122</v>
      </c>
      <c r="AI337" s="51">
        <v>0.25</v>
      </c>
    </row>
    <row r="338" ht="18" spans="1:35">
      <c r="A338" s="25" t="s">
        <v>49</v>
      </c>
      <c r="B338" s="25">
        <f t="shared" si="45"/>
        <v>2014</v>
      </c>
      <c r="C338" s="25">
        <v>15</v>
      </c>
      <c r="D338" s="25">
        <v>1</v>
      </c>
      <c r="E338" s="22">
        <v>6.788379</v>
      </c>
      <c r="F338" s="22">
        <v>72.85844</v>
      </c>
      <c r="G338" s="23">
        <v>59896</v>
      </c>
      <c r="H338" s="24">
        <v>17.191584</v>
      </c>
      <c r="I338" s="34">
        <v>18.044594889942</v>
      </c>
      <c r="J338" s="35">
        <v>-0.359291583299637</v>
      </c>
      <c r="K338" s="36">
        <v>0.394</v>
      </c>
      <c r="L338" s="37">
        <v>0.415</v>
      </c>
      <c r="M338" s="38">
        <v>1</v>
      </c>
      <c r="N338" s="39">
        <v>7.352941</v>
      </c>
      <c r="O338" s="40">
        <v>38.8731396573551</v>
      </c>
      <c r="P338" s="41">
        <v>86.6440011780517</v>
      </c>
      <c r="Q338" s="47">
        <v>69.9648050667042</v>
      </c>
      <c r="R338" s="53">
        <v>105959999.084473</v>
      </c>
      <c r="S338" s="48">
        <v>105.959999084473</v>
      </c>
      <c r="T338" s="49">
        <v>65.085</v>
      </c>
      <c r="U338" s="50">
        <v>3</v>
      </c>
      <c r="V338" s="50">
        <v>0.327</v>
      </c>
      <c r="W338" s="51">
        <v>2.39028820797079</v>
      </c>
      <c r="X338" s="51">
        <v>-1.19982445240021</v>
      </c>
      <c r="Y338" s="51">
        <v>17919321082.5539</v>
      </c>
      <c r="Z338" s="51">
        <f t="shared" si="40"/>
        <v>10.2533215513258</v>
      </c>
      <c r="AA338" s="51">
        <v>-1.64015387924369</v>
      </c>
      <c r="AB338" s="51">
        <v>104.197620103417</v>
      </c>
      <c r="AC338" s="51">
        <f t="shared" si="41"/>
        <v>2.0178577996952</v>
      </c>
      <c r="AD338" s="51">
        <v>5931.7676</v>
      </c>
      <c r="AE338" s="51">
        <f t="shared" si="42"/>
        <v>0.59317676</v>
      </c>
      <c r="AF338" s="51">
        <f t="shared" si="43"/>
        <v>-0.226815872480933</v>
      </c>
      <c r="AG338" s="51">
        <v>31.1185944363104</v>
      </c>
      <c r="AH338" s="51">
        <f t="shared" si="44"/>
        <v>1.49301997256122</v>
      </c>
      <c r="AI338" s="51">
        <v>0.25</v>
      </c>
    </row>
    <row r="339" ht="18" spans="1:35">
      <c r="A339" s="25" t="s">
        <v>49</v>
      </c>
      <c r="B339" s="25">
        <f t="shared" si="45"/>
        <v>2015</v>
      </c>
      <c r="C339" s="25">
        <v>15</v>
      </c>
      <c r="D339" s="25">
        <v>1</v>
      </c>
      <c r="E339" s="22">
        <v>6.677846</v>
      </c>
      <c r="F339" s="22">
        <v>74.01958</v>
      </c>
      <c r="G339" s="23">
        <v>398327</v>
      </c>
      <c r="H339" s="24">
        <v>17.98808</v>
      </c>
      <c r="I339" s="34">
        <v>17.7022823048892</v>
      </c>
      <c r="J339" s="35">
        <v>-0.529127299785614</v>
      </c>
      <c r="K339" s="36">
        <v>0.394</v>
      </c>
      <c r="L339" s="37">
        <v>0.415</v>
      </c>
      <c r="M339" s="38">
        <v>1</v>
      </c>
      <c r="N339" s="39">
        <v>7.352941</v>
      </c>
      <c r="O339" s="40">
        <v>40.6195562540176</v>
      </c>
      <c r="P339" s="41">
        <v>86.793705159978</v>
      </c>
      <c r="Q339" s="47">
        <v>70.8834804766701</v>
      </c>
      <c r="R339" s="53">
        <v>101550003.051758</v>
      </c>
      <c r="S339" s="48">
        <v>101.550003051758</v>
      </c>
      <c r="T339" s="49">
        <v>65.543</v>
      </c>
      <c r="U339" s="50">
        <v>3.8</v>
      </c>
      <c r="V339" s="50">
        <v>0.325</v>
      </c>
      <c r="W339" s="51">
        <v>2.38840507871515</v>
      </c>
      <c r="X339" s="51">
        <v>-1.2709356546402</v>
      </c>
      <c r="Y339" s="51">
        <v>12434793867.7228</v>
      </c>
      <c r="Z339" s="51">
        <f t="shared" si="40"/>
        <v>10.0946385903416</v>
      </c>
      <c r="AA339" s="51">
        <v>-3.73040656591486</v>
      </c>
      <c r="AB339" s="51">
        <v>117.320721558581</v>
      </c>
      <c r="AC339" s="51">
        <f t="shared" si="41"/>
        <v>2.06937472536159</v>
      </c>
      <c r="AD339" s="51">
        <v>5841.056</v>
      </c>
      <c r="AE339" s="51">
        <f t="shared" si="42"/>
        <v>0.5841056</v>
      </c>
      <c r="AF339" s="51">
        <f t="shared" si="43"/>
        <v>-0.233508630025603</v>
      </c>
      <c r="AG339" s="51">
        <v>31.1185944363104</v>
      </c>
      <c r="AH339" s="51">
        <f t="shared" si="44"/>
        <v>1.49301997256122</v>
      </c>
      <c r="AI339" s="51">
        <v>0.25</v>
      </c>
    </row>
    <row r="340" ht="18" spans="1:35">
      <c r="A340" s="25" t="s">
        <v>49</v>
      </c>
      <c r="B340" s="25">
        <f t="shared" si="45"/>
        <v>2016</v>
      </c>
      <c r="C340" s="25">
        <v>15</v>
      </c>
      <c r="D340" s="25">
        <v>1</v>
      </c>
      <c r="E340" s="22">
        <v>6.5679116</v>
      </c>
      <c r="F340" s="22">
        <v>75.163475</v>
      </c>
      <c r="G340" s="23">
        <v>1882</v>
      </c>
      <c r="H340" s="24">
        <v>18.798573</v>
      </c>
      <c r="I340" s="34">
        <v>17.3684018777428</v>
      </c>
      <c r="J340" s="35">
        <v>-0.523459076881409</v>
      </c>
      <c r="K340" s="36">
        <v>0.394</v>
      </c>
      <c r="L340" s="37">
        <v>0.424</v>
      </c>
      <c r="M340" s="38">
        <v>1</v>
      </c>
      <c r="N340" s="39">
        <v>7.352941</v>
      </c>
      <c r="O340" s="40">
        <v>42.3947488744841</v>
      </c>
      <c r="P340" s="41">
        <v>86.9434701544901</v>
      </c>
      <c r="Q340" s="47">
        <v>71.7973477617</v>
      </c>
      <c r="R340" s="53">
        <v>98919998.1689453</v>
      </c>
      <c r="S340" s="48">
        <v>98.9199981689453</v>
      </c>
      <c r="T340" s="49">
        <v>66.001</v>
      </c>
      <c r="U340" s="50">
        <v>10.1</v>
      </c>
      <c r="V340" s="50">
        <v>0.325</v>
      </c>
      <c r="W340" s="51">
        <v>2.38886575467523</v>
      </c>
      <c r="X340" s="51">
        <v>-1.22708809375763</v>
      </c>
      <c r="Y340" s="51">
        <v>10931328149.6857</v>
      </c>
      <c r="Z340" s="51">
        <f t="shared" si="40"/>
        <v>10.0386729316695</v>
      </c>
      <c r="AA340" s="51">
        <v>1.14713897864047</v>
      </c>
      <c r="AB340" s="51">
        <v>122.259818284021</v>
      </c>
      <c r="AC340" s="51">
        <f t="shared" si="41"/>
        <v>2.08728374595805</v>
      </c>
      <c r="AD340" s="51">
        <v>5449.973</v>
      </c>
      <c r="AE340" s="51">
        <f t="shared" si="42"/>
        <v>0.5449973</v>
      </c>
      <c r="AF340" s="51">
        <f t="shared" si="43"/>
        <v>-0.263605649279331</v>
      </c>
      <c r="AG340" s="51">
        <v>31.1185944363104</v>
      </c>
      <c r="AH340" s="51">
        <f t="shared" si="44"/>
        <v>1.49301997256122</v>
      </c>
      <c r="AI340" s="51">
        <v>0.245</v>
      </c>
    </row>
    <row r="341" ht="18" spans="1:35">
      <c r="A341" s="25" t="s">
        <v>49</v>
      </c>
      <c r="B341" s="25">
        <f t="shared" si="45"/>
        <v>2017</v>
      </c>
      <c r="C341" s="25">
        <v>15</v>
      </c>
      <c r="D341" s="25">
        <v>1</v>
      </c>
      <c r="E341" s="22">
        <v>6.458575</v>
      </c>
      <c r="F341" s="22">
        <v>76.29059</v>
      </c>
      <c r="G341" s="23">
        <v>968876</v>
      </c>
      <c r="H341" s="24">
        <v>19.623083</v>
      </c>
      <c r="I341" s="34">
        <v>17.0428367247806</v>
      </c>
      <c r="J341" s="35">
        <v>-0.533614814281464</v>
      </c>
      <c r="K341" s="36">
        <v>0.402</v>
      </c>
      <c r="L341" s="37">
        <v>0.437</v>
      </c>
      <c r="M341" s="38">
        <v>1</v>
      </c>
      <c r="N341" s="39">
        <v>11.258278</v>
      </c>
      <c r="O341" s="40">
        <v>44.1987175187543</v>
      </c>
      <c r="P341" s="41">
        <v>87.093296161588</v>
      </c>
      <c r="Q341" s="47">
        <v>72.7060273572944</v>
      </c>
      <c r="R341" s="53">
        <v>119199996.948242</v>
      </c>
      <c r="S341" s="48">
        <v>119.199996948242</v>
      </c>
      <c r="T341" s="49">
        <v>66.459</v>
      </c>
      <c r="U341" s="50">
        <v>8.6199</v>
      </c>
      <c r="V341" s="50">
        <v>0.363</v>
      </c>
      <c r="W341" s="51">
        <v>2.3910852337636</v>
      </c>
      <c r="X341" s="51">
        <v>-1.36760818958282</v>
      </c>
      <c r="Y341" s="51">
        <v>11834473047.7636</v>
      </c>
      <c r="Z341" s="51">
        <f t="shared" si="40"/>
        <v>10.0731489249146</v>
      </c>
      <c r="AA341" s="51">
        <v>-1.29163379363719</v>
      </c>
      <c r="AB341" s="51">
        <v>94.6170952583422</v>
      </c>
      <c r="AC341" s="51">
        <f t="shared" si="41"/>
        <v>1.97596961109114</v>
      </c>
      <c r="AD341" s="51">
        <v>3985.2053</v>
      </c>
      <c r="AE341" s="51">
        <f t="shared" si="42"/>
        <v>0.39852053</v>
      </c>
      <c r="AF341" s="51">
        <f t="shared" si="43"/>
        <v>-0.39954930077715</v>
      </c>
      <c r="AG341" s="51">
        <v>31.1215226939971</v>
      </c>
      <c r="AH341" s="51">
        <f t="shared" si="44"/>
        <v>1.49306083772069</v>
      </c>
      <c r="AI341" s="51">
        <v>0.247</v>
      </c>
    </row>
    <row r="342" ht="18" spans="1:35">
      <c r="A342" s="25" t="s">
        <v>49</v>
      </c>
      <c r="B342" s="25">
        <f t="shared" si="45"/>
        <v>2018</v>
      </c>
      <c r="C342" s="25">
        <v>15</v>
      </c>
      <c r="D342" s="25">
        <v>1</v>
      </c>
      <c r="E342" s="22">
        <v>6.370697</v>
      </c>
      <c r="F342" s="22">
        <v>77.39976</v>
      </c>
      <c r="G342" s="23">
        <v>739826</v>
      </c>
      <c r="H342" s="24">
        <v>20.461815</v>
      </c>
      <c r="I342" s="34">
        <v>16.7256345274003</v>
      </c>
      <c r="J342" s="35">
        <v>-0.34833887219429</v>
      </c>
      <c r="K342" s="36">
        <v>0.43</v>
      </c>
      <c r="L342" s="37">
        <v>0.463</v>
      </c>
      <c r="M342" s="38">
        <v>1</v>
      </c>
      <c r="N342" s="39">
        <v>11.258278</v>
      </c>
      <c r="O342" s="40">
        <v>44.1987175187543</v>
      </c>
      <c r="P342" s="41">
        <v>87.093296161588</v>
      </c>
      <c r="Q342" s="47">
        <v>72.9020532045187</v>
      </c>
      <c r="R342" s="53">
        <v>155960006.713867</v>
      </c>
      <c r="S342" s="48">
        <v>155.960006713867</v>
      </c>
      <c r="T342" s="49">
        <v>66.916</v>
      </c>
      <c r="U342" s="50">
        <v>11.7</v>
      </c>
      <c r="V342" s="50">
        <v>0.417</v>
      </c>
      <c r="W342" s="51">
        <v>2.39418462530963</v>
      </c>
      <c r="X342" s="51">
        <v>-1.37775588035583</v>
      </c>
      <c r="Y342" s="51">
        <v>14773900277.9221</v>
      </c>
      <c r="Z342" s="51">
        <f t="shared" si="40"/>
        <v>10.1694951632585</v>
      </c>
      <c r="AA342" s="51">
        <v>-0.0722474074983624</v>
      </c>
      <c r="AB342" s="51">
        <v>100.583216779714</v>
      </c>
      <c r="AC342" s="51">
        <f t="shared" si="41"/>
        <v>2.00252552079912</v>
      </c>
      <c r="AD342" s="51">
        <v>3605.2744</v>
      </c>
      <c r="AE342" s="51">
        <f t="shared" si="42"/>
        <v>0.36052744</v>
      </c>
      <c r="AF342" s="51">
        <f t="shared" si="43"/>
        <v>-0.443061675224539</v>
      </c>
      <c r="AG342" s="51">
        <v>31.1303074670571</v>
      </c>
      <c r="AH342" s="51">
        <f t="shared" si="44"/>
        <v>1.49318341013278</v>
      </c>
      <c r="AI342" s="51">
        <v>0.252</v>
      </c>
    </row>
    <row r="343" ht="18" spans="1:35">
      <c r="A343" s="25" t="s">
        <v>49</v>
      </c>
      <c r="B343" s="25">
        <f t="shared" si="45"/>
        <v>2019</v>
      </c>
      <c r="C343" s="25">
        <v>15</v>
      </c>
      <c r="D343" s="25">
        <v>1</v>
      </c>
      <c r="E343" s="22">
        <v>6.28282</v>
      </c>
      <c r="F343" s="22">
        <v>78.49149</v>
      </c>
      <c r="G343" s="23">
        <v>501347</v>
      </c>
      <c r="H343" s="24">
        <v>21.314781</v>
      </c>
      <c r="I343" s="34">
        <v>16.416662028181</v>
      </c>
      <c r="J343" s="35">
        <v>-0.299274206161499</v>
      </c>
      <c r="K343" s="36">
        <v>0.379</v>
      </c>
      <c r="L343" s="37">
        <v>0.448</v>
      </c>
      <c r="M343" s="38">
        <v>1</v>
      </c>
      <c r="N343" s="39">
        <v>11.258278</v>
      </c>
      <c r="O343" s="40">
        <v>44.1987175187543</v>
      </c>
      <c r="P343" s="41">
        <v>87.093296161588</v>
      </c>
      <c r="Q343" s="47">
        <v>73.0980812765278</v>
      </c>
      <c r="R343" s="53">
        <v>193470001.220703</v>
      </c>
      <c r="S343" s="48">
        <v>193.470001220703</v>
      </c>
      <c r="T343" s="49">
        <v>67.373</v>
      </c>
      <c r="U343" s="50">
        <v>16.4812</v>
      </c>
      <c r="V343" s="50">
        <v>0.405</v>
      </c>
      <c r="W343" s="51">
        <v>2.355238072353</v>
      </c>
      <c r="X343" s="51">
        <v>-1.43592858314514</v>
      </c>
      <c r="Y343" s="51">
        <v>13976637328.8474</v>
      </c>
      <c r="Z343" s="51">
        <f t="shared" si="40"/>
        <v>10.1454026960741</v>
      </c>
      <c r="AA343" s="51">
        <v>1.85022465120702</v>
      </c>
      <c r="AB343" s="51">
        <v>91.5757577206648</v>
      </c>
      <c r="AC343" s="51">
        <f t="shared" si="41"/>
        <v>1.96178052081234</v>
      </c>
      <c r="AD343" s="51">
        <v>2873.82</v>
      </c>
      <c r="AE343" s="51">
        <f t="shared" si="42"/>
        <v>0.287382</v>
      </c>
      <c r="AF343" s="51">
        <f t="shared" si="43"/>
        <v>-0.541540437125541</v>
      </c>
      <c r="AG343" s="51">
        <v>31.1361639824305</v>
      </c>
      <c r="AH343" s="51">
        <f t="shared" si="44"/>
        <v>1.49326510585949</v>
      </c>
      <c r="AI343" s="51">
        <v>0.24</v>
      </c>
    </row>
    <row r="344" ht="18" spans="1:35">
      <c r="A344" s="25" t="s">
        <v>49</v>
      </c>
      <c r="B344" s="25">
        <f t="shared" si="45"/>
        <v>2020</v>
      </c>
      <c r="C344" s="25">
        <v>15</v>
      </c>
      <c r="D344" s="25">
        <v>1</v>
      </c>
      <c r="E344" s="22">
        <v>6.1951356</v>
      </c>
      <c r="F344" s="22">
        <v>79.56572</v>
      </c>
      <c r="G344" s="23">
        <v>25335</v>
      </c>
      <c r="H344" s="24">
        <v>22.182081</v>
      </c>
      <c r="I344" s="34">
        <v>16.1158651582213</v>
      </c>
      <c r="J344" s="35">
        <v>-0.213043123483658</v>
      </c>
      <c r="K344" s="36">
        <v>0.372</v>
      </c>
      <c r="L344" s="37">
        <v>0.503</v>
      </c>
      <c r="M344" s="38">
        <v>1</v>
      </c>
      <c r="N344" s="39">
        <v>11.258278</v>
      </c>
      <c r="O344" s="40">
        <v>44.1987175187543</v>
      </c>
      <c r="P344" s="41">
        <v>87.093296161588</v>
      </c>
      <c r="Q344" s="47">
        <v>73.2936799973637</v>
      </c>
      <c r="R344" s="53">
        <v>227970001.220703</v>
      </c>
      <c r="S344" s="48">
        <v>227.970001220703</v>
      </c>
      <c r="T344" s="49">
        <v>67.829</v>
      </c>
      <c r="U344" s="50">
        <v>19.8388</v>
      </c>
      <c r="V344" s="50">
        <v>0.377</v>
      </c>
      <c r="W344" s="51">
        <v>2.33208625068898</v>
      </c>
      <c r="X344" s="51">
        <v>-1.46041822433472</v>
      </c>
      <c r="Y344" s="51">
        <v>11468688140.7225</v>
      </c>
      <c r="Z344" s="51">
        <f t="shared" si="40"/>
        <v>10.0595137434611</v>
      </c>
      <c r="AA344" s="51">
        <v>1.00198058236323</v>
      </c>
      <c r="AB344" s="51">
        <v>69.3066206882472</v>
      </c>
      <c r="AC344" s="51">
        <f t="shared" si="41"/>
        <v>1.84077472365988</v>
      </c>
      <c r="AD344" s="51">
        <v>2379.556</v>
      </c>
      <c r="AE344" s="51">
        <f t="shared" si="42"/>
        <v>0.2379556</v>
      </c>
      <c r="AF344" s="51">
        <f t="shared" si="43"/>
        <v>-0.623504070144565</v>
      </c>
      <c r="AG344" s="51">
        <v>31.1537335285505</v>
      </c>
      <c r="AH344" s="51">
        <f t="shared" si="44"/>
        <v>1.4935101008727</v>
      </c>
      <c r="AI344" s="51">
        <v>0.249</v>
      </c>
    </row>
    <row r="345" ht="18" spans="1:35">
      <c r="A345" s="25" t="s">
        <v>49</v>
      </c>
      <c r="B345" s="25">
        <f t="shared" si="45"/>
        <v>2021</v>
      </c>
      <c r="C345" s="25">
        <v>15</v>
      </c>
      <c r="D345" s="25">
        <v>1</v>
      </c>
      <c r="E345" s="22">
        <v>6.1078367</v>
      </c>
      <c r="F345" s="22">
        <v>80.621925</v>
      </c>
      <c r="G345" s="23">
        <v>638054</v>
      </c>
      <c r="H345" s="24">
        <v>23.06371</v>
      </c>
      <c r="I345" s="34">
        <v>16.1461710925268</v>
      </c>
      <c r="J345" s="35">
        <v>-0.229436472058296</v>
      </c>
      <c r="K345" s="36">
        <v>0.403</v>
      </c>
      <c r="L345" s="37">
        <v>0.49</v>
      </c>
      <c r="M345" s="38">
        <v>1</v>
      </c>
      <c r="N345" s="39">
        <v>11.258278</v>
      </c>
      <c r="O345" s="40">
        <v>44.1987175187543</v>
      </c>
      <c r="P345" s="41">
        <v>87.093296161588</v>
      </c>
      <c r="Q345" s="47">
        <v>73.4884211673414</v>
      </c>
      <c r="R345" s="53">
        <v>204020004.272461</v>
      </c>
      <c r="S345" s="48">
        <v>204.020004272461</v>
      </c>
      <c r="T345" s="49">
        <v>68.283</v>
      </c>
      <c r="U345" s="50">
        <v>26.17</v>
      </c>
      <c r="V345" s="50">
        <v>0.362</v>
      </c>
      <c r="W345" s="51">
        <v>2.31648825280279</v>
      </c>
      <c r="X345" s="51">
        <v>-1.39148437976837</v>
      </c>
      <c r="Y345" s="51">
        <v>14825690210.0308</v>
      </c>
      <c r="Z345" s="51">
        <f t="shared" si="40"/>
        <v>10.1710149210872</v>
      </c>
      <c r="AA345" s="51">
        <v>0.330178307970194</v>
      </c>
      <c r="AB345" s="51">
        <v>85.5462031552188</v>
      </c>
      <c r="AC345" s="51">
        <f t="shared" si="41"/>
        <v>1.93220073877099</v>
      </c>
      <c r="AD345" s="51">
        <v>2348.0115</v>
      </c>
      <c r="AE345" s="51">
        <f t="shared" si="42"/>
        <v>0.23480115</v>
      </c>
      <c r="AF345" s="51">
        <f t="shared" si="43"/>
        <v>-0.629299780348481</v>
      </c>
      <c r="AG345" s="51">
        <v>31.2679355783309</v>
      </c>
      <c r="AH345" s="51">
        <f t="shared" si="44"/>
        <v>1.49509920850434</v>
      </c>
      <c r="AI345" s="51">
        <v>0.247</v>
      </c>
    </row>
    <row r="346" ht="18" spans="1:35">
      <c r="A346" s="25" t="s">
        <v>49</v>
      </c>
      <c r="B346" s="25">
        <f t="shared" si="45"/>
        <v>2022</v>
      </c>
      <c r="C346" s="25">
        <v>15</v>
      </c>
      <c r="D346" s="25">
        <v>1</v>
      </c>
      <c r="E346" s="25">
        <f>(E345+E344)/2</f>
        <v>6.15148615</v>
      </c>
      <c r="F346" s="25">
        <f>(F345+F344)/2</f>
        <v>80.0938225</v>
      </c>
      <c r="G346" s="23">
        <v>184</v>
      </c>
      <c r="H346" s="24">
        <v>23.959751</v>
      </c>
      <c r="I346" s="34">
        <v>16.1744730669276</v>
      </c>
      <c r="J346" s="35">
        <v>0.0389938205480576</v>
      </c>
      <c r="K346" s="36">
        <v>0.353</v>
      </c>
      <c r="L346" s="37">
        <v>0.443</v>
      </c>
      <c r="M346" s="38">
        <v>1</v>
      </c>
      <c r="N346" s="39">
        <v>14.569536</v>
      </c>
      <c r="O346" s="40">
        <v>44.1987175187543</v>
      </c>
      <c r="P346" s="41">
        <v>87.093296161588</v>
      </c>
      <c r="Q346" s="47">
        <v>73.4884211673414</v>
      </c>
      <c r="R346" s="53">
        <v>738789978.027344</v>
      </c>
      <c r="S346" s="48">
        <v>738.789978027344</v>
      </c>
      <c r="T346" s="49">
        <v>68.736</v>
      </c>
      <c r="U346" s="50">
        <v>27.24</v>
      </c>
      <c r="V346" s="50">
        <v>0.408</v>
      </c>
      <c r="W346" s="51">
        <v>2.28055584966535</v>
      </c>
      <c r="X346" s="51">
        <v>-1.35945165157318</v>
      </c>
      <c r="Y346" s="51">
        <v>15817030156.9459</v>
      </c>
      <c r="Z346" s="51">
        <f t="shared" si="40"/>
        <v>10.1991249426554</v>
      </c>
      <c r="AA346" s="51">
        <v>0.666079445166712</v>
      </c>
      <c r="AB346" s="51">
        <v>98.1613366922001</v>
      </c>
      <c r="AC346" s="51">
        <f t="shared" si="41"/>
        <v>1.99194046367671</v>
      </c>
      <c r="AD346" s="51">
        <f>(AD345+AD344)/2</f>
        <v>2363.78375</v>
      </c>
      <c r="AE346" s="51">
        <f t="shared" si="42"/>
        <v>0.236378375</v>
      </c>
      <c r="AF346" s="51">
        <f t="shared" si="43"/>
        <v>-0.626392257265201</v>
      </c>
      <c r="AG346" s="51">
        <f>(AG345+AG344)/2</f>
        <v>31.2108345534407</v>
      </c>
      <c r="AH346" s="51">
        <f t="shared" si="44"/>
        <v>1.49430538151725</v>
      </c>
      <c r="AI346" s="51">
        <v>0.236</v>
      </c>
    </row>
    <row r="347" ht="18" spans="1:35">
      <c r="A347" s="25" t="s">
        <v>50</v>
      </c>
      <c r="B347" s="25">
        <v>2000</v>
      </c>
      <c r="C347" s="25">
        <v>16</v>
      </c>
      <c r="D347" s="25">
        <v>1</v>
      </c>
      <c r="E347" s="22">
        <v>11.238386</v>
      </c>
      <c r="F347" s="22">
        <v>69.105125</v>
      </c>
      <c r="G347" s="23">
        <v>656487</v>
      </c>
      <c r="H347" s="24">
        <v>7.3647156</v>
      </c>
      <c r="I347" s="34">
        <v>8.52812393636387</v>
      </c>
      <c r="J347" s="35">
        <v>0.799652576446533</v>
      </c>
      <c r="K347" s="36">
        <v>0.896</v>
      </c>
      <c r="L347" s="37">
        <v>0.85</v>
      </c>
      <c r="M347" s="38">
        <v>1</v>
      </c>
      <c r="N347" s="39">
        <v>6.0240965</v>
      </c>
      <c r="O347" s="40">
        <v>51.6332342116347</v>
      </c>
      <c r="P347" s="41">
        <v>76.207866647932</v>
      </c>
      <c r="Q347" s="47">
        <v>61.053428974703</v>
      </c>
      <c r="R347" s="53">
        <v>408609985.351563</v>
      </c>
      <c r="S347" s="48">
        <v>408.609985351563</v>
      </c>
      <c r="T347" s="49">
        <v>38.333</v>
      </c>
      <c r="U347" s="50">
        <v>0.225248</v>
      </c>
      <c r="V347" s="50">
        <v>0.842</v>
      </c>
      <c r="W347" s="51">
        <v>3.07665265205002</v>
      </c>
      <c r="X347" s="51">
        <v>-0.700917899608612</v>
      </c>
      <c r="Y347" s="51">
        <v>3519991440.47913</v>
      </c>
      <c r="Z347" s="51">
        <f t="shared" si="40"/>
        <v>9.54654160741075</v>
      </c>
      <c r="AA347" s="51">
        <v>-0.0562933693973898</v>
      </c>
      <c r="AB347" s="51">
        <v>47.3481515012844</v>
      </c>
      <c r="AC347" s="51">
        <f t="shared" si="41"/>
        <v>1.67530302856712</v>
      </c>
      <c r="AD347" s="51">
        <v>980.96387</v>
      </c>
      <c r="AE347" s="51">
        <f t="shared" si="42"/>
        <v>0.098096387</v>
      </c>
      <c r="AF347" s="51">
        <f t="shared" si="43"/>
        <v>-1.00834698787855</v>
      </c>
      <c r="AG347" s="51">
        <v>28.3345157857396</v>
      </c>
      <c r="AH347" s="51">
        <f t="shared" si="44"/>
        <v>1.45231579529485</v>
      </c>
      <c r="AI347" s="51">
        <v>0.612</v>
      </c>
    </row>
    <row r="348" ht="18" spans="1:35">
      <c r="A348" s="25" t="s">
        <v>50</v>
      </c>
      <c r="B348" s="25">
        <f t="shared" ref="B348:B369" si="46">B347+1</f>
        <v>2001</v>
      </c>
      <c r="C348" s="25">
        <v>16</v>
      </c>
      <c r="D348" s="25">
        <v>1</v>
      </c>
      <c r="E348" s="22">
        <v>10.840736</v>
      </c>
      <c r="F348" s="22">
        <v>69.40901</v>
      </c>
      <c r="G348" s="23">
        <v>750252</v>
      </c>
      <c r="H348" s="24">
        <v>7.407364</v>
      </c>
      <c r="I348" s="34">
        <v>8.93975126867492</v>
      </c>
      <c r="J348" s="35">
        <f>(J347+J349)/2</f>
        <v>0.810584217309952</v>
      </c>
      <c r="K348" s="36">
        <v>0.9</v>
      </c>
      <c r="L348" s="37">
        <v>0.851</v>
      </c>
      <c r="M348" s="38">
        <v>1</v>
      </c>
      <c r="N348" s="39">
        <v>6.0240965</v>
      </c>
      <c r="O348" s="40">
        <v>52.0965914968772</v>
      </c>
      <c r="P348" s="41">
        <v>76.1960839692887</v>
      </c>
      <c r="Q348" s="47">
        <v>61.4110451186381</v>
      </c>
      <c r="R348" s="53">
        <v>470450012.207031</v>
      </c>
      <c r="S348" s="48">
        <v>470.450012207031</v>
      </c>
      <c r="T348" s="49">
        <v>38.65</v>
      </c>
      <c r="U348" s="50">
        <v>0.363418</v>
      </c>
      <c r="V348" s="50">
        <v>0.842</v>
      </c>
      <c r="W348" s="51">
        <v>3.05435506649292</v>
      </c>
      <c r="X348" s="51">
        <f>(X347+X349)/2</f>
        <v>-0.748314023017884</v>
      </c>
      <c r="Y348" s="51">
        <v>3666222635.13875</v>
      </c>
      <c r="Z348" s="51">
        <f t="shared" si="40"/>
        <v>9.5642188344059</v>
      </c>
      <c r="AA348" s="51">
        <v>-0.0415894264554691</v>
      </c>
      <c r="AB348" s="51">
        <v>48.2571706392197</v>
      </c>
      <c r="AC348" s="51">
        <f t="shared" si="41"/>
        <v>1.68356185524795</v>
      </c>
      <c r="AD348" s="51">
        <v>1083.3461</v>
      </c>
      <c r="AE348" s="51">
        <f t="shared" si="42"/>
        <v>0.10833461</v>
      </c>
      <c r="AF348" s="51">
        <f t="shared" si="43"/>
        <v>-0.965232775777512</v>
      </c>
      <c r="AG348" s="51">
        <v>28.9553032990422</v>
      </c>
      <c r="AH348" s="51">
        <f t="shared" si="44"/>
        <v>1.46172811841153</v>
      </c>
      <c r="AI348" s="51">
        <v>0.613</v>
      </c>
    </row>
    <row r="349" ht="18" spans="1:35">
      <c r="A349" s="25" t="s">
        <v>50</v>
      </c>
      <c r="B349" s="25">
        <f t="shared" si="46"/>
        <v>2002</v>
      </c>
      <c r="C349" s="25">
        <v>16</v>
      </c>
      <c r="D349" s="25">
        <v>1</v>
      </c>
      <c r="E349" s="22">
        <v>10.438417</v>
      </c>
      <c r="F349" s="22">
        <v>69.72205</v>
      </c>
      <c r="G349" s="23">
        <v>83953</v>
      </c>
      <c r="H349" s="24">
        <v>7.4459</v>
      </c>
      <c r="I349" s="34">
        <v>9.37391256843619</v>
      </c>
      <c r="J349" s="35">
        <v>0.82151585817337</v>
      </c>
      <c r="K349" s="36">
        <v>0.903</v>
      </c>
      <c r="L349" s="37">
        <v>0.851</v>
      </c>
      <c r="M349" s="38">
        <v>1</v>
      </c>
      <c r="N349" s="39">
        <v>6.0240965</v>
      </c>
      <c r="O349" s="40">
        <v>52.561223385244</v>
      </c>
      <c r="P349" s="41">
        <v>76.1841992894786</v>
      </c>
      <c r="Q349" s="47">
        <v>61.7826864714812</v>
      </c>
      <c r="R349" s="53">
        <v>357070007.324219</v>
      </c>
      <c r="S349" s="48">
        <v>357.070007324219</v>
      </c>
      <c r="T349" s="49">
        <v>39.036</v>
      </c>
      <c r="U349" s="50">
        <v>0.702946</v>
      </c>
      <c r="V349" s="50">
        <v>0.842</v>
      </c>
      <c r="W349" s="51">
        <v>3.04010801597376</v>
      </c>
      <c r="X349" s="51">
        <v>-0.795710146427155</v>
      </c>
      <c r="Y349" s="51">
        <v>4194342686.2178</v>
      </c>
      <c r="Z349" s="51">
        <f t="shared" si="40"/>
        <v>9.62266391030995</v>
      </c>
      <c r="AA349" s="51">
        <v>-0.0122154222758564</v>
      </c>
      <c r="AB349" s="51">
        <v>43.7684225364311</v>
      </c>
      <c r="AC349" s="51">
        <f t="shared" si="41"/>
        <v>1.64116089442968</v>
      </c>
      <c r="AD349" s="51">
        <v>1204.5461</v>
      </c>
      <c r="AE349" s="51">
        <f t="shared" si="42"/>
        <v>0.12045461</v>
      </c>
      <c r="AF349" s="51">
        <f t="shared" si="43"/>
        <v>-0.919176574169172</v>
      </c>
      <c r="AG349" s="51">
        <v>29.8421426037602</v>
      </c>
      <c r="AH349" s="51">
        <f t="shared" si="44"/>
        <v>1.47483000136043</v>
      </c>
      <c r="AI349" s="51">
        <v>0.615</v>
      </c>
    </row>
    <row r="350" ht="18" spans="1:35">
      <c r="A350" s="25" t="s">
        <v>50</v>
      </c>
      <c r="B350" s="25">
        <f t="shared" si="46"/>
        <v>2003</v>
      </c>
      <c r="C350" s="25">
        <v>16</v>
      </c>
      <c r="D350" s="25">
        <v>1</v>
      </c>
      <c r="E350" s="22">
        <v>10.027931</v>
      </c>
      <c r="F350" s="22">
        <v>70.05103</v>
      </c>
      <c r="G350" s="23">
        <v>921036</v>
      </c>
      <c r="H350" s="24">
        <v>7.477734</v>
      </c>
      <c r="I350" s="34">
        <v>9.83877331929082</v>
      </c>
      <c r="J350" s="35">
        <v>0.679285824298859</v>
      </c>
      <c r="K350" s="36">
        <v>0.903</v>
      </c>
      <c r="L350" s="37">
        <v>0.852</v>
      </c>
      <c r="M350" s="38">
        <v>1</v>
      </c>
      <c r="N350" s="39">
        <v>6.0240965</v>
      </c>
      <c r="O350" s="40">
        <v>53.0271298767353</v>
      </c>
      <c r="P350" s="41">
        <v>76.1722126085017</v>
      </c>
      <c r="Q350" s="47">
        <v>62.177768242791</v>
      </c>
      <c r="R350" s="53">
        <v>413519989.013672</v>
      </c>
      <c r="S350" s="48">
        <v>413.519989013672</v>
      </c>
      <c r="T350" s="49">
        <v>39.536</v>
      </c>
      <c r="U350" s="50">
        <v>0.951327</v>
      </c>
      <c r="V350" s="50">
        <v>0.848</v>
      </c>
      <c r="W350" s="51">
        <v>3.04920259714654</v>
      </c>
      <c r="X350" s="51">
        <v>-0.577583432197571</v>
      </c>
      <c r="Y350" s="51">
        <v>5349258094.48239</v>
      </c>
      <c r="Z350" s="51">
        <f t="shared" si="40"/>
        <v>9.72829355252306</v>
      </c>
      <c r="AA350" s="51">
        <v>-0.0445164934950467</v>
      </c>
      <c r="AB350" s="51">
        <v>41.6162305574334</v>
      </c>
      <c r="AC350" s="51">
        <f t="shared" si="41"/>
        <v>1.61926274088658</v>
      </c>
      <c r="AD350" s="51">
        <v>1357.0039</v>
      </c>
      <c r="AE350" s="51">
        <f t="shared" si="42"/>
        <v>0.13570039</v>
      </c>
      <c r="AF350" s="51">
        <f t="shared" si="43"/>
        <v>-0.867418904185476</v>
      </c>
      <c r="AG350" s="51">
        <v>30.7467186945725</v>
      </c>
      <c r="AH350" s="51">
        <f t="shared" si="44"/>
        <v>1.48779877445683</v>
      </c>
      <c r="AI350" s="51">
        <v>0.607</v>
      </c>
    </row>
    <row r="351" ht="18" spans="1:35">
      <c r="A351" s="25" t="s">
        <v>50</v>
      </c>
      <c r="B351" s="25">
        <f t="shared" si="46"/>
        <v>2004</v>
      </c>
      <c r="C351" s="25">
        <v>16</v>
      </c>
      <c r="D351" s="25">
        <v>1</v>
      </c>
      <c r="E351" s="22">
        <v>9.619963</v>
      </c>
      <c r="F351" s="22">
        <v>70.37543</v>
      </c>
      <c r="G351" s="23">
        <v>4606</v>
      </c>
      <c r="H351" s="24">
        <v>7.5094633</v>
      </c>
      <c r="I351" s="34">
        <v>10.3155921363995</v>
      </c>
      <c r="J351" s="35">
        <v>0.265973478555679</v>
      </c>
      <c r="K351" s="36">
        <v>0.903</v>
      </c>
      <c r="L351" s="37">
        <v>0.852</v>
      </c>
      <c r="M351" s="38">
        <v>1</v>
      </c>
      <c r="N351" s="39">
        <v>7.2289157</v>
      </c>
      <c r="O351" s="40">
        <v>53.494310971351</v>
      </c>
      <c r="P351" s="41">
        <v>76.1601239263579</v>
      </c>
      <c r="Q351" s="47">
        <v>62.5694755970266</v>
      </c>
      <c r="R351" s="53">
        <v>487160003.662109</v>
      </c>
      <c r="S351" s="48">
        <v>487.160003662109</v>
      </c>
      <c r="T351" s="49">
        <v>40.039</v>
      </c>
      <c r="U351" s="50">
        <v>1.18254</v>
      </c>
      <c r="V351" s="50">
        <v>0.848</v>
      </c>
      <c r="W351" s="51">
        <v>3.06173106096489</v>
      </c>
      <c r="X351" s="51">
        <v>-0.563022553920746</v>
      </c>
      <c r="Y351" s="51">
        <v>6190270380.49856</v>
      </c>
      <c r="Z351" s="51">
        <f t="shared" si="40"/>
        <v>9.7917096186799</v>
      </c>
      <c r="AA351" s="51">
        <v>-0.0652712262197845</v>
      </c>
      <c r="AB351" s="51">
        <v>39.9029743365096</v>
      </c>
      <c r="AC351" s="51">
        <f t="shared" si="41"/>
        <v>1.60100526886443</v>
      </c>
      <c r="AD351" s="51">
        <v>1388.154</v>
      </c>
      <c r="AE351" s="51">
        <f t="shared" si="42"/>
        <v>0.1388154</v>
      </c>
      <c r="AF351" s="51">
        <f t="shared" si="43"/>
        <v>-0.85756235114326</v>
      </c>
      <c r="AG351" s="51">
        <v>30.7467186945725</v>
      </c>
      <c r="AH351" s="51">
        <f t="shared" si="44"/>
        <v>1.48779877445683</v>
      </c>
      <c r="AI351" s="51">
        <v>0.605</v>
      </c>
    </row>
    <row r="352" ht="18" spans="1:35">
      <c r="A352" s="25" t="s">
        <v>50</v>
      </c>
      <c r="B352" s="25">
        <f t="shared" si="46"/>
        <v>2005</v>
      </c>
      <c r="C352" s="25">
        <v>16</v>
      </c>
      <c r="D352" s="25">
        <v>1</v>
      </c>
      <c r="E352" s="22">
        <v>9.214709</v>
      </c>
      <c r="F352" s="22">
        <v>70.69487</v>
      </c>
      <c r="G352" s="23">
        <v>9042</v>
      </c>
      <c r="H352" s="24">
        <v>7.5412087</v>
      </c>
      <c r="I352" s="34">
        <v>10.8039533008181</v>
      </c>
      <c r="J352" s="35">
        <v>0.449746280908585</v>
      </c>
      <c r="K352" s="36">
        <v>0.88</v>
      </c>
      <c r="L352" s="37">
        <v>0.852</v>
      </c>
      <c r="M352" s="38">
        <v>1</v>
      </c>
      <c r="N352" s="39">
        <v>7.2289157</v>
      </c>
      <c r="O352" s="40">
        <v>53.9627666690911</v>
      </c>
      <c r="P352" s="41">
        <v>76.1479332430474</v>
      </c>
      <c r="Q352" s="47">
        <v>62.9572986699117</v>
      </c>
      <c r="R352" s="53">
        <v>425149993.896484</v>
      </c>
      <c r="S352" s="48">
        <v>425.149993896484</v>
      </c>
      <c r="T352" s="49">
        <v>40.543</v>
      </c>
      <c r="U352" s="50">
        <v>1.27103</v>
      </c>
      <c r="V352" s="50">
        <v>0.848</v>
      </c>
      <c r="W352" s="51">
        <v>3.22061199704122</v>
      </c>
      <c r="X352" s="51">
        <v>-0.871326267719269</v>
      </c>
      <c r="Y352" s="51">
        <v>6567654954.38903</v>
      </c>
      <c r="Z352" s="51">
        <f t="shared" si="40"/>
        <v>9.81741032813374</v>
      </c>
      <c r="AA352" s="51">
        <v>-0.0534500768434973</v>
      </c>
      <c r="AB352" s="51">
        <v>39.0959311879142</v>
      </c>
      <c r="AC352" s="51">
        <f t="shared" si="41"/>
        <v>1.59213156162643</v>
      </c>
      <c r="AD352" s="51">
        <v>1262.3934</v>
      </c>
      <c r="AE352" s="51">
        <f t="shared" si="42"/>
        <v>0.12623934</v>
      </c>
      <c r="AF352" s="51">
        <f t="shared" si="43"/>
        <v>-0.898805284691589</v>
      </c>
      <c r="AG352" s="51">
        <v>30.8974813763746</v>
      </c>
      <c r="AH352" s="51">
        <f t="shared" si="44"/>
        <v>1.48992307913606</v>
      </c>
      <c r="AI352" s="51">
        <v>0.636</v>
      </c>
    </row>
    <row r="353" ht="18" spans="1:35">
      <c r="A353" s="25" t="s">
        <v>50</v>
      </c>
      <c r="B353" s="25">
        <f t="shared" si="46"/>
        <v>2006</v>
      </c>
      <c r="C353" s="25">
        <v>16</v>
      </c>
      <c r="D353" s="25">
        <v>1</v>
      </c>
      <c r="E353" s="22">
        <v>8.812096</v>
      </c>
      <c r="F353" s="22">
        <v>71.00951</v>
      </c>
      <c r="G353" s="23">
        <v>178402</v>
      </c>
      <c r="H353" s="24">
        <v>7.572916</v>
      </c>
      <c r="I353" s="34">
        <v>11.3039620341641</v>
      </c>
      <c r="J353" s="35">
        <v>0.547892570495605</v>
      </c>
      <c r="K353" s="36">
        <v>0.853</v>
      </c>
      <c r="L353" s="37">
        <v>0.867</v>
      </c>
      <c r="M353" s="38">
        <v>1</v>
      </c>
      <c r="N353" s="39">
        <v>7.2289157</v>
      </c>
      <c r="O353" s="40">
        <v>54.4324969699557</v>
      </c>
      <c r="P353" s="41">
        <v>76.1356405585701</v>
      </c>
      <c r="Q353" s="47">
        <v>63.3414202893598</v>
      </c>
      <c r="R353" s="53">
        <v>473670013.427734</v>
      </c>
      <c r="S353" s="48">
        <v>473.670013427734</v>
      </c>
      <c r="T353" s="49">
        <v>41.049</v>
      </c>
      <c r="U353" s="50">
        <v>1.53785</v>
      </c>
      <c r="V353" s="50">
        <v>0.847</v>
      </c>
      <c r="W353" s="51">
        <v>3.12066888297415</v>
      </c>
      <c r="X353" s="51">
        <v>-0.58709591627121</v>
      </c>
      <c r="Y353" s="51">
        <v>7034111314.88812</v>
      </c>
      <c r="Z353" s="51">
        <f t="shared" si="40"/>
        <v>9.84720923675021</v>
      </c>
      <c r="AA353" s="51">
        <v>-0.0549781607779343</v>
      </c>
      <c r="AB353" s="51">
        <v>39.7746987128551</v>
      </c>
      <c r="AC353" s="51">
        <f t="shared" si="41"/>
        <v>1.59960689861805</v>
      </c>
      <c r="AD353" s="51">
        <v>1672.0192</v>
      </c>
      <c r="AE353" s="51">
        <f t="shared" si="42"/>
        <v>0.16720192</v>
      </c>
      <c r="AF353" s="51">
        <f t="shared" si="43"/>
        <v>-0.776758739811969</v>
      </c>
      <c r="AG353" s="51">
        <v>29.6204327775807</v>
      </c>
      <c r="AH353" s="51">
        <f t="shared" si="44"/>
        <v>1.471591399612</v>
      </c>
      <c r="AI353" s="51">
        <v>0.665</v>
      </c>
    </row>
    <row r="354" ht="18" spans="1:35">
      <c r="A354" s="25" t="s">
        <v>50</v>
      </c>
      <c r="B354" s="25">
        <f t="shared" si="46"/>
        <v>2007</v>
      </c>
      <c r="C354" s="25">
        <v>16</v>
      </c>
      <c r="D354" s="25">
        <v>1</v>
      </c>
      <c r="E354" s="22">
        <v>8.412058</v>
      </c>
      <c r="F354" s="22">
        <v>71.31944</v>
      </c>
      <c r="G354" s="23">
        <v>268503</v>
      </c>
      <c r="H354" s="24">
        <v>7.6045284</v>
      </c>
      <c r="I354" s="34">
        <v>11.8157291558234</v>
      </c>
      <c r="J354" s="35">
        <v>0.386217623949051</v>
      </c>
      <c r="K354" s="36">
        <v>0.847</v>
      </c>
      <c r="L354" s="37">
        <v>0.865</v>
      </c>
      <c r="M354" s="38">
        <v>1</v>
      </c>
      <c r="N354" s="39">
        <v>10.843373</v>
      </c>
      <c r="O354" s="40">
        <v>54.9035018739447</v>
      </c>
      <c r="P354" s="41">
        <v>76.123245872926</v>
      </c>
      <c r="Q354" s="47">
        <v>63.722003378885</v>
      </c>
      <c r="R354" s="53">
        <v>447720001.220703</v>
      </c>
      <c r="S354" s="48">
        <v>447.720001220703</v>
      </c>
      <c r="T354" s="49">
        <v>41.558</v>
      </c>
      <c r="U354" s="50">
        <v>1.79</v>
      </c>
      <c r="V354" s="50">
        <v>0.853</v>
      </c>
      <c r="W354" s="51">
        <v>2.95509554727715</v>
      </c>
      <c r="X354" s="51">
        <v>-0.470139265060425</v>
      </c>
      <c r="Y354" s="51">
        <v>8169048382.83875</v>
      </c>
      <c r="Z354" s="51">
        <f t="shared" si="40"/>
        <v>9.91217146826402</v>
      </c>
      <c r="AA354" s="51">
        <v>-0.261682357855418</v>
      </c>
      <c r="AB354" s="51">
        <v>49.1137841529705</v>
      </c>
      <c r="AC354" s="51">
        <f t="shared" si="41"/>
        <v>1.6912033972438</v>
      </c>
      <c r="AD354" s="51">
        <v>1918.3821</v>
      </c>
      <c r="AE354" s="51">
        <f t="shared" si="42"/>
        <v>0.19183821</v>
      </c>
      <c r="AF354" s="51">
        <f t="shared" si="43"/>
        <v>-0.717064886532286</v>
      </c>
      <c r="AG354" s="51">
        <v>29.7091167080525</v>
      </c>
      <c r="AH354" s="51">
        <f t="shared" si="44"/>
        <v>1.47288973983728</v>
      </c>
      <c r="AI354" s="51">
        <v>0.659</v>
      </c>
    </row>
    <row r="355" ht="18" spans="1:35">
      <c r="A355" s="25" t="s">
        <v>50</v>
      </c>
      <c r="B355" s="25">
        <f t="shared" si="46"/>
        <v>2008</v>
      </c>
      <c r="C355" s="25">
        <v>16</v>
      </c>
      <c r="D355" s="25">
        <v>1</v>
      </c>
      <c r="E355" s="22">
        <v>8.014698</v>
      </c>
      <c r="F355" s="22">
        <v>71.62449</v>
      </c>
      <c r="G355" s="23">
        <v>36081</v>
      </c>
      <c r="H355" s="24">
        <v>7.63611</v>
      </c>
      <c r="I355" s="34">
        <v>12.3390077692944</v>
      </c>
      <c r="J355" s="35">
        <v>0.376421362161636</v>
      </c>
      <c r="K355" s="36">
        <v>0.847</v>
      </c>
      <c r="L355" s="37">
        <v>0.854</v>
      </c>
      <c r="M355" s="38">
        <v>1</v>
      </c>
      <c r="N355" s="39">
        <v>10.843373</v>
      </c>
      <c r="O355" s="40">
        <v>55.3757813810581</v>
      </c>
      <c r="P355" s="41">
        <v>76.1107491861151</v>
      </c>
      <c r="Q355" s="47">
        <v>64.0987736405784</v>
      </c>
      <c r="R355" s="53">
        <v>548549987.792969</v>
      </c>
      <c r="S355" s="48">
        <v>548.549987792969</v>
      </c>
      <c r="T355" s="49">
        <v>42.069</v>
      </c>
      <c r="U355" s="50">
        <v>1.85</v>
      </c>
      <c r="V355" s="50">
        <v>0.853</v>
      </c>
      <c r="W355" s="51">
        <v>3.01959398464251</v>
      </c>
      <c r="X355" s="51">
        <v>-0.514077365398407</v>
      </c>
      <c r="Y355" s="51">
        <v>9787734526.23965</v>
      </c>
      <c r="Z355" s="51">
        <f t="shared" si="40"/>
        <v>9.99068218142426</v>
      </c>
      <c r="AA355" s="51">
        <v>-0.174531373920804</v>
      </c>
      <c r="AB355" s="51">
        <v>47.7753592695169</v>
      </c>
      <c r="AC355" s="51">
        <f t="shared" si="41"/>
        <v>1.67920396162306</v>
      </c>
      <c r="AD355" s="51">
        <v>1904.8895</v>
      </c>
      <c r="AE355" s="51">
        <f t="shared" si="42"/>
        <v>0.19048895</v>
      </c>
      <c r="AF355" s="51">
        <f t="shared" si="43"/>
        <v>-0.720130212078717</v>
      </c>
      <c r="AG355" s="51">
        <v>31.4827953174885</v>
      </c>
      <c r="AH355" s="51">
        <f t="shared" si="44"/>
        <v>1.49807328585553</v>
      </c>
      <c r="AI355" s="51">
        <v>0.647</v>
      </c>
    </row>
    <row r="356" ht="18" spans="1:35">
      <c r="A356" s="25" t="s">
        <v>50</v>
      </c>
      <c r="B356" s="25">
        <f t="shared" si="46"/>
        <v>2009</v>
      </c>
      <c r="C356" s="25">
        <v>16</v>
      </c>
      <c r="D356" s="25">
        <v>1</v>
      </c>
      <c r="E356" s="22">
        <v>7.620182</v>
      </c>
      <c r="F356" s="22">
        <v>71.92434</v>
      </c>
      <c r="G356" s="23">
        <v>455477</v>
      </c>
      <c r="H356" s="24">
        <v>7.6677766</v>
      </c>
      <c r="I356" s="34">
        <v>12.8733600744969</v>
      </c>
      <c r="J356" s="35">
        <v>0.40366667509079</v>
      </c>
      <c r="K356" s="36">
        <v>0.849</v>
      </c>
      <c r="L356" s="37">
        <v>0.854</v>
      </c>
      <c r="M356" s="38">
        <v>1</v>
      </c>
      <c r="N356" s="39">
        <v>10.843373</v>
      </c>
      <c r="O356" s="40">
        <v>55.849335491296</v>
      </c>
      <c r="P356" s="41">
        <v>76.0981504981374</v>
      </c>
      <c r="Q356" s="47">
        <v>64.471280030876</v>
      </c>
      <c r="R356" s="53">
        <v>611320007.324219</v>
      </c>
      <c r="S356" s="48">
        <v>611.320007324219</v>
      </c>
      <c r="T356" s="49">
        <v>42.58</v>
      </c>
      <c r="U356" s="50">
        <v>2.24</v>
      </c>
      <c r="V356" s="50">
        <v>0.853</v>
      </c>
      <c r="W356" s="51">
        <v>2.99903642214246</v>
      </c>
      <c r="X356" s="51">
        <v>-0.627268314361572</v>
      </c>
      <c r="Y356" s="51">
        <v>9738626517.00319</v>
      </c>
      <c r="Z356" s="51">
        <f t="shared" si="40"/>
        <v>9.98849771066221</v>
      </c>
      <c r="AA356" s="51">
        <v>-0.103514099036551</v>
      </c>
      <c r="AB356" s="51">
        <v>44.7026290629806</v>
      </c>
      <c r="AC356" s="51">
        <f t="shared" si="41"/>
        <v>1.65033306572632</v>
      </c>
      <c r="AD356" s="51">
        <v>2054.215</v>
      </c>
      <c r="AE356" s="51">
        <f t="shared" si="42"/>
        <v>0.2054215</v>
      </c>
      <c r="AF356" s="51">
        <f t="shared" si="43"/>
        <v>-0.687354103860902</v>
      </c>
      <c r="AG356" s="51">
        <v>32.3696346222065</v>
      </c>
      <c r="AH356" s="51">
        <f t="shared" si="44"/>
        <v>1.51013779725691</v>
      </c>
      <c r="AI356" s="51">
        <v>0.646</v>
      </c>
    </row>
    <row r="357" ht="18" spans="1:35">
      <c r="A357" s="25" t="s">
        <v>50</v>
      </c>
      <c r="B357" s="25">
        <f t="shared" si="46"/>
        <v>2010</v>
      </c>
      <c r="C357" s="25">
        <v>16</v>
      </c>
      <c r="D357" s="25">
        <v>1</v>
      </c>
      <c r="E357" s="22">
        <v>7.228367</v>
      </c>
      <c r="F357" s="22">
        <v>72.21927</v>
      </c>
      <c r="G357" s="23">
        <v>552366</v>
      </c>
      <c r="H357" s="24">
        <v>7.6994176</v>
      </c>
      <c r="I357" s="34">
        <v>13.4190757934874</v>
      </c>
      <c r="J357" s="35">
        <v>0.261260122060776</v>
      </c>
      <c r="K357" s="36">
        <v>0.848</v>
      </c>
      <c r="L357" s="37">
        <v>0.857</v>
      </c>
      <c r="M357" s="38">
        <v>1</v>
      </c>
      <c r="N357" s="39">
        <v>10.843373</v>
      </c>
      <c r="O357" s="40">
        <v>56.3241642046583</v>
      </c>
      <c r="P357" s="41">
        <v>76.0854498089929</v>
      </c>
      <c r="Q357" s="47">
        <v>64.8398943690565</v>
      </c>
      <c r="R357" s="53">
        <v>738200012.207031</v>
      </c>
      <c r="S357" s="48">
        <v>738.200012207031</v>
      </c>
      <c r="T357" s="49">
        <v>43.093</v>
      </c>
      <c r="U357" s="50">
        <v>3.13</v>
      </c>
      <c r="V357" s="50">
        <v>0.865</v>
      </c>
      <c r="W357" s="51">
        <v>2.98424162798508</v>
      </c>
      <c r="X357" s="51">
        <v>-0.665382146835327</v>
      </c>
      <c r="Y357" s="51">
        <v>9535345015.78355</v>
      </c>
      <c r="Z357" s="51">
        <f t="shared" si="40"/>
        <v>9.97933641167045</v>
      </c>
      <c r="AA357" s="51">
        <v>-0.194907272300882</v>
      </c>
      <c r="AB357" s="51">
        <v>51.4308599492924</v>
      </c>
      <c r="AC357" s="51">
        <f t="shared" si="41"/>
        <v>1.7112237859993</v>
      </c>
      <c r="AD357" s="51">
        <v>2287.7693</v>
      </c>
      <c r="AE357" s="51">
        <f t="shared" si="42"/>
        <v>0.22877693</v>
      </c>
      <c r="AF357" s="51">
        <f t="shared" si="43"/>
        <v>-0.64058777218168</v>
      </c>
      <c r="AG357" s="51">
        <v>32.3696346222065</v>
      </c>
      <c r="AH357" s="51">
        <f t="shared" si="44"/>
        <v>1.51013779725691</v>
      </c>
      <c r="AI357" s="51">
        <v>0.648</v>
      </c>
    </row>
    <row r="358" ht="18" spans="1:35">
      <c r="A358" s="25" t="s">
        <v>50</v>
      </c>
      <c r="B358" s="25">
        <f t="shared" si="46"/>
        <v>2011</v>
      </c>
      <c r="C358" s="25">
        <v>16</v>
      </c>
      <c r="D358" s="25">
        <v>1</v>
      </c>
      <c r="E358" s="22">
        <v>6.839268</v>
      </c>
      <c r="F358" s="22">
        <v>72.50923</v>
      </c>
      <c r="G358" s="23">
        <v>651499</v>
      </c>
      <c r="H358" s="24">
        <v>7.7310357</v>
      </c>
      <c r="I358" s="34">
        <v>13.9760843860142</v>
      </c>
      <c r="J358" s="35">
        <v>0.318356364965439</v>
      </c>
      <c r="K358" s="36">
        <v>0.843</v>
      </c>
      <c r="L358" s="37">
        <v>0.858</v>
      </c>
      <c r="M358" s="38">
        <v>1</v>
      </c>
      <c r="N358" s="39">
        <v>8.433735</v>
      </c>
      <c r="O358" s="40">
        <v>56.800267521145</v>
      </c>
      <c r="P358" s="41">
        <v>76.0726471186817</v>
      </c>
      <c r="Q358" s="47">
        <v>65.2045676976255</v>
      </c>
      <c r="R358" s="53">
        <v>703190002.441406</v>
      </c>
      <c r="S358" s="48">
        <v>703.190002441406</v>
      </c>
      <c r="T358" s="49">
        <v>43.608</v>
      </c>
      <c r="U358" s="50">
        <v>4.14832</v>
      </c>
      <c r="V358" s="50">
        <v>0.86</v>
      </c>
      <c r="W358" s="51">
        <v>2.97782202797765</v>
      </c>
      <c r="X358" s="51">
        <v>-0.605445802211761</v>
      </c>
      <c r="Y358" s="51">
        <v>10693321363.6574</v>
      </c>
      <c r="Z358" s="51">
        <f t="shared" si="40"/>
        <v>10.0291126187609</v>
      </c>
      <c r="AA358" s="51">
        <v>-0.101574683484699</v>
      </c>
      <c r="AB358" s="51">
        <v>47.2170288118403</v>
      </c>
      <c r="AC358" s="51">
        <f t="shared" si="41"/>
        <v>1.67409865510144</v>
      </c>
      <c r="AD358" s="51">
        <v>2071.1877</v>
      </c>
      <c r="AE358" s="51">
        <f t="shared" si="42"/>
        <v>0.20711877</v>
      </c>
      <c r="AF358" s="51">
        <f t="shared" si="43"/>
        <v>-0.683780541676114</v>
      </c>
      <c r="AG358" s="51">
        <v>32.3696346222065</v>
      </c>
      <c r="AH358" s="51">
        <f t="shared" si="44"/>
        <v>1.51013779725691</v>
      </c>
      <c r="AI358" s="51">
        <v>0.605</v>
      </c>
    </row>
    <row r="359" ht="18" spans="1:35">
      <c r="A359" s="25" t="s">
        <v>50</v>
      </c>
      <c r="B359" s="25">
        <f t="shared" si="46"/>
        <v>2012</v>
      </c>
      <c r="C359" s="25">
        <v>16</v>
      </c>
      <c r="D359" s="25">
        <v>1</v>
      </c>
      <c r="E359" s="22">
        <v>6.4529047</v>
      </c>
      <c r="F359" s="22">
        <v>72.79421</v>
      </c>
      <c r="G359" s="23">
        <v>75288</v>
      </c>
      <c r="H359" s="24">
        <v>7.762635</v>
      </c>
      <c r="I359" s="34">
        <v>14.5443123134086</v>
      </c>
      <c r="J359" s="35">
        <v>0.364367604255676</v>
      </c>
      <c r="K359" s="36">
        <v>0.851</v>
      </c>
      <c r="L359" s="37">
        <v>0.858</v>
      </c>
      <c r="M359" s="38">
        <v>1</v>
      </c>
      <c r="N359" s="39">
        <v>8.433735</v>
      </c>
      <c r="O359" s="40">
        <v>57.2776454407562</v>
      </c>
      <c r="P359" s="41">
        <v>76.0597424272036</v>
      </c>
      <c r="Q359" s="47">
        <v>65.5652472683148</v>
      </c>
      <c r="R359" s="53">
        <v>528869995.117188</v>
      </c>
      <c r="S359" s="48">
        <v>528.869995117188</v>
      </c>
      <c r="T359" s="49">
        <v>44.125</v>
      </c>
      <c r="U359" s="50">
        <v>4.5</v>
      </c>
      <c r="V359" s="50">
        <v>0.86</v>
      </c>
      <c r="W359" s="51">
        <v>2.96766540040992</v>
      </c>
      <c r="X359" s="51">
        <v>-0.857918381690979</v>
      </c>
      <c r="Y359" s="51">
        <v>11141358115.8991</v>
      </c>
      <c r="Z359" s="51">
        <f t="shared" si="40"/>
        <v>10.0469381339517</v>
      </c>
      <c r="AA359" s="51">
        <v>-0.241215299320068</v>
      </c>
      <c r="AB359" s="51">
        <v>50.7367367791134</v>
      </c>
      <c r="AC359" s="51">
        <f t="shared" si="41"/>
        <v>1.70532253138398</v>
      </c>
      <c r="AD359" s="51">
        <v>1909.2642</v>
      </c>
      <c r="AE359" s="51">
        <f t="shared" si="42"/>
        <v>0.19092642</v>
      </c>
      <c r="AF359" s="51">
        <f t="shared" si="43"/>
        <v>-0.719133970682829</v>
      </c>
      <c r="AG359" s="51">
        <v>33.2564739269244</v>
      </c>
      <c r="AH359" s="51">
        <f t="shared" si="44"/>
        <v>1.52187620052815</v>
      </c>
      <c r="AI359" s="51">
        <v>0.599</v>
      </c>
    </row>
    <row r="360" ht="18" spans="1:35">
      <c r="A360" s="25" t="s">
        <v>50</v>
      </c>
      <c r="B360" s="25">
        <f t="shared" si="46"/>
        <v>2013</v>
      </c>
      <c r="C360" s="25">
        <v>16</v>
      </c>
      <c r="D360" s="25">
        <v>1</v>
      </c>
      <c r="E360" s="22">
        <v>6.0694165</v>
      </c>
      <c r="F360" s="22">
        <v>73.07393</v>
      </c>
      <c r="G360" s="23">
        <v>856653</v>
      </c>
      <c r="H360" s="24">
        <v>7.7943306</v>
      </c>
      <c r="I360" s="34">
        <v>15.1233051054282</v>
      </c>
      <c r="J360" s="35">
        <v>0.301189363002777</v>
      </c>
      <c r="K360" s="36">
        <v>0.859</v>
      </c>
      <c r="L360" s="37">
        <v>0.845</v>
      </c>
      <c r="M360" s="38">
        <v>1</v>
      </c>
      <c r="N360" s="39">
        <v>8.433735</v>
      </c>
      <c r="O360" s="40">
        <v>57.7562979634918</v>
      </c>
      <c r="P360" s="41">
        <v>76.0467357345587</v>
      </c>
      <c r="Q360" s="47">
        <v>65.9215151449037</v>
      </c>
      <c r="R360" s="53">
        <v>670340026.855469</v>
      </c>
      <c r="S360" s="48">
        <v>670.340026855469</v>
      </c>
      <c r="T360" s="49">
        <v>44.642</v>
      </c>
      <c r="U360" s="50">
        <v>4.9</v>
      </c>
      <c r="V360" s="50">
        <v>0.853</v>
      </c>
      <c r="W360" s="51">
        <v>2.94885160135819</v>
      </c>
      <c r="X360" s="51">
        <v>-0.745442807674408</v>
      </c>
      <c r="Y360" s="51">
        <v>12517845123.9315</v>
      </c>
      <c r="Z360" s="51">
        <f t="shared" si="40"/>
        <v>10.0975295739757</v>
      </c>
      <c r="AA360" s="51">
        <v>-0.301753783162607</v>
      </c>
      <c r="AB360" s="51">
        <v>59.2001918331875</v>
      </c>
      <c r="AC360" s="51">
        <f t="shared" si="41"/>
        <v>1.77232311401954</v>
      </c>
      <c r="AD360" s="51">
        <v>1889.7343</v>
      </c>
      <c r="AE360" s="51">
        <f t="shared" si="42"/>
        <v>0.18897343</v>
      </c>
      <c r="AF360" s="51">
        <f t="shared" si="43"/>
        <v>-0.723599254110155</v>
      </c>
      <c r="AG360" s="51">
        <v>35.0301525363604</v>
      </c>
      <c r="AH360" s="51">
        <f t="shared" si="44"/>
        <v>1.5444420284269</v>
      </c>
      <c r="AI360" s="51">
        <v>0.606</v>
      </c>
    </row>
    <row r="361" ht="18" spans="1:35">
      <c r="A361" s="25" t="s">
        <v>50</v>
      </c>
      <c r="B361" s="25">
        <f t="shared" si="46"/>
        <v>2014</v>
      </c>
      <c r="C361" s="25">
        <v>16</v>
      </c>
      <c r="D361" s="25">
        <v>1</v>
      </c>
      <c r="E361" s="22">
        <v>5.688386</v>
      </c>
      <c r="F361" s="22">
        <v>73.34921</v>
      </c>
      <c r="G361" s="23">
        <v>962404</v>
      </c>
      <c r="H361" s="24">
        <v>7.825734</v>
      </c>
      <c r="I361" s="34">
        <v>15.7143302277075</v>
      </c>
      <c r="J361" s="35">
        <v>0.027139762416482</v>
      </c>
      <c r="K361" s="36">
        <v>0.853</v>
      </c>
      <c r="L361" s="37">
        <v>0.845</v>
      </c>
      <c r="M361" s="38">
        <v>1</v>
      </c>
      <c r="N361" s="39">
        <v>8.433735</v>
      </c>
      <c r="O361" s="40">
        <v>58.2362250893518</v>
      </c>
      <c r="P361" s="41">
        <v>76.0336270407471</v>
      </c>
      <c r="Q361" s="47">
        <v>66.2745990254867</v>
      </c>
      <c r="R361" s="53">
        <v>610760009.765625</v>
      </c>
      <c r="S361" s="48">
        <v>610.760009765625</v>
      </c>
      <c r="T361" s="49">
        <v>45.166</v>
      </c>
      <c r="U361" s="50">
        <v>6</v>
      </c>
      <c r="V361" s="50">
        <v>0.846</v>
      </c>
      <c r="W361" s="51">
        <v>2.9550187594558</v>
      </c>
      <c r="X361" s="51">
        <v>-0.669143795967102</v>
      </c>
      <c r="Y361" s="51">
        <v>13284527846.9081</v>
      </c>
      <c r="Z361" s="51">
        <f t="shared" si="40"/>
        <v>10.1233461235091</v>
      </c>
      <c r="AA361" s="51">
        <v>-0.388459043328903</v>
      </c>
      <c r="AB361" s="51">
        <v>65.2682749404551</v>
      </c>
      <c r="AC361" s="51">
        <f t="shared" si="41"/>
        <v>1.81470213431783</v>
      </c>
      <c r="AD361" s="51">
        <v>1940.2653</v>
      </c>
      <c r="AE361" s="51">
        <f t="shared" si="42"/>
        <v>0.19402653</v>
      </c>
      <c r="AF361" s="51">
        <f t="shared" si="43"/>
        <v>-0.712138883240616</v>
      </c>
      <c r="AG361" s="51">
        <v>35.0301525363604</v>
      </c>
      <c r="AH361" s="51">
        <f t="shared" si="44"/>
        <v>1.5444420284269</v>
      </c>
      <c r="AI361" s="51">
        <v>0.608</v>
      </c>
    </row>
    <row r="362" ht="18" spans="1:35">
      <c r="A362" s="25" t="s">
        <v>50</v>
      </c>
      <c r="B362" s="25">
        <f t="shared" si="46"/>
        <v>2015</v>
      </c>
      <c r="C362" s="25">
        <v>16</v>
      </c>
      <c r="D362" s="25">
        <v>1</v>
      </c>
      <c r="E362" s="22">
        <v>5.3099847</v>
      </c>
      <c r="F362" s="22">
        <v>73.61972</v>
      </c>
      <c r="G362" s="23">
        <v>70292</v>
      </c>
      <c r="H362" s="24">
        <v>7.856965</v>
      </c>
      <c r="I362" s="34">
        <v>16.3169481534553</v>
      </c>
      <c r="J362" s="35">
        <v>-0.0204964224249125</v>
      </c>
      <c r="K362" s="36">
        <v>0.861</v>
      </c>
      <c r="L362" s="37">
        <v>0.839</v>
      </c>
      <c r="M362" s="38">
        <v>1</v>
      </c>
      <c r="N362" s="39">
        <v>7.2289157</v>
      </c>
      <c r="O362" s="40">
        <v>58.7174268183363</v>
      </c>
      <c r="P362" s="41">
        <v>76.0204163457686</v>
      </c>
      <c r="Q362" s="47">
        <v>66.6240261475915</v>
      </c>
      <c r="R362" s="53">
        <v>500149993.896484</v>
      </c>
      <c r="S362" s="48">
        <v>500.149993896484</v>
      </c>
      <c r="T362" s="49">
        <v>45.695</v>
      </c>
      <c r="U362" s="50">
        <v>11.255</v>
      </c>
      <c r="V362" s="50">
        <v>0.839</v>
      </c>
      <c r="W362" s="51">
        <v>2.95391627666724</v>
      </c>
      <c r="X362" s="51">
        <v>-0.563475012779236</v>
      </c>
      <c r="Y362" s="51">
        <v>11388160996.7738</v>
      </c>
      <c r="Z362" s="51">
        <f t="shared" si="40"/>
        <v>10.0564535982287</v>
      </c>
      <c r="AA362" s="51">
        <v>-0.117056378004949</v>
      </c>
      <c r="AB362" s="51">
        <v>56.7563131849476</v>
      </c>
      <c r="AC362" s="51">
        <f t="shared" si="41"/>
        <v>1.75401417650643</v>
      </c>
      <c r="AD362" s="51">
        <v>2083.4993</v>
      </c>
      <c r="AE362" s="51">
        <f t="shared" si="42"/>
        <v>0.20834993</v>
      </c>
      <c r="AF362" s="51">
        <f t="shared" si="43"/>
        <v>-0.681206641118001</v>
      </c>
      <c r="AG362" s="51">
        <v>35.0301525363604</v>
      </c>
      <c r="AH362" s="51">
        <f t="shared" si="44"/>
        <v>1.5444420284269</v>
      </c>
      <c r="AI362" s="51">
        <v>0.661</v>
      </c>
    </row>
    <row r="363" ht="18" spans="1:35">
      <c r="A363" s="25" t="s">
        <v>50</v>
      </c>
      <c r="B363" s="25">
        <f t="shared" si="46"/>
        <v>2016</v>
      </c>
      <c r="C363" s="25">
        <v>16</v>
      </c>
      <c r="D363" s="25">
        <v>1</v>
      </c>
      <c r="E363" s="22">
        <v>4.934255</v>
      </c>
      <c r="F363" s="22">
        <v>73.88539</v>
      </c>
      <c r="G363" s="23">
        <v>180353</v>
      </c>
      <c r="H363" s="24">
        <v>7.888029</v>
      </c>
      <c r="I363" s="34">
        <v>16.9310972411709</v>
      </c>
      <c r="J363" s="35">
        <v>-0.00878350250422955</v>
      </c>
      <c r="K363" s="36">
        <v>0.851</v>
      </c>
      <c r="L363" s="37">
        <v>0.857</v>
      </c>
      <c r="M363" s="38">
        <v>1</v>
      </c>
      <c r="N363" s="39">
        <v>7.2289157</v>
      </c>
      <c r="O363" s="40">
        <v>59.1999031504452</v>
      </c>
      <c r="P363" s="41">
        <v>76.0071036496233</v>
      </c>
      <c r="Q363" s="47">
        <v>66.9697053582587</v>
      </c>
      <c r="R363" s="53">
        <v>573070007.324219</v>
      </c>
      <c r="S363" s="48">
        <v>573.070007324219</v>
      </c>
      <c r="T363" s="49">
        <v>46.229</v>
      </c>
      <c r="U363" s="50">
        <v>14.5</v>
      </c>
      <c r="V363" s="50">
        <v>0.843</v>
      </c>
      <c r="W363" s="51">
        <v>2.92460216679542</v>
      </c>
      <c r="X363" s="51">
        <v>-0.529120028018951</v>
      </c>
      <c r="Y363" s="51">
        <v>11821065853.3838</v>
      </c>
      <c r="Z363" s="51">
        <f t="shared" si="40"/>
        <v>10.0726566367292</v>
      </c>
      <c r="AA363" s="51">
        <v>-0.114409648300061</v>
      </c>
      <c r="AB363" s="51">
        <v>58.9869283378276</v>
      </c>
      <c r="AC363" s="51">
        <f t="shared" si="41"/>
        <v>1.77075578147743</v>
      </c>
      <c r="AD363" s="51">
        <v>2467.0088</v>
      </c>
      <c r="AE363" s="51">
        <f t="shared" si="42"/>
        <v>0.24670088</v>
      </c>
      <c r="AF363" s="51">
        <f t="shared" si="43"/>
        <v>-0.607829301347465</v>
      </c>
      <c r="AG363" s="51">
        <v>35.0301525363604</v>
      </c>
      <c r="AH363" s="51">
        <f t="shared" si="44"/>
        <v>1.5444420284269</v>
      </c>
      <c r="AI363" s="51">
        <v>0.713</v>
      </c>
    </row>
    <row r="364" ht="18" spans="1:35">
      <c r="A364" s="25" t="s">
        <v>50</v>
      </c>
      <c r="B364" s="25">
        <f t="shared" si="46"/>
        <v>2017</v>
      </c>
      <c r="C364" s="25">
        <v>16</v>
      </c>
      <c r="D364" s="25">
        <v>1</v>
      </c>
      <c r="E364" s="22">
        <v>4.5612383</v>
      </c>
      <c r="F364" s="22">
        <v>74.14613</v>
      </c>
      <c r="G364" s="23">
        <v>292631</v>
      </c>
      <c r="H364" s="24">
        <v>7.918932</v>
      </c>
      <c r="I364" s="34">
        <v>17.5567124078682</v>
      </c>
      <c r="J364" s="35">
        <v>0.026252493262291</v>
      </c>
      <c r="K364" s="36">
        <v>0.837</v>
      </c>
      <c r="L364" s="37">
        <v>0.865</v>
      </c>
      <c r="M364" s="38">
        <v>1</v>
      </c>
      <c r="N364" s="39">
        <v>7.2289157</v>
      </c>
      <c r="O364" s="40">
        <v>59.6836540856785</v>
      </c>
      <c r="P364" s="41">
        <v>75.9936889523113</v>
      </c>
      <c r="Q364" s="47">
        <v>67.3115299235489</v>
      </c>
      <c r="R364" s="53">
        <v>759820007.324219</v>
      </c>
      <c r="S364" s="48">
        <v>759.820007324219</v>
      </c>
      <c r="T364" s="49">
        <v>46.768</v>
      </c>
      <c r="U364" s="50">
        <v>18.7</v>
      </c>
      <c r="V364" s="50">
        <v>0.852</v>
      </c>
      <c r="W364" s="51">
        <v>2.88117869411855</v>
      </c>
      <c r="X364" s="51">
        <v>-0.577509105205536</v>
      </c>
      <c r="Y364" s="51">
        <v>12701655836.9467</v>
      </c>
      <c r="Z364" s="51">
        <f t="shared" si="40"/>
        <v>10.1038603409538</v>
      </c>
      <c r="AA364" s="51">
        <v>-0.168995331699237</v>
      </c>
      <c r="AB364" s="51">
        <v>61.4765969588474</v>
      </c>
      <c r="AC364" s="51">
        <f t="shared" si="41"/>
        <v>1.78870981909285</v>
      </c>
      <c r="AD364" s="51">
        <v>2540.225</v>
      </c>
      <c r="AE364" s="51">
        <f t="shared" si="42"/>
        <v>0.2540225</v>
      </c>
      <c r="AF364" s="51">
        <f t="shared" si="43"/>
        <v>-0.595127814116007</v>
      </c>
      <c r="AG364" s="51">
        <v>35.0301525363604</v>
      </c>
      <c r="AH364" s="51">
        <f t="shared" si="44"/>
        <v>1.5444420284269</v>
      </c>
      <c r="AI364" s="51">
        <v>0.709</v>
      </c>
    </row>
    <row r="365" ht="18" spans="1:35">
      <c r="A365" s="25" t="s">
        <v>50</v>
      </c>
      <c r="B365" s="25">
        <f t="shared" si="46"/>
        <v>2018</v>
      </c>
      <c r="C365" s="25">
        <v>16</v>
      </c>
      <c r="D365" s="25">
        <v>1</v>
      </c>
      <c r="E365" s="22">
        <v>4.190976</v>
      </c>
      <c r="F365" s="22">
        <v>74.40188</v>
      </c>
      <c r="G365" s="23">
        <v>407145</v>
      </c>
      <c r="H365" s="24">
        <v>7.949681</v>
      </c>
      <c r="I365" s="34">
        <v>18.1937303852969</v>
      </c>
      <c r="J365" s="35">
        <v>-0.146990418434143</v>
      </c>
      <c r="K365" s="36">
        <v>0.757</v>
      </c>
      <c r="L365" s="37">
        <v>0.724</v>
      </c>
      <c r="M365" s="38">
        <v>1</v>
      </c>
      <c r="N365" s="39">
        <v>7.2289157</v>
      </c>
      <c r="O365" s="40">
        <v>60.1686796240362</v>
      </c>
      <c r="P365" s="41">
        <v>75.9801722538325</v>
      </c>
      <c r="Q365" s="47">
        <v>67.6494113960798</v>
      </c>
      <c r="R365" s="53">
        <v>615510009.765625</v>
      </c>
      <c r="S365" s="48">
        <v>615.510009765625</v>
      </c>
      <c r="T365" s="49">
        <v>47.312</v>
      </c>
      <c r="U365" s="50">
        <v>19</v>
      </c>
      <c r="V365" s="50">
        <v>0.849</v>
      </c>
      <c r="W365" s="51">
        <v>2.8136418840483</v>
      </c>
      <c r="X365" s="51">
        <v>-0.391388416290283</v>
      </c>
      <c r="Y365" s="51">
        <v>14262408089.9261</v>
      </c>
      <c r="Z365" s="51">
        <f t="shared" si="40"/>
        <v>10.1541928587468</v>
      </c>
      <c r="AA365" s="51">
        <v>-0.1843031645124</v>
      </c>
      <c r="AB365" s="51">
        <v>61.7951944903448</v>
      </c>
      <c r="AC365" s="51">
        <f t="shared" si="41"/>
        <v>1.79095470344687</v>
      </c>
      <c r="AD365" s="51">
        <v>2736.8003</v>
      </c>
      <c r="AE365" s="51">
        <f t="shared" si="42"/>
        <v>0.27368003</v>
      </c>
      <c r="AF365" s="51">
        <f t="shared" si="43"/>
        <v>-0.562756891216907</v>
      </c>
      <c r="AG365" s="51">
        <v>35.0301525363604</v>
      </c>
      <c r="AH365" s="51">
        <f t="shared" si="44"/>
        <v>1.5444420284269</v>
      </c>
      <c r="AI365" s="51">
        <v>0.618</v>
      </c>
    </row>
    <row r="366" ht="18" spans="1:35">
      <c r="A366" s="25" t="s">
        <v>50</v>
      </c>
      <c r="B366" s="25">
        <f t="shared" si="46"/>
        <v>2019</v>
      </c>
      <c r="C366" s="25">
        <v>16</v>
      </c>
      <c r="D366" s="25">
        <v>1</v>
      </c>
      <c r="E366" s="22">
        <v>3.8235106</v>
      </c>
      <c r="F366" s="22">
        <v>74.65255</v>
      </c>
      <c r="G366" s="23">
        <v>523941</v>
      </c>
      <c r="H366" s="24">
        <v>7.9802814</v>
      </c>
      <c r="I366" s="34">
        <v>18.8420840944928</v>
      </c>
      <c r="J366" s="35">
        <v>-0.420240253210068</v>
      </c>
      <c r="K366" s="36">
        <v>0.646</v>
      </c>
      <c r="L366" s="37">
        <v>0.639</v>
      </c>
      <c r="M366" s="38">
        <v>1</v>
      </c>
      <c r="N366" s="39">
        <v>7.2289157</v>
      </c>
      <c r="O366" s="40">
        <v>60.6549797655184</v>
      </c>
      <c r="P366" s="41">
        <v>75.9665535541869</v>
      </c>
      <c r="Q366" s="47">
        <v>67.9832516982572</v>
      </c>
      <c r="R366" s="53">
        <v>647039978.027344</v>
      </c>
      <c r="S366" s="48">
        <v>647.039978027344</v>
      </c>
      <c r="T366" s="49">
        <v>47.861</v>
      </c>
      <c r="U366" s="50">
        <v>20.5</v>
      </c>
      <c r="V366" s="50">
        <v>0.826</v>
      </c>
      <c r="W366" s="51">
        <v>2.73538842831436</v>
      </c>
      <c r="X366" s="51">
        <v>-0.330108225345612</v>
      </c>
      <c r="Y366" s="51">
        <v>14390708751.025</v>
      </c>
      <c r="Z366" s="51">
        <f t="shared" si="40"/>
        <v>10.1580821837267</v>
      </c>
      <c r="AA366" s="51">
        <v>-0.191058357410859</v>
      </c>
      <c r="AB366" s="51">
        <v>63.68133231423</v>
      </c>
      <c r="AC366" s="51">
        <f t="shared" si="41"/>
        <v>1.80401214095237</v>
      </c>
      <c r="AD366" s="51">
        <v>2416.162</v>
      </c>
      <c r="AE366" s="51">
        <f t="shared" si="42"/>
        <v>0.2416162</v>
      </c>
      <c r="AF366" s="51">
        <f t="shared" si="43"/>
        <v>-0.616873950287912</v>
      </c>
      <c r="AG366" s="51">
        <v>35.0301525363604</v>
      </c>
      <c r="AH366" s="51">
        <f t="shared" si="44"/>
        <v>1.5444420284269</v>
      </c>
      <c r="AI366" s="51">
        <v>0.466</v>
      </c>
    </row>
    <row r="367" ht="18" spans="1:35">
      <c r="A367" s="25" t="s">
        <v>50</v>
      </c>
      <c r="B367" s="25">
        <f t="shared" si="46"/>
        <v>2020</v>
      </c>
      <c r="C367" s="25">
        <v>16</v>
      </c>
      <c r="D367" s="25">
        <v>1</v>
      </c>
      <c r="E367" s="22">
        <v>3.4588835</v>
      </c>
      <c r="F367" s="22">
        <v>74.89807</v>
      </c>
      <c r="G367" s="23">
        <v>643047</v>
      </c>
      <c r="H367" s="24">
        <v>8.01074</v>
      </c>
      <c r="I367" s="34">
        <v>19.501704357901</v>
      </c>
      <c r="J367" s="35">
        <v>-0.443071663379669</v>
      </c>
      <c r="K367" s="36">
        <v>0.664</v>
      </c>
      <c r="L367" s="37">
        <v>0.557</v>
      </c>
      <c r="M367" s="38">
        <v>1</v>
      </c>
      <c r="N367" s="39">
        <v>7.2289157</v>
      </c>
      <c r="O367" s="40">
        <v>61.1425545101251</v>
      </c>
      <c r="P367" s="41">
        <v>75.9528328533744</v>
      </c>
      <c r="Q367" s="47">
        <v>68.3129505616936</v>
      </c>
      <c r="R367" s="53">
        <v>1112910034.17969</v>
      </c>
      <c r="S367" s="48">
        <v>1112.91003417969</v>
      </c>
      <c r="T367" s="49">
        <v>48.415</v>
      </c>
      <c r="U367" s="50">
        <v>22.1206</v>
      </c>
      <c r="V367" s="50">
        <v>0.83</v>
      </c>
      <c r="W367" s="51">
        <v>2.66259875153288</v>
      </c>
      <c r="X367" s="51">
        <v>-0.040327787399292</v>
      </c>
      <c r="Y367" s="51">
        <v>15686741883.934</v>
      </c>
      <c r="Z367" s="51">
        <f t="shared" si="40"/>
        <v>10.1955327505491</v>
      </c>
      <c r="AA367" s="51">
        <v>-0.15249326334982</v>
      </c>
      <c r="AB367" s="51">
        <v>44.8332333768726</v>
      </c>
      <c r="AC367" s="51">
        <f t="shared" si="41"/>
        <v>1.65160006135287</v>
      </c>
      <c r="AD367" s="51">
        <v>2518.621</v>
      </c>
      <c r="AE367" s="51">
        <f t="shared" si="42"/>
        <v>0.2518621</v>
      </c>
      <c r="AF367" s="51">
        <f t="shared" si="43"/>
        <v>-0.598837179858884</v>
      </c>
      <c r="AG367" s="51">
        <v>35.0301525363604</v>
      </c>
      <c r="AH367" s="51">
        <f t="shared" si="44"/>
        <v>1.5444420284269</v>
      </c>
      <c r="AI367" s="51">
        <v>0.415</v>
      </c>
    </row>
    <row r="368" ht="18" spans="1:35">
      <c r="A368" s="25" t="s">
        <v>50</v>
      </c>
      <c r="B368" s="25">
        <f t="shared" si="46"/>
        <v>2021</v>
      </c>
      <c r="C368" s="25">
        <v>16</v>
      </c>
      <c r="D368" s="25">
        <v>1</v>
      </c>
      <c r="E368" s="22">
        <v>3.097217</v>
      </c>
      <c r="F368" s="22">
        <v>75.1382</v>
      </c>
      <c r="G368" s="23">
        <v>764587</v>
      </c>
      <c r="H368" s="24">
        <v>8.012287</v>
      </c>
      <c r="I368" s="34">
        <v>20.1721169387367</v>
      </c>
      <c r="J368" s="35">
        <v>-0.396318674087524</v>
      </c>
      <c r="K368" s="36">
        <v>0.696</v>
      </c>
      <c r="L368" s="37">
        <v>0.476</v>
      </c>
      <c r="M368" s="38">
        <v>1</v>
      </c>
      <c r="N368" s="39">
        <v>8.433735</v>
      </c>
      <c r="O368" s="40">
        <v>61.631403857856</v>
      </c>
      <c r="P368" s="41">
        <v>75.9390101513952</v>
      </c>
      <c r="Q368" s="47">
        <v>68.6381245479094</v>
      </c>
      <c r="R368" s="53">
        <v>849979980.46875</v>
      </c>
      <c r="S368" s="48">
        <v>849.97998046875</v>
      </c>
      <c r="T368" s="49">
        <v>48.972</v>
      </c>
      <c r="U368" s="50">
        <v>30.7419</v>
      </c>
      <c r="V368" s="50">
        <v>0.821</v>
      </c>
      <c r="W368" s="51">
        <v>2.59230167510348</v>
      </c>
      <c r="X368" s="51">
        <v>-0.170943543314934</v>
      </c>
      <c r="Y368" s="51">
        <v>17687623530.3355</v>
      </c>
      <c r="Z368" s="51">
        <f t="shared" si="40"/>
        <v>10.247669485991</v>
      </c>
      <c r="AA368" s="51">
        <v>-0.303083098261966</v>
      </c>
      <c r="AB368" s="51">
        <v>48.0548608324409</v>
      </c>
      <c r="AC368" s="51">
        <f t="shared" si="41"/>
        <v>1.68173732386587</v>
      </c>
      <c r="AD368" s="51">
        <v>2484.8179</v>
      </c>
      <c r="AE368" s="51">
        <f t="shared" si="42"/>
        <v>0.24848179</v>
      </c>
      <c r="AF368" s="51">
        <f t="shared" si="43"/>
        <v>-0.604705433056588</v>
      </c>
      <c r="AG368" s="51">
        <v>35.0301525363604</v>
      </c>
      <c r="AH368" s="51">
        <f t="shared" si="44"/>
        <v>1.5444420284269</v>
      </c>
      <c r="AI368" s="51">
        <v>0.397</v>
      </c>
    </row>
    <row r="369" ht="18" spans="1:35">
      <c r="A369" s="25" t="s">
        <v>50</v>
      </c>
      <c r="B369" s="25">
        <f t="shared" si="46"/>
        <v>2022</v>
      </c>
      <c r="C369" s="25">
        <v>16</v>
      </c>
      <c r="D369" s="25">
        <v>1</v>
      </c>
      <c r="E369" s="22">
        <v>2.738461</v>
      </c>
      <c r="F369" s="22">
        <v>75.37304</v>
      </c>
      <c r="G369" s="23">
        <v>8885</v>
      </c>
      <c r="H369" s="24">
        <v>8.012769</v>
      </c>
      <c r="I369" s="34">
        <v>20.853650768615</v>
      </c>
      <c r="J369" s="35">
        <v>-0.34320268034935</v>
      </c>
      <c r="K369" s="36">
        <v>0.73</v>
      </c>
      <c r="L369" s="37">
        <v>0.573</v>
      </c>
      <c r="M369" s="38">
        <v>1</v>
      </c>
      <c r="N369" s="39">
        <v>7.4074073</v>
      </c>
      <c r="O369" s="40">
        <v>62.1215278087115</v>
      </c>
      <c r="P369" s="41">
        <v>75.9250854482492</v>
      </c>
      <c r="Q369" s="47">
        <v>68.9589815769274</v>
      </c>
      <c r="R369" s="53">
        <v>873530029.296875</v>
      </c>
      <c r="S369" s="48">
        <v>873.530029296875</v>
      </c>
      <c r="T369" s="49">
        <v>49.534</v>
      </c>
      <c r="U369" s="50">
        <v>33.7602</v>
      </c>
      <c r="V369" s="50">
        <v>0.821</v>
      </c>
      <c r="W369" s="51">
        <v>2.54740926342667</v>
      </c>
      <c r="X369" s="51">
        <v>-0.124255605041981</v>
      </c>
      <c r="Y369" s="51">
        <v>17425418044.2906</v>
      </c>
      <c r="Z369" s="51">
        <f t="shared" si="40"/>
        <v>10.2411832058318</v>
      </c>
      <c r="AA369" s="51">
        <v>-0.227788180805893</v>
      </c>
      <c r="AB369" s="51">
        <v>50.93352007034</v>
      </c>
      <c r="AC369" s="51">
        <f t="shared" si="41"/>
        <v>1.70700369177203</v>
      </c>
      <c r="AD369" s="51">
        <f>(AD368+AD367)/2</f>
        <v>2501.71945</v>
      </c>
      <c r="AE369" s="51">
        <f t="shared" si="42"/>
        <v>0.250171945</v>
      </c>
      <c r="AF369" s="51">
        <f t="shared" si="43"/>
        <v>-0.601761394941744</v>
      </c>
      <c r="AG369" s="51">
        <f>(AG368+AG367)/2</f>
        <v>35.0301525363604</v>
      </c>
      <c r="AH369" s="51">
        <f t="shared" si="44"/>
        <v>1.5444420284269</v>
      </c>
      <c r="AI369" s="51">
        <v>0.436</v>
      </c>
    </row>
    <row r="370" ht="18" spans="1:35">
      <c r="A370" s="25" t="s">
        <v>51</v>
      </c>
      <c r="B370" s="25">
        <v>2000</v>
      </c>
      <c r="C370" s="25">
        <v>17</v>
      </c>
      <c r="D370" s="25">
        <v>1</v>
      </c>
      <c r="E370" s="22">
        <v>11.273459</v>
      </c>
      <c r="F370" s="22">
        <v>100</v>
      </c>
      <c r="G370" s="23">
        <v>542809</v>
      </c>
      <c r="H370" s="24">
        <v>3.7803679</v>
      </c>
      <c r="I370" s="34">
        <v>26.818195491378</v>
      </c>
      <c r="J370" s="35">
        <v>0.640210628509521</v>
      </c>
      <c r="K370" s="36">
        <v>0.688</v>
      </c>
      <c r="L370" s="37">
        <v>0.675</v>
      </c>
      <c r="M370" s="38">
        <v>1</v>
      </c>
      <c r="N370" s="39">
        <v>9.166667</v>
      </c>
      <c r="O370" s="40">
        <v>42.4111153138419</v>
      </c>
      <c r="P370" s="41">
        <v>90.1476915311085</v>
      </c>
      <c r="Q370" s="47">
        <v>80.0652503338317</v>
      </c>
      <c r="R370" s="53">
        <v>22120000.8392334</v>
      </c>
      <c r="S370" s="48">
        <v>22.1200008392334</v>
      </c>
      <c r="T370" s="49">
        <v>78.879</v>
      </c>
      <c r="U370" s="50">
        <v>1.21614</v>
      </c>
      <c r="V370" s="50">
        <v>0.63</v>
      </c>
      <c r="W370" s="51">
        <v>2.55979388649606</v>
      </c>
      <c r="X370" s="51">
        <v>-0.592371881008148</v>
      </c>
      <c r="Y370" s="51">
        <v>5080483628.53013</v>
      </c>
      <c r="Z370" s="51">
        <f t="shared" si="40"/>
        <v>9.70590505622182</v>
      </c>
      <c r="AA370" s="51">
        <v>0.0679573206827419</v>
      </c>
      <c r="AB370" s="51">
        <v>101.701928939637</v>
      </c>
      <c r="AC370" s="51">
        <f t="shared" si="41"/>
        <v>2.00732919008986</v>
      </c>
      <c r="AD370" s="51">
        <v>9016.453</v>
      </c>
      <c r="AE370" s="51">
        <f t="shared" si="42"/>
        <v>0.9016453</v>
      </c>
      <c r="AF370" s="51">
        <f t="shared" si="43"/>
        <v>-0.0449642768135382</v>
      </c>
      <c r="AG370" s="51">
        <v>8.02188846198626</v>
      </c>
      <c r="AH370" s="51">
        <f t="shared" si="44"/>
        <v>0.904276619166365</v>
      </c>
      <c r="AI370" s="51">
        <v>0.34</v>
      </c>
    </row>
    <row r="371" ht="18" spans="1:35">
      <c r="A371" s="25" t="s">
        <v>51</v>
      </c>
      <c r="B371" s="25">
        <f t="shared" ref="B371:B392" si="47">B370+1</f>
        <v>2001</v>
      </c>
      <c r="C371" s="25">
        <v>17</v>
      </c>
      <c r="D371" s="25">
        <v>1</v>
      </c>
      <c r="E371" s="22">
        <v>10.625327</v>
      </c>
      <c r="F371" s="22">
        <v>100</v>
      </c>
      <c r="G371" s="23">
        <v>496128</v>
      </c>
      <c r="H371" s="24">
        <v>4.0680857</v>
      </c>
      <c r="I371" s="34">
        <v>27.9500597734658</v>
      </c>
      <c r="J371" s="35">
        <f>(J372+J370)/2</f>
        <v>0.525229662656784</v>
      </c>
      <c r="K371" s="36">
        <v>0.712</v>
      </c>
      <c r="L371" s="37">
        <v>0.675</v>
      </c>
      <c r="M371" s="38">
        <v>1</v>
      </c>
      <c r="N371" s="39">
        <v>9.166667</v>
      </c>
      <c r="O371" s="40">
        <v>42.7398055707581</v>
      </c>
      <c r="P371" s="41">
        <v>90.2445060997073</v>
      </c>
      <c r="Q371" s="47">
        <v>80.5692237305059</v>
      </c>
      <c r="R371" s="53">
        <v>14039999.961853</v>
      </c>
      <c r="S371" s="48">
        <v>14.039999961853</v>
      </c>
      <c r="T371" s="49">
        <v>79.633</v>
      </c>
      <c r="U371" s="50">
        <v>1.34762</v>
      </c>
      <c r="V371" s="50">
        <v>0.694</v>
      </c>
      <c r="W371" s="51">
        <v>2.60954321589185</v>
      </c>
      <c r="X371" s="51">
        <f>(X370+X372)/2</f>
        <v>-0.556375354528427</v>
      </c>
      <c r="Y371" s="51">
        <v>5023265413.2623</v>
      </c>
      <c r="Z371" s="51">
        <f t="shared" si="40"/>
        <v>9.7009861254958</v>
      </c>
      <c r="AA371" s="51">
        <v>0.0928464184944936</v>
      </c>
      <c r="AB371" s="51">
        <v>83.6386132424108</v>
      </c>
      <c r="AC371" s="51">
        <f t="shared" si="41"/>
        <v>1.92240682345025</v>
      </c>
      <c r="AD371" s="51">
        <v>9478.856</v>
      </c>
      <c r="AE371" s="51">
        <f t="shared" si="42"/>
        <v>0.9478856</v>
      </c>
      <c r="AF371" s="51">
        <f t="shared" si="43"/>
        <v>-0.0232440743568061</v>
      </c>
      <c r="AG371" s="51">
        <v>8.0415221019133</v>
      </c>
      <c r="AH371" s="51">
        <f t="shared" si="44"/>
        <v>0.90533825992966</v>
      </c>
      <c r="AI371" s="51">
        <v>0.345</v>
      </c>
    </row>
    <row r="372" ht="18" spans="1:35">
      <c r="A372" s="25" t="s">
        <v>51</v>
      </c>
      <c r="B372" s="25">
        <f t="shared" si="47"/>
        <v>2002</v>
      </c>
      <c r="C372" s="25">
        <v>17</v>
      </c>
      <c r="D372" s="25">
        <v>1</v>
      </c>
      <c r="E372" s="22">
        <v>10.0011835</v>
      </c>
      <c r="F372" s="22">
        <v>100</v>
      </c>
      <c r="G372" s="23">
        <v>44828</v>
      </c>
      <c r="H372" s="24">
        <v>4.3570523</v>
      </c>
      <c r="I372" s="34">
        <v>29.1019683421917</v>
      </c>
      <c r="J372" s="35">
        <v>0.410248696804047</v>
      </c>
      <c r="K372" s="36">
        <v>0.717</v>
      </c>
      <c r="L372" s="37">
        <v>0.669</v>
      </c>
      <c r="M372" s="38">
        <v>1</v>
      </c>
      <c r="N372" s="39">
        <v>9.166667</v>
      </c>
      <c r="O372" s="40">
        <v>43.0650814978586</v>
      </c>
      <c r="P372" s="41">
        <v>90.3412613452491</v>
      </c>
      <c r="Q372" s="47">
        <v>81.0600023349324</v>
      </c>
      <c r="R372" s="53">
        <v>114510002.13623</v>
      </c>
      <c r="S372" s="48">
        <v>114.51000213623</v>
      </c>
      <c r="T372" s="49">
        <v>80.368</v>
      </c>
      <c r="U372" s="50">
        <v>1.93953</v>
      </c>
      <c r="V372" s="50">
        <v>0.695</v>
      </c>
      <c r="W372" s="51">
        <v>2.65137953739362</v>
      </c>
      <c r="X372" s="51">
        <v>-0.520378828048706</v>
      </c>
      <c r="Y372" s="51">
        <v>5335451099.88223</v>
      </c>
      <c r="Z372" s="51">
        <f t="shared" si="40"/>
        <v>9.72717114389311</v>
      </c>
      <c r="AA372" s="51">
        <v>-0.0619924408707406</v>
      </c>
      <c r="AB372" s="51">
        <v>84.7590815376223</v>
      </c>
      <c r="AC372" s="51">
        <f t="shared" si="41"/>
        <v>1.92818624198279</v>
      </c>
      <c r="AD372" s="51">
        <v>9233.193</v>
      </c>
      <c r="AE372" s="51">
        <f t="shared" si="42"/>
        <v>0.9233193</v>
      </c>
      <c r="AF372" s="51">
        <f t="shared" si="43"/>
        <v>-0.0346480863543595</v>
      </c>
      <c r="AG372" s="51">
        <v>8.06115574184034</v>
      </c>
      <c r="AH372" s="51">
        <f t="shared" si="44"/>
        <v>0.906397311820052</v>
      </c>
      <c r="AI372" s="51">
        <v>0.349</v>
      </c>
    </row>
    <row r="373" ht="18" spans="1:35">
      <c r="A373" s="25" t="s">
        <v>51</v>
      </c>
      <c r="B373" s="25">
        <f t="shared" si="47"/>
        <v>2003</v>
      </c>
      <c r="C373" s="25">
        <v>17</v>
      </c>
      <c r="D373" s="25">
        <v>1</v>
      </c>
      <c r="E373" s="22">
        <v>9.40076</v>
      </c>
      <c r="F373" s="22">
        <v>100</v>
      </c>
      <c r="G373" s="23">
        <v>399472</v>
      </c>
      <c r="H373" s="24">
        <v>4.6470733</v>
      </c>
      <c r="I373" s="34">
        <v>30.2734572599332</v>
      </c>
      <c r="J373" s="35">
        <v>0.29903855919838</v>
      </c>
      <c r="K373" s="36">
        <v>0.717</v>
      </c>
      <c r="L373" s="37">
        <v>0.669</v>
      </c>
      <c r="M373" s="38">
        <v>1</v>
      </c>
      <c r="N373" s="39">
        <v>9.243697</v>
      </c>
      <c r="O373" s="40">
        <v>43.3869430951434</v>
      </c>
      <c r="P373" s="41">
        <v>90.4379572677339</v>
      </c>
      <c r="Q373" s="47">
        <v>81.5373154553374</v>
      </c>
      <c r="R373" s="53">
        <v>-13000000</v>
      </c>
      <c r="S373" s="48">
        <v>-13</v>
      </c>
      <c r="T373" s="49">
        <v>81.083</v>
      </c>
      <c r="U373" s="50">
        <v>2.65959</v>
      </c>
      <c r="V373" s="50">
        <v>0.695</v>
      </c>
      <c r="W373" s="51">
        <v>2.69874699554435</v>
      </c>
      <c r="X373" s="51">
        <v>-0.553776979446411</v>
      </c>
      <c r="Y373" s="51">
        <v>6511903365.47554</v>
      </c>
      <c r="Z373" s="51">
        <f t="shared" si="40"/>
        <v>9.81370794714034</v>
      </c>
      <c r="AA373" s="51">
        <v>-0.178872924738814</v>
      </c>
      <c r="AB373" s="51">
        <v>80.3026082056312</v>
      </c>
      <c r="AC373" s="51">
        <f t="shared" si="41"/>
        <v>1.90472965126769</v>
      </c>
      <c r="AD373" s="51">
        <v>8742.1875</v>
      </c>
      <c r="AE373" s="51">
        <f t="shared" si="42"/>
        <v>0.87421875</v>
      </c>
      <c r="AF373" s="51">
        <f t="shared" si="43"/>
        <v>-0.0583798831195183</v>
      </c>
      <c r="AG373" s="51">
        <v>8.08078938176738</v>
      </c>
      <c r="AH373" s="51">
        <f t="shared" si="44"/>
        <v>0.907453787433069</v>
      </c>
      <c r="AI373" s="51">
        <v>0.349</v>
      </c>
    </row>
    <row r="374" ht="18" spans="1:35">
      <c r="A374" s="25" t="s">
        <v>51</v>
      </c>
      <c r="B374" s="25">
        <f t="shared" si="47"/>
        <v>2004</v>
      </c>
      <c r="C374" s="25">
        <v>17</v>
      </c>
      <c r="D374" s="25">
        <v>1</v>
      </c>
      <c r="E374" s="22">
        <v>8.823383</v>
      </c>
      <c r="F374" s="22">
        <v>100</v>
      </c>
      <c r="G374" s="23">
        <v>3498473</v>
      </c>
      <c r="H374" s="24">
        <v>4.937964</v>
      </c>
      <c r="I374" s="34">
        <v>31.4642634106599</v>
      </c>
      <c r="J374" s="35">
        <v>0.408170908689499</v>
      </c>
      <c r="K374" s="36">
        <v>0.717</v>
      </c>
      <c r="L374" s="37">
        <v>0.669</v>
      </c>
      <c r="M374" s="38">
        <v>1</v>
      </c>
      <c r="N374" s="39">
        <v>9.243697</v>
      </c>
      <c r="O374" s="40">
        <v>43.7053903626129</v>
      </c>
      <c r="P374" s="41">
        <v>90.5345938671617</v>
      </c>
      <c r="Q374" s="47">
        <v>82.0013798708484</v>
      </c>
      <c r="R374" s="53">
        <v>48849998.4741211</v>
      </c>
      <c r="S374" s="48">
        <v>48.8499984741211</v>
      </c>
      <c r="T374" s="49">
        <v>81.778</v>
      </c>
      <c r="U374" s="50">
        <v>2.97907</v>
      </c>
      <c r="V374" s="50">
        <v>0.695</v>
      </c>
      <c r="W374" s="51">
        <v>2.76976312159116</v>
      </c>
      <c r="X374" s="51">
        <v>-0.826650083065033</v>
      </c>
      <c r="Y374" s="51">
        <v>7770219008.21293</v>
      </c>
      <c r="Z374" s="51">
        <f t="shared" si="40"/>
        <v>9.89043325981995</v>
      </c>
      <c r="AA374" s="51">
        <v>-0.34428020037009</v>
      </c>
      <c r="AB374" s="51">
        <v>81.7675371418698</v>
      </c>
      <c r="AC374" s="51">
        <f t="shared" si="41"/>
        <v>1.91258091689355</v>
      </c>
      <c r="AD374" s="51">
        <v>8665.52</v>
      </c>
      <c r="AE374" s="51">
        <f t="shared" si="42"/>
        <v>0.866552</v>
      </c>
      <c r="AF374" s="51">
        <f t="shared" si="43"/>
        <v>-0.0622053710510955</v>
      </c>
      <c r="AG374" s="51">
        <v>8.10042302169442</v>
      </c>
      <c r="AH374" s="51">
        <f t="shared" si="44"/>
        <v>0.908507699272539</v>
      </c>
      <c r="AI374" s="51">
        <v>0.349</v>
      </c>
    </row>
    <row r="375" ht="18" spans="1:35">
      <c r="A375" s="25" t="s">
        <v>51</v>
      </c>
      <c r="B375" s="25">
        <f t="shared" si="47"/>
        <v>2005</v>
      </c>
      <c r="C375" s="25">
        <v>17</v>
      </c>
      <c r="D375" s="25">
        <v>1</v>
      </c>
      <c r="E375" s="22">
        <v>8.268728</v>
      </c>
      <c r="F375" s="22">
        <v>100</v>
      </c>
      <c r="G375" s="23">
        <v>2996435</v>
      </c>
      <c r="H375" s="24">
        <v>5.2295713</v>
      </c>
      <c r="I375" s="34">
        <v>32.6738741656831</v>
      </c>
      <c r="J375" s="35">
        <v>0.325625747442245</v>
      </c>
      <c r="K375" s="36">
        <v>0.729</v>
      </c>
      <c r="L375" s="37">
        <v>0.67</v>
      </c>
      <c r="M375" s="38">
        <v>1</v>
      </c>
      <c r="N375" s="39">
        <v>9.243697</v>
      </c>
      <c r="O375" s="40">
        <v>44.0204233002665</v>
      </c>
      <c r="P375" s="41">
        <v>90.6311711435325</v>
      </c>
      <c r="Q375" s="47">
        <v>82.4519182271315</v>
      </c>
      <c r="R375" s="53">
        <v>59069999.6948242</v>
      </c>
      <c r="S375" s="48">
        <v>59.0699996948242</v>
      </c>
      <c r="T375" s="49">
        <v>82.452</v>
      </c>
      <c r="U375" s="50">
        <v>4.89326</v>
      </c>
      <c r="V375" s="50">
        <v>0.695</v>
      </c>
      <c r="W375" s="51">
        <v>2.86881302760127</v>
      </c>
      <c r="X375" s="51">
        <v>-0.660073697566986</v>
      </c>
      <c r="Y375" s="51">
        <v>9582783990.85345</v>
      </c>
      <c r="Z375" s="51">
        <f t="shared" si="40"/>
        <v>9.98149169866294</v>
      </c>
      <c r="AA375" s="51">
        <v>-0.166927616757906</v>
      </c>
      <c r="AB375" s="51">
        <v>83.9495998399241</v>
      </c>
      <c r="AC375" s="51">
        <f t="shared" si="41"/>
        <v>1.92401863034033</v>
      </c>
      <c r="AD375" s="51">
        <v>9015.141</v>
      </c>
      <c r="AE375" s="51">
        <f t="shared" si="42"/>
        <v>0.9015141</v>
      </c>
      <c r="AF375" s="51">
        <f t="shared" si="43"/>
        <v>-0.045027476368859</v>
      </c>
      <c r="AG375" s="51">
        <v>8.12005666162145</v>
      </c>
      <c r="AH375" s="51">
        <f t="shared" si="44"/>
        <v>0.90955905975148</v>
      </c>
      <c r="AI375" s="51">
        <v>0.351</v>
      </c>
    </row>
    <row r="376" ht="18" spans="1:35">
      <c r="A376" s="25" t="s">
        <v>51</v>
      </c>
      <c r="B376" s="25">
        <f t="shared" si="47"/>
        <v>2006</v>
      </c>
      <c r="C376" s="25">
        <v>17</v>
      </c>
      <c r="D376" s="25">
        <v>1</v>
      </c>
      <c r="E376" s="22">
        <v>7.735427</v>
      </c>
      <c r="F376" s="22">
        <v>100</v>
      </c>
      <c r="G376" s="23">
        <v>2487507</v>
      </c>
      <c r="H376" s="24">
        <v>5.5217185</v>
      </c>
      <c r="I376" s="34">
        <v>33.9024749587278</v>
      </c>
      <c r="J376" s="35">
        <v>0.220006227493286</v>
      </c>
      <c r="K376" s="36">
        <v>0.729</v>
      </c>
      <c r="L376" s="37">
        <v>0.677</v>
      </c>
      <c r="M376" s="38">
        <v>1</v>
      </c>
      <c r="N376" s="39">
        <v>12.5</v>
      </c>
      <c r="O376" s="40">
        <v>44.3320419081048</v>
      </c>
      <c r="P376" s="41">
        <v>90.7276890968462</v>
      </c>
      <c r="Q376" s="47">
        <v>82.8900757983957</v>
      </c>
      <c r="R376" s="53">
        <v>35439998.626709</v>
      </c>
      <c r="S376" s="48">
        <v>35.439998626709</v>
      </c>
      <c r="T376" s="49">
        <v>83.107</v>
      </c>
      <c r="U376" s="50">
        <v>5.4892</v>
      </c>
      <c r="V376" s="50">
        <v>0.709</v>
      </c>
      <c r="W376" s="51">
        <v>2.98452993581194</v>
      </c>
      <c r="X376" s="51">
        <v>-1.08306789398193</v>
      </c>
      <c r="Y376" s="51">
        <v>10327598306.4575</v>
      </c>
      <c r="Z376" s="51">
        <f t="shared" si="40"/>
        <v>10.0139993376354</v>
      </c>
      <c r="AA376" s="51">
        <v>-0.255603908563998</v>
      </c>
      <c r="AB376" s="51">
        <v>88.6494092562519</v>
      </c>
      <c r="AC376" s="51">
        <f t="shared" si="41"/>
        <v>1.94767584588612</v>
      </c>
      <c r="AD376" s="51">
        <v>8974.716</v>
      </c>
      <c r="AE376" s="51">
        <f t="shared" si="42"/>
        <v>0.8974716</v>
      </c>
      <c r="AF376" s="51">
        <f t="shared" si="43"/>
        <v>-0.0469792855445566</v>
      </c>
      <c r="AG376" s="51">
        <v>8.13969030154849</v>
      </c>
      <c r="AH376" s="51">
        <f t="shared" si="44"/>
        <v>0.91060788119298</v>
      </c>
      <c r="AI376" s="51">
        <v>0.354</v>
      </c>
    </row>
    <row r="377" ht="18" spans="1:35">
      <c r="A377" s="25" t="s">
        <v>51</v>
      </c>
      <c r="B377" s="25">
        <f t="shared" si="47"/>
        <v>2007</v>
      </c>
      <c r="C377" s="25">
        <v>17</v>
      </c>
      <c r="D377" s="25">
        <v>1</v>
      </c>
      <c r="E377" s="22">
        <v>7.223164</v>
      </c>
      <c r="F377" s="22">
        <v>84.18373</v>
      </c>
      <c r="G377" s="23">
        <v>197413</v>
      </c>
      <c r="H377" s="24">
        <v>5.8142815</v>
      </c>
      <c r="I377" s="34">
        <v>35.1495484187274</v>
      </c>
      <c r="J377" s="35">
        <v>0.30284458398819</v>
      </c>
      <c r="K377" s="36">
        <v>0.729</v>
      </c>
      <c r="L377" s="37">
        <v>0.677</v>
      </c>
      <c r="M377" s="38">
        <v>1</v>
      </c>
      <c r="N377" s="39">
        <v>16.666666</v>
      </c>
      <c r="O377" s="40">
        <v>44.6402461861274</v>
      </c>
      <c r="P377" s="41">
        <v>90.824147727103</v>
      </c>
      <c r="Q377" s="47">
        <v>83.3155701870669</v>
      </c>
      <c r="R377" s="53">
        <v>55130001.0681152</v>
      </c>
      <c r="S377" s="48">
        <v>55.1300010681152</v>
      </c>
      <c r="T377" s="49">
        <v>83.742</v>
      </c>
      <c r="U377" s="50">
        <v>5.767</v>
      </c>
      <c r="V377" s="50">
        <v>0.725</v>
      </c>
      <c r="W377" s="51">
        <v>3.09560977258065</v>
      </c>
      <c r="X377" s="51">
        <v>-1.16633176803589</v>
      </c>
      <c r="Y377" s="51">
        <v>12455409587.3371</v>
      </c>
      <c r="Z377" s="51">
        <f t="shared" si="40"/>
        <v>10.0953580135743</v>
      </c>
      <c r="AA377" s="51">
        <v>-0.595952004973043</v>
      </c>
      <c r="AB377" s="51">
        <v>85.1324791636578</v>
      </c>
      <c r="AC377" s="51">
        <f t="shared" si="41"/>
        <v>1.9300952807719</v>
      </c>
      <c r="AD377" s="51">
        <v>8646.734</v>
      </c>
      <c r="AE377" s="51">
        <f t="shared" si="42"/>
        <v>0.8646734</v>
      </c>
      <c r="AF377" s="51">
        <f t="shared" si="43"/>
        <v>-0.0631479010462438</v>
      </c>
      <c r="AG377" s="51">
        <v>8.15932394147553</v>
      </c>
      <c r="AH377" s="51">
        <f t="shared" si="44"/>
        <v>0.911654175831059</v>
      </c>
      <c r="AI377" s="51">
        <v>0.356</v>
      </c>
    </row>
    <row r="378" ht="18" spans="1:35">
      <c r="A378" s="25" t="s">
        <v>51</v>
      </c>
      <c r="B378" s="25">
        <f t="shared" si="47"/>
        <v>2008</v>
      </c>
      <c r="C378" s="25">
        <v>17</v>
      </c>
      <c r="D378" s="25">
        <v>1</v>
      </c>
      <c r="E378" s="22">
        <v>6.7306485</v>
      </c>
      <c r="F378" s="22">
        <v>84.87855</v>
      </c>
      <c r="G378" s="23">
        <v>1455283</v>
      </c>
      <c r="H378" s="24">
        <v>6.1070986</v>
      </c>
      <c r="I378" s="34">
        <v>36.4153101145998</v>
      </c>
      <c r="J378" s="35">
        <v>0.261874705553055</v>
      </c>
      <c r="K378" s="36">
        <v>0.729</v>
      </c>
      <c r="L378" s="37">
        <v>0.677</v>
      </c>
      <c r="M378" s="38">
        <v>1</v>
      </c>
      <c r="N378" s="39">
        <v>16.666666</v>
      </c>
      <c r="O378" s="40">
        <v>44.9450361343345</v>
      </c>
      <c r="P378" s="41">
        <v>90.9205470343026</v>
      </c>
      <c r="Q378" s="47">
        <v>83.7295160274396</v>
      </c>
      <c r="R378" s="53">
        <v>61630001.0681152</v>
      </c>
      <c r="S378" s="48">
        <v>61.6300010681152</v>
      </c>
      <c r="T378" s="49">
        <v>84.359</v>
      </c>
      <c r="U378" s="50">
        <v>7.5</v>
      </c>
      <c r="V378" s="50">
        <v>0.709</v>
      </c>
      <c r="W378" s="51">
        <v>3.18807653024551</v>
      </c>
      <c r="X378" s="51">
        <v>-1.16565454006195</v>
      </c>
      <c r="Y378" s="51">
        <v>15571348344.3379</v>
      </c>
      <c r="Z378" s="51">
        <f t="shared" si="40"/>
        <v>10.1923262203492</v>
      </c>
      <c r="AA378" s="51">
        <v>-0.821609383613115</v>
      </c>
      <c r="AB378" s="51">
        <v>88.9988725945748</v>
      </c>
      <c r="AC378" s="51">
        <f t="shared" si="41"/>
        <v>1.94938450519484</v>
      </c>
      <c r="AD378" s="51">
        <v>8547.841</v>
      </c>
      <c r="AE378" s="51">
        <f t="shared" si="42"/>
        <v>0.8547841</v>
      </c>
      <c r="AF378" s="51">
        <f t="shared" si="43"/>
        <v>-0.0681435648262708</v>
      </c>
      <c r="AG378" s="51">
        <v>8.17895758140257</v>
      </c>
      <c r="AH378" s="51">
        <f t="shared" si="44"/>
        <v>0.912697955811527</v>
      </c>
      <c r="AI378" s="51">
        <v>0.356</v>
      </c>
    </row>
    <row r="379" ht="18" spans="1:35">
      <c r="A379" s="25" t="s">
        <v>51</v>
      </c>
      <c r="B379" s="25">
        <f t="shared" si="47"/>
        <v>2009</v>
      </c>
      <c r="C379" s="25">
        <v>17</v>
      </c>
      <c r="D379" s="25">
        <v>1</v>
      </c>
      <c r="E379" s="22">
        <v>6.2581744</v>
      </c>
      <c r="F379" s="22">
        <v>85.55054</v>
      </c>
      <c r="G379" s="23">
        <v>93558</v>
      </c>
      <c r="H379" s="24">
        <v>6.4001255</v>
      </c>
      <c r="I379" s="34">
        <v>37.6987238584805</v>
      </c>
      <c r="J379" s="35">
        <v>0.140438765287399</v>
      </c>
      <c r="K379" s="36">
        <v>0.732</v>
      </c>
      <c r="L379" s="37">
        <v>0.678</v>
      </c>
      <c r="M379" s="38">
        <v>1</v>
      </c>
      <c r="N379" s="39">
        <v>16.666666</v>
      </c>
      <c r="O379" s="40">
        <v>45.2464117527258</v>
      </c>
      <c r="P379" s="41">
        <v>91.0168870184453</v>
      </c>
      <c r="Q379" s="47">
        <v>84.1307212542328</v>
      </c>
      <c r="R379" s="53">
        <v>77669998.1689453</v>
      </c>
      <c r="S379" s="48">
        <v>77.6699981689453</v>
      </c>
      <c r="T379" s="49">
        <v>84.955</v>
      </c>
      <c r="U379" s="50">
        <v>9.5</v>
      </c>
      <c r="V379" s="50">
        <v>0.709</v>
      </c>
      <c r="W379" s="51">
        <v>3.2929774631171</v>
      </c>
      <c r="X379" s="51">
        <v>-1.07714748382568</v>
      </c>
      <c r="Y379" s="51">
        <v>12113699068.2517</v>
      </c>
      <c r="Z379" s="51">
        <f t="shared" si="40"/>
        <v>10.0832767806018</v>
      </c>
      <c r="AA379" s="51">
        <v>-0.392175723068853</v>
      </c>
      <c r="AB379" s="51">
        <v>83.5045774235636</v>
      </c>
      <c r="AC379" s="51">
        <f t="shared" si="41"/>
        <v>1.92171028261304</v>
      </c>
      <c r="AD379" s="51">
        <v>8182.456</v>
      </c>
      <c r="AE379" s="51">
        <f t="shared" si="42"/>
        <v>0.8182456</v>
      </c>
      <c r="AF379" s="51">
        <f t="shared" si="43"/>
        <v>-0.0871163213708388</v>
      </c>
      <c r="AG379" s="51">
        <v>8.19859122132961</v>
      </c>
      <c r="AH379" s="51">
        <f t="shared" si="44"/>
        <v>0.913739233192834</v>
      </c>
      <c r="AI379" s="51">
        <v>0.356</v>
      </c>
    </row>
    <row r="380" ht="18" spans="1:35">
      <c r="A380" s="25" t="s">
        <v>51</v>
      </c>
      <c r="B380" s="25">
        <f t="shared" si="47"/>
        <v>2010</v>
      </c>
      <c r="C380" s="25">
        <v>17</v>
      </c>
      <c r="D380" s="25">
        <v>1</v>
      </c>
      <c r="E380" s="22">
        <v>5.8041763</v>
      </c>
      <c r="F380" s="22">
        <v>86.19977</v>
      </c>
      <c r="G380" s="23">
        <v>4127</v>
      </c>
      <c r="H380" s="24">
        <v>6.693202</v>
      </c>
      <c r="I380" s="34">
        <v>39.0002582968992</v>
      </c>
      <c r="J380" s="35">
        <v>0.299279242753983</v>
      </c>
      <c r="K380" s="36">
        <v>0.78</v>
      </c>
      <c r="L380" s="37">
        <v>0.685</v>
      </c>
      <c r="M380" s="38">
        <v>1</v>
      </c>
      <c r="N380" s="39">
        <v>14.655172</v>
      </c>
      <c r="O380" s="40">
        <v>45.5443730413016</v>
      </c>
      <c r="P380" s="41">
        <v>91.113167679531</v>
      </c>
      <c r="Q380" s="47">
        <v>84.5207296199844</v>
      </c>
      <c r="R380" s="53">
        <v>103489997.86377</v>
      </c>
      <c r="S380" s="48">
        <v>103.48999786377</v>
      </c>
      <c r="T380" s="49">
        <v>85.533</v>
      </c>
      <c r="U380" s="50">
        <v>13</v>
      </c>
      <c r="V380" s="50">
        <v>0.727</v>
      </c>
      <c r="W380" s="51">
        <v>3.42197068660406</v>
      </c>
      <c r="X380" s="51">
        <v>-0.905257821083069</v>
      </c>
      <c r="Y380" s="51">
        <v>14372593020.2885</v>
      </c>
      <c r="Z380" s="51">
        <f t="shared" si="40"/>
        <v>10.1575351281072</v>
      </c>
      <c r="AA380" s="51">
        <v>-0.14680067282179</v>
      </c>
      <c r="AB380" s="51">
        <v>89.1576627248353</v>
      </c>
      <c r="AC380" s="51">
        <f t="shared" si="41"/>
        <v>1.95015867489331</v>
      </c>
      <c r="AD380" s="51">
        <v>9214.65</v>
      </c>
      <c r="AE380" s="51">
        <f t="shared" si="42"/>
        <v>0.921465</v>
      </c>
      <c r="AF380" s="51">
        <f t="shared" si="43"/>
        <v>-0.0355211559365401</v>
      </c>
      <c r="AG380" s="51">
        <v>8.21822486125665</v>
      </c>
      <c r="AH380" s="51">
        <f t="shared" si="44"/>
        <v>0.914778019946897</v>
      </c>
      <c r="AI380" s="51">
        <v>0.372</v>
      </c>
    </row>
    <row r="381" ht="18" spans="1:35">
      <c r="A381" s="25" t="s">
        <v>51</v>
      </c>
      <c r="B381" s="25">
        <f t="shared" si="47"/>
        <v>2011</v>
      </c>
      <c r="C381" s="25">
        <v>17</v>
      </c>
      <c r="D381" s="25">
        <v>1</v>
      </c>
      <c r="E381" s="22">
        <v>5.3683248</v>
      </c>
      <c r="F381" s="22">
        <v>86.82677</v>
      </c>
      <c r="G381" s="23">
        <v>9889092</v>
      </c>
      <c r="H381" s="24">
        <v>6.986271</v>
      </c>
      <c r="I381" s="34">
        <v>40.3193752929904</v>
      </c>
      <c r="J381" s="35">
        <v>0.384890913963318</v>
      </c>
      <c r="K381" s="36">
        <v>0.78</v>
      </c>
      <c r="L381" s="37">
        <v>0.685</v>
      </c>
      <c r="M381" s="38">
        <v>1</v>
      </c>
      <c r="N381" s="39">
        <v>14.166667</v>
      </c>
      <c r="O381" s="40">
        <v>45.838920000062</v>
      </c>
      <c r="P381" s="41">
        <v>91.2093890175597</v>
      </c>
      <c r="Q381" s="47">
        <v>84.899267815442</v>
      </c>
      <c r="R381" s="53">
        <v>64309997.5585938</v>
      </c>
      <c r="S381" s="48">
        <v>64.3099975585938</v>
      </c>
      <c r="T381" s="49">
        <v>86.092</v>
      </c>
      <c r="U381" s="50">
        <v>18</v>
      </c>
      <c r="V381" s="50">
        <v>0.722</v>
      </c>
      <c r="W381" s="51">
        <v>3.52516187757304</v>
      </c>
      <c r="X381" s="51">
        <v>-0.893178522586823</v>
      </c>
      <c r="Y381" s="51">
        <v>18210307743.5816</v>
      </c>
      <c r="Z381" s="51">
        <f t="shared" si="40"/>
        <v>10.2603172851804</v>
      </c>
      <c r="AA381" s="51">
        <v>-1.09812716896917</v>
      </c>
      <c r="AB381" s="51">
        <v>90.4983773331323</v>
      </c>
      <c r="AC381" s="51">
        <f t="shared" si="41"/>
        <v>1.95664079222637</v>
      </c>
      <c r="AD381" s="51">
        <v>9102.298</v>
      </c>
      <c r="AE381" s="51">
        <f t="shared" si="42"/>
        <v>0.9102298</v>
      </c>
      <c r="AF381" s="51">
        <f t="shared" si="43"/>
        <v>-0.0408489502362345</v>
      </c>
      <c r="AG381" s="51">
        <v>8.26433810688089</v>
      </c>
      <c r="AH381" s="51">
        <f t="shared" si="44"/>
        <v>0.917208076535395</v>
      </c>
      <c r="AI381" s="51">
        <v>0.372</v>
      </c>
    </row>
    <row r="382" ht="18" spans="1:35">
      <c r="A382" s="25" t="s">
        <v>51</v>
      </c>
      <c r="B382" s="25">
        <f t="shared" si="47"/>
        <v>2012</v>
      </c>
      <c r="C382" s="25">
        <v>17</v>
      </c>
      <c r="D382" s="25">
        <v>1</v>
      </c>
      <c r="E382" s="22">
        <v>4.9494576</v>
      </c>
      <c r="F382" s="22">
        <v>87.431625</v>
      </c>
      <c r="G382" s="23">
        <v>9363387</v>
      </c>
      <c r="H382" s="24">
        <v>7.279203</v>
      </c>
      <c r="I382" s="34">
        <v>41.6563306484328</v>
      </c>
      <c r="J382" s="35">
        <v>0.293291419744492</v>
      </c>
      <c r="K382" s="36">
        <v>0.764</v>
      </c>
      <c r="L382" s="37">
        <v>0.7</v>
      </c>
      <c r="M382" s="38">
        <v>1</v>
      </c>
      <c r="N382" s="39">
        <v>15.789474</v>
      </c>
      <c r="O382" s="40">
        <v>46.1300526290066</v>
      </c>
      <c r="P382" s="41">
        <v>91.3055510325314</v>
      </c>
      <c r="Q382" s="47">
        <v>85.2673947991113</v>
      </c>
      <c r="R382" s="53">
        <v>69559997.5585938</v>
      </c>
      <c r="S382" s="48">
        <v>69.5599975585938</v>
      </c>
      <c r="T382" s="49">
        <v>86.634</v>
      </c>
      <c r="U382" s="50">
        <v>24</v>
      </c>
      <c r="V382" s="50">
        <v>0.727</v>
      </c>
      <c r="W382" s="51">
        <v>3.55822259981442</v>
      </c>
      <c r="X382" s="51">
        <v>-0.666252255439758</v>
      </c>
      <c r="Y382" s="51">
        <v>17170464016.0593</v>
      </c>
      <c r="Z382" s="51">
        <f t="shared" si="40"/>
        <v>10.23478203173</v>
      </c>
      <c r="AA382" s="51">
        <v>0.233409728142014</v>
      </c>
      <c r="AB382" s="51">
        <v>92.3428089420545</v>
      </c>
      <c r="AC382" s="51">
        <f t="shared" si="41"/>
        <v>1.96540308106069</v>
      </c>
      <c r="AD382" s="51">
        <v>11006.094</v>
      </c>
      <c r="AE382" s="51">
        <f t="shared" si="42"/>
        <v>1.1006094</v>
      </c>
      <c r="AF382" s="51">
        <f t="shared" si="43"/>
        <v>0.0416332176798412</v>
      </c>
      <c r="AG382" s="51">
        <v>8.31045135250514</v>
      </c>
      <c r="AH382" s="51">
        <f t="shared" si="44"/>
        <v>0.919624611579444</v>
      </c>
      <c r="AI382" s="51">
        <v>0.371</v>
      </c>
    </row>
    <row r="383" ht="18" spans="1:35">
      <c r="A383" s="25" t="s">
        <v>51</v>
      </c>
      <c r="B383" s="25">
        <f t="shared" si="47"/>
        <v>2013</v>
      </c>
      <c r="C383" s="25">
        <v>17</v>
      </c>
      <c r="D383" s="25">
        <v>1</v>
      </c>
      <c r="E383" s="22">
        <v>4.5477624</v>
      </c>
      <c r="F383" s="22">
        <v>88.01582</v>
      </c>
      <c r="G383" s="23">
        <v>8840451</v>
      </c>
      <c r="H383" s="24">
        <v>7.572039</v>
      </c>
      <c r="I383" s="34">
        <v>43.0100058976352</v>
      </c>
      <c r="J383" s="35">
        <v>0.330102741718292</v>
      </c>
      <c r="K383" s="36">
        <v>0.819</v>
      </c>
      <c r="L383" s="37">
        <v>0.704</v>
      </c>
      <c r="M383" s="38">
        <v>1</v>
      </c>
      <c r="N383" s="39">
        <v>15.789474</v>
      </c>
      <c r="O383" s="40">
        <v>46.4177709281358</v>
      </c>
      <c r="P383" s="41">
        <v>91.401653724446</v>
      </c>
      <c r="Q383" s="47">
        <v>85.6239250935099</v>
      </c>
      <c r="R383" s="53">
        <v>86379997.253418</v>
      </c>
      <c r="S383" s="48">
        <v>86.379997253418</v>
      </c>
      <c r="T383" s="49">
        <v>87.156</v>
      </c>
      <c r="U383" s="50">
        <v>30.538</v>
      </c>
      <c r="V383" s="50">
        <v>0.751</v>
      </c>
      <c r="W383" s="51">
        <v>3.50515739344233</v>
      </c>
      <c r="X383" s="51">
        <v>-0.634198665618896</v>
      </c>
      <c r="Y383" s="51">
        <v>17595744798.3398</v>
      </c>
      <c r="Z383" s="51">
        <f t="shared" si="40"/>
        <v>10.2454076545167</v>
      </c>
      <c r="AA383" s="51">
        <v>-0.0877418765977063</v>
      </c>
      <c r="AB383" s="51">
        <v>90.6350361478645</v>
      </c>
      <c r="AC383" s="51">
        <f t="shared" si="41"/>
        <v>1.95729611229418</v>
      </c>
      <c r="AD383" s="51">
        <v>10740.267</v>
      </c>
      <c r="AE383" s="51">
        <f t="shared" si="42"/>
        <v>1.0740267</v>
      </c>
      <c r="AF383" s="51">
        <f t="shared" si="43"/>
        <v>0.0310150779357278</v>
      </c>
      <c r="AG383" s="51">
        <v>8.35656459812939</v>
      </c>
      <c r="AH383" s="51">
        <f t="shared" si="44"/>
        <v>0.922027774722412</v>
      </c>
      <c r="AI383" s="51">
        <v>0.374</v>
      </c>
    </row>
    <row r="384" ht="18" spans="1:35">
      <c r="A384" s="25" t="s">
        <v>51</v>
      </c>
      <c r="B384" s="25">
        <f t="shared" si="47"/>
        <v>2014</v>
      </c>
      <c r="C384" s="25">
        <v>17</v>
      </c>
      <c r="D384" s="25">
        <v>1</v>
      </c>
      <c r="E384" s="22">
        <v>4.1642623</v>
      </c>
      <c r="F384" s="22">
        <v>88.57942</v>
      </c>
      <c r="G384" s="23">
        <v>833068</v>
      </c>
      <c r="H384" s="24">
        <v>7.86503</v>
      </c>
      <c r="I384" s="34">
        <v>44.3780097930999</v>
      </c>
      <c r="J384" s="35">
        <v>0.149542808532715</v>
      </c>
      <c r="K384" s="36">
        <v>0.819</v>
      </c>
      <c r="L384" s="37">
        <v>0.704</v>
      </c>
      <c r="M384" s="38">
        <v>1</v>
      </c>
      <c r="N384" s="39">
        <v>15</v>
      </c>
      <c r="O384" s="40">
        <v>46.7020748974493</v>
      </c>
      <c r="P384" s="41">
        <v>91.4976970933037</v>
      </c>
      <c r="Q384" s="47">
        <v>85.9658863110068</v>
      </c>
      <c r="R384" s="53">
        <v>109599998.474121</v>
      </c>
      <c r="S384" s="48">
        <v>109.599998474121</v>
      </c>
      <c r="T384" s="49">
        <v>87.651</v>
      </c>
      <c r="U384" s="50">
        <v>38.0712</v>
      </c>
      <c r="V384" s="50">
        <v>0.754</v>
      </c>
      <c r="W384" s="51">
        <v>3.34110410137597</v>
      </c>
      <c r="X384" s="51">
        <v>-0.677635669708252</v>
      </c>
      <c r="Y384" s="51">
        <v>18203966895.8433</v>
      </c>
      <c r="Z384" s="51">
        <f t="shared" si="40"/>
        <v>10.2601660370648</v>
      </c>
      <c r="AA384" s="51">
        <v>-0.782969847001675</v>
      </c>
      <c r="AB384" s="51">
        <v>73.5203290162438</v>
      </c>
      <c r="AC384" s="51">
        <f t="shared" si="41"/>
        <v>1.86640744192565</v>
      </c>
      <c r="AD384" s="51">
        <v>10845.483</v>
      </c>
      <c r="AE384" s="51">
        <f t="shared" si="42"/>
        <v>1.0845483</v>
      </c>
      <c r="AF384" s="51">
        <f t="shared" si="43"/>
        <v>0.0352488979420792</v>
      </c>
      <c r="AG384" s="51">
        <v>8.35656459812939</v>
      </c>
      <c r="AH384" s="51">
        <f t="shared" si="44"/>
        <v>0.922027774722412</v>
      </c>
      <c r="AI384" s="51">
        <v>0.374</v>
      </c>
    </row>
    <row r="385" ht="18" spans="1:35">
      <c r="A385" s="25" t="s">
        <v>51</v>
      </c>
      <c r="B385" s="25">
        <f t="shared" si="47"/>
        <v>2015</v>
      </c>
      <c r="C385" s="25">
        <v>17</v>
      </c>
      <c r="D385" s="25">
        <v>1</v>
      </c>
      <c r="E385" s="22">
        <v>3.798287</v>
      </c>
      <c r="F385" s="22">
        <v>89.123825</v>
      </c>
      <c r="G385" s="23">
        <v>7837076</v>
      </c>
      <c r="H385" s="24">
        <v>7.87927</v>
      </c>
      <c r="I385" s="34">
        <v>45.7595556064781</v>
      </c>
      <c r="J385" s="35">
        <v>0.0152472918853164</v>
      </c>
      <c r="K385" s="36">
        <v>0.819</v>
      </c>
      <c r="L385" s="37">
        <v>0.704</v>
      </c>
      <c r="M385" s="38">
        <v>1</v>
      </c>
      <c r="N385" s="39">
        <v>14.166667</v>
      </c>
      <c r="O385" s="40">
        <v>46.9829645369472</v>
      </c>
      <c r="P385" s="41">
        <v>91.5936811391043</v>
      </c>
      <c r="Q385" s="47">
        <v>86.2930339752905</v>
      </c>
      <c r="R385" s="53">
        <v>113230003.356934</v>
      </c>
      <c r="S385" s="48">
        <v>113.230003356934</v>
      </c>
      <c r="T385" s="49">
        <v>88.118</v>
      </c>
      <c r="U385" s="50">
        <v>45.7845</v>
      </c>
      <c r="V385" s="50">
        <v>0.754</v>
      </c>
      <c r="W385" s="51">
        <v>3.08691638355563</v>
      </c>
      <c r="X385" s="51">
        <v>-0.723359048366547</v>
      </c>
      <c r="Y385" s="51">
        <v>14383107762.6952</v>
      </c>
      <c r="Z385" s="51">
        <f t="shared" si="40"/>
        <v>10.1578527343338</v>
      </c>
      <c r="AA385" s="51">
        <v>-0.0252532123377691</v>
      </c>
      <c r="AB385" s="51">
        <v>73.9497814588281</v>
      </c>
      <c r="AC385" s="51">
        <f t="shared" si="41"/>
        <v>1.8689368948797</v>
      </c>
      <c r="AD385" s="51">
        <v>10108.493</v>
      </c>
      <c r="AE385" s="51">
        <f t="shared" si="42"/>
        <v>1.0108493</v>
      </c>
      <c r="AF385" s="51">
        <f t="shared" si="43"/>
        <v>0.0046864146842045</v>
      </c>
      <c r="AG385" s="51">
        <v>8.35656459812939</v>
      </c>
      <c r="AH385" s="51">
        <f t="shared" si="44"/>
        <v>0.922027774722412</v>
      </c>
      <c r="AI385" s="51">
        <v>0.374</v>
      </c>
    </row>
    <row r="386" ht="18" spans="1:35">
      <c r="A386" s="25" t="s">
        <v>51</v>
      </c>
      <c r="B386" s="25">
        <f t="shared" si="47"/>
        <v>2016</v>
      </c>
      <c r="C386" s="25">
        <v>17</v>
      </c>
      <c r="D386" s="25">
        <v>1</v>
      </c>
      <c r="E386" s="22">
        <v>3.4484549</v>
      </c>
      <c r="F386" s="22">
        <v>89.64827</v>
      </c>
      <c r="G386" s="23">
        <v>7358773</v>
      </c>
      <c r="H386" s="24">
        <v>7.892872</v>
      </c>
      <c r="I386" s="34">
        <v>47.1547496987424</v>
      </c>
      <c r="J386" s="35">
        <v>-0.110105983912945</v>
      </c>
      <c r="K386" s="36">
        <v>0.819</v>
      </c>
      <c r="L386" s="37">
        <v>0.706</v>
      </c>
      <c r="M386" s="38">
        <v>1</v>
      </c>
      <c r="N386" s="39">
        <v>14.166667</v>
      </c>
      <c r="O386" s="40">
        <v>47.2604398466297</v>
      </c>
      <c r="P386" s="41">
        <v>91.6896058618479</v>
      </c>
      <c r="Q386" s="47">
        <v>86.606465035897</v>
      </c>
      <c r="R386" s="53">
        <v>47080001.8310547</v>
      </c>
      <c r="S386" s="48">
        <v>47.0800018310547</v>
      </c>
      <c r="T386" s="49">
        <v>88.559</v>
      </c>
      <c r="U386" s="50">
        <v>48.0523</v>
      </c>
      <c r="V386" s="50">
        <v>0.765</v>
      </c>
      <c r="W386" s="51">
        <v>2.80421210921345</v>
      </c>
      <c r="X386" s="51">
        <v>-0.758523464202881</v>
      </c>
      <c r="Y386" s="51">
        <v>14023890265.3665</v>
      </c>
      <c r="Z386" s="51">
        <f t="shared" ref="Z386:Z449" si="48">LOG(Y386)</f>
        <v>10.1468685048162</v>
      </c>
      <c r="AA386" s="51">
        <v>-0.404111529669722</v>
      </c>
      <c r="AB386" s="51">
        <v>70.1333810645308</v>
      </c>
      <c r="AC386" s="51">
        <f t="shared" ref="AC386:AC449" si="49">LOG(AB386)</f>
        <v>1.84592477633317</v>
      </c>
      <c r="AD386" s="51">
        <v>9740.699</v>
      </c>
      <c r="AE386" s="51">
        <f t="shared" ref="AE386:AE449" si="50">AD386/10000</f>
        <v>0.9740699</v>
      </c>
      <c r="AF386" s="51">
        <f t="shared" ref="AF386:AF449" si="51">LOG(AE386)</f>
        <v>-0.0114098766993807</v>
      </c>
      <c r="AG386" s="51">
        <v>8.35656459812939</v>
      </c>
      <c r="AH386" s="51">
        <f t="shared" ref="AH386:AH449" si="52">LOG(AG386)</f>
        <v>0.922027774722412</v>
      </c>
      <c r="AI386" s="51">
        <v>0.379</v>
      </c>
    </row>
    <row r="387" ht="18" spans="1:35">
      <c r="A387" s="25" t="s">
        <v>51</v>
      </c>
      <c r="B387" s="25">
        <f t="shared" si="47"/>
        <v>2017</v>
      </c>
      <c r="C387" s="25">
        <v>17</v>
      </c>
      <c r="D387" s="25">
        <v>1</v>
      </c>
      <c r="E387" s="22">
        <v>3.1134799</v>
      </c>
      <c r="F387" s="22">
        <v>90.15456</v>
      </c>
      <c r="G387" s="23">
        <v>6894617</v>
      </c>
      <c r="H387" s="24">
        <v>7.905894</v>
      </c>
      <c r="I387" s="34">
        <v>48.5637395217699</v>
      </c>
      <c r="J387" s="35">
        <v>-0.105890899896622</v>
      </c>
      <c r="K387" s="36">
        <v>0.807</v>
      </c>
      <c r="L387" s="37">
        <v>0.734</v>
      </c>
      <c r="M387" s="38">
        <v>1</v>
      </c>
      <c r="N387" s="39">
        <v>17.094017</v>
      </c>
      <c r="O387" s="40">
        <v>47.5345008264964</v>
      </c>
      <c r="P387" s="41">
        <v>91.7854712615345</v>
      </c>
      <c r="Q387" s="47">
        <v>86.9072462361888</v>
      </c>
      <c r="R387" s="53">
        <v>118540000.915527</v>
      </c>
      <c r="S387" s="48">
        <v>118.540000915527</v>
      </c>
      <c r="T387" s="49">
        <v>88.976</v>
      </c>
      <c r="U387" s="50">
        <v>50.3201</v>
      </c>
      <c r="V387" s="50">
        <v>0.783</v>
      </c>
      <c r="W387" s="51">
        <v>2.55591859788162</v>
      </c>
      <c r="X387" s="51">
        <v>-0.84149956703186</v>
      </c>
      <c r="Y387" s="51">
        <v>14929487485.1623</v>
      </c>
      <c r="Z387" s="51">
        <f t="shared" si="48"/>
        <v>10.1740448990722</v>
      </c>
      <c r="AA387" s="51">
        <v>-0.214682371003746</v>
      </c>
      <c r="AB387" s="51">
        <v>75.0687404456638</v>
      </c>
      <c r="AC387" s="51">
        <f t="shared" si="49"/>
        <v>1.8754591290396</v>
      </c>
      <c r="AD387" s="51">
        <v>10052.3955</v>
      </c>
      <c r="AE387" s="51">
        <f t="shared" si="50"/>
        <v>1.00523955</v>
      </c>
      <c r="AF387" s="51">
        <f t="shared" si="51"/>
        <v>0.00226956707619195</v>
      </c>
      <c r="AG387" s="51">
        <v>8.35656459812939</v>
      </c>
      <c r="AH387" s="51">
        <f t="shared" si="52"/>
        <v>0.922027774722412</v>
      </c>
      <c r="AI387" s="51">
        <v>0.395</v>
      </c>
    </row>
    <row r="388" ht="18" spans="1:35">
      <c r="A388" s="25" t="s">
        <v>51</v>
      </c>
      <c r="B388" s="25">
        <f t="shared" si="47"/>
        <v>2018</v>
      </c>
      <c r="C388" s="25">
        <v>17</v>
      </c>
      <c r="D388" s="25">
        <v>1</v>
      </c>
      <c r="E388" s="22">
        <v>2.7923598</v>
      </c>
      <c r="F388" s="22">
        <v>90.64277</v>
      </c>
      <c r="G388" s="23">
        <v>6444762</v>
      </c>
      <c r="H388" s="24">
        <v>7.9184237</v>
      </c>
      <c r="I388" s="34">
        <v>49.9863984455825</v>
      </c>
      <c r="J388" s="35">
        <v>-0.257340848445892</v>
      </c>
      <c r="K388" s="36">
        <v>0.779</v>
      </c>
      <c r="L388" s="37">
        <v>0.726</v>
      </c>
      <c r="M388" s="38">
        <v>1</v>
      </c>
      <c r="N388" s="39">
        <v>17.910448</v>
      </c>
      <c r="O388" s="40">
        <v>47.8051474765477</v>
      </c>
      <c r="P388" s="41">
        <v>91.8812773381641</v>
      </c>
      <c r="Q388" s="47">
        <v>87.1959828592503</v>
      </c>
      <c r="R388" s="53">
        <v>123680000.305176</v>
      </c>
      <c r="S388" s="48">
        <v>123.680000305176</v>
      </c>
      <c r="T388" s="49">
        <v>89.37</v>
      </c>
      <c r="U388" s="50">
        <v>59.6</v>
      </c>
      <c r="V388" s="50">
        <v>0.793</v>
      </c>
      <c r="W388" s="51">
        <v>2.39135522463594</v>
      </c>
      <c r="X388" s="51">
        <v>-0.858977615833282</v>
      </c>
      <c r="Y388" s="51">
        <v>16867326389.8704</v>
      </c>
      <c r="Z388" s="51">
        <f t="shared" si="48"/>
        <v>10.2270462487927</v>
      </c>
      <c r="AA388" s="51">
        <v>-0.309396950336734</v>
      </c>
      <c r="AB388" s="51">
        <v>77.0365976973024</v>
      </c>
      <c r="AC388" s="51">
        <f t="shared" si="49"/>
        <v>1.88669709402931</v>
      </c>
      <c r="AD388" s="51">
        <v>8795.324</v>
      </c>
      <c r="AE388" s="51">
        <f t="shared" si="50"/>
        <v>0.8795324</v>
      </c>
      <c r="AF388" s="51">
        <f t="shared" si="51"/>
        <v>-0.0557481574776559</v>
      </c>
      <c r="AG388" s="51">
        <v>8.35656459812939</v>
      </c>
      <c r="AH388" s="51">
        <f t="shared" si="52"/>
        <v>0.922027774722412</v>
      </c>
      <c r="AI388" s="51">
        <v>0.388</v>
      </c>
    </row>
    <row r="389" ht="18" spans="1:35">
      <c r="A389" s="25" t="s">
        <v>51</v>
      </c>
      <c r="B389" s="25">
        <f t="shared" si="47"/>
        <v>2019</v>
      </c>
      <c r="C389" s="25">
        <v>17</v>
      </c>
      <c r="D389" s="25">
        <v>1</v>
      </c>
      <c r="E389" s="22">
        <v>2.4843245</v>
      </c>
      <c r="F389" s="22">
        <v>91.114204</v>
      </c>
      <c r="G389" s="23">
        <v>6010628</v>
      </c>
      <c r="H389" s="24">
        <v>7.9305916</v>
      </c>
      <c r="I389" s="34">
        <v>51.4223011158649</v>
      </c>
      <c r="J389" s="35">
        <v>-0.0750986188650131</v>
      </c>
      <c r="K389" s="36">
        <v>0.784</v>
      </c>
      <c r="L389" s="37">
        <v>0.658</v>
      </c>
      <c r="M389" s="38">
        <v>1</v>
      </c>
      <c r="N389" s="39">
        <v>14.788733</v>
      </c>
      <c r="O389" s="40">
        <v>48.0723797967833</v>
      </c>
      <c r="P389" s="41">
        <v>91.9770240917367</v>
      </c>
      <c r="Q389" s="47">
        <v>87.472846570073</v>
      </c>
      <c r="R389" s="53">
        <v>127239997.86377</v>
      </c>
      <c r="S389" s="48">
        <v>127.23999786377</v>
      </c>
      <c r="T389" s="49">
        <v>89.741</v>
      </c>
      <c r="U389" s="50">
        <v>68.6855</v>
      </c>
      <c r="V389" s="50">
        <v>0.762</v>
      </c>
      <c r="W389" s="51">
        <v>2.28985536531904</v>
      </c>
      <c r="X389" s="51">
        <v>-0.888111412525177</v>
      </c>
      <c r="Y389" s="51">
        <v>16874405460.1955</v>
      </c>
      <c r="Z389" s="51">
        <f t="shared" si="48"/>
        <v>10.2272284801754</v>
      </c>
      <c r="AA389" s="51">
        <v>-0.26203966067024</v>
      </c>
      <c r="AB389" s="51">
        <v>73.4280894486644</v>
      </c>
      <c r="AC389" s="51">
        <f t="shared" si="49"/>
        <v>1.86586222829365</v>
      </c>
      <c r="AD389" s="51">
        <v>7427.6616</v>
      </c>
      <c r="AE389" s="51">
        <f t="shared" si="50"/>
        <v>0.74276616</v>
      </c>
      <c r="AF389" s="51">
        <f t="shared" si="51"/>
        <v>-0.129147890688915</v>
      </c>
      <c r="AG389" s="51">
        <v>8.35656459812939</v>
      </c>
      <c r="AH389" s="51">
        <f t="shared" si="52"/>
        <v>0.922027774722412</v>
      </c>
      <c r="AI389" s="51">
        <v>0.386</v>
      </c>
    </row>
    <row r="390" ht="18" spans="1:35">
      <c r="A390" s="25" t="s">
        <v>51</v>
      </c>
      <c r="B390" s="25">
        <f t="shared" si="47"/>
        <v>2020</v>
      </c>
      <c r="C390" s="25">
        <v>17</v>
      </c>
      <c r="D390" s="25">
        <v>1</v>
      </c>
      <c r="E390" s="22">
        <v>2.1880767</v>
      </c>
      <c r="F390" s="22">
        <v>91.56819</v>
      </c>
      <c r="G390" s="23">
        <v>5589428</v>
      </c>
      <c r="H390" s="24">
        <v>7.942375</v>
      </c>
      <c r="I390" s="34">
        <v>52.8720170958258</v>
      </c>
      <c r="J390" s="35">
        <v>-0.0657728165388107</v>
      </c>
      <c r="K390" s="36">
        <v>0.748</v>
      </c>
      <c r="L390" s="37">
        <v>0.65</v>
      </c>
      <c r="M390" s="38">
        <v>1</v>
      </c>
      <c r="N390" s="39">
        <v>16.197184</v>
      </c>
      <c r="O390" s="40">
        <v>48.3361977872032</v>
      </c>
      <c r="P390" s="41">
        <v>92.0727115222522</v>
      </c>
      <c r="Q390" s="47">
        <v>87.7393004139279</v>
      </c>
      <c r="R390" s="53">
        <v>56049999.2370605</v>
      </c>
      <c r="S390" s="48">
        <v>56.0499992370605</v>
      </c>
      <c r="T390" s="49">
        <v>90.092</v>
      </c>
      <c r="U390" s="50">
        <v>72.2754</v>
      </c>
      <c r="V390" s="50">
        <v>0.764</v>
      </c>
      <c r="W390" s="51">
        <v>2.19563704311712</v>
      </c>
      <c r="X390" s="51">
        <v>-0.887642741203308</v>
      </c>
      <c r="Y390" s="51">
        <v>15314577167.8211</v>
      </c>
      <c r="Z390" s="51">
        <f t="shared" si="48"/>
        <v>10.185105010531</v>
      </c>
      <c r="AA390" s="51">
        <v>-0.285718305503487</v>
      </c>
      <c r="AB390" s="51">
        <v>70.0599965872424</v>
      </c>
      <c r="AC390" s="51">
        <f t="shared" si="49"/>
        <v>1.84547011182635</v>
      </c>
      <c r="AD390" s="51">
        <v>8367.068</v>
      </c>
      <c r="AE390" s="51">
        <f t="shared" si="50"/>
        <v>0.8367068</v>
      </c>
      <c r="AF390" s="51">
        <f t="shared" si="51"/>
        <v>-0.0774267014451752</v>
      </c>
      <c r="AG390" s="51">
        <v>8.35656459812939</v>
      </c>
      <c r="AH390" s="51">
        <f t="shared" si="52"/>
        <v>0.922027774722412</v>
      </c>
      <c r="AI390" s="51">
        <v>0.376</v>
      </c>
    </row>
    <row r="391" ht="18" spans="1:35">
      <c r="A391" s="25" t="s">
        <v>51</v>
      </c>
      <c r="B391" s="25">
        <f t="shared" si="47"/>
        <v>2021</v>
      </c>
      <c r="C391" s="25">
        <v>17</v>
      </c>
      <c r="D391" s="25">
        <v>1</v>
      </c>
      <c r="E391" s="22">
        <v>1.902947</v>
      </c>
      <c r="F391" s="22">
        <v>92.00267</v>
      </c>
      <c r="G391" s="23">
        <v>5182369</v>
      </c>
      <c r="H391" s="24">
        <v>7.953887</v>
      </c>
      <c r="I391" s="34">
        <v>54.3351602742865</v>
      </c>
      <c r="J391" s="35">
        <v>-0.0757173225283623</v>
      </c>
      <c r="K391" s="36">
        <v>0.748</v>
      </c>
      <c r="L391" s="37">
        <v>0.65</v>
      </c>
      <c r="M391" s="38">
        <v>1</v>
      </c>
      <c r="N391" s="39">
        <v>15.384615</v>
      </c>
      <c r="O391" s="40">
        <v>48.5966014478079</v>
      </c>
      <c r="P391" s="41">
        <v>92.1683396297107</v>
      </c>
      <c r="Q391" s="47">
        <v>87.9954718713657</v>
      </c>
      <c r="R391" s="53">
        <v>98550003.0517578</v>
      </c>
      <c r="S391" s="48">
        <v>98.5500030517578</v>
      </c>
      <c r="T391" s="49">
        <v>90.423</v>
      </c>
      <c r="U391" s="50">
        <v>73.1414</v>
      </c>
      <c r="V391" s="50">
        <v>0.763</v>
      </c>
      <c r="W391" s="51">
        <v>2.09798810279019</v>
      </c>
      <c r="X391" s="51">
        <v>-0.869527161121368</v>
      </c>
      <c r="Y391" s="51">
        <v>20217946921.2065</v>
      </c>
      <c r="Z391" s="51">
        <f t="shared" si="48"/>
        <v>10.3057370520432</v>
      </c>
      <c r="AA391" s="51">
        <v>-0.273878983086863</v>
      </c>
      <c r="AB391" s="51">
        <v>74.4919637746964</v>
      </c>
      <c r="AC391" s="51">
        <f t="shared" si="49"/>
        <v>1.87210942339857</v>
      </c>
      <c r="AD391" s="51">
        <v>8009.644</v>
      </c>
      <c r="AE391" s="51">
        <f t="shared" si="50"/>
        <v>0.8009644</v>
      </c>
      <c r="AF391" s="51">
        <f t="shared" si="51"/>
        <v>-0.0963867863216813</v>
      </c>
      <c r="AG391" s="51">
        <v>8.35656459812939</v>
      </c>
      <c r="AH391" s="51">
        <f t="shared" si="52"/>
        <v>0.922027774722412</v>
      </c>
      <c r="AI391" s="51">
        <v>0.376</v>
      </c>
    </row>
    <row r="392" ht="18" spans="1:35">
      <c r="A392" s="25" t="s">
        <v>51</v>
      </c>
      <c r="B392" s="25">
        <f t="shared" si="47"/>
        <v>2022</v>
      </c>
      <c r="C392" s="25">
        <v>17</v>
      </c>
      <c r="D392" s="25">
        <v>1</v>
      </c>
      <c r="E392" s="22">
        <v>1.6281127</v>
      </c>
      <c r="F392" s="22">
        <v>92.41801</v>
      </c>
      <c r="G392" s="23">
        <v>4789362</v>
      </c>
      <c r="H392" s="24">
        <v>7.965185</v>
      </c>
      <c r="I392" s="34">
        <v>55.8117052668054</v>
      </c>
      <c r="J392" s="35">
        <v>0.0603694021701813</v>
      </c>
      <c r="K392" s="36">
        <v>0.725</v>
      </c>
      <c r="L392" s="37">
        <v>0.644</v>
      </c>
      <c r="M392" s="38">
        <v>1</v>
      </c>
      <c r="N392" s="39">
        <v>25.714285</v>
      </c>
      <c r="O392" s="40">
        <v>48.8535907785966</v>
      </c>
      <c r="P392" s="41">
        <v>92.2639084141123</v>
      </c>
      <c r="Q392" s="47">
        <v>88.2419436860256</v>
      </c>
      <c r="R392" s="53">
        <v>145809997.558594</v>
      </c>
      <c r="S392" s="48">
        <v>145.809997558594</v>
      </c>
      <c r="T392" s="49">
        <v>90.735</v>
      </c>
      <c r="U392" s="50">
        <v>73.6951</v>
      </c>
      <c r="V392" s="50">
        <v>0.772</v>
      </c>
      <c r="W392" s="51">
        <v>2.02168710210066</v>
      </c>
      <c r="X392" s="51">
        <v>-1.04809939861298</v>
      </c>
      <c r="Y392" s="51">
        <v>21071739227.9422</v>
      </c>
      <c r="Z392" s="51">
        <f t="shared" si="48"/>
        <v>10.3237003830654</v>
      </c>
      <c r="AA392" s="51">
        <v>-0.279798644295175</v>
      </c>
      <c r="AB392" s="51">
        <v>77.9446812255513</v>
      </c>
      <c r="AC392" s="51">
        <f t="shared" si="49"/>
        <v>1.89178648523104</v>
      </c>
      <c r="AD392" s="51">
        <f>(AD391+AD390)/2</f>
        <v>8188.356</v>
      </c>
      <c r="AE392" s="51">
        <f t="shared" si="50"/>
        <v>0.8188356</v>
      </c>
      <c r="AF392" s="51">
        <f t="shared" si="51"/>
        <v>-0.0868032840512279</v>
      </c>
      <c r="AG392" s="51">
        <f>(AG391+AG390)/2</f>
        <v>8.35656459812939</v>
      </c>
      <c r="AH392" s="51">
        <f t="shared" si="52"/>
        <v>0.922027774722412</v>
      </c>
      <c r="AI392" s="51">
        <v>0.37</v>
      </c>
    </row>
    <row r="393" spans="1:35">
      <c r="A393" s="25" t="s">
        <v>52</v>
      </c>
      <c r="B393" s="25">
        <v>2000</v>
      </c>
      <c r="C393" s="25">
        <v>18</v>
      </c>
      <c r="D393" s="25">
        <v>1</v>
      </c>
      <c r="E393" s="22">
        <v>18.44142</v>
      </c>
      <c r="F393" s="22">
        <v>99.98283</v>
      </c>
      <c r="G393" s="23">
        <v>347739</v>
      </c>
      <c r="H393" s="24">
        <v>21.7231</v>
      </c>
      <c r="I393" s="34">
        <v>43.8876413678193</v>
      </c>
      <c r="J393" s="35">
        <v>-1.69159471988678</v>
      </c>
      <c r="K393" s="36">
        <v>0.206</v>
      </c>
      <c r="L393" s="37">
        <v>0.193</v>
      </c>
      <c r="M393" s="38">
        <v>1</v>
      </c>
      <c r="N393" s="39">
        <v>25.714285</v>
      </c>
      <c r="O393" s="40">
        <v>43.1173519655811</v>
      </c>
      <c r="P393" s="41">
        <v>72.9527612668145</v>
      </c>
      <c r="Q393" s="47">
        <v>47.5705840769265</v>
      </c>
      <c r="R393" s="53">
        <v>521750000</v>
      </c>
      <c r="S393" s="48">
        <v>521.75</v>
      </c>
      <c r="T393" s="49">
        <v>14.926</v>
      </c>
      <c r="U393" s="50">
        <v>0.0628315</v>
      </c>
      <c r="V393" s="50">
        <v>0.802</v>
      </c>
      <c r="W393" s="51">
        <v>1.24573125745531</v>
      </c>
      <c r="X393" s="51">
        <v>-0.733604550361633</v>
      </c>
      <c r="Y393" s="51">
        <v>2068837212.16681</v>
      </c>
      <c r="Z393" s="51">
        <f t="shared" si="48"/>
        <v>9.31572631925971</v>
      </c>
      <c r="AA393" s="51">
        <v>-0.181538091814771</v>
      </c>
      <c r="AB393" s="51">
        <v>27.4848738182477</v>
      </c>
      <c r="AC393" s="51">
        <f t="shared" si="49"/>
        <v>1.43909374748095</v>
      </c>
      <c r="AD393" s="51">
        <v>357.7341</v>
      </c>
      <c r="AE393" s="51">
        <f t="shared" si="50"/>
        <v>0.03577341</v>
      </c>
      <c r="AF393" s="51">
        <f t="shared" si="51"/>
        <v>-1.4464396599741</v>
      </c>
      <c r="AG393" s="51">
        <v>74.0170247263883</v>
      </c>
      <c r="AH393" s="51">
        <f t="shared" si="52"/>
        <v>1.86933162370854</v>
      </c>
      <c r="AI393" s="51">
        <v>0.114</v>
      </c>
    </row>
    <row r="394" spans="1:35">
      <c r="A394" s="25" t="s">
        <v>52</v>
      </c>
      <c r="B394" s="25">
        <f t="shared" ref="B394:B415" si="53">B393+1</f>
        <v>2001</v>
      </c>
      <c r="C394" s="25">
        <v>18</v>
      </c>
      <c r="D394" s="25">
        <v>1</v>
      </c>
      <c r="E394" s="22">
        <v>17.738346</v>
      </c>
      <c r="F394" s="22">
        <v>99.988976</v>
      </c>
      <c r="G394" s="23">
        <v>57558</v>
      </c>
      <c r="H394" s="24">
        <v>21.606785</v>
      </c>
      <c r="I394" s="34">
        <v>45.6902028796929</v>
      </c>
      <c r="J394" s="35">
        <f>(J393+J395)/2</f>
        <v>-1.67155396938324</v>
      </c>
      <c r="K394" s="36">
        <v>0.206</v>
      </c>
      <c r="L394" s="37">
        <v>0.193</v>
      </c>
      <c r="M394" s="38">
        <v>1</v>
      </c>
      <c r="N394" s="39">
        <v>25.675676</v>
      </c>
      <c r="O394" s="40">
        <v>43.6335895283132</v>
      </c>
      <c r="P394" s="41">
        <v>73.5581105966799</v>
      </c>
      <c r="Q394" s="47">
        <v>48.3703423230961</v>
      </c>
      <c r="R394" s="53">
        <v>505350006.103516</v>
      </c>
      <c r="S394" s="48">
        <v>505.350006103516</v>
      </c>
      <c r="T394" s="49">
        <v>15.829</v>
      </c>
      <c r="U394" s="50">
        <v>0.240672</v>
      </c>
      <c r="V394" s="50">
        <v>0.807</v>
      </c>
      <c r="W394" s="51">
        <v>1.39530227863448</v>
      </c>
      <c r="X394" s="51">
        <f>(X393+X395)/2</f>
        <v>-0.724835038185119</v>
      </c>
      <c r="Y394" s="51">
        <v>1966600292.24011</v>
      </c>
      <c r="Z394" s="51">
        <f t="shared" si="48"/>
        <v>9.293716099363</v>
      </c>
      <c r="AA394" s="51">
        <v>-0.181436465817696</v>
      </c>
      <c r="AB394" s="51">
        <v>29.1989788656409</v>
      </c>
      <c r="AC394" s="51">
        <f t="shared" si="49"/>
        <v>1.46536766375075</v>
      </c>
      <c r="AD394" s="51">
        <v>347.05887</v>
      </c>
      <c r="AE394" s="51">
        <f t="shared" si="50"/>
        <v>0.034705887</v>
      </c>
      <c r="AF394" s="51">
        <f t="shared" si="51"/>
        <v>-1.45959685158484</v>
      </c>
      <c r="AG394" s="51">
        <v>76.895014187272</v>
      </c>
      <c r="AH394" s="51">
        <f t="shared" si="52"/>
        <v>1.88589818139893</v>
      </c>
      <c r="AI394" s="51">
        <v>0.114</v>
      </c>
    </row>
    <row r="395" spans="1:35">
      <c r="A395" s="25" t="s">
        <v>52</v>
      </c>
      <c r="B395" s="25">
        <f t="shared" si="53"/>
        <v>2002</v>
      </c>
      <c r="C395" s="25">
        <v>18</v>
      </c>
      <c r="D395" s="25">
        <v>1</v>
      </c>
      <c r="E395" s="22">
        <v>17.036633</v>
      </c>
      <c r="F395" s="22">
        <v>99.72131</v>
      </c>
      <c r="G395" s="23">
        <v>762967</v>
      </c>
      <c r="H395" s="24">
        <v>21.473482</v>
      </c>
      <c r="I395" s="34">
        <v>47.4611936352188</v>
      </c>
      <c r="J395" s="35">
        <v>-1.6515132188797</v>
      </c>
      <c r="K395" s="36">
        <v>0.211</v>
      </c>
      <c r="L395" s="37">
        <v>0.183</v>
      </c>
      <c r="M395" s="38">
        <v>1</v>
      </c>
      <c r="N395" s="39">
        <v>25.6949805</v>
      </c>
      <c r="O395" s="40">
        <v>44.1500496778856</v>
      </c>
      <c r="P395" s="41">
        <v>74.1653846621869</v>
      </c>
      <c r="Q395" s="47">
        <v>49.1857227790083</v>
      </c>
      <c r="R395" s="53">
        <v>564890014.648438</v>
      </c>
      <c r="S395" s="48">
        <v>564.890014648438</v>
      </c>
      <c r="T395" s="49">
        <v>16.777</v>
      </c>
      <c r="U395" s="50">
        <v>0.292785</v>
      </c>
      <c r="V395" s="50">
        <v>0.807</v>
      </c>
      <c r="W395" s="51">
        <v>1.78798197593577</v>
      </c>
      <c r="X395" s="51">
        <v>-0.716065526008606</v>
      </c>
      <c r="Y395" s="51">
        <v>1966004242.63282</v>
      </c>
      <c r="Z395" s="51">
        <f t="shared" si="48"/>
        <v>9.29358445070366</v>
      </c>
      <c r="AA395" s="51">
        <v>-0.181639717811846</v>
      </c>
      <c r="AB395" s="51">
        <v>27.6094888558374</v>
      </c>
      <c r="AC395" s="51">
        <f t="shared" si="49"/>
        <v>1.44105836646744</v>
      </c>
      <c r="AD395" s="51">
        <v>348.555</v>
      </c>
      <c r="AE395" s="51">
        <f t="shared" si="50"/>
        <v>0.0348555</v>
      </c>
      <c r="AF395" s="51">
        <f t="shared" si="51"/>
        <v>-1.4577286829552</v>
      </c>
      <c r="AG395" s="51">
        <v>76.5301986218079</v>
      </c>
      <c r="AH395" s="51">
        <f t="shared" si="52"/>
        <v>1.88383284047231</v>
      </c>
      <c r="AI395" s="51">
        <v>0.114</v>
      </c>
    </row>
    <row r="396" spans="1:35">
      <c r="A396" s="25" t="s">
        <v>52</v>
      </c>
      <c r="B396" s="25">
        <f t="shared" si="53"/>
        <v>2003</v>
      </c>
      <c r="C396" s="25">
        <v>18</v>
      </c>
      <c r="D396" s="25">
        <v>1</v>
      </c>
      <c r="E396" s="22">
        <v>16.435257</v>
      </c>
      <c r="F396" s="22">
        <v>99.72131</v>
      </c>
      <c r="G396" s="23">
        <v>53458</v>
      </c>
      <c r="H396" s="24">
        <v>21.411743</v>
      </c>
      <c r="I396" s="34">
        <v>49.0827278042719</v>
      </c>
      <c r="J396" s="35">
        <v>-1.11252212524414</v>
      </c>
      <c r="K396" s="36">
        <v>0.229</v>
      </c>
      <c r="L396" s="37">
        <v>0.188</v>
      </c>
      <c r="M396" s="38">
        <v>1</v>
      </c>
      <c r="N396" s="39">
        <v>48.75</v>
      </c>
      <c r="O396" s="40">
        <v>44.6667324142982</v>
      </c>
      <c r="P396" s="41">
        <v>74.7745834633357</v>
      </c>
      <c r="Q396" s="47">
        <v>49.7561626350801</v>
      </c>
      <c r="R396" s="53">
        <v>464760009.765625</v>
      </c>
      <c r="S396" s="48">
        <v>464.760009765625</v>
      </c>
      <c r="T396" s="49">
        <v>16.904</v>
      </c>
      <c r="U396" s="50">
        <v>0.356918</v>
      </c>
      <c r="V396" s="50">
        <v>0.823</v>
      </c>
      <c r="W396" s="51">
        <v>2.31040451162765</v>
      </c>
      <c r="X396" s="51">
        <v>-0.588587760925293</v>
      </c>
      <c r="Y396" s="51">
        <v>2138237345.50967</v>
      </c>
      <c r="Z396" s="51">
        <f t="shared" si="48"/>
        <v>9.33005591047243</v>
      </c>
      <c r="AA396" s="51">
        <v>-0.181233213823546</v>
      </c>
      <c r="AB396" s="51">
        <v>29.3106327753007</v>
      </c>
      <c r="AC396" s="51">
        <f t="shared" si="49"/>
        <v>1.46702519434614</v>
      </c>
      <c r="AD396" s="51">
        <v>338.9526</v>
      </c>
      <c r="AE396" s="51">
        <f t="shared" si="50"/>
        <v>0.03389526</v>
      </c>
      <c r="AF396" s="51">
        <f t="shared" si="51"/>
        <v>-1.46986103040383</v>
      </c>
      <c r="AG396" s="51">
        <v>76.4491284961492</v>
      </c>
      <c r="AH396" s="51">
        <f t="shared" si="52"/>
        <v>1.88337253891157</v>
      </c>
      <c r="AI396" s="51">
        <v>0.123</v>
      </c>
    </row>
    <row r="397" spans="1:35">
      <c r="A397" s="25" t="s">
        <v>52</v>
      </c>
      <c r="B397" s="25">
        <f t="shared" si="53"/>
        <v>2004</v>
      </c>
      <c r="C397" s="25">
        <v>18</v>
      </c>
      <c r="D397" s="25">
        <v>1</v>
      </c>
      <c r="E397" s="22">
        <v>15.84835</v>
      </c>
      <c r="F397" s="22">
        <v>99.72131</v>
      </c>
      <c r="G397" s="23">
        <v>316179</v>
      </c>
      <c r="H397" s="24">
        <v>21.35477</v>
      </c>
      <c r="I397" s="34">
        <v>50.6829486597842</v>
      </c>
      <c r="J397" s="35">
        <v>-1.18624520301819</v>
      </c>
      <c r="K397" s="36">
        <v>0.213</v>
      </c>
      <c r="L397" s="37">
        <v>0.202</v>
      </c>
      <c r="M397" s="38">
        <v>1</v>
      </c>
      <c r="N397" s="39">
        <v>48.75</v>
      </c>
      <c r="O397" s="40">
        <v>45.1836377375512</v>
      </c>
      <c r="P397" s="41">
        <v>75.3857070001262</v>
      </c>
      <c r="Q397" s="47">
        <v>50.2902032669002</v>
      </c>
      <c r="R397" s="53">
        <v>611789978.027344</v>
      </c>
      <c r="S397" s="48">
        <v>611.789978027344</v>
      </c>
      <c r="T397" s="49">
        <v>16.908</v>
      </c>
      <c r="U397" s="50">
        <v>0.430854</v>
      </c>
      <c r="V397" s="50">
        <v>0.825</v>
      </c>
      <c r="W397" s="51">
        <v>2.57920977781251</v>
      </c>
      <c r="X397" s="51">
        <v>-0.412591546773911</v>
      </c>
      <c r="Y397" s="51">
        <v>2376495586.62323</v>
      </c>
      <c r="Z397" s="51">
        <f t="shared" si="48"/>
        <v>9.37593701210565</v>
      </c>
      <c r="AA397" s="51">
        <v>-0.182046221800146</v>
      </c>
      <c r="AB397" s="51">
        <v>33.4616575761219</v>
      </c>
      <c r="AC397" s="51">
        <f t="shared" si="49"/>
        <v>1.52454745062317</v>
      </c>
      <c r="AD397" s="51">
        <v>318.3206</v>
      </c>
      <c r="AE397" s="51">
        <f t="shared" si="50"/>
        <v>0.03183206</v>
      </c>
      <c r="AF397" s="51">
        <f t="shared" si="51"/>
        <v>-1.49713525526264</v>
      </c>
      <c r="AG397" s="51">
        <v>76.3275233076611</v>
      </c>
      <c r="AH397" s="51">
        <f t="shared" si="52"/>
        <v>1.88268117052693</v>
      </c>
      <c r="AI397" s="51">
        <v>0.199</v>
      </c>
    </row>
    <row r="398" spans="1:35">
      <c r="A398" s="25" t="s">
        <v>52</v>
      </c>
      <c r="B398" s="25">
        <f t="shared" si="53"/>
        <v>2005</v>
      </c>
      <c r="C398" s="25">
        <v>18</v>
      </c>
      <c r="D398" s="25">
        <v>1</v>
      </c>
      <c r="E398" s="22">
        <v>15.261472</v>
      </c>
      <c r="F398" s="22">
        <v>99.72131</v>
      </c>
      <c r="G398" s="23">
        <v>97775</v>
      </c>
      <c r="H398" s="24">
        <v>21.29028</v>
      </c>
      <c r="I398" s="34">
        <v>52.2806585813749</v>
      </c>
      <c r="J398" s="35">
        <v>-1.00021243095398</v>
      </c>
      <c r="K398" s="36">
        <v>0.206</v>
      </c>
      <c r="L398" s="37">
        <v>0.2</v>
      </c>
      <c r="M398" s="38">
        <v>1</v>
      </c>
      <c r="N398" s="39">
        <v>48.75</v>
      </c>
      <c r="O398" s="40">
        <v>45.7007656476444</v>
      </c>
      <c r="P398" s="41">
        <v>75.9987552725584</v>
      </c>
      <c r="Q398" s="47">
        <v>50.8247607465071</v>
      </c>
      <c r="R398" s="53">
        <v>690989990.234375</v>
      </c>
      <c r="S398" s="48">
        <v>690.989990234375</v>
      </c>
      <c r="T398" s="49">
        <v>16.912</v>
      </c>
      <c r="U398" s="50">
        <v>0.556041</v>
      </c>
      <c r="V398" s="50">
        <v>0.826</v>
      </c>
      <c r="W398" s="51">
        <v>2.63169301631945</v>
      </c>
      <c r="X398" s="51">
        <v>-0.6291663646698</v>
      </c>
      <c r="Y398" s="51">
        <v>2933819820.13637</v>
      </c>
      <c r="Z398" s="51">
        <f t="shared" si="48"/>
        <v>9.46743343823141</v>
      </c>
      <c r="AA398" s="51">
        <v>-0.180420205846946</v>
      </c>
      <c r="AB398" s="51">
        <v>34.2165322070623</v>
      </c>
      <c r="AC398" s="51">
        <f t="shared" si="49"/>
        <v>1.53423599235727</v>
      </c>
      <c r="AD398" s="51">
        <v>300.62256</v>
      </c>
      <c r="AE398" s="51">
        <f t="shared" si="50"/>
        <v>0.030062256</v>
      </c>
      <c r="AF398" s="51">
        <f t="shared" si="51"/>
        <v>-1.5219784312146</v>
      </c>
      <c r="AG398" s="51">
        <v>76.2464531820024</v>
      </c>
      <c r="AH398" s="51">
        <f t="shared" si="52"/>
        <v>1.88221964606064</v>
      </c>
      <c r="AI398" s="51">
        <v>0.197</v>
      </c>
    </row>
    <row r="399" spans="1:35">
      <c r="A399" s="25" t="s">
        <v>52</v>
      </c>
      <c r="B399" s="25">
        <f t="shared" si="53"/>
        <v>2006</v>
      </c>
      <c r="C399" s="25">
        <v>18</v>
      </c>
      <c r="D399" s="25">
        <v>1</v>
      </c>
      <c r="E399" s="22">
        <v>14.67452</v>
      </c>
      <c r="F399" s="22">
        <v>99.72131</v>
      </c>
      <c r="G399" s="23">
        <v>879289</v>
      </c>
      <c r="H399" s="24">
        <v>21.218155</v>
      </c>
      <c r="I399" s="34">
        <v>53.8759294452882</v>
      </c>
      <c r="J399" s="35">
        <v>-0.684061944484711</v>
      </c>
      <c r="K399" s="36">
        <v>0.211</v>
      </c>
      <c r="L399" s="37">
        <v>0.2</v>
      </c>
      <c r="M399" s="38">
        <v>1</v>
      </c>
      <c r="N399" s="39">
        <v>48.75</v>
      </c>
      <c r="O399" s="40">
        <v>46.2181161445778</v>
      </c>
      <c r="P399" s="41">
        <v>76.6137282806323</v>
      </c>
      <c r="Q399" s="47">
        <v>51.3601414899442</v>
      </c>
      <c r="R399" s="53">
        <v>707090026.855469</v>
      </c>
      <c r="S399" s="48">
        <v>707.090026855469</v>
      </c>
      <c r="T399" s="49">
        <v>16.917</v>
      </c>
      <c r="U399" s="50">
        <f>(U398+U397)/2</f>
        <v>0.4934475</v>
      </c>
      <c r="V399" s="50">
        <v>0.827</v>
      </c>
      <c r="W399" s="51">
        <v>2.66480719140037</v>
      </c>
      <c r="X399" s="51">
        <v>-0.205525189638138</v>
      </c>
      <c r="Y399" s="51">
        <v>3319783951.83124</v>
      </c>
      <c r="Z399" s="51">
        <f t="shared" si="48"/>
        <v>9.52110982117976</v>
      </c>
      <c r="AA399" s="51">
        <v>-0.183672237753345</v>
      </c>
      <c r="AB399" s="51">
        <v>33.2214250264392</v>
      </c>
      <c r="AC399" s="51">
        <f t="shared" si="49"/>
        <v>1.52141825749062</v>
      </c>
      <c r="AD399" s="51">
        <v>283.97528</v>
      </c>
      <c r="AE399" s="51">
        <f t="shared" si="50"/>
        <v>0.028397528</v>
      </c>
      <c r="AF399" s="51">
        <f t="shared" si="51"/>
        <v>-1.54671946356864</v>
      </c>
      <c r="AG399" s="51">
        <v>76.3680583704905</v>
      </c>
      <c r="AH399" s="51">
        <f t="shared" si="52"/>
        <v>1.88291174896712</v>
      </c>
      <c r="AI399" s="51">
        <v>0.199</v>
      </c>
    </row>
    <row r="400" spans="1:35">
      <c r="A400" s="25" t="s">
        <v>52</v>
      </c>
      <c r="B400" s="25">
        <f t="shared" si="53"/>
        <v>2007</v>
      </c>
      <c r="C400" s="25">
        <v>18</v>
      </c>
      <c r="D400" s="25">
        <v>1</v>
      </c>
      <c r="E400" s="22">
        <v>14.087705</v>
      </c>
      <c r="F400" s="22">
        <v>99.72131</v>
      </c>
      <c r="G400" s="23">
        <v>660874</v>
      </c>
      <c r="H400" s="24">
        <v>21.138624</v>
      </c>
      <c r="I400" s="34">
        <v>55.4685962150806</v>
      </c>
      <c r="J400" s="35">
        <v>-0.360214412212372</v>
      </c>
      <c r="K400" s="36">
        <v>0.211</v>
      </c>
      <c r="L400" s="37">
        <v>0.202</v>
      </c>
      <c r="M400" s="38">
        <v>1</v>
      </c>
      <c r="N400" s="39">
        <v>48.75</v>
      </c>
      <c r="O400" s="40">
        <v>46.7356892283515</v>
      </c>
      <c r="P400" s="41">
        <v>77.2306260243479</v>
      </c>
      <c r="Q400" s="47">
        <v>51.89573756501</v>
      </c>
      <c r="R400" s="53">
        <v>668369995.117188</v>
      </c>
      <c r="S400" s="48">
        <v>668.369995117188</v>
      </c>
      <c r="T400" s="49">
        <v>16.921</v>
      </c>
      <c r="U400" s="50">
        <v>2.11539</v>
      </c>
      <c r="V400" s="50">
        <v>0.827</v>
      </c>
      <c r="W400" s="51">
        <v>2.6937067262308</v>
      </c>
      <c r="X400" s="51">
        <v>0.00706776836887002</v>
      </c>
      <c r="Y400" s="51">
        <v>4070508542.75032</v>
      </c>
      <c r="Z400" s="51">
        <f t="shared" si="48"/>
        <v>9.60964867053074</v>
      </c>
      <c r="AA400" s="51">
        <v>-0.177168173940546</v>
      </c>
      <c r="AB400" s="51">
        <v>35.9709574040429</v>
      </c>
      <c r="AC400" s="51">
        <f t="shared" si="49"/>
        <v>1.55595199716684</v>
      </c>
      <c r="AD400" s="51">
        <v>282.62943</v>
      </c>
      <c r="AE400" s="51">
        <f t="shared" si="50"/>
        <v>0.028262943</v>
      </c>
      <c r="AF400" s="51">
        <f t="shared" si="51"/>
        <v>-1.54878261735963</v>
      </c>
      <c r="AG400" s="51">
        <v>76.1248479935144</v>
      </c>
      <c r="AH400" s="51">
        <f t="shared" si="52"/>
        <v>1.88152643844036</v>
      </c>
      <c r="AI400" s="51">
        <v>0.2</v>
      </c>
    </row>
    <row r="401" spans="1:35">
      <c r="A401" s="25" t="s">
        <v>52</v>
      </c>
      <c r="B401" s="25">
        <f t="shared" si="53"/>
        <v>2008</v>
      </c>
      <c r="C401" s="25">
        <v>18</v>
      </c>
      <c r="D401" s="25">
        <v>1</v>
      </c>
      <c r="E401" s="22">
        <v>13.500918</v>
      </c>
      <c r="F401" s="22">
        <v>99.7352</v>
      </c>
      <c r="G401" s="23">
        <v>442464</v>
      </c>
      <c r="H401" s="24">
        <v>21.051575</v>
      </c>
      <c r="I401" s="34">
        <v>57.0587484402126</v>
      </c>
      <c r="J401" s="35">
        <v>-0.327669590711594</v>
      </c>
      <c r="K401" s="36">
        <v>0.211</v>
      </c>
      <c r="L401" s="37">
        <v>0.204</v>
      </c>
      <c r="M401" s="38">
        <v>1</v>
      </c>
      <c r="N401" s="39">
        <v>56.25</v>
      </c>
      <c r="O401" s="40">
        <v>47.2534848989654</v>
      </c>
      <c r="P401" s="41">
        <v>77.8494485037052</v>
      </c>
      <c r="Q401" s="47">
        <v>52.431851071574</v>
      </c>
      <c r="R401" s="53">
        <v>828070007.324219</v>
      </c>
      <c r="S401" s="48">
        <v>828.070007324219</v>
      </c>
      <c r="T401" s="49">
        <v>16.925</v>
      </c>
      <c r="U401" s="50">
        <v>4.5</v>
      </c>
      <c r="V401" s="50">
        <v>0.828</v>
      </c>
      <c r="W401" s="51">
        <v>2.68159866469225</v>
      </c>
      <c r="X401" s="51">
        <v>0.108792886137962</v>
      </c>
      <c r="Y401" s="51">
        <v>5179853220.82689</v>
      </c>
      <c r="Z401" s="51">
        <f t="shared" si="48"/>
        <v>9.71431745351201</v>
      </c>
      <c r="AA401" s="51">
        <v>-0.190176301566144</v>
      </c>
      <c r="AB401" s="51">
        <v>37.6045154338988</v>
      </c>
      <c r="AC401" s="51">
        <f t="shared" si="49"/>
        <v>1.57523999679691</v>
      </c>
      <c r="AD401" s="51">
        <v>289.5234</v>
      </c>
      <c r="AE401" s="51">
        <f t="shared" si="50"/>
        <v>0.02895234</v>
      </c>
      <c r="AF401" s="51">
        <f t="shared" si="51"/>
        <v>-1.53831632975973</v>
      </c>
      <c r="AG401" s="51">
        <v>76.2059181191731</v>
      </c>
      <c r="AH401" s="51">
        <f t="shared" si="52"/>
        <v>1.88198869977394</v>
      </c>
      <c r="AI401" s="51">
        <v>0.205</v>
      </c>
    </row>
    <row r="402" spans="1:35">
      <c r="A402" s="25" t="s">
        <v>52</v>
      </c>
      <c r="B402" s="25">
        <f t="shared" si="53"/>
        <v>2009</v>
      </c>
      <c r="C402" s="25">
        <v>18</v>
      </c>
      <c r="D402" s="25">
        <v>1</v>
      </c>
      <c r="E402" s="22">
        <v>12.91407</v>
      </c>
      <c r="F402" s="22">
        <v>99.749084</v>
      </c>
      <c r="G402" s="23">
        <v>223963</v>
      </c>
      <c r="H402" s="24">
        <v>20.956888</v>
      </c>
      <c r="I402" s="34">
        <v>58.6463993130751</v>
      </c>
      <c r="J402" s="35">
        <v>-0.506896436214447</v>
      </c>
      <c r="K402" s="36">
        <v>0.211</v>
      </c>
      <c r="L402" s="37">
        <v>0.21</v>
      </c>
      <c r="M402" s="38">
        <v>1</v>
      </c>
      <c r="N402" s="39">
        <v>52.5</v>
      </c>
      <c r="O402" s="40">
        <v>47.7715031564196</v>
      </c>
      <c r="P402" s="41">
        <v>78.4701957187042</v>
      </c>
      <c r="Q402" s="47">
        <v>52.9687937725955</v>
      </c>
      <c r="R402" s="53">
        <v>887770019.53125</v>
      </c>
      <c r="S402" s="48">
        <v>887.77001953125</v>
      </c>
      <c r="T402" s="49">
        <v>16.93</v>
      </c>
      <c r="U402" s="50">
        <v>7.7</v>
      </c>
      <c r="V402" s="50">
        <v>0.828</v>
      </c>
      <c r="W402" s="51">
        <v>2.64057029628242</v>
      </c>
      <c r="X402" s="51">
        <v>0.108438961207867</v>
      </c>
      <c r="Y402" s="51">
        <v>5674476707.22229</v>
      </c>
      <c r="Z402" s="51">
        <f t="shared" si="48"/>
        <v>9.75392581764588</v>
      </c>
      <c r="AA402" s="51">
        <v>-0.164160046314948</v>
      </c>
      <c r="AB402" s="51">
        <v>36.8056367431503</v>
      </c>
      <c r="AC402" s="51">
        <f t="shared" si="49"/>
        <v>1.56591433549367</v>
      </c>
      <c r="AD402" s="51">
        <v>297.06317</v>
      </c>
      <c r="AE402" s="51">
        <f t="shared" si="50"/>
        <v>0.029706317</v>
      </c>
      <c r="AF402" s="51">
        <f t="shared" si="51"/>
        <v>-1.52715118884684</v>
      </c>
      <c r="AG402" s="51">
        <v>77.2598297527361</v>
      </c>
      <c r="AH402" s="51">
        <f t="shared" si="52"/>
        <v>1.88795374681257</v>
      </c>
      <c r="AI402" s="51">
        <v>0.22</v>
      </c>
    </row>
    <row r="403" spans="1:35">
      <c r="A403" s="25" t="s">
        <v>52</v>
      </c>
      <c r="B403" s="25">
        <f t="shared" si="53"/>
        <v>2010</v>
      </c>
      <c r="C403" s="25">
        <v>18</v>
      </c>
      <c r="D403" s="25">
        <v>1</v>
      </c>
      <c r="E403" s="22">
        <v>12.327347</v>
      </c>
      <c r="F403" s="22">
        <v>99.76296</v>
      </c>
      <c r="G403" s="23">
        <v>5538</v>
      </c>
      <c r="H403" s="24">
        <v>20.854803</v>
      </c>
      <c r="I403" s="34">
        <v>60.2315011971765</v>
      </c>
      <c r="J403" s="35">
        <v>-0.272093862295151</v>
      </c>
      <c r="K403" s="36">
        <v>0.202</v>
      </c>
      <c r="L403" s="37">
        <v>0.219</v>
      </c>
      <c r="M403" s="38">
        <v>1</v>
      </c>
      <c r="N403" s="39">
        <v>56.25</v>
      </c>
      <c r="O403" s="40">
        <v>48.289744000714</v>
      </c>
      <c r="P403" s="41">
        <v>79.0928676693448</v>
      </c>
      <c r="Q403" s="47">
        <v>53.5059466163751</v>
      </c>
      <c r="R403" s="53">
        <v>1119729980.46875</v>
      </c>
      <c r="S403" s="48">
        <v>1119.72998046875</v>
      </c>
      <c r="T403" s="49">
        <v>16.934</v>
      </c>
      <c r="U403" s="50">
        <v>8</v>
      </c>
      <c r="V403" s="50">
        <v>0.828</v>
      </c>
      <c r="W403" s="51">
        <v>2.6071051025344</v>
      </c>
      <c r="X403" s="51">
        <v>0.365169644355774</v>
      </c>
      <c r="Y403" s="51">
        <v>6124756894.20677</v>
      </c>
      <c r="Z403" s="51">
        <f t="shared" si="48"/>
        <v>9.78708885522435</v>
      </c>
      <c r="AA403" s="51">
        <v>-0.21619255681734</v>
      </c>
      <c r="AB403" s="51">
        <v>37.2789010887476</v>
      </c>
      <c r="AC403" s="51">
        <f t="shared" si="49"/>
        <v>1.57146310169355</v>
      </c>
      <c r="AD403" s="51">
        <v>324.94382</v>
      </c>
      <c r="AE403" s="51">
        <f t="shared" si="50"/>
        <v>0.032494382</v>
      </c>
      <c r="AF403" s="51">
        <f t="shared" si="51"/>
        <v>-1.48819171832276</v>
      </c>
      <c r="AG403" s="51">
        <v>77.9083907580057</v>
      </c>
      <c r="AH403" s="51">
        <f t="shared" si="52"/>
        <v>1.89158423384279</v>
      </c>
      <c r="AI403" s="51">
        <v>0.216</v>
      </c>
    </row>
    <row r="404" spans="1:35">
      <c r="A404" s="25" t="s">
        <v>52</v>
      </c>
      <c r="B404" s="25">
        <f t="shared" si="53"/>
        <v>2011</v>
      </c>
      <c r="C404" s="25">
        <v>18</v>
      </c>
      <c r="D404" s="25">
        <v>1</v>
      </c>
      <c r="E404" s="22">
        <v>11.740653</v>
      </c>
      <c r="F404" s="22">
        <v>99.77685</v>
      </c>
      <c r="G404" s="23">
        <v>787117</v>
      </c>
      <c r="H404" s="24">
        <v>20.7452</v>
      </c>
      <c r="I404" s="34">
        <v>61.8140834716847</v>
      </c>
      <c r="J404" s="35">
        <v>-0.17711777985096</v>
      </c>
      <c r="K404" s="36">
        <v>0.203</v>
      </c>
      <c r="L404" s="37">
        <v>0.218</v>
      </c>
      <c r="M404" s="38">
        <v>1</v>
      </c>
      <c r="N404" s="39">
        <v>56.25</v>
      </c>
      <c r="O404" s="40">
        <v>48.8082074318488</v>
      </c>
      <c r="P404" s="41">
        <v>79.7174643556272</v>
      </c>
      <c r="Q404" s="47">
        <v>54.0436163513461</v>
      </c>
      <c r="R404" s="53">
        <v>1300500000</v>
      </c>
      <c r="S404" s="48">
        <v>1300.5</v>
      </c>
      <c r="T404" s="49">
        <v>16.938</v>
      </c>
      <c r="U404" s="50">
        <v>7</v>
      </c>
      <c r="V404" s="50">
        <v>0.832</v>
      </c>
      <c r="W404" s="51">
        <v>2.56550960901795</v>
      </c>
      <c r="X404" s="51">
        <v>0.362672299146652</v>
      </c>
      <c r="Y404" s="51">
        <v>6884912956.96448</v>
      </c>
      <c r="Z404" s="51">
        <f t="shared" si="48"/>
        <v>9.83789845402664</v>
      </c>
      <c r="AA404" s="51">
        <v>-0.112127535812557</v>
      </c>
      <c r="AB404" s="51">
        <v>39.7161133475504</v>
      </c>
      <c r="AC404" s="51">
        <f t="shared" si="49"/>
        <v>1.59896674147739</v>
      </c>
      <c r="AD404" s="51">
        <v>351.94574</v>
      </c>
      <c r="AE404" s="51">
        <f t="shared" si="50"/>
        <v>0.035194574</v>
      </c>
      <c r="AF404" s="51">
        <f t="shared" si="51"/>
        <v>-1.4535242871895</v>
      </c>
      <c r="AG404" s="51">
        <v>78.759627077422</v>
      </c>
      <c r="AH404" s="51">
        <f t="shared" si="52"/>
        <v>1.89630365111005</v>
      </c>
      <c r="AI404" s="51">
        <v>0.215</v>
      </c>
    </row>
    <row r="405" spans="1:35">
      <c r="A405" s="25" t="s">
        <v>52</v>
      </c>
      <c r="B405" s="25">
        <f t="shared" si="53"/>
        <v>2012</v>
      </c>
      <c r="C405" s="25">
        <v>18</v>
      </c>
      <c r="D405" s="25">
        <v>1</v>
      </c>
      <c r="E405" s="22">
        <v>11.153908</v>
      </c>
      <c r="F405" s="22">
        <v>99.79073</v>
      </c>
      <c r="G405" s="23">
        <v>568601</v>
      </c>
      <c r="H405" s="24">
        <v>20.627956</v>
      </c>
      <c r="I405" s="34">
        <v>63.3941024387453</v>
      </c>
      <c r="J405" s="35">
        <v>-0.230615198612213</v>
      </c>
      <c r="K405" s="36">
        <v>0.216</v>
      </c>
      <c r="L405" s="37">
        <v>0.226</v>
      </c>
      <c r="M405" s="38">
        <v>1</v>
      </c>
      <c r="N405" s="39">
        <v>56.25</v>
      </c>
      <c r="O405" s="40">
        <v>49.3268934498238</v>
      </c>
      <c r="P405" s="41">
        <v>80.3439857775513</v>
      </c>
      <c r="Q405" s="47">
        <v>54.5821211607428</v>
      </c>
      <c r="R405" s="53">
        <v>926710021.972656</v>
      </c>
      <c r="S405" s="48">
        <v>926.710021972656</v>
      </c>
      <c r="T405" s="49">
        <v>16.943</v>
      </c>
      <c r="U405" s="50">
        <v>8.02385</v>
      </c>
      <c r="V405" s="50">
        <v>0.843</v>
      </c>
      <c r="W405" s="51">
        <v>2.45984040638473</v>
      </c>
      <c r="X405" s="51">
        <v>0.559880137443542</v>
      </c>
      <c r="Y405" s="51">
        <v>7654762344.67766</v>
      </c>
      <c r="Z405" s="51">
        <f t="shared" si="48"/>
        <v>9.88393171182105</v>
      </c>
      <c r="AA405" s="51">
        <v>-0.26961555035029</v>
      </c>
      <c r="AB405" s="51">
        <v>40.540860684055</v>
      </c>
      <c r="AC405" s="51">
        <f t="shared" si="49"/>
        <v>1.60789296454367</v>
      </c>
      <c r="AD405" s="51">
        <v>376.87762</v>
      </c>
      <c r="AE405" s="51">
        <f t="shared" si="50"/>
        <v>0.037687762</v>
      </c>
      <c r="AF405" s="51">
        <f t="shared" si="51"/>
        <v>-1.42379965135136</v>
      </c>
      <c r="AG405" s="51">
        <v>79.4081880826915</v>
      </c>
      <c r="AH405" s="51">
        <f t="shared" si="52"/>
        <v>1.899865286505</v>
      </c>
      <c r="AI405" s="51">
        <v>0.219</v>
      </c>
    </row>
    <row r="406" spans="1:35">
      <c r="A406" s="25" t="s">
        <v>52</v>
      </c>
      <c r="B406" s="25">
        <f t="shared" si="53"/>
        <v>2013</v>
      </c>
      <c r="C406" s="25">
        <v>18</v>
      </c>
      <c r="D406" s="25">
        <v>1</v>
      </c>
      <c r="E406" s="22">
        <v>10.567276</v>
      </c>
      <c r="F406" s="22">
        <v>99.80462</v>
      </c>
      <c r="G406" s="23">
        <v>350173</v>
      </c>
      <c r="H406" s="24">
        <v>20.503319</v>
      </c>
      <c r="I406" s="34">
        <v>64.9716279211285</v>
      </c>
      <c r="J406" s="35">
        <v>-0.110951617360115</v>
      </c>
      <c r="K406" s="36">
        <v>0.222</v>
      </c>
      <c r="L406" s="37">
        <v>0.221</v>
      </c>
      <c r="M406" s="38">
        <v>1</v>
      </c>
      <c r="N406" s="39">
        <v>63.75</v>
      </c>
      <c r="O406" s="40">
        <v>49.845802054639</v>
      </c>
      <c r="P406" s="41">
        <v>80.9724319351172</v>
      </c>
      <c r="Q406" s="47">
        <v>55.1208311821785</v>
      </c>
      <c r="R406" s="53">
        <v>1122449951.17188</v>
      </c>
      <c r="S406" s="48">
        <v>1122.44995117188</v>
      </c>
      <c r="T406" s="49">
        <v>16.947</v>
      </c>
      <c r="U406" s="50">
        <v>9</v>
      </c>
      <c r="V406" s="50">
        <v>0.841</v>
      </c>
      <c r="W406" s="51">
        <v>2.3792915199656</v>
      </c>
      <c r="X406" s="51">
        <v>0.62512743473053</v>
      </c>
      <c r="Y406" s="51">
        <v>7819963627.14108</v>
      </c>
      <c r="Z406" s="51">
        <f t="shared" si="48"/>
        <v>9.89320473303828</v>
      </c>
      <c r="AA406" s="51">
        <v>-0.233763793607834</v>
      </c>
      <c r="AB406" s="51">
        <v>42.6934919621015</v>
      </c>
      <c r="AC406" s="51">
        <f t="shared" si="49"/>
        <v>1.6303616778269</v>
      </c>
      <c r="AD406" s="51">
        <v>390.73227</v>
      </c>
      <c r="AE406" s="51">
        <f t="shared" si="50"/>
        <v>0.039073227</v>
      </c>
      <c r="AF406" s="51">
        <f t="shared" si="51"/>
        <v>-1.40812071955538</v>
      </c>
      <c r="AG406" s="51">
        <v>80.2594244021078</v>
      </c>
      <c r="AH406" s="51">
        <f t="shared" si="52"/>
        <v>1.9044960407718</v>
      </c>
      <c r="AI406" s="51">
        <v>0.221</v>
      </c>
    </row>
    <row r="407" spans="1:35">
      <c r="A407" s="25" t="s">
        <v>52</v>
      </c>
      <c r="B407" s="25">
        <f t="shared" si="53"/>
        <v>2014</v>
      </c>
      <c r="C407" s="25">
        <v>18</v>
      </c>
      <c r="D407" s="25">
        <v>1</v>
      </c>
      <c r="E407" s="22">
        <v>9.979502</v>
      </c>
      <c r="F407" s="22">
        <v>99.8185</v>
      </c>
      <c r="G407" s="23">
        <v>130359</v>
      </c>
      <c r="H407" s="24">
        <v>20.369091</v>
      </c>
      <c r="I407" s="34">
        <v>66.5451269597636</v>
      </c>
      <c r="J407" s="35">
        <v>-0.313469648361206</v>
      </c>
      <c r="K407" s="36">
        <v>0.236</v>
      </c>
      <c r="L407" s="37">
        <v>0.224</v>
      </c>
      <c r="M407" s="38">
        <v>1</v>
      </c>
      <c r="N407" s="39">
        <v>63.75</v>
      </c>
      <c r="O407" s="40">
        <v>50.3649332462945</v>
      </c>
      <c r="P407" s="41">
        <v>81.6028028283247</v>
      </c>
      <c r="Q407" s="47">
        <v>55.6650639617623</v>
      </c>
      <c r="R407" s="53">
        <v>1062680053.71094</v>
      </c>
      <c r="S407" s="48">
        <v>1062.68005371094</v>
      </c>
      <c r="T407" s="49">
        <v>16.967</v>
      </c>
      <c r="U407" s="50">
        <v>10.6</v>
      </c>
      <c r="V407" s="50">
        <v>0.833</v>
      </c>
      <c r="W407" s="51">
        <v>2.3775340228914</v>
      </c>
      <c r="X407" s="51">
        <v>0.776300489902496</v>
      </c>
      <c r="Y407" s="51">
        <v>8238966247.18033</v>
      </c>
      <c r="Z407" s="51">
        <f t="shared" si="48"/>
        <v>9.91587272367413</v>
      </c>
      <c r="AA407" s="51">
        <v>-0.310209338676873</v>
      </c>
      <c r="AB407" s="51">
        <v>43.9027300980226</v>
      </c>
      <c r="AC407" s="51">
        <f t="shared" si="49"/>
        <v>1.64249152775101</v>
      </c>
      <c r="AD407" s="51">
        <v>403.42975</v>
      </c>
      <c r="AE407" s="51">
        <f t="shared" si="50"/>
        <v>0.040342975</v>
      </c>
      <c r="AF407" s="51">
        <f t="shared" si="51"/>
        <v>-1.39423207889361</v>
      </c>
      <c r="AG407" s="51">
        <v>81.3133360356709</v>
      </c>
      <c r="AH407" s="51">
        <f t="shared" si="52"/>
        <v>1.91016177919466</v>
      </c>
      <c r="AI407" s="51">
        <v>0.225</v>
      </c>
    </row>
    <row r="408" spans="1:35">
      <c r="A408" s="25" t="s">
        <v>52</v>
      </c>
      <c r="B408" s="25">
        <f t="shared" si="53"/>
        <v>2015</v>
      </c>
      <c r="C408" s="25">
        <v>18</v>
      </c>
      <c r="D408" s="25">
        <v>1</v>
      </c>
      <c r="E408" s="22">
        <v>9.390693</v>
      </c>
      <c r="F408" s="22">
        <v>99.83238</v>
      </c>
      <c r="G408" s="23">
        <v>90905</v>
      </c>
      <c r="H408" s="24">
        <v>20.225035</v>
      </c>
      <c r="I408" s="34">
        <v>68.1134578237063</v>
      </c>
      <c r="J408" s="35">
        <v>0.00251837843097746</v>
      </c>
      <c r="K408" s="36">
        <v>0.232</v>
      </c>
      <c r="L408" s="37">
        <v>0.224</v>
      </c>
      <c r="M408" s="38">
        <v>1</v>
      </c>
      <c r="N408" s="39">
        <v>63.75</v>
      </c>
      <c r="O408" s="40">
        <v>50.8842870247903</v>
      </c>
      <c r="P408" s="41">
        <v>82.235098457174</v>
      </c>
      <c r="Q408" s="47">
        <v>56.2151798036552</v>
      </c>
      <c r="R408" s="53">
        <v>1224920043.94531</v>
      </c>
      <c r="S408" s="48">
        <v>1224.92004394531</v>
      </c>
      <c r="T408" s="49">
        <v>17.004</v>
      </c>
      <c r="U408" s="50">
        <v>12.5</v>
      </c>
      <c r="V408" s="50">
        <v>0.833</v>
      </c>
      <c r="W408" s="51">
        <v>2.38595568459796</v>
      </c>
      <c r="X408" s="51">
        <v>0.597625195980072</v>
      </c>
      <c r="Y408" s="51">
        <v>8543759088.57783</v>
      </c>
      <c r="Z408" s="51">
        <f t="shared" si="48"/>
        <v>9.93164899390073</v>
      </c>
      <c r="AA408" s="51">
        <v>-0.158630539608002</v>
      </c>
      <c r="AB408" s="51">
        <v>45.2019874780235</v>
      </c>
      <c r="AC408" s="51">
        <f t="shared" si="49"/>
        <v>1.65515753064683</v>
      </c>
      <c r="AD408" s="51">
        <v>436.2136</v>
      </c>
      <c r="AE408" s="51">
        <f t="shared" si="50"/>
        <v>0.04362136</v>
      </c>
      <c r="AF408" s="51">
        <f t="shared" si="51"/>
        <v>-1.36030079837933</v>
      </c>
      <c r="AG408" s="51">
        <v>81.3538710985002</v>
      </c>
      <c r="AH408" s="51">
        <f t="shared" si="52"/>
        <v>1.91037822299775</v>
      </c>
      <c r="AI408" s="51">
        <v>0.227</v>
      </c>
    </row>
    <row r="409" spans="1:35">
      <c r="A409" s="25" t="s">
        <v>52</v>
      </c>
      <c r="B409" s="25">
        <f t="shared" si="53"/>
        <v>2016</v>
      </c>
      <c r="C409" s="25">
        <v>18</v>
      </c>
      <c r="D409" s="25">
        <v>1</v>
      </c>
      <c r="E409" s="22">
        <v>8.801166</v>
      </c>
      <c r="F409" s="22">
        <v>99.84627</v>
      </c>
      <c r="G409" s="23">
        <v>68641</v>
      </c>
      <c r="H409" s="24">
        <v>20.071304</v>
      </c>
      <c r="I409" s="34">
        <v>69.6758086260828</v>
      </c>
      <c r="J409" s="35">
        <v>-0.0665186643600464</v>
      </c>
      <c r="K409" s="36">
        <v>0.23</v>
      </c>
      <c r="L409" s="37">
        <v>0.22</v>
      </c>
      <c r="M409" s="38">
        <v>1</v>
      </c>
      <c r="N409" s="39">
        <v>63.75</v>
      </c>
      <c r="O409" s="40">
        <v>51.4038633901265</v>
      </c>
      <c r="P409" s="41">
        <v>82.8693188216649</v>
      </c>
      <c r="Q409" s="47">
        <v>56.7706115569257</v>
      </c>
      <c r="R409" s="53">
        <v>1312949951.17188</v>
      </c>
      <c r="S409" s="48">
        <v>1312.94995117188</v>
      </c>
      <c r="T409" s="49">
        <v>17.056</v>
      </c>
      <c r="U409" s="50">
        <v>14.6</v>
      </c>
      <c r="V409" s="50">
        <v>0.812</v>
      </c>
      <c r="W409" s="51">
        <v>2.44299698959529</v>
      </c>
      <c r="X409" s="51">
        <v>0.618455648422241</v>
      </c>
      <c r="Y409" s="51">
        <v>8695272095.38502</v>
      </c>
      <c r="Z409" s="51">
        <f t="shared" si="48"/>
        <v>9.93928317664067</v>
      </c>
      <c r="AA409" s="51">
        <v>-0.231990763944008</v>
      </c>
      <c r="AB409" s="51">
        <v>49.4849070159287</v>
      </c>
      <c r="AC409" s="51">
        <f t="shared" si="49"/>
        <v>1.69447275854551</v>
      </c>
      <c r="AD409" s="51">
        <v>429.51797</v>
      </c>
      <c r="AE409" s="51">
        <f t="shared" si="50"/>
        <v>0.042951797</v>
      </c>
      <c r="AF409" s="51">
        <f t="shared" si="51"/>
        <v>-1.36701866161485</v>
      </c>
      <c r="AG409" s="51">
        <v>81.2728009728415</v>
      </c>
      <c r="AH409" s="51">
        <f t="shared" si="52"/>
        <v>1.90994522746647</v>
      </c>
      <c r="AI409" s="51">
        <v>0.225</v>
      </c>
    </row>
    <row r="410" spans="1:35">
      <c r="A410" s="25" t="s">
        <v>52</v>
      </c>
      <c r="B410" s="25">
        <f t="shared" si="53"/>
        <v>2017</v>
      </c>
      <c r="C410" s="25">
        <v>18</v>
      </c>
      <c r="D410" s="25">
        <v>1</v>
      </c>
      <c r="E410" s="22">
        <v>8.210965</v>
      </c>
      <c r="F410" s="22">
        <v>99.86015</v>
      </c>
      <c r="G410" s="23">
        <v>462238</v>
      </c>
      <c r="H410" s="24">
        <v>19.907536</v>
      </c>
      <c r="I410" s="34">
        <v>71.2308954690674</v>
      </c>
      <c r="J410" s="35">
        <v>0.0782710164785385</v>
      </c>
      <c r="K410" s="36">
        <v>0.213</v>
      </c>
      <c r="L410" s="37">
        <v>0.214</v>
      </c>
      <c r="M410" s="38">
        <v>1</v>
      </c>
      <c r="N410" s="39">
        <v>61.25</v>
      </c>
      <c r="O410" s="40">
        <v>51.9236623423028</v>
      </c>
      <c r="P410" s="41">
        <v>83.5054639217976</v>
      </c>
      <c r="Q410" s="47">
        <v>57.3320450944617</v>
      </c>
      <c r="R410" s="53">
        <v>1378729980.46875</v>
      </c>
      <c r="S410" s="48">
        <v>1378.72998046875</v>
      </c>
      <c r="T410" s="49">
        <v>17.125</v>
      </c>
      <c r="U410" s="50">
        <v>17.2</v>
      </c>
      <c r="V410" s="50">
        <v>0.796</v>
      </c>
      <c r="W410" s="51">
        <v>2.47880785239257</v>
      </c>
      <c r="X410" s="51">
        <v>0.607264578342438</v>
      </c>
      <c r="Y410" s="51">
        <v>9252834120.39358</v>
      </c>
      <c r="Z410" s="51">
        <f t="shared" si="48"/>
        <v>9.96627477645002</v>
      </c>
      <c r="AA410" s="51">
        <v>-0.258339419189944</v>
      </c>
      <c r="AB410" s="51">
        <v>53.6752716384763</v>
      </c>
      <c r="AC410" s="51">
        <f t="shared" si="49"/>
        <v>1.72977425098053</v>
      </c>
      <c r="AD410" s="51">
        <v>458.82095</v>
      </c>
      <c r="AE410" s="51">
        <f t="shared" si="50"/>
        <v>0.045882095</v>
      </c>
      <c r="AF410" s="51">
        <f t="shared" si="51"/>
        <v>-1.33835676020915</v>
      </c>
      <c r="AG410" s="51">
        <v>81.2728009728415</v>
      </c>
      <c r="AH410" s="51">
        <f t="shared" si="52"/>
        <v>1.90994522746647</v>
      </c>
      <c r="AI410" s="51">
        <v>0.223</v>
      </c>
    </row>
    <row r="411" spans="1:35">
      <c r="A411" s="25" t="s">
        <v>52</v>
      </c>
      <c r="B411" s="25">
        <f t="shared" si="53"/>
        <v>2018</v>
      </c>
      <c r="C411" s="25">
        <v>18</v>
      </c>
      <c r="D411" s="25">
        <v>1</v>
      </c>
      <c r="E411" s="22">
        <v>7.6202755</v>
      </c>
      <c r="F411" s="22">
        <v>99.87403</v>
      </c>
      <c r="G411" s="23">
        <v>236519</v>
      </c>
      <c r="H411" s="24">
        <v>19.733624</v>
      </c>
      <c r="I411" s="34">
        <v>72.7776126104957</v>
      </c>
      <c r="J411" s="35">
        <v>0.101752020418644</v>
      </c>
      <c r="K411" s="36">
        <v>0.225</v>
      </c>
      <c r="L411" s="37">
        <v>0.221</v>
      </c>
      <c r="M411" s="38">
        <v>1</v>
      </c>
      <c r="N411" s="39">
        <v>61.25</v>
      </c>
      <c r="O411" s="40">
        <v>52.4436838813193</v>
      </c>
      <c r="P411" s="41">
        <v>84.1435337575719</v>
      </c>
      <c r="Q411" s="47">
        <v>57.8995436163309</v>
      </c>
      <c r="R411" s="53">
        <v>1201829956.05469</v>
      </c>
      <c r="S411" s="48">
        <v>1201.82995605469</v>
      </c>
      <c r="T411" s="49">
        <v>17.211</v>
      </c>
      <c r="U411" s="50">
        <v>19.2</v>
      </c>
      <c r="V411" s="50">
        <v>0.796</v>
      </c>
      <c r="W411" s="51">
        <v>2.43503841544025</v>
      </c>
      <c r="X411" s="51">
        <v>0.535657405853271</v>
      </c>
      <c r="Y411" s="51">
        <v>9637904552.51428</v>
      </c>
      <c r="Z411" s="51">
        <f t="shared" si="48"/>
        <v>9.98398262101877</v>
      </c>
      <c r="AA411" s="51">
        <v>-0.348228168258754</v>
      </c>
      <c r="AB411" s="51">
        <v>55.7841322277403</v>
      </c>
      <c r="AC411" s="51">
        <f t="shared" si="49"/>
        <v>1.74651068162663</v>
      </c>
      <c r="AD411" s="51">
        <v>491.12625</v>
      </c>
      <c r="AE411" s="51">
        <f t="shared" si="50"/>
        <v>0.049112625</v>
      </c>
      <c r="AF411" s="51">
        <f t="shared" si="51"/>
        <v>-1.30880685282527</v>
      </c>
      <c r="AG411" s="51">
        <v>79.0028374543981</v>
      </c>
      <c r="AH411" s="51">
        <f t="shared" si="52"/>
        <v>1.89764268962789</v>
      </c>
      <c r="AI411" s="51">
        <v>0.224</v>
      </c>
    </row>
    <row r="412" spans="1:35">
      <c r="A412" s="25" t="s">
        <v>52</v>
      </c>
      <c r="B412" s="25">
        <f t="shared" si="53"/>
        <v>2019</v>
      </c>
      <c r="C412" s="25">
        <v>18</v>
      </c>
      <c r="D412" s="25">
        <v>1</v>
      </c>
      <c r="E412" s="22">
        <v>7.029342</v>
      </c>
      <c r="F412" s="22">
        <v>99.88792</v>
      </c>
      <c r="G412" s="23">
        <v>931</v>
      </c>
      <c r="H412" s="24">
        <v>19.549612</v>
      </c>
      <c r="I412" s="34">
        <v>74.3150494792337</v>
      </c>
      <c r="J412" s="35">
        <v>0.0569922886788845</v>
      </c>
      <c r="K412" s="36">
        <v>0.221</v>
      </c>
      <c r="L412" s="37">
        <v>0.237</v>
      </c>
      <c r="M412" s="38">
        <v>1</v>
      </c>
      <c r="N412" s="39">
        <v>61.25</v>
      </c>
      <c r="O412" s="40">
        <v>52.9639280071762</v>
      </c>
      <c r="P412" s="41">
        <v>84.783528328988</v>
      </c>
      <c r="Q412" s="47">
        <v>58.4728536131809</v>
      </c>
      <c r="R412" s="53">
        <v>1272099975.58594</v>
      </c>
      <c r="S412" s="48">
        <v>1272.09997558594</v>
      </c>
      <c r="T412" s="49">
        <v>17.313</v>
      </c>
      <c r="U412" s="50">
        <v>21.358</v>
      </c>
      <c r="V412" s="50">
        <v>0.766</v>
      </c>
      <c r="W412" s="51">
        <v>2.39079436618151</v>
      </c>
      <c r="X412" s="51">
        <v>0.521026968955994</v>
      </c>
      <c r="Y412" s="51">
        <v>10349299855.8404</v>
      </c>
      <c r="Z412" s="51">
        <f t="shared" si="48"/>
        <v>10.0149109701765</v>
      </c>
      <c r="AA412" s="51">
        <v>-0.257740025963433</v>
      </c>
      <c r="AB412" s="51">
        <v>57.9756668924308</v>
      </c>
      <c r="AC412" s="51">
        <f t="shared" si="49"/>
        <v>1.76324575301571</v>
      </c>
      <c r="AD412" s="51">
        <v>525.5729</v>
      </c>
      <c r="AE412" s="51">
        <f t="shared" si="50"/>
        <v>0.05255729</v>
      </c>
      <c r="AF412" s="51">
        <f t="shared" si="51"/>
        <v>-1.27936703630194</v>
      </c>
      <c r="AG412" s="51">
        <v>77.1787596270774</v>
      </c>
      <c r="AH412" s="51">
        <f t="shared" si="52"/>
        <v>1.88749779455872</v>
      </c>
      <c r="AI412" s="51">
        <v>0.228</v>
      </c>
    </row>
    <row r="413" spans="1:35">
      <c r="A413" s="25" t="s">
        <v>52</v>
      </c>
      <c r="B413" s="25">
        <f t="shared" si="53"/>
        <v>2020</v>
      </c>
      <c r="C413" s="25">
        <v>18</v>
      </c>
      <c r="D413" s="25">
        <v>1</v>
      </c>
      <c r="E413" s="22">
        <v>6.4382887</v>
      </c>
      <c r="F413" s="22">
        <v>99.9018</v>
      </c>
      <c r="G413" s="23">
        <v>780506</v>
      </c>
      <c r="H413" s="24">
        <v>19.355267</v>
      </c>
      <c r="I413" s="34">
        <v>75.8419280137536</v>
      </c>
      <c r="J413" s="35">
        <v>0.0694564804434776</v>
      </c>
      <c r="K413" s="36">
        <v>0.203</v>
      </c>
      <c r="L413" s="37">
        <v>0.233</v>
      </c>
      <c r="M413" s="38">
        <v>1</v>
      </c>
      <c r="N413" s="39">
        <v>61.25</v>
      </c>
      <c r="O413" s="40">
        <v>53.4843947198733</v>
      </c>
      <c r="P413" s="41">
        <v>85.4254476360457</v>
      </c>
      <c r="Q413" s="47">
        <v>59.0523587439994</v>
      </c>
      <c r="R413" s="53">
        <v>1721829956.05469</v>
      </c>
      <c r="S413" s="48">
        <v>1721.82995605469</v>
      </c>
      <c r="T413" s="49">
        <v>17.432</v>
      </c>
      <c r="U413" s="50">
        <v>23.8</v>
      </c>
      <c r="V413" s="50">
        <v>0.763</v>
      </c>
      <c r="W413" s="51">
        <v>2.3967070500013</v>
      </c>
      <c r="X413" s="51">
        <v>0.528032600879669</v>
      </c>
      <c r="Y413" s="51">
        <v>10174387614.2558</v>
      </c>
      <c r="Z413" s="51">
        <f t="shared" si="48"/>
        <v>10.0075082789535</v>
      </c>
      <c r="AA413" s="51">
        <v>-0.15261412095</v>
      </c>
      <c r="AB413" s="51">
        <v>55.1879512478332</v>
      </c>
      <c r="AC413" s="51">
        <f t="shared" si="49"/>
        <v>1.74184427197293</v>
      </c>
      <c r="AD413" s="51">
        <v>496.8982</v>
      </c>
      <c r="AE413" s="51">
        <f t="shared" si="50"/>
        <v>0.04968982</v>
      </c>
      <c r="AF413" s="51">
        <f t="shared" si="51"/>
        <v>-1.30373257647138</v>
      </c>
      <c r="AG413" s="51">
        <v>79.3919740575598</v>
      </c>
      <c r="AH413" s="51">
        <f t="shared" si="52"/>
        <v>1.89977660068033</v>
      </c>
      <c r="AI413" s="51">
        <v>0.228</v>
      </c>
    </row>
    <row r="414" spans="1:35">
      <c r="A414" s="25" t="s">
        <v>52</v>
      </c>
      <c r="B414" s="25">
        <f t="shared" si="53"/>
        <v>2021</v>
      </c>
      <c r="C414" s="25">
        <v>18</v>
      </c>
      <c r="D414" s="25">
        <v>1</v>
      </c>
      <c r="E414" s="22">
        <v>5.847303</v>
      </c>
      <c r="F414" s="22">
        <v>99.91569</v>
      </c>
      <c r="G414" s="23">
        <v>550094</v>
      </c>
      <c r="H414" s="24">
        <v>19.150494</v>
      </c>
      <c r="I414" s="34">
        <v>77.3571126484404</v>
      </c>
      <c r="J414" s="35">
        <v>0.071973480284214</v>
      </c>
      <c r="K414" s="36">
        <v>0.223</v>
      </c>
      <c r="L414" s="37">
        <v>0.221</v>
      </c>
      <c r="M414" s="38">
        <v>1</v>
      </c>
      <c r="N414" s="39">
        <v>61.25</v>
      </c>
      <c r="O414" s="40">
        <v>54.0050840194106</v>
      </c>
      <c r="P414" s="41">
        <v>86.069291678745</v>
      </c>
      <c r="Q414" s="47">
        <v>59.6381227763257</v>
      </c>
      <c r="R414" s="53">
        <v>1330319946.28906</v>
      </c>
      <c r="S414" s="48">
        <v>1330.31994628906</v>
      </c>
      <c r="T414" s="49">
        <v>17.568</v>
      </c>
      <c r="U414" s="50">
        <v>29.432</v>
      </c>
      <c r="V414" s="50">
        <v>0.744</v>
      </c>
      <c r="W414" s="51">
        <v>2.3717515483557</v>
      </c>
      <c r="X414" s="51">
        <v>0.573205888271332</v>
      </c>
      <c r="Y414" s="51">
        <v>11069280277.007</v>
      </c>
      <c r="Z414" s="51">
        <f t="shared" si="48"/>
        <v>10.0441193840327</v>
      </c>
      <c r="AA414" s="51">
        <v>-0.211896128856101</v>
      </c>
      <c r="AB414" s="51">
        <v>54.6383128041512</v>
      </c>
      <c r="AC414" s="51">
        <f t="shared" si="49"/>
        <v>1.73749728014712</v>
      </c>
      <c r="AD414" s="51">
        <v>471.35483</v>
      </c>
      <c r="AE414" s="51">
        <f t="shared" si="50"/>
        <v>0.047135483</v>
      </c>
      <c r="AF414" s="51">
        <f t="shared" si="51"/>
        <v>-1.32665203831927</v>
      </c>
      <c r="AG414" s="51">
        <v>81.2509120389137</v>
      </c>
      <c r="AH414" s="51">
        <f t="shared" si="52"/>
        <v>1.90982824462007</v>
      </c>
      <c r="AI414" s="51">
        <v>0.227</v>
      </c>
    </row>
    <row r="415" spans="1:35">
      <c r="A415" s="25" t="s">
        <v>52</v>
      </c>
      <c r="B415" s="25">
        <f t="shared" si="53"/>
        <v>2022</v>
      </c>
      <c r="C415" s="25">
        <v>18</v>
      </c>
      <c r="D415" s="25">
        <v>1</v>
      </c>
      <c r="E415" s="22">
        <v>5.2565727</v>
      </c>
      <c r="F415" s="22">
        <v>99.929565</v>
      </c>
      <c r="G415" s="23">
        <v>318041</v>
      </c>
      <c r="H415" s="24">
        <v>19.324509</v>
      </c>
      <c r="I415" s="34">
        <v>78.8594683891809</v>
      </c>
      <c r="J415" s="35">
        <v>0.082752451300621</v>
      </c>
      <c r="K415" s="36">
        <v>0.19</v>
      </c>
      <c r="L415" s="37">
        <v>0.217</v>
      </c>
      <c r="M415" s="38">
        <v>1</v>
      </c>
      <c r="N415" s="39">
        <v>61.25</v>
      </c>
      <c r="O415" s="40">
        <v>54.5259959057882</v>
      </c>
      <c r="P415" s="41">
        <v>86.7150604570862</v>
      </c>
      <c r="Q415" s="47">
        <v>60.2302194003015</v>
      </c>
      <c r="R415" s="53">
        <v>1120550048.82813</v>
      </c>
      <c r="S415" s="48">
        <v>1120.55004882813</v>
      </c>
      <c r="T415" s="49">
        <v>17.721</v>
      </c>
      <c r="U415" s="50">
        <v>34.4405</v>
      </c>
      <c r="V415" s="50">
        <v>0.729</v>
      </c>
      <c r="W415" s="51">
        <v>2.31160323907511</v>
      </c>
      <c r="X415" s="51">
        <v>0.561202585697174</v>
      </c>
      <c r="Y415" s="51">
        <v>13316160803.5187</v>
      </c>
      <c r="Z415" s="51">
        <f t="shared" si="48"/>
        <v>10.1243790309769</v>
      </c>
      <c r="AA415" s="51">
        <v>-0.30510186338</v>
      </c>
      <c r="AB415" s="51">
        <v>61.1450820062259</v>
      </c>
      <c r="AC415" s="51">
        <f t="shared" si="49"/>
        <v>1.78636153179829</v>
      </c>
      <c r="AD415" s="51">
        <f>(AD414+AD413)/2</f>
        <v>484.126515</v>
      </c>
      <c r="AE415" s="51">
        <f t="shared" si="50"/>
        <v>0.0484126515</v>
      </c>
      <c r="AF415" s="51">
        <f t="shared" si="51"/>
        <v>-1.31504113094547</v>
      </c>
      <c r="AG415" s="51">
        <f>(AG414+AG413)/2</f>
        <v>80.3214430482367</v>
      </c>
      <c r="AH415" s="51">
        <f t="shared" si="52"/>
        <v>1.90483150236888</v>
      </c>
      <c r="AI415" s="51">
        <v>0.22</v>
      </c>
    </row>
    <row r="416" ht="18" spans="1:35">
      <c r="A416" s="25" t="s">
        <v>53</v>
      </c>
      <c r="B416" s="25">
        <v>2000</v>
      </c>
      <c r="C416" s="25">
        <v>19</v>
      </c>
      <c r="D416" s="25">
        <v>1</v>
      </c>
      <c r="E416" s="22">
        <v>16.805939</v>
      </c>
      <c r="F416" s="22">
        <v>100</v>
      </c>
      <c r="G416" s="23">
        <v>344049</v>
      </c>
      <c r="H416" s="24">
        <v>9.631507</v>
      </c>
      <c r="I416" s="34">
        <v>5.7234427408028</v>
      </c>
      <c r="J416" s="35">
        <v>-0.35938173532486</v>
      </c>
      <c r="K416" s="36">
        <v>0.895</v>
      </c>
      <c r="L416" s="37">
        <v>0.876</v>
      </c>
      <c r="M416" s="38">
        <v>1</v>
      </c>
      <c r="N416" s="39">
        <v>9</v>
      </c>
      <c r="O416" s="40">
        <v>53.8907865914183</v>
      </c>
      <c r="P416" s="41">
        <v>80.3572028198375</v>
      </c>
      <c r="Q416" s="47">
        <v>65.517218378745</v>
      </c>
      <c r="R416" s="53">
        <v>881750000</v>
      </c>
      <c r="S416" s="48">
        <v>881.75</v>
      </c>
      <c r="T416" s="49">
        <v>43.929</v>
      </c>
      <c r="U416" s="50">
        <v>0.153615</v>
      </c>
      <c r="V416" s="50">
        <v>0.792</v>
      </c>
      <c r="W416" s="51">
        <v>2.51243583964957</v>
      </c>
      <c r="X416" s="51">
        <v>-0.0959861651062965</v>
      </c>
      <c r="Y416" s="51">
        <v>4982850662.20851</v>
      </c>
      <c r="Z416" s="51">
        <f t="shared" si="48"/>
        <v>9.69747787140733</v>
      </c>
      <c r="AA416" s="51">
        <v>-0.1659</v>
      </c>
      <c r="AB416" s="51">
        <v>116.048430162968</v>
      </c>
      <c r="AC416" s="51">
        <f t="shared" si="49"/>
        <v>2.06463926994341</v>
      </c>
      <c r="AD416" s="51">
        <v>2116.77</v>
      </c>
      <c r="AE416" s="51">
        <f t="shared" si="50"/>
        <v>0.211677</v>
      </c>
      <c r="AF416" s="51">
        <f t="shared" si="51"/>
        <v>-0.674326328167337</v>
      </c>
      <c r="AG416" s="51">
        <v>56.1023121209458</v>
      </c>
      <c r="AH416" s="51">
        <f t="shared" si="52"/>
        <v>1.74898076002045</v>
      </c>
      <c r="AI416" s="51">
        <v>0.667</v>
      </c>
    </row>
    <row r="417" ht="18" spans="1:35">
      <c r="A417" s="25" t="s">
        <v>53</v>
      </c>
      <c r="B417" s="25">
        <f t="shared" ref="B417:B438" si="54">B416+1</f>
        <v>2001</v>
      </c>
      <c r="C417" s="25">
        <v>19</v>
      </c>
      <c r="D417" s="25">
        <v>1</v>
      </c>
      <c r="E417" s="22">
        <v>16.135721</v>
      </c>
      <c r="F417" s="22">
        <v>100</v>
      </c>
      <c r="G417" s="23">
        <v>33009</v>
      </c>
      <c r="H417" s="24">
        <v>9.753798</v>
      </c>
      <c r="I417" s="34">
        <v>5.81107386081924</v>
      </c>
      <c r="J417" s="35">
        <f>(J416+J418)/2</f>
        <v>-0.2596580311656</v>
      </c>
      <c r="K417" s="36">
        <v>0.895</v>
      </c>
      <c r="L417" s="37">
        <v>0.878</v>
      </c>
      <c r="M417" s="38">
        <v>1</v>
      </c>
      <c r="N417" s="39">
        <v>9</v>
      </c>
      <c r="O417" s="40">
        <v>54.6734524032417</v>
      </c>
      <c r="P417" s="41">
        <v>80.6796656180716</v>
      </c>
      <c r="Q417" s="47">
        <v>66.2724810777251</v>
      </c>
      <c r="R417" s="53">
        <v>1040209960.9375</v>
      </c>
      <c r="S417" s="48">
        <v>1040.2099609375</v>
      </c>
      <c r="T417" s="49">
        <v>44.601</v>
      </c>
      <c r="U417" s="50">
        <v>0.200008</v>
      </c>
      <c r="V417" s="50">
        <v>0.8</v>
      </c>
      <c r="W417" s="51">
        <v>2.6631054412646</v>
      </c>
      <c r="X417" s="51">
        <f>(X416+X418)/2</f>
        <v>-0.219388116151094</v>
      </c>
      <c r="Y417" s="51">
        <v>5314872854.4405</v>
      </c>
      <c r="Z417" s="51">
        <f t="shared" si="48"/>
        <v>9.72549287953187</v>
      </c>
      <c r="AA417" s="51">
        <v>-0.08932</v>
      </c>
      <c r="AB417" s="51">
        <v>110.045854160811</v>
      </c>
      <c r="AC417" s="51">
        <f t="shared" si="49"/>
        <v>2.04157368569902</v>
      </c>
      <c r="AD417" s="51">
        <v>2073.1177</v>
      </c>
      <c r="AE417" s="51">
        <f t="shared" si="50"/>
        <v>0.20731177</v>
      </c>
      <c r="AF417" s="51">
        <f t="shared" si="51"/>
        <v>-0.68337604040038</v>
      </c>
      <c r="AG417" s="51">
        <v>56.6846743429727</v>
      </c>
      <c r="AH417" s="51">
        <f t="shared" si="52"/>
        <v>1.75346565593069</v>
      </c>
      <c r="AI417" s="51">
        <v>0.724</v>
      </c>
    </row>
    <row r="418" ht="18" spans="1:35">
      <c r="A418" s="25" t="s">
        <v>53</v>
      </c>
      <c r="B418" s="25">
        <f t="shared" si="54"/>
        <v>2002</v>
      </c>
      <c r="C418" s="25">
        <v>19</v>
      </c>
      <c r="D418" s="25">
        <v>1</v>
      </c>
      <c r="E418" s="22">
        <v>15.473935</v>
      </c>
      <c r="F418" s="22">
        <v>100</v>
      </c>
      <c r="G418" s="23">
        <v>7217207</v>
      </c>
      <c r="H418" s="24">
        <v>9.672258</v>
      </c>
      <c r="I418" s="34">
        <v>6.75045552246998</v>
      </c>
      <c r="J418" s="35">
        <v>-0.15993432700634</v>
      </c>
      <c r="K418" s="36">
        <v>0.912</v>
      </c>
      <c r="L418" s="37">
        <v>0.878</v>
      </c>
      <c r="M418" s="38">
        <v>1</v>
      </c>
      <c r="N418" s="39">
        <v>9</v>
      </c>
      <c r="O418" s="40">
        <v>55.5755675675946</v>
      </c>
      <c r="P418" s="41">
        <v>81.4429487764293</v>
      </c>
      <c r="Q418" s="47">
        <v>67.2870236576029</v>
      </c>
      <c r="R418" s="53">
        <v>1061709960.9375</v>
      </c>
      <c r="S418" s="48">
        <v>1061.7099609375</v>
      </c>
      <c r="T418" s="49">
        <v>45.275</v>
      </c>
      <c r="U418" s="50">
        <v>0.830284</v>
      </c>
      <c r="V418" s="50">
        <v>0.801</v>
      </c>
      <c r="W418" s="51">
        <v>2.75013769977312</v>
      </c>
      <c r="X418" s="51">
        <v>-0.342790067195892</v>
      </c>
      <c r="Y418" s="51">
        <v>6166197847.85031</v>
      </c>
      <c r="Z418" s="51">
        <f t="shared" si="48"/>
        <v>9.79001745533229</v>
      </c>
      <c r="AA418" s="51">
        <v>-0.05893</v>
      </c>
      <c r="AB418" s="51">
        <v>97.4892431746551</v>
      </c>
      <c r="AC418" s="51">
        <f t="shared" si="49"/>
        <v>1.98895669890253</v>
      </c>
      <c r="AD418" s="51">
        <v>1846.1882</v>
      </c>
      <c r="AE418" s="51">
        <f t="shared" si="50"/>
        <v>0.18461882</v>
      </c>
      <c r="AF418" s="51">
        <f t="shared" si="51"/>
        <v>-0.733724029173937</v>
      </c>
      <c r="AG418" s="51">
        <v>57.3546607189945</v>
      </c>
      <c r="AH418" s="51">
        <f t="shared" si="52"/>
        <v>1.75856871504107</v>
      </c>
      <c r="AI418" s="51">
        <v>0.733</v>
      </c>
    </row>
    <row r="419" ht="18" spans="1:35">
      <c r="A419" s="25" t="s">
        <v>53</v>
      </c>
      <c r="B419" s="25">
        <f t="shared" si="54"/>
        <v>2003</v>
      </c>
      <c r="C419" s="25">
        <v>19</v>
      </c>
      <c r="D419" s="25">
        <v>1</v>
      </c>
      <c r="E419" s="22">
        <v>14.8206215</v>
      </c>
      <c r="F419" s="22">
        <v>100</v>
      </c>
      <c r="G419" s="23">
        <v>410198</v>
      </c>
      <c r="H419" s="24">
        <v>9.581277</v>
      </c>
      <c r="I419" s="34">
        <v>7.7086235468762</v>
      </c>
      <c r="J419" s="35">
        <v>0.0291865784674883</v>
      </c>
      <c r="K419" s="36">
        <v>0.912</v>
      </c>
      <c r="L419" s="37">
        <v>0.878</v>
      </c>
      <c r="M419" s="38">
        <v>1</v>
      </c>
      <c r="N419" s="39">
        <v>9</v>
      </c>
      <c r="O419" s="40">
        <v>56.4810543680256</v>
      </c>
      <c r="P419" s="41">
        <v>82.2097416738425</v>
      </c>
      <c r="Q419" s="47">
        <v>68.3036435747065</v>
      </c>
      <c r="R419" s="53">
        <v>1330760009.76563</v>
      </c>
      <c r="S419" s="48">
        <v>1330.76000976563</v>
      </c>
      <c r="T419" s="49">
        <v>45.951</v>
      </c>
      <c r="U419" s="50">
        <v>1.19306</v>
      </c>
      <c r="V419" s="50">
        <v>0.801</v>
      </c>
      <c r="W419" s="51">
        <v>2.69999623325849</v>
      </c>
      <c r="X419" s="51">
        <v>-0.311426788568497</v>
      </c>
      <c r="Y419" s="51">
        <v>7632723555.66221</v>
      </c>
      <c r="Z419" s="51">
        <f t="shared" si="48"/>
        <v>9.88267953325483</v>
      </c>
      <c r="AA419" s="51">
        <v>-0.136751</v>
      </c>
      <c r="AB419" s="51">
        <v>97.2871457139532</v>
      </c>
      <c r="AC419" s="51">
        <f t="shared" si="49"/>
        <v>1.98805546190981</v>
      </c>
      <c r="AD419" s="51">
        <v>1645.2809</v>
      </c>
      <c r="AE419" s="51">
        <f t="shared" si="50"/>
        <v>0.16452809</v>
      </c>
      <c r="AF419" s="51">
        <f t="shared" si="51"/>
        <v>-0.783759943972141</v>
      </c>
      <c r="AG419" s="51">
        <v>55.3358934692801</v>
      </c>
      <c r="AH419" s="51">
        <f t="shared" si="52"/>
        <v>1.74300692658294</v>
      </c>
      <c r="AI419" s="51">
        <v>0.733</v>
      </c>
    </row>
    <row r="420" ht="18" spans="1:35">
      <c r="A420" s="25" t="s">
        <v>53</v>
      </c>
      <c r="B420" s="25">
        <f t="shared" si="54"/>
        <v>2004</v>
      </c>
      <c r="C420" s="25">
        <v>19</v>
      </c>
      <c r="D420" s="25">
        <v>1</v>
      </c>
      <c r="E420" s="22">
        <v>14.175602</v>
      </c>
      <c r="F420" s="22">
        <v>100</v>
      </c>
      <c r="G420" s="23">
        <v>983944</v>
      </c>
      <c r="H420" s="24">
        <v>9.480728</v>
      </c>
      <c r="I420" s="34">
        <v>8.68540857696259</v>
      </c>
      <c r="J420" s="35">
        <v>0.0407909713685513</v>
      </c>
      <c r="K420" s="36">
        <v>0.912</v>
      </c>
      <c r="L420" s="37">
        <v>0.878</v>
      </c>
      <c r="M420" s="38">
        <v>1</v>
      </c>
      <c r="N420" s="39">
        <v>10.869565</v>
      </c>
      <c r="O420" s="40">
        <v>57.3899128045351</v>
      </c>
      <c r="P420" s="41">
        <v>82.9800443103114</v>
      </c>
      <c r="Q420" s="47">
        <v>69.3225909029972</v>
      </c>
      <c r="R420" s="53">
        <v>1703209960.9375</v>
      </c>
      <c r="S420" s="48">
        <v>1703.2099609375</v>
      </c>
      <c r="T420" s="49">
        <v>46.63</v>
      </c>
      <c r="U420" s="50">
        <v>1.7168</v>
      </c>
      <c r="V420" s="50">
        <v>0.816</v>
      </c>
      <c r="W420" s="51">
        <v>2.64856422445373</v>
      </c>
      <c r="X420" s="51">
        <v>-0.279528439044952</v>
      </c>
      <c r="Y420" s="51">
        <v>8881417906.71432</v>
      </c>
      <c r="Z420" s="51">
        <f t="shared" si="48"/>
        <v>9.94848230585792</v>
      </c>
      <c r="AA420" s="51">
        <v>-0.13927</v>
      </c>
      <c r="AB420" s="51">
        <v>99.6703343472122</v>
      </c>
      <c r="AC420" s="51">
        <f t="shared" si="49"/>
        <v>1.99856591511763</v>
      </c>
      <c r="AD420" s="51">
        <v>1892.3693</v>
      </c>
      <c r="AE420" s="51">
        <f t="shared" si="50"/>
        <v>0.18923693</v>
      </c>
      <c r="AF420" s="51">
        <f t="shared" si="51"/>
        <v>-0.72299410614701</v>
      </c>
      <c r="AG420" s="51">
        <v>52.1647793794498</v>
      </c>
      <c r="AH420" s="51">
        <f t="shared" si="52"/>
        <v>1.71737737495991</v>
      </c>
      <c r="AI420" s="51">
        <v>0.736</v>
      </c>
    </row>
    <row r="421" ht="18" spans="1:35">
      <c r="A421" s="25" t="s">
        <v>53</v>
      </c>
      <c r="B421" s="25">
        <f t="shared" si="54"/>
        <v>2005</v>
      </c>
      <c r="C421" s="25">
        <v>19</v>
      </c>
      <c r="D421" s="25">
        <v>1</v>
      </c>
      <c r="E421" s="22">
        <v>13.539778</v>
      </c>
      <c r="F421" s="22">
        <v>100</v>
      </c>
      <c r="G421" s="23">
        <v>786466</v>
      </c>
      <c r="H421" s="24">
        <v>9.370456</v>
      </c>
      <c r="I421" s="34">
        <v>9.68014854216275</v>
      </c>
      <c r="J421" s="35">
        <v>0.16971929371357</v>
      </c>
      <c r="K421" s="36">
        <v>0.912</v>
      </c>
      <c r="L421" s="37">
        <v>0.875</v>
      </c>
      <c r="M421" s="38">
        <v>1</v>
      </c>
      <c r="N421" s="39">
        <v>10.869565</v>
      </c>
      <c r="O421" s="40">
        <v>58.3021428771229</v>
      </c>
      <c r="P421" s="41">
        <v>83.7538566858359</v>
      </c>
      <c r="Q421" s="47">
        <v>70.3428380680709</v>
      </c>
      <c r="R421" s="53">
        <v>1381729980.46875</v>
      </c>
      <c r="S421" s="48">
        <v>1381.72998046875</v>
      </c>
      <c r="T421" s="49">
        <v>47.308</v>
      </c>
      <c r="U421" s="50">
        <v>1.8312</v>
      </c>
      <c r="V421" s="50">
        <v>0.816</v>
      </c>
      <c r="W421" s="51">
        <v>2.62275723095941</v>
      </c>
      <c r="X421" s="51">
        <v>-0.368746399879456</v>
      </c>
      <c r="Y421" s="51">
        <v>10744568381.4456</v>
      </c>
      <c r="Z421" s="51">
        <f t="shared" si="48"/>
        <v>10.0311889741949</v>
      </c>
      <c r="AA421" s="51">
        <v>-0.14497</v>
      </c>
      <c r="AB421" s="51">
        <v>98.1715141146279</v>
      </c>
      <c r="AC421" s="51">
        <f t="shared" si="49"/>
        <v>1.99198548923801</v>
      </c>
      <c r="AD421" s="51">
        <v>1893.7173</v>
      </c>
      <c r="AE421" s="51">
        <f t="shared" si="50"/>
        <v>0.18937173</v>
      </c>
      <c r="AF421" s="51">
        <f t="shared" si="51"/>
        <v>-0.722684853323082</v>
      </c>
      <c r="AG421" s="51">
        <v>53.263512349477</v>
      </c>
      <c r="AH421" s="51">
        <f t="shared" si="52"/>
        <v>1.72642980167673</v>
      </c>
      <c r="AI421" s="51">
        <v>0.729</v>
      </c>
    </row>
    <row r="422" ht="18" spans="1:35">
      <c r="A422" s="25" t="s">
        <v>53</v>
      </c>
      <c r="B422" s="25">
        <f t="shared" si="54"/>
        <v>2006</v>
      </c>
      <c r="C422" s="25">
        <v>19</v>
      </c>
      <c r="D422" s="25">
        <v>1</v>
      </c>
      <c r="E422" s="22">
        <v>12.912518</v>
      </c>
      <c r="F422" s="22">
        <v>100</v>
      </c>
      <c r="G422" s="23">
        <v>4742923</v>
      </c>
      <c r="H422" s="24">
        <v>9.250368</v>
      </c>
      <c r="I422" s="34">
        <v>10.6928566524772</v>
      </c>
      <c r="J422" s="35">
        <v>0.00639618607237935</v>
      </c>
      <c r="K422" s="36">
        <v>0.912</v>
      </c>
      <c r="L422" s="37">
        <v>0.875</v>
      </c>
      <c r="M422" s="38">
        <v>1</v>
      </c>
      <c r="N422" s="39">
        <v>10.869565</v>
      </c>
      <c r="O422" s="40">
        <v>59.2177445857892</v>
      </c>
      <c r="P422" s="41">
        <v>84.5311788004158</v>
      </c>
      <c r="Q422" s="47">
        <v>71.3651562013802</v>
      </c>
      <c r="R422" s="53">
        <v>1437959960.9375</v>
      </c>
      <c r="S422" s="48">
        <v>1437.9599609375</v>
      </c>
      <c r="T422" s="49">
        <v>47.988</v>
      </c>
      <c r="U422" s="50">
        <v>2.72318</v>
      </c>
      <c r="V422" s="50">
        <v>0.816</v>
      </c>
      <c r="W422" s="51">
        <v>2.59967236461776</v>
      </c>
      <c r="X422" s="51">
        <v>-0.0141816036775708</v>
      </c>
      <c r="Y422" s="51">
        <v>20885037596.6963</v>
      </c>
      <c r="Z422" s="51">
        <f t="shared" si="48"/>
        <v>10.3198352614074</v>
      </c>
      <c r="AA422" s="51">
        <v>-0.63601</v>
      </c>
      <c r="AB422" s="51">
        <v>64.5190542439152</v>
      </c>
      <c r="AC422" s="51">
        <f t="shared" si="49"/>
        <v>1.80968799263417</v>
      </c>
      <c r="AD422" s="51">
        <v>1794.2775</v>
      </c>
      <c r="AE422" s="51">
        <f t="shared" si="50"/>
        <v>0.17942775</v>
      </c>
      <c r="AF422" s="51">
        <f t="shared" si="51"/>
        <v>-0.746110388828834</v>
      </c>
      <c r="AG422" s="51">
        <v>52.930439922651</v>
      </c>
      <c r="AH422" s="51">
        <f t="shared" si="52"/>
        <v>1.72370550357347</v>
      </c>
      <c r="AI422" s="51">
        <v>0.729</v>
      </c>
    </row>
    <row r="423" ht="18" spans="1:35">
      <c r="A423" s="25" t="s">
        <v>53</v>
      </c>
      <c r="B423" s="25">
        <f t="shared" si="54"/>
        <v>2007</v>
      </c>
      <c r="C423" s="25">
        <v>19</v>
      </c>
      <c r="D423" s="25">
        <v>1</v>
      </c>
      <c r="E423" s="22">
        <v>12.294059</v>
      </c>
      <c r="F423" s="22">
        <v>74.85001</v>
      </c>
      <c r="G423" s="23">
        <v>161917</v>
      </c>
      <c r="H423" s="24">
        <v>9.120339</v>
      </c>
      <c r="I423" s="34">
        <v>11.7231535267872</v>
      </c>
      <c r="J423" s="35">
        <v>-0.0730612650513649</v>
      </c>
      <c r="K423" s="36">
        <v>0.912</v>
      </c>
      <c r="L423" s="37">
        <v>0.883</v>
      </c>
      <c r="M423" s="38">
        <v>1</v>
      </c>
      <c r="N423" s="39">
        <v>10.869565</v>
      </c>
      <c r="O423" s="40">
        <v>60.1367179305337</v>
      </c>
      <c r="P423" s="41">
        <v>85.3120106540514</v>
      </c>
      <c r="Q423" s="47">
        <v>72.3892820833539</v>
      </c>
      <c r="R423" s="53">
        <v>978880004.882813</v>
      </c>
      <c r="S423" s="48">
        <v>978.880004882813</v>
      </c>
      <c r="T423" s="49">
        <v>48.669</v>
      </c>
      <c r="U423" s="50">
        <v>3.85</v>
      </c>
      <c r="V423" s="50">
        <v>0.816</v>
      </c>
      <c r="W423" s="51">
        <v>2.57742881770877</v>
      </c>
      <c r="X423" s="51">
        <v>0.0381476953625679</v>
      </c>
      <c r="Y423" s="51">
        <v>24827339138.4906</v>
      </c>
      <c r="Z423" s="51">
        <f t="shared" si="48"/>
        <v>10.3949301766873</v>
      </c>
      <c r="AA423" s="51">
        <v>-1.38317792985458</v>
      </c>
      <c r="AB423" s="51">
        <v>65.3543222852532</v>
      </c>
      <c r="AC423" s="51">
        <f t="shared" si="49"/>
        <v>1.81527431544464</v>
      </c>
      <c r="AD423" s="51">
        <v>1649.7666</v>
      </c>
      <c r="AE423" s="51">
        <f t="shared" si="50"/>
        <v>0.16497666</v>
      </c>
      <c r="AF423" s="51">
        <f t="shared" si="51"/>
        <v>-0.782577493060018</v>
      </c>
      <c r="AG423" s="51">
        <v>54.8134481849345</v>
      </c>
      <c r="AH423" s="51">
        <f t="shared" si="52"/>
        <v>1.73888712337462</v>
      </c>
      <c r="AI423" s="51">
        <v>0.732</v>
      </c>
    </row>
    <row r="424" ht="18" spans="1:35">
      <c r="A424" s="25" t="s">
        <v>53</v>
      </c>
      <c r="B424" s="25">
        <f t="shared" si="54"/>
        <v>2008</v>
      </c>
      <c r="C424" s="25">
        <v>19</v>
      </c>
      <c r="D424" s="25">
        <v>1</v>
      </c>
      <c r="E424" s="22">
        <v>11.684421</v>
      </c>
      <c r="F424" s="22">
        <v>75.83127</v>
      </c>
      <c r="G424" s="23">
        <v>8493414</v>
      </c>
      <c r="H424" s="24">
        <v>8.980254</v>
      </c>
      <c r="I424" s="34">
        <v>12.7707576406742</v>
      </c>
      <c r="J424" s="35">
        <v>-0.0295159611850977</v>
      </c>
      <c r="K424" s="36">
        <v>0.909</v>
      </c>
      <c r="L424" s="37">
        <v>0.882</v>
      </c>
      <c r="M424" s="38">
        <v>1</v>
      </c>
      <c r="N424" s="39">
        <v>7.894737</v>
      </c>
      <c r="O424" s="40">
        <v>61.0590629113566</v>
      </c>
      <c r="P424" s="41">
        <v>86.0963522467427</v>
      </c>
      <c r="Q424" s="47">
        <v>73.4152138090769</v>
      </c>
      <c r="R424" s="53">
        <v>1056069946.28906</v>
      </c>
      <c r="S424" s="48">
        <v>1056.06994628906</v>
      </c>
      <c r="T424" s="49">
        <v>49.351</v>
      </c>
      <c r="U424" s="50">
        <v>4.27</v>
      </c>
      <c r="V424" s="50">
        <v>0.801</v>
      </c>
      <c r="W424" s="51">
        <v>2.5377798286274</v>
      </c>
      <c r="X424" s="51">
        <v>-0.0774584859609604</v>
      </c>
      <c r="Y424" s="51">
        <v>28679383241.0729</v>
      </c>
      <c r="Z424" s="51">
        <f t="shared" si="48"/>
        <v>10.4575698074602</v>
      </c>
      <c r="AA424" s="51">
        <v>-2.71491634369978</v>
      </c>
      <c r="AB424" s="51">
        <v>69.5142256111434</v>
      </c>
      <c r="AC424" s="51">
        <f t="shared" si="49"/>
        <v>1.84207368908256</v>
      </c>
      <c r="AD424" s="51">
        <v>1899.8279</v>
      </c>
      <c r="AE424" s="51">
        <f t="shared" si="50"/>
        <v>0.18998279</v>
      </c>
      <c r="AF424" s="51">
        <f t="shared" si="51"/>
        <v>-0.721285738765892</v>
      </c>
      <c r="AG424" s="51">
        <v>52.75890261053</v>
      </c>
      <c r="AH424" s="51">
        <f t="shared" si="52"/>
        <v>1.72229575360769</v>
      </c>
      <c r="AI424" s="51">
        <v>0.734</v>
      </c>
    </row>
    <row r="425" ht="18" spans="1:35">
      <c r="A425" s="25" t="s">
        <v>53</v>
      </c>
      <c r="B425" s="25">
        <f t="shared" si="54"/>
        <v>2009</v>
      </c>
      <c r="C425" s="25">
        <v>19</v>
      </c>
      <c r="D425" s="25">
        <v>1</v>
      </c>
      <c r="E425" s="22">
        <v>11.084173</v>
      </c>
      <c r="F425" s="22">
        <v>76.804344</v>
      </c>
      <c r="G425" s="23">
        <v>5366783</v>
      </c>
      <c r="H425" s="24">
        <v>8.830066</v>
      </c>
      <c r="I425" s="34">
        <v>13.8350497335121</v>
      </c>
      <c r="J425" s="35">
        <v>0.0278358180075884</v>
      </c>
      <c r="K425" s="36">
        <v>0.913</v>
      </c>
      <c r="L425" s="37">
        <v>0.878</v>
      </c>
      <c r="M425" s="38">
        <v>1</v>
      </c>
      <c r="N425" s="39">
        <v>9.382151</v>
      </c>
      <c r="O425" s="40">
        <v>61.9847795282576</v>
      </c>
      <c r="P425" s="41">
        <v>86.8842035784894</v>
      </c>
      <c r="Q425" s="47">
        <v>74.4422077321147</v>
      </c>
      <c r="R425" s="53">
        <v>1428030029.29688</v>
      </c>
      <c r="S425" s="48">
        <v>1428.03002929688</v>
      </c>
      <c r="T425" s="49">
        <v>50.031</v>
      </c>
      <c r="U425" s="50">
        <v>5.44</v>
      </c>
      <c r="V425" s="50">
        <v>0.806</v>
      </c>
      <c r="W425" s="51">
        <v>2.49528498609835</v>
      </c>
      <c r="X425" s="51">
        <v>-0.0099876131862402</v>
      </c>
      <c r="Y425" s="51">
        <v>26048720005.5233</v>
      </c>
      <c r="Z425" s="51">
        <f t="shared" si="48"/>
        <v>10.4157863875896</v>
      </c>
      <c r="AA425" s="51">
        <v>-2.36564</v>
      </c>
      <c r="AB425" s="51">
        <v>71.5947385281523</v>
      </c>
      <c r="AC425" s="51">
        <f t="shared" si="49"/>
        <v>1.85488110733368</v>
      </c>
      <c r="AD425" s="51">
        <v>2130.4485</v>
      </c>
      <c r="AE425" s="51">
        <f t="shared" si="50"/>
        <v>0.21304485</v>
      </c>
      <c r="AF425" s="51">
        <f t="shared" si="51"/>
        <v>-0.671528959673407</v>
      </c>
      <c r="AG425" s="51">
        <v>54.1024228707041</v>
      </c>
      <c r="AH425" s="51">
        <f t="shared" si="52"/>
        <v>1.73321671456712</v>
      </c>
      <c r="AI425" s="51">
        <v>0.755</v>
      </c>
    </row>
    <row r="426" ht="18" spans="1:35">
      <c r="A426" s="25" t="s">
        <v>53</v>
      </c>
      <c r="B426" s="25">
        <f t="shared" si="54"/>
        <v>2010</v>
      </c>
      <c r="C426" s="25">
        <v>19</v>
      </c>
      <c r="D426" s="25">
        <v>1</v>
      </c>
      <c r="E426" s="22">
        <v>10.492569</v>
      </c>
      <c r="F426" s="22">
        <v>77.76918</v>
      </c>
      <c r="G426" s="23">
        <v>223778</v>
      </c>
      <c r="H426" s="24">
        <v>8.669595</v>
      </c>
      <c r="I426" s="34">
        <v>14.9161840108112</v>
      </c>
      <c r="J426" s="35">
        <v>0.026093240827322</v>
      </c>
      <c r="K426" s="36">
        <v>0.929</v>
      </c>
      <c r="L426" s="37">
        <v>0.878</v>
      </c>
      <c r="M426" s="38">
        <v>1</v>
      </c>
      <c r="N426" s="39">
        <v>8.26087</v>
      </c>
      <c r="O426" s="40">
        <v>62.9138677812372</v>
      </c>
      <c r="P426" s="41">
        <v>87.6755646492917</v>
      </c>
      <c r="Q426" s="47">
        <v>75.471267939183</v>
      </c>
      <c r="R426" s="53">
        <v>1821300048.82813</v>
      </c>
      <c r="S426" s="48">
        <v>1821.30004882813</v>
      </c>
      <c r="T426" s="49">
        <v>50.713</v>
      </c>
      <c r="U426" s="50">
        <v>7.8</v>
      </c>
      <c r="V426" s="50">
        <v>0.807</v>
      </c>
      <c r="W426" s="51">
        <v>2.43301424000427</v>
      </c>
      <c r="X426" s="51">
        <v>0.0142804691568017</v>
      </c>
      <c r="Y426" s="51">
        <v>32197655566.5347</v>
      </c>
      <c r="Z426" s="51">
        <f t="shared" si="48"/>
        <v>10.507824250218</v>
      </c>
      <c r="AA426" s="51">
        <v>-2.52735</v>
      </c>
      <c r="AB426" s="51">
        <v>75.3778157916824</v>
      </c>
      <c r="AC426" s="51">
        <f t="shared" si="49"/>
        <v>1.87724354882912</v>
      </c>
      <c r="AD426" s="51">
        <v>2141.837</v>
      </c>
      <c r="AE426" s="51">
        <f t="shared" si="50"/>
        <v>0.2141837</v>
      </c>
      <c r="AF426" s="51">
        <f t="shared" si="51"/>
        <v>-0.669213583314688</v>
      </c>
      <c r="AG426" s="51">
        <v>54.4978377428144</v>
      </c>
      <c r="AH426" s="51">
        <f t="shared" si="52"/>
        <v>1.73637927154283</v>
      </c>
      <c r="AI426" s="51">
        <v>0.763</v>
      </c>
    </row>
    <row r="427" ht="18" spans="1:35">
      <c r="A427" s="25" t="s">
        <v>53</v>
      </c>
      <c r="B427" s="25">
        <f t="shared" si="54"/>
        <v>2011</v>
      </c>
      <c r="C427" s="25">
        <v>19</v>
      </c>
      <c r="D427" s="25">
        <v>1</v>
      </c>
      <c r="E427" s="22">
        <v>9.910161</v>
      </c>
      <c r="F427" s="22">
        <v>78.726006</v>
      </c>
      <c r="G427" s="23">
        <v>910752</v>
      </c>
      <c r="H427" s="24">
        <v>8.498812</v>
      </c>
      <c r="I427" s="34">
        <v>16.0135300837222</v>
      </c>
      <c r="J427" s="35">
        <v>0.16711214184761</v>
      </c>
      <c r="K427" s="36">
        <v>0.929</v>
      </c>
      <c r="L427" s="37">
        <v>0.878</v>
      </c>
      <c r="M427" s="38">
        <v>1</v>
      </c>
      <c r="N427" s="39">
        <v>8.26087</v>
      </c>
      <c r="O427" s="40">
        <v>63.8463276702951</v>
      </c>
      <c r="P427" s="41">
        <v>88.4704354591497</v>
      </c>
      <c r="Q427" s="47">
        <v>76.5016404793149</v>
      </c>
      <c r="R427" s="53">
        <v>1858819946.28906</v>
      </c>
      <c r="S427" s="48">
        <v>1858.81994628906</v>
      </c>
      <c r="T427" s="49">
        <v>51.394</v>
      </c>
      <c r="U427" s="50">
        <v>9</v>
      </c>
      <c r="V427" s="50">
        <v>0.805</v>
      </c>
      <c r="W427" s="51">
        <v>2.40497145453178</v>
      </c>
      <c r="X427" s="51">
        <v>-0.0291263181716204</v>
      </c>
      <c r="Y427" s="51">
        <v>39336668080.559</v>
      </c>
      <c r="Z427" s="51">
        <f t="shared" si="48"/>
        <v>10.5947975712541</v>
      </c>
      <c r="AA427" s="51">
        <v>-3.222243</v>
      </c>
      <c r="AB427" s="51">
        <v>86.2954538549695</v>
      </c>
      <c r="AC427" s="51">
        <f t="shared" si="49"/>
        <v>1.93598791717864</v>
      </c>
      <c r="AD427" s="51">
        <v>2627.7834</v>
      </c>
      <c r="AE427" s="51">
        <f t="shared" si="50"/>
        <v>0.26277834</v>
      </c>
      <c r="AF427" s="51">
        <f t="shared" si="51"/>
        <v>-0.580410435178295</v>
      </c>
      <c r="AG427" s="51">
        <v>54.0909101696405</v>
      </c>
      <c r="AH427" s="51">
        <f t="shared" si="52"/>
        <v>1.73312428923143</v>
      </c>
      <c r="AI427" s="51">
        <v>0.763</v>
      </c>
    </row>
    <row r="428" ht="18" spans="1:35">
      <c r="A428" s="25" t="s">
        <v>53</v>
      </c>
      <c r="B428" s="25">
        <f t="shared" si="54"/>
        <v>2012</v>
      </c>
      <c r="C428" s="25">
        <v>19</v>
      </c>
      <c r="D428" s="25">
        <v>1</v>
      </c>
      <c r="E428" s="22">
        <v>9.3370905</v>
      </c>
      <c r="F428" s="22">
        <v>79.67376</v>
      </c>
      <c r="G428" s="23">
        <v>597638</v>
      </c>
      <c r="H428" s="24">
        <v>8.317679</v>
      </c>
      <c r="I428" s="34">
        <v>17.126673080362</v>
      </c>
      <c r="J428" s="35">
        <v>0.130694985389709</v>
      </c>
      <c r="K428" s="36">
        <v>0.931</v>
      </c>
      <c r="L428" s="37">
        <v>0.879</v>
      </c>
      <c r="M428" s="38">
        <v>1</v>
      </c>
      <c r="N428" s="39">
        <v>8.26087</v>
      </c>
      <c r="O428" s="40">
        <v>64.7821591954313</v>
      </c>
      <c r="P428" s="41">
        <v>89.2688160080633</v>
      </c>
      <c r="Q428" s="47">
        <v>77.5330954898138</v>
      </c>
      <c r="R428" s="53">
        <v>1857920043.94531</v>
      </c>
      <c r="S428" s="48">
        <v>1857.92004394531</v>
      </c>
      <c r="T428" s="49">
        <v>52.073</v>
      </c>
      <c r="U428" s="50">
        <v>10.6</v>
      </c>
      <c r="V428" s="50">
        <v>0.817</v>
      </c>
      <c r="W428" s="51">
        <v>2.4199090803465</v>
      </c>
      <c r="X428" s="51">
        <v>-0.126568555831909</v>
      </c>
      <c r="Y428" s="51">
        <v>41271701060.954</v>
      </c>
      <c r="Z428" s="51">
        <f t="shared" si="48"/>
        <v>10.6156523691963</v>
      </c>
      <c r="AA428" s="51">
        <v>-3.29343</v>
      </c>
      <c r="AB428" s="51">
        <v>93.1680351286831</v>
      </c>
      <c r="AC428" s="51">
        <f t="shared" si="49"/>
        <v>1.9692669365132</v>
      </c>
      <c r="AD428" s="51">
        <v>2631.042</v>
      </c>
      <c r="AE428" s="51">
        <f t="shared" si="50"/>
        <v>0.2631042</v>
      </c>
      <c r="AF428" s="51">
        <f t="shared" si="51"/>
        <v>-0.579872219104471</v>
      </c>
      <c r="AG428" s="51">
        <v>54.277658433682</v>
      </c>
      <c r="AH428" s="51">
        <f t="shared" si="52"/>
        <v>1.73462110370277</v>
      </c>
      <c r="AI428" s="51">
        <v>0.769</v>
      </c>
    </row>
    <row r="429" ht="18" spans="1:35">
      <c r="A429" s="25" t="s">
        <v>53</v>
      </c>
      <c r="B429" s="25">
        <f t="shared" si="54"/>
        <v>2013</v>
      </c>
      <c r="C429" s="25">
        <v>19</v>
      </c>
      <c r="D429" s="25">
        <v>1</v>
      </c>
      <c r="E429" s="22">
        <v>8.773632</v>
      </c>
      <c r="F429" s="22">
        <v>80.61319</v>
      </c>
      <c r="G429" s="23">
        <v>284533</v>
      </c>
      <c r="H429" s="24">
        <v>8.126228</v>
      </c>
      <c r="I429" s="34">
        <v>18.2550635017005</v>
      </c>
      <c r="J429" s="35">
        <v>0.0606060847640038</v>
      </c>
      <c r="K429" s="36">
        <v>0.922</v>
      </c>
      <c r="L429" s="37">
        <v>0.9</v>
      </c>
      <c r="M429" s="38">
        <v>1</v>
      </c>
      <c r="N429" s="39">
        <v>10.909091</v>
      </c>
      <c r="O429" s="40">
        <v>65.7213623566459</v>
      </c>
      <c r="P429" s="41">
        <v>90.0707062960323</v>
      </c>
      <c r="Q429" s="47">
        <v>78.565152693679</v>
      </c>
      <c r="R429" s="53">
        <v>1354650024.41406</v>
      </c>
      <c r="S429" s="48">
        <v>1354.65002441406</v>
      </c>
      <c r="T429" s="49">
        <v>52.748</v>
      </c>
      <c r="U429" s="50">
        <v>15</v>
      </c>
      <c r="V429" s="50">
        <v>0.815</v>
      </c>
      <c r="W429" s="51">
        <v>2.40927930949909</v>
      </c>
      <c r="X429" s="51">
        <v>-0.0965914353728294</v>
      </c>
      <c r="Y429" s="51">
        <v>62824629066.0408</v>
      </c>
      <c r="Z429" s="51">
        <f t="shared" si="48"/>
        <v>10.7981299330776</v>
      </c>
      <c r="AA429" s="51">
        <v>-3.22633</v>
      </c>
      <c r="AB429" s="51">
        <v>60.7593219028775</v>
      </c>
      <c r="AC429" s="51">
        <f t="shared" si="49"/>
        <v>1.78361291832633</v>
      </c>
      <c r="AD429" s="51">
        <v>2698.5383</v>
      </c>
      <c r="AE429" s="51">
        <f t="shared" si="50"/>
        <v>0.26985383</v>
      </c>
      <c r="AF429" s="51">
        <f t="shared" si="51"/>
        <v>-0.56887141367043</v>
      </c>
      <c r="AG429" s="51">
        <v>54.7731216489409</v>
      </c>
      <c r="AH429" s="51">
        <f t="shared" si="52"/>
        <v>1.73856749309742</v>
      </c>
      <c r="AI429" s="51">
        <v>0.757</v>
      </c>
    </row>
    <row r="430" ht="18" spans="1:35">
      <c r="A430" s="25" t="s">
        <v>53</v>
      </c>
      <c r="B430" s="25">
        <f t="shared" si="54"/>
        <v>2014</v>
      </c>
      <c r="C430" s="25">
        <v>19</v>
      </c>
      <c r="D430" s="25">
        <v>1</v>
      </c>
      <c r="E430" s="22">
        <v>8.219708</v>
      </c>
      <c r="F430" s="22">
        <v>81.54402</v>
      </c>
      <c r="G430" s="23">
        <v>9714234</v>
      </c>
      <c r="H430" s="24">
        <v>7.9244375</v>
      </c>
      <c r="I430" s="34">
        <v>19.3983890713711</v>
      </c>
      <c r="J430" s="35">
        <v>-0.106807962059975</v>
      </c>
      <c r="K430" s="36">
        <v>0.904</v>
      </c>
      <c r="L430" s="37">
        <v>0.9</v>
      </c>
      <c r="M430" s="38">
        <v>1</v>
      </c>
      <c r="N430" s="39">
        <v>10.909091</v>
      </c>
      <c r="O430" s="40">
        <v>66.6639371539388</v>
      </c>
      <c r="P430" s="41">
        <v>90.8761063230571</v>
      </c>
      <c r="Q430" s="47">
        <v>79.5978353673804</v>
      </c>
      <c r="R430" s="53">
        <v>1145119995.11719</v>
      </c>
      <c r="S430" s="48">
        <v>1145.11999511719</v>
      </c>
      <c r="T430" s="49">
        <v>53.419</v>
      </c>
      <c r="U430" s="50">
        <v>19</v>
      </c>
      <c r="V430" s="50">
        <v>0.81</v>
      </c>
      <c r="W430" s="51">
        <v>2.36498553072391</v>
      </c>
      <c r="X430" s="51">
        <v>-0.194918543100357</v>
      </c>
      <c r="Y430" s="51">
        <v>54783319817.3705</v>
      </c>
      <c r="Z430" s="51">
        <f t="shared" si="48"/>
        <v>10.7386483465503</v>
      </c>
      <c r="AA430" s="51">
        <v>-3.35698944444444</v>
      </c>
      <c r="AB430" s="51">
        <v>63.8365624430783</v>
      </c>
      <c r="AC430" s="51">
        <f t="shared" si="49"/>
        <v>1.80506949249998</v>
      </c>
      <c r="AD430" s="51">
        <v>2673.1282</v>
      </c>
      <c r="AE430" s="51">
        <f t="shared" si="50"/>
        <v>0.26731282</v>
      </c>
      <c r="AF430" s="51">
        <f t="shared" si="51"/>
        <v>-0.572980212505166</v>
      </c>
      <c r="AG430" s="51">
        <v>54.3845249186956</v>
      </c>
      <c r="AH430" s="51">
        <f t="shared" si="52"/>
        <v>1.73547533906365</v>
      </c>
      <c r="AI430" s="51">
        <v>0.745</v>
      </c>
    </row>
    <row r="431" ht="18" spans="1:35">
      <c r="A431" s="25" t="s">
        <v>53</v>
      </c>
      <c r="B431" s="25">
        <f t="shared" si="54"/>
        <v>2015</v>
      </c>
      <c r="C431" s="25">
        <v>19</v>
      </c>
      <c r="D431" s="25">
        <v>1</v>
      </c>
      <c r="E431" s="22">
        <v>7.675238</v>
      </c>
      <c r="F431" s="22">
        <v>82.46624</v>
      </c>
      <c r="G431" s="23">
        <v>6583223</v>
      </c>
      <c r="H431" s="24">
        <v>7.7122855</v>
      </c>
      <c r="I431" s="34">
        <v>20.556338766229</v>
      </c>
      <c r="J431" s="35">
        <v>-0.0382289066910744</v>
      </c>
      <c r="K431" s="36">
        <v>0.906</v>
      </c>
      <c r="L431" s="37">
        <v>0.904</v>
      </c>
      <c r="M431" s="38">
        <v>1</v>
      </c>
      <c r="N431" s="39">
        <v>10.909091</v>
      </c>
      <c r="O431" s="40">
        <v>67.6098835873099</v>
      </c>
      <c r="P431" s="41">
        <v>91.6850160891373</v>
      </c>
      <c r="Q431" s="47">
        <v>80.631160872114</v>
      </c>
      <c r="R431" s="53">
        <v>2010489990.23438</v>
      </c>
      <c r="S431" s="48">
        <v>2010.48999023438</v>
      </c>
      <c r="T431" s="49">
        <v>54.086</v>
      </c>
      <c r="U431" s="50">
        <v>23</v>
      </c>
      <c r="V431" s="50">
        <v>0.787</v>
      </c>
      <c r="W431" s="51">
        <v>2.30712733064921</v>
      </c>
      <c r="X431" s="51">
        <v>-0.210319384932518</v>
      </c>
      <c r="Y431" s="51">
        <v>49406010054.2663</v>
      </c>
      <c r="Z431" s="51">
        <f t="shared" si="48"/>
        <v>10.6937797824184</v>
      </c>
      <c r="AA431" s="51">
        <v>-2.97089367655992</v>
      </c>
      <c r="AB431" s="51">
        <v>76.5212709243242</v>
      </c>
      <c r="AC431" s="51">
        <f t="shared" si="49"/>
        <v>1.88378217451309</v>
      </c>
      <c r="AD431" s="51">
        <v>2847.0212</v>
      </c>
      <c r="AE431" s="51">
        <f t="shared" si="50"/>
        <v>0.28470212</v>
      </c>
      <c r="AF431" s="51">
        <f t="shared" si="51"/>
        <v>-0.545609298919523</v>
      </c>
      <c r="AG431" s="51">
        <v>54.564096422607</v>
      </c>
      <c r="AH431" s="51">
        <f t="shared" si="52"/>
        <v>1.73690696771423</v>
      </c>
      <c r="AI431" s="51">
        <v>0.739</v>
      </c>
    </row>
    <row r="432" ht="18" spans="1:35">
      <c r="A432" s="25" t="s">
        <v>53</v>
      </c>
      <c r="B432" s="25">
        <f t="shared" si="54"/>
        <v>2016</v>
      </c>
      <c r="C432" s="25">
        <v>19</v>
      </c>
      <c r="D432" s="25">
        <v>1</v>
      </c>
      <c r="E432" s="22">
        <v>7.140143</v>
      </c>
      <c r="F432" s="22">
        <v>83.37915</v>
      </c>
      <c r="G432" s="23">
        <v>3452218</v>
      </c>
      <c r="H432" s="24">
        <v>7.4897523</v>
      </c>
      <c r="I432" s="34">
        <v>21.7286047018582</v>
      </c>
      <c r="J432" s="35">
        <v>-0.138907715678215</v>
      </c>
      <c r="K432" s="36">
        <v>0.902</v>
      </c>
      <c r="L432" s="37">
        <v>0.904</v>
      </c>
      <c r="M432" s="38">
        <v>1</v>
      </c>
      <c r="N432" s="39">
        <v>10.909091</v>
      </c>
      <c r="O432" s="40">
        <v>68.5592016567595</v>
      </c>
      <c r="P432" s="41">
        <v>92.4974355942731</v>
      </c>
      <c r="Q432" s="47">
        <v>81.6651456164371</v>
      </c>
      <c r="R432" s="53">
        <v>1503300048.82813</v>
      </c>
      <c r="S432" s="48">
        <v>1503.30004882813</v>
      </c>
      <c r="T432" s="49">
        <v>54.749</v>
      </c>
      <c r="U432" s="50">
        <v>28</v>
      </c>
      <c r="V432" s="50">
        <v>0.805</v>
      </c>
      <c r="W432" s="51">
        <v>2.27621203911157</v>
      </c>
      <c r="X432" s="51">
        <v>-0.175110563635826</v>
      </c>
      <c r="Y432" s="51">
        <v>56164929304.8754</v>
      </c>
      <c r="Z432" s="51">
        <f t="shared" si="48"/>
        <v>10.7494652165712</v>
      </c>
      <c r="AA432" s="51">
        <v>-3.47066837275535</v>
      </c>
      <c r="AB432" s="51">
        <v>67.8769994445865</v>
      </c>
      <c r="AC432" s="51">
        <f t="shared" si="49"/>
        <v>1.8317226357455</v>
      </c>
      <c r="AD432" s="51">
        <v>2814.9978</v>
      </c>
      <c r="AE432" s="51">
        <f t="shared" si="50"/>
        <v>0.28149978</v>
      </c>
      <c r="AF432" s="51">
        <f t="shared" si="51"/>
        <v>-0.550521940225862</v>
      </c>
      <c r="AG432" s="51">
        <v>54.3110758547948</v>
      </c>
      <c r="AH432" s="51">
        <f t="shared" si="52"/>
        <v>1.73488840587075</v>
      </c>
      <c r="AI432" s="51">
        <v>0.73</v>
      </c>
    </row>
    <row r="433" ht="18" spans="1:35">
      <c r="A433" s="25" t="s">
        <v>53</v>
      </c>
      <c r="B433" s="25">
        <f t="shared" si="54"/>
        <v>2017</v>
      </c>
      <c r="C433" s="25">
        <v>19</v>
      </c>
      <c r="D433" s="25">
        <v>1</v>
      </c>
      <c r="E433" s="22">
        <v>6.614474</v>
      </c>
      <c r="F433" s="22">
        <v>84.28365</v>
      </c>
      <c r="G433" s="23">
        <v>321693</v>
      </c>
      <c r="H433" s="24">
        <v>7.256891</v>
      </c>
      <c r="I433" s="34">
        <v>22.9147548943672</v>
      </c>
      <c r="J433" s="35">
        <v>0.0820369869470596</v>
      </c>
      <c r="K433" s="36">
        <v>0.901</v>
      </c>
      <c r="L433" s="37">
        <v>0.903</v>
      </c>
      <c r="M433" s="38">
        <v>1</v>
      </c>
      <c r="N433" s="39">
        <v>12.727273</v>
      </c>
      <c r="O433" s="40">
        <v>69.5118913622874</v>
      </c>
      <c r="P433" s="41">
        <v>93.3133648384646</v>
      </c>
      <c r="Q433" s="47">
        <v>82.6995725023601</v>
      </c>
      <c r="R433" s="53">
        <v>1409150024.41406</v>
      </c>
      <c r="S433" s="48">
        <v>1409.15002441406</v>
      </c>
      <c r="T433" s="49">
        <v>55.407</v>
      </c>
      <c r="U433" s="50">
        <v>37.8842</v>
      </c>
      <c r="V433" s="50">
        <v>0.802</v>
      </c>
      <c r="W433" s="51">
        <v>2.19535792776401</v>
      </c>
      <c r="X433" s="51">
        <v>-0.253569841384888</v>
      </c>
      <c r="Y433" s="51">
        <v>60405924078.7278</v>
      </c>
      <c r="Z433" s="51">
        <f t="shared" si="48"/>
        <v>10.7810795324711</v>
      </c>
      <c r="AA433" s="51">
        <v>-3.23908</v>
      </c>
      <c r="AB433" s="51">
        <v>70.5483652904116</v>
      </c>
      <c r="AC433" s="51">
        <f t="shared" si="49"/>
        <v>1.8484869549638</v>
      </c>
      <c r="AD433" s="51">
        <v>2757.9565</v>
      </c>
      <c r="AE433" s="51">
        <f t="shared" si="50"/>
        <v>0.27579565</v>
      </c>
      <c r="AF433" s="51">
        <f t="shared" si="51"/>
        <v>-0.55941258803651</v>
      </c>
      <c r="AG433" s="51">
        <v>53.1069873428848</v>
      </c>
      <c r="AH433" s="51">
        <f t="shared" si="52"/>
        <v>1.72515166542834</v>
      </c>
      <c r="AI433" s="51">
        <v>0.742</v>
      </c>
    </row>
    <row r="434" ht="18" spans="1:35">
      <c r="A434" s="25" t="s">
        <v>53</v>
      </c>
      <c r="B434" s="25">
        <f t="shared" si="54"/>
        <v>2018</v>
      </c>
      <c r="C434" s="25">
        <v>19</v>
      </c>
      <c r="D434" s="25">
        <v>1</v>
      </c>
      <c r="E434" s="22">
        <v>6.098131</v>
      </c>
      <c r="F434" s="22">
        <v>85.179085</v>
      </c>
      <c r="G434" s="23">
        <v>7191663</v>
      </c>
      <c r="H434" s="24">
        <v>7.0137033</v>
      </c>
      <c r="I434" s="34">
        <v>24.1144852694417</v>
      </c>
      <c r="J434" s="35">
        <v>-0.0366430282592773</v>
      </c>
      <c r="K434" s="36">
        <v>0.896</v>
      </c>
      <c r="L434" s="37">
        <v>0.903</v>
      </c>
      <c r="M434" s="38">
        <v>1</v>
      </c>
      <c r="N434" s="39">
        <v>12.727273</v>
      </c>
      <c r="O434" s="40">
        <v>70.4679527038937</v>
      </c>
      <c r="P434" s="41">
        <v>94.1328038217116</v>
      </c>
      <c r="Q434" s="47">
        <v>83.7344677926836</v>
      </c>
      <c r="R434" s="53">
        <v>1147050048.82813</v>
      </c>
      <c r="S434" s="48">
        <v>1147.05004882813</v>
      </c>
      <c r="T434" s="49">
        <v>56.06</v>
      </c>
      <c r="U434" s="50">
        <v>43</v>
      </c>
      <c r="V434" s="50">
        <v>0.804</v>
      </c>
      <c r="W434" s="51">
        <v>2.07517136640112</v>
      </c>
      <c r="X434" s="51">
        <v>-0.138242349028587</v>
      </c>
      <c r="Y434" s="51">
        <v>67298914624.3723</v>
      </c>
      <c r="Z434" s="51">
        <f t="shared" si="48"/>
        <v>10.8280080601163</v>
      </c>
      <c r="AA434" s="51">
        <v>-2.90818462324856</v>
      </c>
      <c r="AB434" s="51">
        <v>67.9585174644902</v>
      </c>
      <c r="AC434" s="51">
        <f t="shared" si="49"/>
        <v>1.83224389603553</v>
      </c>
      <c r="AD434" s="51">
        <v>3112.291</v>
      </c>
      <c r="AE434" s="51">
        <f t="shared" si="50"/>
        <v>0.3112291</v>
      </c>
      <c r="AF434" s="51">
        <f t="shared" si="51"/>
        <v>-0.506919803139359</v>
      </c>
      <c r="AG434" s="51">
        <v>53.694038850312</v>
      </c>
      <c r="AH434" s="51">
        <f t="shared" si="52"/>
        <v>1.72992607269918</v>
      </c>
      <c r="AI434" s="51">
        <v>0.743</v>
      </c>
    </row>
    <row r="435" ht="18" spans="1:35">
      <c r="A435" s="25" t="s">
        <v>53</v>
      </c>
      <c r="B435" s="25">
        <f t="shared" si="54"/>
        <v>2019</v>
      </c>
      <c r="C435" s="25">
        <v>19</v>
      </c>
      <c r="D435" s="25">
        <v>1</v>
      </c>
      <c r="E435" s="22">
        <v>5.591132</v>
      </c>
      <c r="F435" s="22">
        <v>86.06527</v>
      </c>
      <c r="G435" s="23">
        <v>4062533</v>
      </c>
      <c r="H435" s="24">
        <v>6.7602773</v>
      </c>
      <c r="I435" s="34">
        <v>25.327363008811</v>
      </c>
      <c r="J435" s="35">
        <v>0.118526868522167</v>
      </c>
      <c r="K435" s="36">
        <v>0.873</v>
      </c>
      <c r="L435" s="37">
        <v>0.885</v>
      </c>
      <c r="M435" s="38">
        <v>1</v>
      </c>
      <c r="N435" s="39">
        <v>13.090909</v>
      </c>
      <c r="O435" s="40">
        <v>71.4273856815783</v>
      </c>
      <c r="P435" s="41">
        <v>94.9557525440141</v>
      </c>
      <c r="Q435" s="47">
        <v>84.7696150287459</v>
      </c>
      <c r="R435" s="53">
        <v>991859985.351563</v>
      </c>
      <c r="S435" s="48">
        <v>991.859985351563</v>
      </c>
      <c r="T435" s="49">
        <v>56.707</v>
      </c>
      <c r="U435" s="50">
        <v>22.0732</v>
      </c>
      <c r="V435" s="50">
        <v>0.805</v>
      </c>
      <c r="W435" s="51">
        <v>2.00780519953703</v>
      </c>
      <c r="X435" s="51">
        <v>-0.108893923461437</v>
      </c>
      <c r="Y435" s="51">
        <v>68337969247.7067</v>
      </c>
      <c r="Z435" s="51">
        <f t="shared" si="48"/>
        <v>10.8346620690249</v>
      </c>
      <c r="AA435" s="51">
        <v>-3.29206542138183</v>
      </c>
      <c r="AB435" s="51">
        <v>76.824802732152</v>
      </c>
      <c r="AC435" s="51">
        <f t="shared" si="49"/>
        <v>1.88550145376476</v>
      </c>
      <c r="AD435" s="51">
        <v>3135.595</v>
      </c>
      <c r="AE435" s="51">
        <f t="shared" si="50"/>
        <v>0.3135595</v>
      </c>
      <c r="AF435" s="51">
        <f t="shared" si="51"/>
        <v>-0.503680036747738</v>
      </c>
      <c r="AG435" s="51">
        <v>54.8473863936011</v>
      </c>
      <c r="AH435" s="51">
        <f t="shared" si="52"/>
        <v>1.73915593725474</v>
      </c>
      <c r="AI435" s="51">
        <v>0.725</v>
      </c>
    </row>
    <row r="436" ht="18" spans="1:35">
      <c r="A436" s="25" t="s">
        <v>53</v>
      </c>
      <c r="B436" s="25">
        <f t="shared" si="54"/>
        <v>2020</v>
      </c>
      <c r="C436" s="25">
        <v>19</v>
      </c>
      <c r="D436" s="25">
        <v>1</v>
      </c>
      <c r="E436" s="22">
        <v>5.0932493</v>
      </c>
      <c r="F436" s="22">
        <v>86.94183</v>
      </c>
      <c r="G436" s="23">
        <v>933967</v>
      </c>
      <c r="H436" s="24">
        <v>6.4965453</v>
      </c>
      <c r="I436" s="34">
        <v>26.5532224510153</v>
      </c>
      <c r="J436" s="35">
        <v>0.169901907444</v>
      </c>
      <c r="K436" s="36">
        <v>0.888</v>
      </c>
      <c r="L436" s="37">
        <v>0.894</v>
      </c>
      <c r="M436" s="38">
        <v>1</v>
      </c>
      <c r="N436" s="39">
        <v>13.090909</v>
      </c>
      <c r="O436" s="40">
        <v>72.3901902953413</v>
      </c>
      <c r="P436" s="41">
        <v>95.7822110053724</v>
      </c>
      <c r="Q436" s="47">
        <v>85.8052795210658</v>
      </c>
      <c r="R436" s="53">
        <v>2339939941.40625</v>
      </c>
      <c r="S436" s="48">
        <v>2339.93994140625</v>
      </c>
      <c r="T436" s="49">
        <v>57.349</v>
      </c>
      <c r="U436" s="50">
        <v>62.5176</v>
      </c>
      <c r="V436" s="50">
        <v>0.824</v>
      </c>
      <c r="W436" s="51">
        <v>1.99181985149439</v>
      </c>
      <c r="X436" s="51">
        <v>-0.127230331301689</v>
      </c>
      <c r="Y436" s="51">
        <v>70043095503.6675</v>
      </c>
      <c r="Z436" s="51">
        <f t="shared" si="48"/>
        <v>10.8453653311643</v>
      </c>
      <c r="AA436" s="51">
        <v>-1.33336895717555</v>
      </c>
      <c r="AB436" s="51">
        <v>66.5754987162431</v>
      </c>
      <c r="AC436" s="51">
        <f t="shared" si="49"/>
        <v>1.82331442841779</v>
      </c>
      <c r="AD436" s="51">
        <v>3484.1567</v>
      </c>
      <c r="AE436" s="51">
        <f t="shared" si="50"/>
        <v>0.34841567</v>
      </c>
      <c r="AF436" s="51">
        <f t="shared" si="51"/>
        <v>-0.457902320824269</v>
      </c>
      <c r="AG436" s="51">
        <v>55.393019913595</v>
      </c>
      <c r="AH436" s="51">
        <f t="shared" si="52"/>
        <v>1.74345504263465</v>
      </c>
      <c r="AI436" s="51">
        <v>0.722</v>
      </c>
    </row>
    <row r="437" ht="18" spans="1:35">
      <c r="A437" s="25" t="s">
        <v>53</v>
      </c>
      <c r="B437" s="25">
        <f t="shared" si="54"/>
        <v>2021</v>
      </c>
      <c r="C437" s="25">
        <v>19</v>
      </c>
      <c r="D437" s="25">
        <v>1</v>
      </c>
      <c r="E437" s="22">
        <v>4.6044865</v>
      </c>
      <c r="F437" s="22">
        <v>87.80887</v>
      </c>
      <c r="G437" s="23">
        <v>780629</v>
      </c>
      <c r="H437" s="24">
        <v>6.2226133</v>
      </c>
      <c r="I437" s="34">
        <v>27.7916388048117</v>
      </c>
      <c r="J437" s="35">
        <v>0.0658524557948112</v>
      </c>
      <c r="K437" s="36">
        <v>0.864</v>
      </c>
      <c r="L437" s="37">
        <v>0.891</v>
      </c>
      <c r="M437" s="38">
        <v>1</v>
      </c>
      <c r="N437" s="39">
        <v>14.545455</v>
      </c>
      <c r="O437" s="40">
        <v>73.3563665451824</v>
      </c>
      <c r="P437" s="41">
        <v>96.6121792057861</v>
      </c>
      <c r="Q437" s="47">
        <v>86.841252750433</v>
      </c>
      <c r="R437" s="53">
        <v>1238469970.70313</v>
      </c>
      <c r="S437" s="48">
        <v>1238.46997070313</v>
      </c>
      <c r="T437" s="49">
        <v>57.985</v>
      </c>
      <c r="U437" s="50">
        <v>68.6</v>
      </c>
      <c r="V437" s="50">
        <v>0.806</v>
      </c>
      <c r="W437" s="51">
        <v>1.95904584379494</v>
      </c>
      <c r="X437" s="51">
        <v>-0.128527134656906</v>
      </c>
      <c r="Y437" s="51">
        <v>79524421861.2743</v>
      </c>
      <c r="Z437" s="51">
        <f t="shared" si="48"/>
        <v>10.9005005204909</v>
      </c>
      <c r="AA437" s="51">
        <v>-2.41388487134057</v>
      </c>
      <c r="AB437" s="51">
        <v>62.7078309128346</v>
      </c>
      <c r="AC437" s="51">
        <f t="shared" si="49"/>
        <v>1.7973217786277</v>
      </c>
      <c r="AD437" s="51">
        <v>3483.3625</v>
      </c>
      <c r="AE437" s="51">
        <f t="shared" si="50"/>
        <v>0.34833625</v>
      </c>
      <c r="AF437" s="51">
        <f t="shared" si="51"/>
        <v>-0.458001327850764</v>
      </c>
      <c r="AG437" s="51">
        <v>55.393019913595</v>
      </c>
      <c r="AH437" s="51">
        <f t="shared" si="52"/>
        <v>1.74345504263465</v>
      </c>
      <c r="AI437" s="51">
        <v>0.661</v>
      </c>
    </row>
    <row r="438" ht="18" spans="1:35">
      <c r="A438" s="25" t="s">
        <v>53</v>
      </c>
      <c r="B438" s="25">
        <f t="shared" si="54"/>
        <v>2022</v>
      </c>
      <c r="C438" s="25">
        <v>19</v>
      </c>
      <c r="D438" s="25">
        <v>1</v>
      </c>
      <c r="E438" s="22">
        <v>4.073527</v>
      </c>
      <c r="F438" s="22">
        <v>88.66644</v>
      </c>
      <c r="G438" s="23">
        <v>6219747</v>
      </c>
      <c r="H438" s="24">
        <v>5.936889</v>
      </c>
      <c r="I438" s="34">
        <v>29.0423190138112</v>
      </c>
      <c r="J438" s="35">
        <v>-0.195024788379669</v>
      </c>
      <c r="K438" s="36">
        <v>0.893</v>
      </c>
      <c r="L438" s="37">
        <v>0.874</v>
      </c>
      <c r="M438" s="38">
        <v>1</v>
      </c>
      <c r="N438" s="39">
        <v>14.545455</v>
      </c>
      <c r="O438" s="40">
        <v>74.3259144311019</v>
      </c>
      <c r="P438" s="41">
        <v>97.4456571452554</v>
      </c>
      <c r="Q438" s="47">
        <v>87.8775520835237</v>
      </c>
      <c r="R438" s="53">
        <v>1077420043.94531</v>
      </c>
      <c r="S438" s="48">
        <v>1077.42004394531</v>
      </c>
      <c r="T438" s="49">
        <v>58.615</v>
      </c>
      <c r="U438" s="50">
        <v>69.8405</v>
      </c>
      <c r="V438" s="50">
        <v>0.823</v>
      </c>
      <c r="W438" s="51">
        <v>1.92029034344132</v>
      </c>
      <c r="X438" s="51">
        <v>-0.0459954999387264</v>
      </c>
      <c r="Y438" s="51">
        <v>74263364041.8742</v>
      </c>
      <c r="Z438" s="51">
        <f t="shared" si="48"/>
        <v>10.8707746183581</v>
      </c>
      <c r="AA438" s="51">
        <v>-1.47256963031509</v>
      </c>
      <c r="AB438" s="51">
        <v>70.1154557958907</v>
      </c>
      <c r="AC438" s="51">
        <f t="shared" si="49"/>
        <v>1.84581376157578</v>
      </c>
      <c r="AD438" s="51">
        <f>(AD437+AD436)/2</f>
        <v>3483.7596</v>
      </c>
      <c r="AE438" s="51">
        <f t="shared" si="50"/>
        <v>0.34837596</v>
      </c>
      <c r="AF438" s="51">
        <f t="shared" si="51"/>
        <v>-0.457951821516162</v>
      </c>
      <c r="AG438" s="51">
        <f>(AG437+AG436)/2</f>
        <v>55.393019913595</v>
      </c>
      <c r="AH438" s="51">
        <f t="shared" si="52"/>
        <v>1.74345504263465</v>
      </c>
      <c r="AI438" s="51">
        <v>0.664</v>
      </c>
    </row>
    <row r="439" ht="18" spans="1:35">
      <c r="A439" s="25" t="s">
        <v>54</v>
      </c>
      <c r="B439" s="25">
        <v>2000</v>
      </c>
      <c r="C439" s="25">
        <v>20</v>
      </c>
      <c r="D439" s="25">
        <v>4</v>
      </c>
      <c r="E439" s="22">
        <v>3.3749924</v>
      </c>
      <c r="F439" s="22">
        <v>99.6952</v>
      </c>
      <c r="G439" s="23">
        <v>655998</v>
      </c>
      <c r="H439" s="24">
        <v>0.46838632</v>
      </c>
      <c r="I439" s="34">
        <v>61.0672448487816</v>
      </c>
      <c r="J439" s="35">
        <v>-0.768333911895752</v>
      </c>
      <c r="K439" s="36">
        <v>0.754</v>
      </c>
      <c r="L439" s="37">
        <v>0.827</v>
      </c>
      <c r="M439" s="38">
        <v>1</v>
      </c>
      <c r="N439" s="39">
        <v>8.849558</v>
      </c>
      <c r="O439" s="40">
        <v>80.5694714194503</v>
      </c>
      <c r="P439" s="41">
        <v>95.8775992505295</v>
      </c>
      <c r="Q439" s="47">
        <v>87.5089539389725</v>
      </c>
      <c r="R439" s="53">
        <v>381549987.792969</v>
      </c>
      <c r="S439" s="48">
        <v>381.549987792969</v>
      </c>
      <c r="T439" s="49">
        <v>45.332</v>
      </c>
      <c r="U439" s="50">
        <v>0.712333</v>
      </c>
      <c r="V439" s="50">
        <v>0.602</v>
      </c>
      <c r="W439" s="51">
        <v>2.37572059022903</v>
      </c>
      <c r="X439" s="51">
        <v>-0.830889880657196</v>
      </c>
      <c r="Y439" s="51">
        <v>19288929030.0508</v>
      </c>
      <c r="Z439" s="51">
        <f t="shared" si="48"/>
        <v>10.2853081151892</v>
      </c>
      <c r="AA439" s="51">
        <v>-0.2299</v>
      </c>
      <c r="AB439" s="51">
        <v>49.1455879049537</v>
      </c>
      <c r="AC439" s="51">
        <f t="shared" si="49"/>
        <v>1.69148453469019</v>
      </c>
      <c r="AD439" s="51">
        <v>4058.544</v>
      </c>
      <c r="AE439" s="51">
        <f t="shared" si="50"/>
        <v>0.4058544</v>
      </c>
      <c r="AF439" s="51">
        <f t="shared" si="51"/>
        <v>-0.391629741343144</v>
      </c>
      <c r="AG439" s="51">
        <v>44.4356103023516</v>
      </c>
      <c r="AH439" s="51">
        <f t="shared" si="52"/>
        <v>1.6477311493771</v>
      </c>
      <c r="AI439" s="51">
        <v>0.549</v>
      </c>
    </row>
    <row r="440" ht="18" spans="1:35">
      <c r="A440" s="25" t="s">
        <v>54</v>
      </c>
      <c r="B440" s="25">
        <f t="shared" ref="B440:B461" si="55">B439+1</f>
        <v>2001</v>
      </c>
      <c r="C440" s="25">
        <v>20</v>
      </c>
      <c r="D440" s="25">
        <v>4</v>
      </c>
      <c r="E440" s="22">
        <v>3.2855742</v>
      </c>
      <c r="F440" s="22">
        <v>99.6952</v>
      </c>
      <c r="G440" s="23">
        <v>31686</v>
      </c>
      <c r="H440" s="24">
        <v>0.5014465</v>
      </c>
      <c r="I440" s="34">
        <v>61.5616929942508</v>
      </c>
      <c r="J440" s="35">
        <f>(J439+J441)/2</f>
        <v>-0.801313519477844</v>
      </c>
      <c r="K440" s="36">
        <v>0.754</v>
      </c>
      <c r="L440" s="37">
        <v>0.827</v>
      </c>
      <c r="M440" s="38">
        <v>1</v>
      </c>
      <c r="N440" s="39">
        <v>8.849558</v>
      </c>
      <c r="O440" s="40">
        <v>80.9366343512562</v>
      </c>
      <c r="P440" s="41">
        <v>95.9112843631423</v>
      </c>
      <c r="Q440" s="47">
        <v>87.7752601776246</v>
      </c>
      <c r="R440" s="53">
        <v>356049987.792969</v>
      </c>
      <c r="S440" s="48">
        <v>356.049987792969</v>
      </c>
      <c r="T440" s="49">
        <v>45.668</v>
      </c>
      <c r="U440" s="50">
        <v>1.7382</v>
      </c>
      <c r="V440" s="50">
        <v>0.602</v>
      </c>
      <c r="W440" s="51">
        <v>2.29722223631695</v>
      </c>
      <c r="X440" s="51">
        <f>(X439+X441)/2</f>
        <v>-0.745455801486969</v>
      </c>
      <c r="Y440" s="51">
        <v>18405220247.4412</v>
      </c>
      <c r="Z440" s="51">
        <f t="shared" si="48"/>
        <v>10.2649410188311</v>
      </c>
      <c r="AA440" s="51">
        <v>-0.455528171100864</v>
      </c>
      <c r="AB440" s="51">
        <v>70.6690331769476</v>
      </c>
      <c r="AC440" s="51">
        <f t="shared" si="49"/>
        <v>1.8492291497725</v>
      </c>
      <c r="AD440" s="51">
        <v>4133.946</v>
      </c>
      <c r="AE440" s="51">
        <f t="shared" si="50"/>
        <v>0.4133946</v>
      </c>
      <c r="AF440" s="51">
        <f t="shared" si="51"/>
        <v>-0.383635200678056</v>
      </c>
      <c r="AG440" s="51">
        <v>45.0181970884658</v>
      </c>
      <c r="AH440" s="51">
        <f t="shared" si="52"/>
        <v>1.65338809816763</v>
      </c>
      <c r="AI440" s="51">
        <v>0.549</v>
      </c>
    </row>
    <row r="441" ht="18" spans="1:35">
      <c r="A441" s="25" t="s">
        <v>54</v>
      </c>
      <c r="B441" s="25">
        <f t="shared" si="55"/>
        <v>2002</v>
      </c>
      <c r="C441" s="25">
        <v>20</v>
      </c>
      <c r="D441" s="25">
        <v>4</v>
      </c>
      <c r="E441" s="22">
        <v>3.196854</v>
      </c>
      <c r="F441" s="22">
        <v>99.6952</v>
      </c>
      <c r="G441" s="23">
        <v>980118</v>
      </c>
      <c r="H441" s="24">
        <v>0.5345182</v>
      </c>
      <c r="I441" s="34">
        <v>62.0451166230721</v>
      </c>
      <c r="J441" s="35">
        <v>-0.834293127059937</v>
      </c>
      <c r="K441" s="36">
        <v>0.754</v>
      </c>
      <c r="L441" s="37">
        <v>0.827</v>
      </c>
      <c r="M441" s="38">
        <v>1</v>
      </c>
      <c r="N441" s="39">
        <v>8.849558</v>
      </c>
      <c r="O441" s="40">
        <v>81.3029901723735</v>
      </c>
      <c r="P441" s="41">
        <v>95.9449395902247</v>
      </c>
      <c r="Q441" s="47">
        <v>88.0390155719247</v>
      </c>
      <c r="R441" s="53">
        <v>393920013.427734</v>
      </c>
      <c r="S441" s="48">
        <v>393.920013427734</v>
      </c>
      <c r="T441" s="49">
        <v>46.005</v>
      </c>
      <c r="U441" s="50">
        <v>3.39175</v>
      </c>
      <c r="V441" s="50">
        <v>0.602</v>
      </c>
      <c r="W441" s="51">
        <v>2.29188375209677</v>
      </c>
      <c r="X441" s="51">
        <v>-0.660021722316742</v>
      </c>
      <c r="Y441" s="51">
        <v>20444205991.025</v>
      </c>
      <c r="Z441" s="51">
        <f t="shared" si="48"/>
        <v>10.3105702481546</v>
      </c>
      <c r="AA441" s="51">
        <v>-0.11061694484904</v>
      </c>
      <c r="AB441" s="51">
        <v>67.1048115244645</v>
      </c>
      <c r="AC441" s="51">
        <f t="shared" si="49"/>
        <v>1.82675366090831</v>
      </c>
      <c r="AD441" s="51">
        <v>4082.936</v>
      </c>
      <c r="AE441" s="51">
        <f t="shared" si="50"/>
        <v>0.4082936</v>
      </c>
      <c r="AF441" s="51">
        <f t="shared" si="51"/>
        <v>-0.389027427587334</v>
      </c>
      <c r="AG441" s="51">
        <v>45.6007838745801</v>
      </c>
      <c r="AH441" s="51">
        <f t="shared" si="52"/>
        <v>1.65897230822318</v>
      </c>
      <c r="AI441" s="51">
        <v>0.549</v>
      </c>
    </row>
    <row r="442" ht="18" spans="1:35">
      <c r="A442" s="25" t="s">
        <v>54</v>
      </c>
      <c r="B442" s="25">
        <f t="shared" si="55"/>
        <v>2003</v>
      </c>
      <c r="C442" s="25">
        <v>20</v>
      </c>
      <c r="D442" s="25">
        <v>4</v>
      </c>
      <c r="E442" s="22">
        <v>3.1101317</v>
      </c>
      <c r="F442" s="22">
        <v>99.6952</v>
      </c>
      <c r="G442" s="23">
        <v>648061</v>
      </c>
      <c r="H442" s="24">
        <v>0.5676958</v>
      </c>
      <c r="I442" s="34">
        <v>62.5094447172638</v>
      </c>
      <c r="J442" s="35">
        <v>-0.774796605110168</v>
      </c>
      <c r="K442" s="36">
        <v>0.754</v>
      </c>
      <c r="L442" s="37">
        <v>0.826</v>
      </c>
      <c r="M442" s="38">
        <v>1</v>
      </c>
      <c r="N442" s="39">
        <v>8.227848</v>
      </c>
      <c r="O442" s="40">
        <v>81.6685388828023</v>
      </c>
      <c r="P442" s="41">
        <v>95.9785649317767</v>
      </c>
      <c r="Q442" s="47">
        <v>88.2966588690078</v>
      </c>
      <c r="R442" s="53">
        <v>351529998.779297</v>
      </c>
      <c r="S442" s="48">
        <v>351.529998779297</v>
      </c>
      <c r="T442" s="49">
        <v>46.318</v>
      </c>
      <c r="U442" s="50">
        <v>4.54885</v>
      </c>
      <c r="V442" s="50">
        <v>0.602</v>
      </c>
      <c r="W442" s="51">
        <v>2.25198017204481</v>
      </c>
      <c r="X442" s="51">
        <v>-0.737127959728241</v>
      </c>
      <c r="Y442" s="51">
        <v>21576351798.9145</v>
      </c>
      <c r="Z442" s="51">
        <f t="shared" si="48"/>
        <v>10.3339780146036</v>
      </c>
      <c r="AA442" s="51">
        <v>-0.13100911120936</v>
      </c>
      <c r="AB442" s="51">
        <v>67.0023391862425</v>
      </c>
      <c r="AC442" s="51">
        <f t="shared" si="49"/>
        <v>1.82608996505819</v>
      </c>
      <c r="AD442" s="51">
        <v>4382.797</v>
      </c>
      <c r="AE442" s="51">
        <f t="shared" si="50"/>
        <v>0.4382797</v>
      </c>
      <c r="AF442" s="51">
        <f t="shared" si="51"/>
        <v>-0.358248644295051</v>
      </c>
      <c r="AG442" s="51">
        <v>46.1832773422919</v>
      </c>
      <c r="AH442" s="51">
        <f t="shared" si="52"/>
        <v>1.66448474887498</v>
      </c>
      <c r="AI442" s="51">
        <v>0.551</v>
      </c>
    </row>
    <row r="443" ht="18" spans="1:35">
      <c r="A443" s="25" t="s">
        <v>54</v>
      </c>
      <c r="B443" s="25">
        <f t="shared" si="55"/>
        <v>2004</v>
      </c>
      <c r="C443" s="25">
        <v>20</v>
      </c>
      <c r="D443" s="25">
        <v>4</v>
      </c>
      <c r="E443" s="22">
        <v>3.02487</v>
      </c>
      <c r="F443" s="22">
        <v>99.6952</v>
      </c>
      <c r="G443" s="23">
        <v>319635</v>
      </c>
      <c r="H443" s="24">
        <v>0.6009781</v>
      </c>
      <c r="I443" s="34">
        <v>62.9581205196871</v>
      </c>
      <c r="J443" s="35">
        <v>-0.808034837245941</v>
      </c>
      <c r="K443" s="36">
        <v>0.754</v>
      </c>
      <c r="L443" s="37">
        <v>0.819</v>
      </c>
      <c r="M443" s="38">
        <v>1</v>
      </c>
      <c r="N443" s="39">
        <v>8.227848</v>
      </c>
      <c r="O443" s="40">
        <v>82.0332804825424</v>
      </c>
      <c r="P443" s="41">
        <v>96.0121603877983</v>
      </c>
      <c r="Q443" s="47">
        <v>88.5496740208144</v>
      </c>
      <c r="R443" s="53">
        <v>293160003.662109</v>
      </c>
      <c r="S443" s="48">
        <v>293.160003662109</v>
      </c>
      <c r="T443" s="49">
        <v>46.616</v>
      </c>
      <c r="U443" s="50">
        <v>5.1</v>
      </c>
      <c r="V443" s="50">
        <v>0.609</v>
      </c>
      <c r="W443" s="51">
        <v>2.22294147751077</v>
      </c>
      <c r="X443" s="51">
        <v>-0.619750618934631</v>
      </c>
      <c r="Y443" s="51">
        <v>23577298094.6571</v>
      </c>
      <c r="Z443" s="51">
        <f t="shared" si="48"/>
        <v>10.3724940344395</v>
      </c>
      <c r="AA443" s="51">
        <v>-0.2548</v>
      </c>
      <c r="AB443" s="51">
        <v>70.2148723581872</v>
      </c>
      <c r="AC443" s="51">
        <f t="shared" si="49"/>
        <v>1.84642911069106</v>
      </c>
      <c r="AD443" s="51">
        <v>4045.296</v>
      </c>
      <c r="AE443" s="51">
        <f t="shared" si="50"/>
        <v>0.4045296</v>
      </c>
      <c r="AF443" s="51">
        <f t="shared" si="51"/>
        <v>-0.393049694950746</v>
      </c>
      <c r="AG443" s="51">
        <v>44.0742814483016</v>
      </c>
      <c r="AH443" s="51">
        <f t="shared" si="52"/>
        <v>1.64418524064053</v>
      </c>
      <c r="AI443" s="51">
        <v>0.564</v>
      </c>
    </row>
    <row r="444" ht="18" spans="1:35">
      <c r="A444" s="25" t="s">
        <v>54</v>
      </c>
      <c r="B444" s="25">
        <f t="shared" si="55"/>
        <v>2005</v>
      </c>
      <c r="C444" s="25">
        <v>20</v>
      </c>
      <c r="D444" s="25">
        <v>4</v>
      </c>
      <c r="E444" s="22">
        <v>2.9403238</v>
      </c>
      <c r="F444" s="22">
        <v>99.6952</v>
      </c>
      <c r="G444" s="23">
        <v>9934998</v>
      </c>
      <c r="H444" s="24">
        <v>0.63430965</v>
      </c>
      <c r="I444" s="34">
        <v>63.3959543094237</v>
      </c>
      <c r="J444" s="35">
        <v>-0.835618197917938</v>
      </c>
      <c r="K444" s="36">
        <v>0.754</v>
      </c>
      <c r="L444" s="37">
        <v>0.819</v>
      </c>
      <c r="M444" s="38">
        <v>1</v>
      </c>
      <c r="N444" s="39">
        <v>8.227848</v>
      </c>
      <c r="O444" s="40">
        <v>82.3972149715939</v>
      </c>
      <c r="P444" s="41">
        <v>96.0457259582895</v>
      </c>
      <c r="Q444" s="47">
        <v>88.8001402609139</v>
      </c>
      <c r="R444" s="53">
        <v>324510009.765625</v>
      </c>
      <c r="S444" s="48">
        <v>324.510009765625</v>
      </c>
      <c r="T444" s="49">
        <v>46.913</v>
      </c>
      <c r="U444" s="50">
        <v>5.7</v>
      </c>
      <c r="V444" s="50">
        <v>0.609</v>
      </c>
      <c r="W444" s="51">
        <v>2.16441478461999</v>
      </c>
      <c r="X444" s="51">
        <v>-0.684203922748566</v>
      </c>
      <c r="Y444" s="51">
        <v>26783389293.922</v>
      </c>
      <c r="Z444" s="51">
        <f t="shared" si="48"/>
        <v>10.4278655337854</v>
      </c>
      <c r="AA444" s="51">
        <v>-0.4702</v>
      </c>
      <c r="AB444" s="51">
        <v>67.1036996082037</v>
      </c>
      <c r="AC444" s="51">
        <f t="shared" si="49"/>
        <v>1.82674646465686</v>
      </c>
      <c r="AD444" s="51">
        <v>4087.143</v>
      </c>
      <c r="AE444" s="51">
        <f t="shared" si="50"/>
        <v>0.4087143</v>
      </c>
      <c r="AF444" s="51">
        <f t="shared" si="51"/>
        <v>-0.38858016702918</v>
      </c>
      <c r="AG444" s="51">
        <v>42.5718551698395</v>
      </c>
      <c r="AH444" s="51">
        <f t="shared" si="52"/>
        <v>1.62912257600446</v>
      </c>
      <c r="AI444" s="51">
        <v>0.564</v>
      </c>
    </row>
    <row r="445" ht="18" spans="1:35">
      <c r="A445" s="25" t="s">
        <v>54</v>
      </c>
      <c r="B445" s="25">
        <f t="shared" si="55"/>
        <v>2006</v>
      </c>
      <c r="C445" s="25">
        <v>20</v>
      </c>
      <c r="D445" s="25">
        <v>4</v>
      </c>
      <c r="E445" s="22">
        <v>2.8564413</v>
      </c>
      <c r="F445" s="22">
        <v>99.6952</v>
      </c>
      <c r="G445" s="23">
        <v>669562</v>
      </c>
      <c r="H445" s="24">
        <v>0.667678</v>
      </c>
      <c r="I445" s="34">
        <v>63.8233780145297</v>
      </c>
      <c r="J445" s="35">
        <v>-0.735238790512085</v>
      </c>
      <c r="K445" s="36">
        <v>0.754</v>
      </c>
      <c r="L445" s="37">
        <v>0.819</v>
      </c>
      <c r="M445" s="38">
        <v>1</v>
      </c>
      <c r="N445" s="39">
        <v>8.227848</v>
      </c>
      <c r="O445" s="40">
        <v>82.7603423499568</v>
      </c>
      <c r="P445" s="41">
        <v>96.0792616432503</v>
      </c>
      <c r="Q445" s="47">
        <v>89.0482040016156</v>
      </c>
      <c r="R445" s="53">
        <v>574679992.675781</v>
      </c>
      <c r="S445" s="48">
        <v>574.679992675781</v>
      </c>
      <c r="T445" s="49">
        <v>47.21</v>
      </c>
      <c r="U445" s="50">
        <v>6.5</v>
      </c>
      <c r="V445" s="50">
        <v>0.61</v>
      </c>
      <c r="W445" s="51">
        <v>2.11558878139909</v>
      </c>
      <c r="X445" s="51">
        <v>-0.837902724742889</v>
      </c>
      <c r="Y445" s="51">
        <v>29744246827.1839</v>
      </c>
      <c r="Z445" s="51">
        <f t="shared" si="48"/>
        <v>10.473402976356</v>
      </c>
      <c r="AA445" s="51">
        <v>-0.5518</v>
      </c>
      <c r="AB445" s="51">
        <v>67.9119237396616</v>
      </c>
      <c r="AC445" s="51">
        <f t="shared" si="49"/>
        <v>1.83194603289181</v>
      </c>
      <c r="AD445" s="51">
        <v>4242.915</v>
      </c>
      <c r="AE445" s="51">
        <f t="shared" si="50"/>
        <v>0.4242915</v>
      </c>
      <c r="AF445" s="51">
        <f t="shared" si="51"/>
        <v>-0.372335668539942</v>
      </c>
      <c r="AG445" s="51">
        <v>40.2711011571482</v>
      </c>
      <c r="AH445" s="51">
        <f t="shared" si="52"/>
        <v>1.60499350494726</v>
      </c>
      <c r="AI445" s="51">
        <v>0.564</v>
      </c>
    </row>
    <row r="446" ht="18" spans="1:35">
      <c r="A446" s="25" t="s">
        <v>54</v>
      </c>
      <c r="B446" s="25">
        <f t="shared" si="55"/>
        <v>2007</v>
      </c>
      <c r="C446" s="25">
        <v>20</v>
      </c>
      <c r="D446" s="25">
        <v>4</v>
      </c>
      <c r="E446" s="22">
        <v>2.773175</v>
      </c>
      <c r="F446" s="22">
        <v>86.96901</v>
      </c>
      <c r="G446" s="23">
        <v>3477416</v>
      </c>
      <c r="H446" s="24">
        <v>0.7010677</v>
      </c>
      <c r="I446" s="34">
        <v>64.2408036159459</v>
      </c>
      <c r="J446" s="35">
        <v>-0.753424942493439</v>
      </c>
      <c r="K446" s="36">
        <v>0.749</v>
      </c>
      <c r="L446" s="37">
        <v>0.823</v>
      </c>
      <c r="M446" s="38">
        <v>1</v>
      </c>
      <c r="N446" s="39">
        <v>12.025316</v>
      </c>
      <c r="O446" s="40">
        <v>83.1226626176311</v>
      </c>
      <c r="P446" s="41">
        <v>96.1127674426808</v>
      </c>
      <c r="Q446" s="47">
        <v>89.294002198525</v>
      </c>
      <c r="R446" s="53">
        <v>483390014.648438</v>
      </c>
      <c r="S446" s="48">
        <v>483.390014648438</v>
      </c>
      <c r="T446" s="49">
        <v>47.508</v>
      </c>
      <c r="U446" s="50">
        <v>7.3</v>
      </c>
      <c r="V446" s="50">
        <v>0.631</v>
      </c>
      <c r="W446" s="51">
        <v>2.10656403182052</v>
      </c>
      <c r="X446" s="51">
        <v>-0.769333958625793</v>
      </c>
      <c r="Y446" s="51">
        <v>33567850824.1039</v>
      </c>
      <c r="Z446" s="51">
        <f t="shared" si="48"/>
        <v>10.5259235365083</v>
      </c>
      <c r="AA446" s="51">
        <v>-0.7197</v>
      </c>
      <c r="AB446" s="51">
        <v>69.0013643101763</v>
      </c>
      <c r="AC446" s="51">
        <f t="shared" si="49"/>
        <v>1.83885767778832</v>
      </c>
      <c r="AD446" s="51">
        <v>4454.024</v>
      </c>
      <c r="AE446" s="51">
        <f t="shared" si="50"/>
        <v>0.4454024</v>
      </c>
      <c r="AF446" s="51">
        <f t="shared" si="51"/>
        <v>-0.351247447149425</v>
      </c>
      <c r="AG446" s="51">
        <v>41.5080253826055</v>
      </c>
      <c r="AH446" s="51">
        <f t="shared" si="52"/>
        <v>1.61813207363783</v>
      </c>
      <c r="AI446" s="51">
        <v>0.573</v>
      </c>
    </row>
    <row r="447" ht="18" spans="1:35">
      <c r="A447" s="25" t="s">
        <v>54</v>
      </c>
      <c r="B447" s="25">
        <f t="shared" si="55"/>
        <v>2008</v>
      </c>
      <c r="C447" s="25">
        <v>20</v>
      </c>
      <c r="D447" s="25">
        <v>4</v>
      </c>
      <c r="E447" s="22">
        <v>2.6905289</v>
      </c>
      <c r="F447" s="22">
        <v>87.39757</v>
      </c>
      <c r="G447" s="23">
        <v>28053</v>
      </c>
      <c r="H447" s="24">
        <v>0.73446816</v>
      </c>
      <c r="I447" s="34">
        <v>64.6483174313352</v>
      </c>
      <c r="J447" s="35">
        <v>-0.713971555233002</v>
      </c>
      <c r="K447" s="36">
        <v>0.754</v>
      </c>
      <c r="L447" s="37">
        <v>0.831</v>
      </c>
      <c r="M447" s="38">
        <v>1</v>
      </c>
      <c r="N447" s="39">
        <v>12.025316</v>
      </c>
      <c r="O447" s="40">
        <v>83.4841757746169</v>
      </c>
      <c r="P447" s="41">
        <v>96.1462433565808</v>
      </c>
      <c r="Q447" s="47">
        <v>89.5375290731545</v>
      </c>
      <c r="R447" s="53">
        <v>529770019.53125</v>
      </c>
      <c r="S447" s="48">
        <v>529.77001953125</v>
      </c>
      <c r="T447" s="49">
        <v>47.807</v>
      </c>
      <c r="U447" s="50">
        <v>8.3</v>
      </c>
      <c r="V447" s="50">
        <v>0.637</v>
      </c>
      <c r="W447" s="51">
        <v>2.05271863868285</v>
      </c>
      <c r="X447" s="51">
        <v>-0.666637182235718</v>
      </c>
      <c r="Y447" s="51">
        <v>38503720224.3166</v>
      </c>
      <c r="Z447" s="51">
        <f t="shared" si="48"/>
        <v>10.5855026930107</v>
      </c>
      <c r="AA447" s="51">
        <v>-0.72057396</v>
      </c>
      <c r="AB447" s="51">
        <v>65.1787305213103</v>
      </c>
      <c r="AC447" s="51">
        <f t="shared" si="49"/>
        <v>1.81410589750748</v>
      </c>
      <c r="AD447" s="51">
        <v>4052.9338</v>
      </c>
      <c r="AE447" s="51">
        <f t="shared" si="50"/>
        <v>0.40529338</v>
      </c>
      <c r="AF447" s="51">
        <f t="shared" si="51"/>
        <v>-0.392230489899931</v>
      </c>
      <c r="AG447" s="51">
        <v>41.3773796192609</v>
      </c>
      <c r="AH447" s="51">
        <f t="shared" si="52"/>
        <v>1.6167629838423</v>
      </c>
      <c r="AI447" s="51">
        <v>0.588</v>
      </c>
    </row>
    <row r="448" ht="18" spans="1:35">
      <c r="A448" s="25" t="s">
        <v>54</v>
      </c>
      <c r="B448" s="25">
        <f t="shared" si="55"/>
        <v>2009</v>
      </c>
      <c r="C448" s="25">
        <v>20</v>
      </c>
      <c r="D448" s="25">
        <v>4</v>
      </c>
      <c r="E448" s="22">
        <v>2.608641</v>
      </c>
      <c r="F448" s="22">
        <v>87.82303</v>
      </c>
      <c r="G448" s="23">
        <v>7107167</v>
      </c>
      <c r="H448" s="24">
        <v>0.76789516</v>
      </c>
      <c r="I448" s="34">
        <v>65.0451401830532</v>
      </c>
      <c r="J448" s="35">
        <v>-0.925672590732574</v>
      </c>
      <c r="K448" s="36">
        <v>0.757</v>
      </c>
      <c r="L448" s="37">
        <v>0.831</v>
      </c>
      <c r="M448" s="38">
        <v>1</v>
      </c>
      <c r="N448" s="39">
        <v>12.025316</v>
      </c>
      <c r="O448" s="40">
        <v>83.8448818209139</v>
      </c>
      <c r="P448" s="41">
        <v>96.1796893849504</v>
      </c>
      <c r="Q448" s="47">
        <v>89.7784165579284</v>
      </c>
      <c r="R448" s="53">
        <v>397290008.544922</v>
      </c>
      <c r="S448" s="48">
        <v>397.290008544922</v>
      </c>
      <c r="T448" s="49">
        <v>48.104</v>
      </c>
      <c r="U448" s="50">
        <v>9.3</v>
      </c>
      <c r="V448" s="50">
        <v>0.634</v>
      </c>
      <c r="W448" s="51">
        <v>1.99245795432888</v>
      </c>
      <c r="X448" s="51">
        <v>-0.533482134342194</v>
      </c>
      <c r="Y448" s="51">
        <v>37126148264.6383</v>
      </c>
      <c r="Z448" s="51">
        <f t="shared" si="48"/>
        <v>10.56967989471</v>
      </c>
      <c r="AA448" s="51">
        <v>-0.49131717</v>
      </c>
      <c r="AB448" s="51">
        <v>58.0406869738673</v>
      </c>
      <c r="AC448" s="51">
        <f t="shared" si="49"/>
        <v>1.76373254413775</v>
      </c>
      <c r="AD448" s="51">
        <v>4154.522</v>
      </c>
      <c r="AE448" s="51">
        <f t="shared" si="50"/>
        <v>0.4154522</v>
      </c>
      <c r="AF448" s="51">
        <f t="shared" si="51"/>
        <v>-0.38147893691097</v>
      </c>
      <c r="AG448" s="51">
        <v>40.7764091078761</v>
      </c>
      <c r="AH448" s="51">
        <f t="shared" si="52"/>
        <v>1.61040897785949</v>
      </c>
      <c r="AI448" s="51">
        <v>0.591</v>
      </c>
    </row>
    <row r="449" ht="18" spans="1:35">
      <c r="A449" s="25" t="s">
        <v>54</v>
      </c>
      <c r="B449" s="25">
        <f t="shared" si="55"/>
        <v>2010</v>
      </c>
      <c r="C449" s="25">
        <v>20</v>
      </c>
      <c r="D449" s="25">
        <v>4</v>
      </c>
      <c r="E449" s="22">
        <v>2.5273285</v>
      </c>
      <c r="F449" s="22">
        <v>88.241806</v>
      </c>
      <c r="G449" s="23">
        <v>395446</v>
      </c>
      <c r="H449" s="24">
        <v>0.8013068</v>
      </c>
      <c r="I449" s="34">
        <v>65.4325572317079</v>
      </c>
      <c r="J449" s="35">
        <v>-0.852924466133118</v>
      </c>
      <c r="K449" s="36">
        <v>0.757</v>
      </c>
      <c r="L449" s="37">
        <v>0.831</v>
      </c>
      <c r="M449" s="38">
        <v>1</v>
      </c>
      <c r="N449" s="39">
        <v>12.025316</v>
      </c>
      <c r="O449" s="40">
        <v>84.2047807565224</v>
      </c>
      <c r="P449" s="41">
        <v>96.2131055277898</v>
      </c>
      <c r="Q449" s="47">
        <v>90.0171691678666</v>
      </c>
      <c r="R449" s="53">
        <v>423450012.207031</v>
      </c>
      <c r="S449" s="48">
        <v>423.450012207031</v>
      </c>
      <c r="T449" s="49">
        <v>48.403</v>
      </c>
      <c r="U449" s="50">
        <v>10.5</v>
      </c>
      <c r="V449" s="50">
        <v>0.634</v>
      </c>
      <c r="W449" s="51">
        <v>1.9815646590713</v>
      </c>
      <c r="X449" s="51">
        <v>-0.540784418582916</v>
      </c>
      <c r="Y449" s="51">
        <v>40676578423.4871</v>
      </c>
      <c r="Z449" s="51">
        <f t="shared" si="48"/>
        <v>10.6093444144008</v>
      </c>
      <c r="AA449" s="51">
        <v>-0.60797852</v>
      </c>
      <c r="AB449" s="51">
        <v>63.1251925746222</v>
      </c>
      <c r="AC449" s="51">
        <f t="shared" si="49"/>
        <v>1.80020271602126</v>
      </c>
      <c r="AD449" s="51">
        <v>4004.3474</v>
      </c>
      <c r="AE449" s="51">
        <f t="shared" si="50"/>
        <v>0.40043474</v>
      </c>
      <c r="AF449" s="51">
        <f t="shared" si="51"/>
        <v>-0.39746825203232</v>
      </c>
      <c r="AG449" s="51">
        <v>40.287420679358</v>
      </c>
      <c r="AH449" s="51">
        <f t="shared" si="52"/>
        <v>1.60516946345242</v>
      </c>
      <c r="AI449" s="51">
        <v>0.591</v>
      </c>
    </row>
    <row r="450" ht="18" spans="1:35">
      <c r="A450" s="25" t="s">
        <v>54</v>
      </c>
      <c r="B450" s="25">
        <f t="shared" si="55"/>
        <v>2011</v>
      </c>
      <c r="C450" s="25">
        <v>20</v>
      </c>
      <c r="D450" s="25">
        <v>4</v>
      </c>
      <c r="E450" s="22">
        <v>2.4467275</v>
      </c>
      <c r="F450" s="22">
        <v>88.655495</v>
      </c>
      <c r="G450" s="23">
        <v>82449</v>
      </c>
      <c r="H450" s="24">
        <v>0.83472115</v>
      </c>
      <c r="I450" s="34">
        <v>65.8097996494068</v>
      </c>
      <c r="J450" s="35">
        <v>-0.744141399860382</v>
      </c>
      <c r="K450" s="36">
        <v>0.757</v>
      </c>
      <c r="L450" s="37">
        <v>0.831</v>
      </c>
      <c r="M450" s="38">
        <v>1</v>
      </c>
      <c r="N450" s="39">
        <v>13.29114</v>
      </c>
      <c r="O450" s="40">
        <v>84.5638725814423</v>
      </c>
      <c r="P450" s="41">
        <v>96.2464917850986</v>
      </c>
      <c r="Q450" s="47">
        <v>90.2534246699844</v>
      </c>
      <c r="R450" s="53">
        <v>360799987.792969</v>
      </c>
      <c r="S450" s="48">
        <v>360.799987792969</v>
      </c>
      <c r="T450" s="49">
        <v>48.701</v>
      </c>
      <c r="U450" s="50">
        <v>12.3</v>
      </c>
      <c r="V450" s="50">
        <v>0.64</v>
      </c>
      <c r="W450" s="51">
        <v>1.99386386318175</v>
      </c>
      <c r="X450" s="51">
        <v>-0.537248194217682</v>
      </c>
      <c r="Y450" s="51">
        <v>46876006272.2387</v>
      </c>
      <c r="Z450" s="51">
        <f t="shared" ref="Z450:Z513" si="56">LOG(Y450)</f>
        <v>10.6709506036966</v>
      </c>
      <c r="AA450" s="51">
        <v>-1.139573</v>
      </c>
      <c r="AB450" s="51">
        <v>65.0470510420457</v>
      </c>
      <c r="AC450" s="51">
        <f t="shared" ref="AC450:AC513" si="57">LOG(AB450)</f>
        <v>1.81322761227043</v>
      </c>
      <c r="AD450" s="51">
        <v>4004.556</v>
      </c>
      <c r="AE450" s="51">
        <f t="shared" ref="AE450:AE513" si="58">AD450/10000</f>
        <v>0.4004556</v>
      </c>
      <c r="AF450" s="51">
        <f t="shared" ref="AF450:AF513" si="59">LOG(AE450)</f>
        <v>-0.397445628753097</v>
      </c>
      <c r="AG450" s="51">
        <v>40.0783874580067</v>
      </c>
      <c r="AH450" s="51">
        <f t="shared" ref="AH450:AH513" si="60">LOG(AG450)</f>
        <v>1.60291023950146</v>
      </c>
      <c r="AI450" s="51">
        <v>0.591</v>
      </c>
    </row>
    <row r="451" ht="18" spans="1:35">
      <c r="A451" s="25" t="s">
        <v>54</v>
      </c>
      <c r="B451" s="25">
        <f t="shared" si="55"/>
        <v>2012</v>
      </c>
      <c r="C451" s="25">
        <v>20</v>
      </c>
      <c r="D451" s="25">
        <v>4</v>
      </c>
      <c r="E451" s="22">
        <v>2.3667505</v>
      </c>
      <c r="F451" s="22">
        <v>89.06618</v>
      </c>
      <c r="G451" s="23">
        <v>7715983</v>
      </c>
      <c r="H451" s="24">
        <v>0.86811</v>
      </c>
      <c r="I451" s="34">
        <v>66.1775447968584</v>
      </c>
      <c r="J451" s="35">
        <v>-0.633820176124573</v>
      </c>
      <c r="K451" s="36">
        <v>0.758</v>
      </c>
      <c r="L451" s="37">
        <v>0.825</v>
      </c>
      <c r="M451" s="38">
        <v>1</v>
      </c>
      <c r="N451" s="39">
        <v>13.29114</v>
      </c>
      <c r="O451" s="40">
        <v>84.9221572956735</v>
      </c>
      <c r="P451" s="41">
        <v>96.2798481568771</v>
      </c>
      <c r="Q451" s="47">
        <v>90.4874258264266</v>
      </c>
      <c r="R451" s="53">
        <v>320670013.427734</v>
      </c>
      <c r="S451" s="48">
        <v>320.670013427734</v>
      </c>
      <c r="T451" s="49">
        <v>49</v>
      </c>
      <c r="U451" s="50">
        <v>16</v>
      </c>
      <c r="V451" s="50">
        <v>0.648</v>
      </c>
      <c r="W451" s="51">
        <v>1.99138673642109</v>
      </c>
      <c r="X451" s="51">
        <v>-0.678762555122375</v>
      </c>
      <c r="Y451" s="51">
        <v>49593929487.1263</v>
      </c>
      <c r="Z451" s="51">
        <f t="shared" si="56"/>
        <v>10.6954285202081</v>
      </c>
      <c r="AA451" s="51">
        <v>-1.22623521</v>
      </c>
      <c r="AB451" s="51">
        <v>61.9594193352042</v>
      </c>
      <c r="AC451" s="51">
        <f t="shared" si="57"/>
        <v>1.79210733903071</v>
      </c>
      <c r="AD451" s="51">
        <v>4204.253</v>
      </c>
      <c r="AE451" s="51">
        <f t="shared" si="58"/>
        <v>0.4204253</v>
      </c>
      <c r="AF451" s="51">
        <f t="shared" si="59"/>
        <v>-0.37631115724945</v>
      </c>
      <c r="AG451" s="51">
        <v>39.7760358342665</v>
      </c>
      <c r="AH451" s="51">
        <f t="shared" si="60"/>
        <v>1.59962149821802</v>
      </c>
      <c r="AI451" s="51">
        <v>0.582</v>
      </c>
    </row>
    <row r="452" ht="18" spans="1:35">
      <c r="A452" s="25" t="s">
        <v>54</v>
      </c>
      <c r="B452" s="25">
        <f t="shared" si="55"/>
        <v>2013</v>
      </c>
      <c r="C452" s="25">
        <v>20</v>
      </c>
      <c r="D452" s="25">
        <v>4</v>
      </c>
      <c r="E452" s="22">
        <v>2.2869534</v>
      </c>
      <c r="F452" s="22">
        <v>89.474</v>
      </c>
      <c r="G452" s="23">
        <v>462306</v>
      </c>
      <c r="H452" s="24">
        <v>0.90133095</v>
      </c>
      <c r="I452" s="34">
        <v>66.5388660847847</v>
      </c>
      <c r="J452" s="35">
        <v>-0.674156248569489</v>
      </c>
      <c r="K452" s="36">
        <v>0.77</v>
      </c>
      <c r="L452" s="37">
        <v>0.815</v>
      </c>
      <c r="M452" s="38">
        <v>1</v>
      </c>
      <c r="N452" s="39">
        <v>13.29114</v>
      </c>
      <c r="O452" s="40">
        <v>85.2796348992162</v>
      </c>
      <c r="P452" s="41">
        <v>96.3131746431252</v>
      </c>
      <c r="Q452" s="47">
        <v>90.7203833166752</v>
      </c>
      <c r="R452" s="53">
        <v>514000000</v>
      </c>
      <c r="S452" s="48">
        <v>514</v>
      </c>
      <c r="T452" s="49">
        <v>49.311</v>
      </c>
      <c r="U452" s="50">
        <v>19.7</v>
      </c>
      <c r="V452" s="50">
        <v>0.668</v>
      </c>
      <c r="W452" s="51">
        <v>1.95360189099984</v>
      </c>
      <c r="X452" s="51">
        <v>-0.639010667800903</v>
      </c>
      <c r="Y452" s="51">
        <v>52996446269.442</v>
      </c>
      <c r="Z452" s="51">
        <f t="shared" si="56"/>
        <v>10.7242467485193</v>
      </c>
      <c r="AA452" s="51">
        <v>-1.44885873</v>
      </c>
      <c r="AB452" s="51">
        <v>56.6852207524472</v>
      </c>
      <c r="AC452" s="51">
        <f t="shared" si="57"/>
        <v>1.75346984227345</v>
      </c>
      <c r="AD452" s="51">
        <v>4409.617</v>
      </c>
      <c r="AE452" s="51">
        <f t="shared" si="58"/>
        <v>0.4409617</v>
      </c>
      <c r="AF452" s="51">
        <f t="shared" si="59"/>
        <v>-0.355599129808786</v>
      </c>
      <c r="AG452" s="51">
        <v>39.408361328854</v>
      </c>
      <c r="AH452" s="51">
        <f t="shared" si="60"/>
        <v>1.59558837648874</v>
      </c>
      <c r="AI452" s="51">
        <v>0.582</v>
      </c>
    </row>
    <row r="453" ht="18" spans="1:35">
      <c r="A453" s="25" t="s">
        <v>54</v>
      </c>
      <c r="B453" s="25">
        <f t="shared" si="55"/>
        <v>2014</v>
      </c>
      <c r="C453" s="25">
        <v>20</v>
      </c>
      <c r="D453" s="25">
        <v>4</v>
      </c>
      <c r="E453" s="22">
        <v>2.2073765</v>
      </c>
      <c r="F453" s="22">
        <v>89.87908</v>
      </c>
      <c r="G453" s="23">
        <v>1547046</v>
      </c>
      <c r="H453" s="24">
        <v>0.93434596</v>
      </c>
      <c r="I453" s="34">
        <v>66.8936926813794</v>
      </c>
      <c r="J453" s="35">
        <v>-0.655563533306122</v>
      </c>
      <c r="K453" s="36">
        <v>0.757</v>
      </c>
      <c r="L453" s="37">
        <v>0.815</v>
      </c>
      <c r="M453" s="38">
        <v>1</v>
      </c>
      <c r="N453" s="39">
        <v>13.29114</v>
      </c>
      <c r="O453" s="40">
        <v>85.6363053920702</v>
      </c>
      <c r="P453" s="41">
        <v>96.3464712438429</v>
      </c>
      <c r="Q453" s="47">
        <v>90.9521869085608</v>
      </c>
      <c r="R453" s="53">
        <v>294790008.544922</v>
      </c>
      <c r="S453" s="48">
        <v>294.790008544922</v>
      </c>
      <c r="T453" s="49">
        <v>49.634</v>
      </c>
      <c r="U453" s="50">
        <v>23.4</v>
      </c>
      <c r="V453" s="50">
        <v>0.671</v>
      </c>
      <c r="W453" s="51">
        <v>1.89511231857489</v>
      </c>
      <c r="X453" s="51">
        <v>-0.756130754947662</v>
      </c>
      <c r="Y453" s="51">
        <v>57852153058.502</v>
      </c>
      <c r="Z453" s="51">
        <f t="shared" si="56"/>
        <v>10.762319526538</v>
      </c>
      <c r="AA453" s="51">
        <v>-1.3877425</v>
      </c>
      <c r="AB453" s="51">
        <v>55.0832792812572</v>
      </c>
      <c r="AC453" s="51">
        <f t="shared" si="57"/>
        <v>1.74101978727408</v>
      </c>
      <c r="AD453" s="51">
        <v>4562.1045</v>
      </c>
      <c r="AE453" s="51">
        <f t="shared" si="58"/>
        <v>0.45621045</v>
      </c>
      <c r="AF453" s="51">
        <f t="shared" si="59"/>
        <v>-0.340834770954685</v>
      </c>
      <c r="AG453" s="51">
        <v>39.9860022396417</v>
      </c>
      <c r="AH453" s="51">
        <f t="shared" si="60"/>
        <v>1.60190798597766</v>
      </c>
      <c r="AI453" s="51">
        <v>0.585</v>
      </c>
    </row>
    <row r="454" ht="18" spans="1:35">
      <c r="A454" s="25" t="s">
        <v>54</v>
      </c>
      <c r="B454" s="25">
        <f t="shared" si="55"/>
        <v>2015</v>
      </c>
      <c r="C454" s="25">
        <v>20</v>
      </c>
      <c r="D454" s="25">
        <v>4</v>
      </c>
      <c r="E454" s="22">
        <v>2.127983</v>
      </c>
      <c r="F454" s="22">
        <v>90.28142</v>
      </c>
      <c r="G454" s="23">
        <v>848836</v>
      </c>
      <c r="H454" s="24">
        <v>0.9670892</v>
      </c>
      <c r="I454" s="34">
        <v>67.2424899275787</v>
      </c>
      <c r="J454" s="35">
        <v>-0.654437899589539</v>
      </c>
      <c r="K454" s="36">
        <v>0.765</v>
      </c>
      <c r="L454" s="37">
        <v>0.822</v>
      </c>
      <c r="M454" s="38">
        <v>1</v>
      </c>
      <c r="N454" s="39">
        <v>13.92405</v>
      </c>
      <c r="O454" s="40">
        <v>85.9921687742356</v>
      </c>
      <c r="P454" s="41">
        <v>96.3797379590303</v>
      </c>
      <c r="Q454" s="47">
        <v>91.1829418884206</v>
      </c>
      <c r="R454" s="53">
        <v>468619995.117188</v>
      </c>
      <c r="S454" s="48">
        <v>468.619995117188</v>
      </c>
      <c r="T454" s="49">
        <v>49.971</v>
      </c>
      <c r="U454" s="50">
        <v>28.8059</v>
      </c>
      <c r="V454" s="50">
        <v>0.679</v>
      </c>
      <c r="W454" s="51">
        <v>1.83250767864618</v>
      </c>
      <c r="X454" s="51">
        <v>-0.780903100967407</v>
      </c>
      <c r="Y454" s="51">
        <v>62186064718.7424</v>
      </c>
      <c r="Z454" s="51">
        <f t="shared" si="56"/>
        <v>10.7936930745011</v>
      </c>
      <c r="AA454" s="51">
        <v>-1.04809204</v>
      </c>
      <c r="AB454" s="51">
        <v>49.8934533224826</v>
      </c>
      <c r="AC454" s="51">
        <f t="shared" si="57"/>
        <v>1.69804356421168</v>
      </c>
      <c r="AD454" s="51">
        <v>5002.62</v>
      </c>
      <c r="AE454" s="51">
        <f t="shared" si="58"/>
        <v>0.500262</v>
      </c>
      <c r="AF454" s="51">
        <f t="shared" si="59"/>
        <v>-0.300802484958064</v>
      </c>
      <c r="AG454" s="51">
        <v>41.6573348264278</v>
      </c>
      <c r="AH454" s="51">
        <f t="shared" si="60"/>
        <v>1.61969148099335</v>
      </c>
      <c r="AI454" s="51">
        <v>0.601</v>
      </c>
    </row>
    <row r="455" ht="18" spans="1:35">
      <c r="A455" s="25" t="s">
        <v>54</v>
      </c>
      <c r="B455" s="25">
        <f t="shared" si="55"/>
        <v>2016</v>
      </c>
      <c r="C455" s="25">
        <v>20</v>
      </c>
      <c r="D455" s="25">
        <v>4</v>
      </c>
      <c r="E455" s="22">
        <v>2.0489326</v>
      </c>
      <c r="F455" s="22">
        <v>90.68064</v>
      </c>
      <c r="G455" s="23">
        <v>5449815</v>
      </c>
      <c r="H455" s="24">
        <v>0.9995597</v>
      </c>
      <c r="I455" s="34">
        <v>67.5843983621211</v>
      </c>
      <c r="J455" s="35">
        <v>-0.545003712177277</v>
      </c>
      <c r="K455" s="36">
        <v>0.774</v>
      </c>
      <c r="L455" s="37">
        <v>0.836</v>
      </c>
      <c r="M455" s="38">
        <v>1</v>
      </c>
      <c r="N455" s="39">
        <v>13.92405</v>
      </c>
      <c r="O455" s="40">
        <v>86.3472250457124</v>
      </c>
      <c r="P455" s="41">
        <v>96.4129747886872</v>
      </c>
      <c r="Q455" s="47">
        <v>91.4122081124135</v>
      </c>
      <c r="R455" s="53">
        <v>303230010.986328</v>
      </c>
      <c r="S455" s="48">
        <v>303.230010986328</v>
      </c>
      <c r="T455" s="49">
        <v>50.319</v>
      </c>
      <c r="U455" s="50">
        <v>34.5093</v>
      </c>
      <c r="V455" s="50">
        <v>0.674</v>
      </c>
      <c r="W455" s="51">
        <v>1.84256060230578</v>
      </c>
      <c r="X455" s="51">
        <v>-0.790915012359619</v>
      </c>
      <c r="Y455" s="51">
        <v>66053403469.0024</v>
      </c>
      <c r="Z455" s="51">
        <f t="shared" si="56"/>
        <v>10.8198951999933</v>
      </c>
      <c r="AA455" s="51">
        <v>-0.96502337</v>
      </c>
      <c r="AB455" s="51">
        <v>46.3727375188895</v>
      </c>
      <c r="AC455" s="51">
        <f t="shared" si="57"/>
        <v>1.66626273433133</v>
      </c>
      <c r="AD455" s="51">
        <v>5357.698</v>
      </c>
      <c r="AE455" s="51">
        <f t="shared" si="58"/>
        <v>0.5357698</v>
      </c>
      <c r="AF455" s="51">
        <f t="shared" si="59"/>
        <v>-0.271021770128698</v>
      </c>
      <c r="AG455" s="51">
        <v>41.9354236655468</v>
      </c>
      <c r="AH455" s="51">
        <f t="shared" si="60"/>
        <v>1.62258103496954</v>
      </c>
      <c r="AI455" s="51">
        <v>0.628</v>
      </c>
    </row>
    <row r="456" ht="18" spans="1:35">
      <c r="A456" s="25" t="s">
        <v>54</v>
      </c>
      <c r="B456" s="25">
        <f t="shared" si="55"/>
        <v>2017</v>
      </c>
      <c r="C456" s="25">
        <v>20</v>
      </c>
      <c r="D456" s="25">
        <v>4</v>
      </c>
      <c r="E456" s="22">
        <v>1.9701885</v>
      </c>
      <c r="F456" s="22">
        <v>91.077225</v>
      </c>
      <c r="G456" s="23">
        <v>2431836</v>
      </c>
      <c r="H456" s="24">
        <v>1.0316893</v>
      </c>
      <c r="I456" s="34">
        <v>67.9199018955355</v>
      </c>
      <c r="J456" s="35">
        <v>-0.651365458965302</v>
      </c>
      <c r="K456" s="36">
        <v>0.778</v>
      </c>
      <c r="L456" s="37">
        <v>0.835</v>
      </c>
      <c r="M456" s="38">
        <v>1</v>
      </c>
      <c r="N456" s="39">
        <v>12.658228</v>
      </c>
      <c r="O456" s="40">
        <v>86.7014742065008</v>
      </c>
      <c r="P456" s="41">
        <v>96.4461817328137</v>
      </c>
      <c r="Q456" s="47">
        <v>91.6400944159348</v>
      </c>
      <c r="R456" s="53">
        <v>408019989.013672</v>
      </c>
      <c r="S456" s="48">
        <v>408.019989013672</v>
      </c>
      <c r="T456" s="49">
        <v>50.68</v>
      </c>
      <c r="U456" s="50">
        <v>37.9</v>
      </c>
      <c r="V456" s="50">
        <v>0.691</v>
      </c>
      <c r="W456" s="51">
        <v>1.81876091504989</v>
      </c>
      <c r="X456" s="51">
        <v>-0.787171602249146</v>
      </c>
      <c r="Y456" s="51">
        <v>71653754066.2763</v>
      </c>
      <c r="Z456" s="51">
        <f t="shared" si="56"/>
        <v>10.8552389487816</v>
      </c>
      <c r="AA456" s="51">
        <v>-0.93401677</v>
      </c>
      <c r="AB456" s="51">
        <v>46.0694204013621</v>
      </c>
      <c r="AC456" s="51">
        <f t="shared" si="57"/>
        <v>1.66341274843515</v>
      </c>
      <c r="AD456" s="51">
        <v>5708.0923</v>
      </c>
      <c r="AE456" s="51">
        <f t="shared" si="58"/>
        <v>0.57080923</v>
      </c>
      <c r="AF456" s="51">
        <f t="shared" si="59"/>
        <v>-0.243509012947617</v>
      </c>
      <c r="AG456" s="51">
        <v>42.2135125046659</v>
      </c>
      <c r="AH456" s="51">
        <f t="shared" si="60"/>
        <v>1.62545149046114</v>
      </c>
      <c r="AI456" s="51">
        <v>0.626</v>
      </c>
    </row>
    <row r="457" ht="18" spans="1:35">
      <c r="A457" s="25" t="s">
        <v>54</v>
      </c>
      <c r="B457" s="25">
        <f t="shared" si="55"/>
        <v>2018</v>
      </c>
      <c r="C457" s="25">
        <v>20</v>
      </c>
      <c r="D457" s="25">
        <v>4</v>
      </c>
      <c r="E457" s="22">
        <v>1.8917949</v>
      </c>
      <c r="F457" s="22">
        <v>91.470825</v>
      </c>
      <c r="G457" s="23">
        <v>9435868</v>
      </c>
      <c r="H457" s="24">
        <v>1.0319824</v>
      </c>
      <c r="I457" s="34">
        <v>68.2489426363097</v>
      </c>
      <c r="J457" s="35">
        <v>-0.538147449493408</v>
      </c>
      <c r="K457" s="36">
        <v>0.718</v>
      </c>
      <c r="L457" s="37">
        <v>0.838</v>
      </c>
      <c r="M457" s="38">
        <v>1</v>
      </c>
      <c r="N457" s="39">
        <v>12.658228</v>
      </c>
      <c r="O457" s="40">
        <v>87.0549162566004</v>
      </c>
      <c r="P457" s="41">
        <v>96.4793587914099</v>
      </c>
      <c r="Q457" s="47">
        <v>91.8664742343096</v>
      </c>
      <c r="R457" s="53">
        <v>429170013.427734</v>
      </c>
      <c r="S457" s="48">
        <v>429.170013427734</v>
      </c>
      <c r="T457" s="49">
        <v>51.054</v>
      </c>
      <c r="U457" s="50">
        <v>41.5</v>
      </c>
      <c r="V457" s="50">
        <v>0.697</v>
      </c>
      <c r="W457" s="51">
        <v>1.66602273310221</v>
      </c>
      <c r="X457" s="51">
        <v>-0.821694731712341</v>
      </c>
      <c r="Y457" s="51">
        <v>73328365862.4329</v>
      </c>
      <c r="Z457" s="51">
        <f t="shared" si="56"/>
        <v>10.8652720067625</v>
      </c>
      <c r="AA457" s="51">
        <v>-0.78013428</v>
      </c>
      <c r="AB457" s="51">
        <v>47.011682071395</v>
      </c>
      <c r="AC457" s="51">
        <f t="shared" si="57"/>
        <v>1.67220579046194</v>
      </c>
      <c r="AD457" s="51">
        <v>5774.4165</v>
      </c>
      <c r="AE457" s="51">
        <f t="shared" si="58"/>
        <v>0.57744165</v>
      </c>
      <c r="AF457" s="51">
        <f t="shared" si="59"/>
        <v>-0.238491894316032</v>
      </c>
      <c r="AG457" s="51">
        <v>42.491601343785</v>
      </c>
      <c r="AH457" s="51">
        <f t="shared" si="60"/>
        <v>1.62830309827391</v>
      </c>
      <c r="AI457" s="51">
        <v>0.601</v>
      </c>
    </row>
    <row r="458" ht="18" spans="1:35">
      <c r="A458" s="25" t="s">
        <v>54</v>
      </c>
      <c r="B458" s="25">
        <f t="shared" si="55"/>
        <v>2019</v>
      </c>
      <c r="C458" s="25">
        <v>20</v>
      </c>
      <c r="D458" s="25">
        <v>4</v>
      </c>
      <c r="E458" s="22">
        <v>1.8138634</v>
      </c>
      <c r="F458" s="22">
        <v>91.86165</v>
      </c>
      <c r="G458" s="23">
        <v>6464102</v>
      </c>
      <c r="H458" s="24">
        <v>1.0320172</v>
      </c>
      <c r="I458" s="34">
        <v>68.5709973645284</v>
      </c>
      <c r="J458" s="35">
        <v>-0.577340841293335</v>
      </c>
      <c r="K458" s="36">
        <v>0.732</v>
      </c>
      <c r="L458" s="37">
        <v>0.859</v>
      </c>
      <c r="M458" s="38">
        <v>1</v>
      </c>
      <c r="N458" s="39">
        <v>19.375</v>
      </c>
      <c r="O458" s="40">
        <v>87.4075511960114</v>
      </c>
      <c r="P458" s="41">
        <v>96.5125059644757</v>
      </c>
      <c r="Q458" s="47">
        <v>92.0910526006257</v>
      </c>
      <c r="R458" s="53">
        <v>420380004.882813</v>
      </c>
      <c r="S458" s="48">
        <v>420.380004882813</v>
      </c>
      <c r="T458" s="49">
        <v>51.439</v>
      </c>
      <c r="U458" s="50">
        <v>44.401</v>
      </c>
      <c r="V458" s="50">
        <v>0.699</v>
      </c>
      <c r="W458" s="51">
        <v>1.52062955252943</v>
      </c>
      <c r="X458" s="51">
        <v>-0.915391564369202</v>
      </c>
      <c r="Y458" s="51">
        <v>77172317258.6478</v>
      </c>
      <c r="Z458" s="51">
        <f t="shared" si="56"/>
        <v>10.887461541037</v>
      </c>
      <c r="AA458" s="51">
        <v>-0.79628707</v>
      </c>
      <c r="AB458" s="51">
        <v>45.5167427491815</v>
      </c>
      <c r="AC458" s="51">
        <f t="shared" si="57"/>
        <v>1.65817117569213</v>
      </c>
      <c r="AD458" s="51">
        <v>5851.735</v>
      </c>
      <c r="AE458" s="51">
        <f t="shared" si="58"/>
        <v>0.5851735</v>
      </c>
      <c r="AF458" s="51">
        <f t="shared" si="59"/>
        <v>-0.232715349437292</v>
      </c>
      <c r="AG458" s="51">
        <v>42.7696901829041</v>
      </c>
      <c r="AH458" s="51">
        <f t="shared" si="60"/>
        <v>1.63113610430538</v>
      </c>
      <c r="AI458" s="51">
        <v>0.607</v>
      </c>
    </row>
    <row r="459" ht="18" spans="1:35">
      <c r="A459" s="25" t="s">
        <v>54</v>
      </c>
      <c r="B459" s="25">
        <f t="shared" si="55"/>
        <v>2020</v>
      </c>
      <c r="C459" s="25">
        <v>20</v>
      </c>
      <c r="D459" s="25">
        <v>4</v>
      </c>
      <c r="E459" s="22">
        <v>1.736398</v>
      </c>
      <c r="F459" s="22">
        <v>92.25074</v>
      </c>
      <c r="G459" s="23">
        <v>3517344</v>
      </c>
      <c r="H459" s="24">
        <v>1.0317742</v>
      </c>
      <c r="I459" s="34">
        <v>68.8862996420965</v>
      </c>
      <c r="J459" s="35">
        <v>-0.415829300880432</v>
      </c>
      <c r="K459" s="36">
        <v>0.749</v>
      </c>
      <c r="L459" s="37">
        <v>0.836</v>
      </c>
      <c r="M459" s="38">
        <v>1</v>
      </c>
      <c r="N459" s="39">
        <v>19.375</v>
      </c>
      <c r="O459" s="40">
        <v>87.7593790247338</v>
      </c>
      <c r="P459" s="41">
        <v>96.5456232520111</v>
      </c>
      <c r="Q459" s="47">
        <v>92.3138179561227</v>
      </c>
      <c r="R459" s="53">
        <v>500660003.662109</v>
      </c>
      <c r="S459" s="48">
        <v>500.660003662109</v>
      </c>
      <c r="T459" s="49">
        <v>51.836</v>
      </c>
      <c r="U459" s="50">
        <v>47.5123</v>
      </c>
      <c r="V459" s="50">
        <v>0.705</v>
      </c>
      <c r="W459" s="51">
        <v>1.47137710546514</v>
      </c>
      <c r="X459" s="51">
        <v>-1.13400268554688</v>
      </c>
      <c r="Y459" s="51">
        <v>77715183063.2054</v>
      </c>
      <c r="Z459" s="51">
        <f t="shared" si="56"/>
        <v>10.8905058743531</v>
      </c>
      <c r="AA459" s="51">
        <v>-0.78262048</v>
      </c>
      <c r="AB459" s="51">
        <v>41.1430280030057</v>
      </c>
      <c r="AC459" s="51">
        <f t="shared" si="57"/>
        <v>1.61429625130143</v>
      </c>
      <c r="AD459" s="51">
        <v>5734.4775</v>
      </c>
      <c r="AE459" s="51">
        <f t="shared" si="58"/>
        <v>0.57344775</v>
      </c>
      <c r="AF459" s="51">
        <f t="shared" si="59"/>
        <v>-0.241506146935233</v>
      </c>
      <c r="AG459" s="51">
        <v>43.0384471817842</v>
      </c>
      <c r="AH459" s="51">
        <f t="shared" si="60"/>
        <v>1.63385659368649</v>
      </c>
      <c r="AI459" s="51">
        <v>0.595</v>
      </c>
    </row>
    <row r="460" ht="18" spans="1:35">
      <c r="A460" s="25" t="s">
        <v>54</v>
      </c>
      <c r="B460" s="25">
        <f t="shared" si="55"/>
        <v>2021</v>
      </c>
      <c r="C460" s="25">
        <v>20</v>
      </c>
      <c r="D460" s="25">
        <v>4</v>
      </c>
      <c r="E460" s="22">
        <v>1.659439</v>
      </c>
      <c r="F460" s="22">
        <v>92.63792</v>
      </c>
      <c r="G460" s="23">
        <v>596929</v>
      </c>
      <c r="H460" s="24">
        <v>1.0312492</v>
      </c>
      <c r="I460" s="34">
        <v>69.4621730094076</v>
      </c>
      <c r="J460" s="35">
        <v>-0.395517915487289</v>
      </c>
      <c r="K460" s="36">
        <v>0.703</v>
      </c>
      <c r="L460" s="37">
        <v>0.797</v>
      </c>
      <c r="M460" s="38">
        <v>1</v>
      </c>
      <c r="N460" s="39">
        <v>19.375</v>
      </c>
      <c r="O460" s="40">
        <v>88.1103997427675</v>
      </c>
      <c r="P460" s="41">
        <v>96.578710654016</v>
      </c>
      <c r="Q460" s="47">
        <v>92.5346655416111</v>
      </c>
      <c r="R460" s="53">
        <v>512549987.792969</v>
      </c>
      <c r="S460" s="48">
        <v>512.549987792969</v>
      </c>
      <c r="T460" s="49">
        <v>52.245</v>
      </c>
      <c r="U460" s="50">
        <v>50.8416</v>
      </c>
      <c r="V460" s="50">
        <v>0.702</v>
      </c>
      <c r="W460" s="51">
        <v>1.3807587059317</v>
      </c>
      <c r="X460" s="51">
        <v>-1.19213712215424</v>
      </c>
      <c r="Y460" s="51">
        <v>86053083476.0294</v>
      </c>
      <c r="Z460" s="51">
        <f t="shared" si="56"/>
        <v>10.934766436693</v>
      </c>
      <c r="AA460" s="51">
        <v>-2.98558877</v>
      </c>
      <c r="AB460" s="51">
        <v>49.491532191391</v>
      </c>
      <c r="AC460" s="51">
        <f t="shared" si="57"/>
        <v>1.69453089919337</v>
      </c>
      <c r="AD460" s="51">
        <v>5712.118</v>
      </c>
      <c r="AE460" s="51">
        <f t="shared" si="58"/>
        <v>0.5712118</v>
      </c>
      <c r="AF460" s="51">
        <f t="shared" si="59"/>
        <v>-0.243202829554792</v>
      </c>
      <c r="AG460" s="51">
        <v>43.0384471817842</v>
      </c>
      <c r="AH460" s="51">
        <f t="shared" si="60"/>
        <v>1.63385659368649</v>
      </c>
      <c r="AI460" s="51">
        <v>0.554</v>
      </c>
    </row>
    <row r="461" ht="18" spans="1:35">
      <c r="A461" s="25" t="s">
        <v>54</v>
      </c>
      <c r="B461" s="25">
        <f t="shared" si="55"/>
        <v>2022</v>
      </c>
      <c r="C461" s="25">
        <v>20</v>
      </c>
      <c r="D461" s="25">
        <v>4</v>
      </c>
      <c r="E461" s="22">
        <v>1.583026</v>
      </c>
      <c r="F461" s="22">
        <v>93.02318</v>
      </c>
      <c r="G461" s="23">
        <v>7704272</v>
      </c>
      <c r="H461" s="24">
        <v>1.030438</v>
      </c>
      <c r="I461" s="34">
        <v>70.0349423501554</v>
      </c>
      <c r="J461" s="35">
        <v>-0.262850880622864</v>
      </c>
      <c r="K461" s="36">
        <v>0.643</v>
      </c>
      <c r="L461" s="37">
        <v>0.737</v>
      </c>
      <c r="M461" s="38">
        <v>1</v>
      </c>
      <c r="N461" s="39">
        <v>19.375</v>
      </c>
      <c r="O461" s="40">
        <v>88.4606133501127</v>
      </c>
      <c r="P461" s="41">
        <v>96.6117681704906</v>
      </c>
      <c r="Q461" s="47">
        <v>92.7535006676254</v>
      </c>
      <c r="R461" s="53">
        <v>437029998.779297</v>
      </c>
      <c r="S461" s="48">
        <v>437.029998779297</v>
      </c>
      <c r="T461" s="49">
        <v>52.666</v>
      </c>
      <c r="U461" s="50">
        <v>54.4043</v>
      </c>
      <c r="V461" s="50">
        <v>0.703</v>
      </c>
      <c r="W461" s="51">
        <v>1.40623710213146</v>
      </c>
      <c r="X461" s="51">
        <v>-1.20975136756897</v>
      </c>
      <c r="Y461" s="51">
        <v>95003330315.8754</v>
      </c>
      <c r="Z461" s="51">
        <f t="shared" si="56"/>
        <v>10.9777388296305</v>
      </c>
      <c r="AA461" s="51">
        <v>-0.71876081</v>
      </c>
      <c r="AB461" s="51">
        <v>54.669957138484</v>
      </c>
      <c r="AC461" s="51">
        <f t="shared" si="57"/>
        <v>1.73774873340268</v>
      </c>
      <c r="AD461" s="51">
        <f>(AD460+AD459)/2</f>
        <v>5723.29775</v>
      </c>
      <c r="AE461" s="51">
        <f t="shared" si="58"/>
        <v>0.572329775</v>
      </c>
      <c r="AF461" s="51">
        <f t="shared" si="59"/>
        <v>-0.242353659679891</v>
      </c>
      <c r="AG461" s="51">
        <f>(AG460+AG459)/2</f>
        <v>43.0384471817842</v>
      </c>
      <c r="AH461" s="51">
        <f t="shared" si="60"/>
        <v>1.63385659368649</v>
      </c>
      <c r="AI461" s="51">
        <v>0.507</v>
      </c>
    </row>
    <row r="462" ht="18" spans="1:35">
      <c r="A462" s="25" t="s">
        <v>55</v>
      </c>
      <c r="B462" s="25">
        <v>2000</v>
      </c>
      <c r="C462" s="25">
        <v>21</v>
      </c>
      <c r="D462" s="25">
        <v>1</v>
      </c>
      <c r="E462" s="22">
        <v>16.703838</v>
      </c>
      <c r="F462" s="22">
        <v>93.40609</v>
      </c>
      <c r="G462" s="23">
        <v>164854</v>
      </c>
      <c r="H462" s="24">
        <v>14.11112</v>
      </c>
      <c r="I462" s="34">
        <v>9.16230658478803</v>
      </c>
      <c r="J462" s="35">
        <v>-1.90759003162384</v>
      </c>
      <c r="K462" s="36">
        <v>0.543</v>
      </c>
      <c r="L462" s="37">
        <v>0.417</v>
      </c>
      <c r="M462" s="38">
        <v>1</v>
      </c>
      <c r="N462" s="39">
        <v>8.77193</v>
      </c>
      <c r="O462" s="40">
        <v>38.3266020092995</v>
      </c>
      <c r="P462" s="41">
        <v>75.3432881845903</v>
      </c>
      <c r="Q462" s="47">
        <v>49.7532822926472</v>
      </c>
      <c r="R462" s="53">
        <v>236580001.831055</v>
      </c>
      <c r="S462" s="48">
        <v>236.580001831055</v>
      </c>
      <c r="T462" s="49">
        <v>30.869</v>
      </c>
      <c r="U462" s="50">
        <v>0.0954249</v>
      </c>
      <c r="V462" s="50">
        <v>0.357</v>
      </c>
      <c r="W462" s="51">
        <v>1.96313638467112</v>
      </c>
      <c r="X462" s="51">
        <v>-1.05016088485718</v>
      </c>
      <c r="Y462" s="51">
        <v>4367458866.71537</v>
      </c>
      <c r="Z462" s="51">
        <f t="shared" si="56"/>
        <v>9.64022882343341</v>
      </c>
      <c r="AA462" s="51">
        <v>-0.009942</v>
      </c>
      <c r="AB462" s="51">
        <v>36.6796954912881</v>
      </c>
      <c r="AC462" s="51">
        <f t="shared" si="57"/>
        <v>1.56442572157262</v>
      </c>
      <c r="AD462" s="51">
        <v>933.22345</v>
      </c>
      <c r="AE462" s="51">
        <f t="shared" si="58"/>
        <v>0.093322345</v>
      </c>
      <c r="AF462" s="51">
        <f t="shared" si="59"/>
        <v>-1.03001435680751</v>
      </c>
      <c r="AG462" s="51">
        <v>57.2969233273645</v>
      </c>
      <c r="AH462" s="51">
        <f t="shared" si="60"/>
        <v>1.75813130228463</v>
      </c>
      <c r="AI462" s="51">
        <v>0.268</v>
      </c>
    </row>
    <row r="463" ht="18" spans="1:35">
      <c r="A463" s="25" t="s">
        <v>55</v>
      </c>
      <c r="B463" s="25">
        <f t="shared" ref="B463:B484" si="61">B462+1</f>
        <v>2001</v>
      </c>
      <c r="C463" s="25">
        <v>21</v>
      </c>
      <c r="D463" s="25">
        <v>1</v>
      </c>
      <c r="E463" s="22">
        <v>16.281263</v>
      </c>
      <c r="F463" s="22">
        <v>93.78663</v>
      </c>
      <c r="G463" s="23">
        <v>681852</v>
      </c>
      <c r="H463" s="24">
        <v>14.309198</v>
      </c>
      <c r="I463" s="34">
        <v>9.88629196850462</v>
      </c>
      <c r="J463" s="35">
        <f>(J462+J464)/2</f>
        <v>-1.66437792778015</v>
      </c>
      <c r="K463" s="36">
        <v>0.575</v>
      </c>
      <c r="L463" s="37">
        <v>0.417</v>
      </c>
      <c r="M463" s="38">
        <v>1</v>
      </c>
      <c r="N463" s="39">
        <v>8.77193</v>
      </c>
      <c r="O463" s="40">
        <v>39.0913978270601</v>
      </c>
      <c r="P463" s="41">
        <v>75.7348605232104</v>
      </c>
      <c r="Q463" s="47">
        <v>50.503637310744</v>
      </c>
      <c r="R463" s="53">
        <v>463880004.882813</v>
      </c>
      <c r="S463" s="48">
        <v>463.880004882813</v>
      </c>
      <c r="T463" s="49">
        <v>31.144</v>
      </c>
      <c r="U463" s="50">
        <v>0.175542</v>
      </c>
      <c r="V463" s="50">
        <v>0.357</v>
      </c>
      <c r="W463" s="51">
        <v>1.29599678025488</v>
      </c>
      <c r="X463" s="51">
        <f>(X462+X464)/2</f>
        <v>-0.908607244491578</v>
      </c>
      <c r="Y463" s="51">
        <v>4125527603.22908</v>
      </c>
      <c r="Z463" s="51">
        <f t="shared" si="56"/>
        <v>9.6154794972541</v>
      </c>
      <c r="AA463" s="51">
        <v>-0.001677</v>
      </c>
      <c r="AB463" s="51">
        <v>40.1878781394378</v>
      </c>
      <c r="AC463" s="51">
        <f t="shared" si="57"/>
        <v>1.60409507669066</v>
      </c>
      <c r="AD463" s="51">
        <v>1009.3095</v>
      </c>
      <c r="AE463" s="51">
        <f t="shared" si="58"/>
        <v>0.10093095</v>
      </c>
      <c r="AF463" s="51">
        <f t="shared" si="59"/>
        <v>-0.995975638984784</v>
      </c>
      <c r="AG463" s="51">
        <v>57.3009930001628</v>
      </c>
      <c r="AH463" s="51">
        <f t="shared" si="60"/>
        <v>1.75816214815857</v>
      </c>
      <c r="AI463" s="51">
        <v>0.272</v>
      </c>
    </row>
    <row r="464" ht="18" spans="1:35">
      <c r="A464" s="25" t="s">
        <v>55</v>
      </c>
      <c r="B464" s="25">
        <f t="shared" si="61"/>
        <v>2002</v>
      </c>
      <c r="C464" s="25">
        <v>21</v>
      </c>
      <c r="D464" s="25">
        <v>1</v>
      </c>
      <c r="E464" s="22">
        <v>15.861169</v>
      </c>
      <c r="F464" s="22">
        <v>94.16462</v>
      </c>
      <c r="G464" s="23">
        <v>198685</v>
      </c>
      <c r="H464" s="24">
        <v>14.506157</v>
      </c>
      <c r="I464" s="34">
        <v>10.6114415301292</v>
      </c>
      <c r="J464" s="35">
        <v>-1.42116582393646</v>
      </c>
      <c r="K464" s="36">
        <v>0.569</v>
      </c>
      <c r="L464" s="37">
        <v>0.407</v>
      </c>
      <c r="M464" s="38">
        <v>1</v>
      </c>
      <c r="N464" s="39">
        <v>8.77193</v>
      </c>
      <c r="O464" s="40">
        <v>39.8561936448205</v>
      </c>
      <c r="P464" s="41">
        <v>76.1264328618304</v>
      </c>
      <c r="Q464" s="47">
        <v>51.2523026990112</v>
      </c>
      <c r="R464" s="53">
        <v>391940002.441406</v>
      </c>
      <c r="S464" s="48">
        <v>391.940002441406</v>
      </c>
      <c r="T464" s="49">
        <v>31.42</v>
      </c>
      <c r="U464" s="50">
        <v>0.402023</v>
      </c>
      <c r="V464" s="50">
        <v>0.439</v>
      </c>
      <c r="W464" s="51">
        <v>1.55168555991374</v>
      </c>
      <c r="X464" s="51">
        <v>-0.767053604125977</v>
      </c>
      <c r="Y464" s="51">
        <v>4301608752.51396</v>
      </c>
      <c r="Z464" s="51">
        <f t="shared" si="56"/>
        <v>9.63363090713204</v>
      </c>
      <c r="AA464" s="51">
        <v>-0.03</v>
      </c>
      <c r="AB464" s="51">
        <v>38.0284032674396</v>
      </c>
      <c r="AC464" s="51">
        <f t="shared" si="57"/>
        <v>1.58010809068378</v>
      </c>
      <c r="AD464" s="51">
        <v>1035.3723</v>
      </c>
      <c r="AE464" s="51">
        <f t="shared" si="58"/>
        <v>0.10353723</v>
      </c>
      <c r="AF464" s="51">
        <f t="shared" si="59"/>
        <v>-0.984903458166284</v>
      </c>
      <c r="AG464" s="51">
        <v>57.3457594009442</v>
      </c>
      <c r="AH464" s="51">
        <f t="shared" si="60"/>
        <v>1.75850130825539</v>
      </c>
      <c r="AI464" s="51">
        <v>0.271</v>
      </c>
    </row>
    <row r="465" ht="18" spans="1:35">
      <c r="A465" s="25" t="s">
        <v>55</v>
      </c>
      <c r="B465" s="25">
        <f t="shared" si="61"/>
        <v>2003</v>
      </c>
      <c r="C465" s="25">
        <v>21</v>
      </c>
      <c r="D465" s="25">
        <v>1</v>
      </c>
      <c r="E465" s="22">
        <v>15.443353</v>
      </c>
      <c r="F465" s="22">
        <v>94.53973</v>
      </c>
      <c r="G465" s="23">
        <v>715258</v>
      </c>
      <c r="H465" s="24">
        <v>14.701958</v>
      </c>
      <c r="I465" s="34">
        <v>11.3379449716538</v>
      </c>
      <c r="J465" s="35">
        <v>-0.78889536857605</v>
      </c>
      <c r="K465" s="36">
        <v>0.59</v>
      </c>
      <c r="L465" s="37">
        <v>0.408</v>
      </c>
      <c r="M465" s="38">
        <v>1</v>
      </c>
      <c r="N465" s="39">
        <v>19.298246</v>
      </c>
      <c r="O465" s="40">
        <v>40.6209894625812</v>
      </c>
      <c r="P465" s="41">
        <v>76.5180052004504</v>
      </c>
      <c r="Q465" s="47">
        <v>51.9996253196521</v>
      </c>
      <c r="R465" s="53">
        <v>339140014.648438</v>
      </c>
      <c r="S465" s="48">
        <v>339.140014648438</v>
      </c>
      <c r="T465" s="49">
        <v>31.698</v>
      </c>
      <c r="U465" s="50">
        <v>0.45096</v>
      </c>
      <c r="V465" s="50">
        <v>0.439</v>
      </c>
      <c r="W465" s="51">
        <v>2.24174813408231</v>
      </c>
      <c r="X465" s="51">
        <v>-0.888901352882385</v>
      </c>
      <c r="Y465" s="51">
        <v>5025167975.26363</v>
      </c>
      <c r="Z465" s="51">
        <f t="shared" si="56"/>
        <v>9.70115058340811</v>
      </c>
      <c r="AA465" s="51">
        <v>-0.078966</v>
      </c>
      <c r="AB465" s="51">
        <v>35.0751269891585</v>
      </c>
      <c r="AC465" s="51">
        <f t="shared" si="57"/>
        <v>1.54499925206222</v>
      </c>
      <c r="AD465" s="51">
        <v>983.6432</v>
      </c>
      <c r="AE465" s="51">
        <f t="shared" si="58"/>
        <v>0.09836432</v>
      </c>
      <c r="AF465" s="51">
        <f t="shared" si="59"/>
        <v>-1.00716240601138</v>
      </c>
      <c r="AG465" s="51">
        <v>57.4312225297086</v>
      </c>
      <c r="AH465" s="51">
        <f t="shared" si="60"/>
        <v>1.75914806114022</v>
      </c>
      <c r="AI465" s="51">
        <v>0.276</v>
      </c>
    </row>
    <row r="466" ht="18" spans="1:35">
      <c r="A466" s="25" t="s">
        <v>55</v>
      </c>
      <c r="B466" s="25">
        <f t="shared" si="61"/>
        <v>2004</v>
      </c>
      <c r="C466" s="25">
        <v>21</v>
      </c>
      <c r="D466" s="25">
        <v>1</v>
      </c>
      <c r="E466" s="22">
        <v>15.028056</v>
      </c>
      <c r="F466" s="22">
        <v>94.911865</v>
      </c>
      <c r="G466" s="23">
        <v>23167</v>
      </c>
      <c r="H466" s="24">
        <v>14.896623</v>
      </c>
      <c r="I466" s="34">
        <v>12.2068746539465</v>
      </c>
      <c r="J466" s="35">
        <v>-1.03338360786438</v>
      </c>
      <c r="K466" s="36">
        <v>0.575</v>
      </c>
      <c r="L466" s="37">
        <v>0.413</v>
      </c>
      <c r="M466" s="38">
        <v>1</v>
      </c>
      <c r="N466" s="39">
        <v>19.298246</v>
      </c>
      <c r="O466" s="40">
        <v>41.3857852803415</v>
      </c>
      <c r="P466" s="41">
        <v>76.9095775390704</v>
      </c>
      <c r="Q466" s="47">
        <v>52.7452281197482</v>
      </c>
      <c r="R466" s="53">
        <v>341260009.765625</v>
      </c>
      <c r="S466" s="48">
        <v>341.260009765625</v>
      </c>
      <c r="T466" s="49">
        <v>31.977</v>
      </c>
      <c r="U466" s="50">
        <v>0.508819</v>
      </c>
      <c r="V466" s="50">
        <v>0.439</v>
      </c>
      <c r="W466" s="51">
        <v>2.12923941806619</v>
      </c>
      <c r="X466" s="51">
        <v>-0.887606680393219</v>
      </c>
      <c r="Y466" s="51">
        <v>5300767960.51572</v>
      </c>
      <c r="Z466" s="51">
        <f t="shared" si="56"/>
        <v>9.72433879353538</v>
      </c>
      <c r="AA466" s="51">
        <v>-0.054483</v>
      </c>
      <c r="AB466" s="51">
        <v>34.5950959210535</v>
      </c>
      <c r="AC466" s="51">
        <f t="shared" si="57"/>
        <v>1.53901453909984</v>
      </c>
      <c r="AD466" s="51">
        <v>1041.267</v>
      </c>
      <c r="AE466" s="51">
        <f t="shared" si="58"/>
        <v>0.1041267</v>
      </c>
      <c r="AF466" s="51">
        <f t="shared" si="59"/>
        <v>-0.982437895120884</v>
      </c>
      <c r="AG466" s="51">
        <v>57.47598893049</v>
      </c>
      <c r="AH466" s="51">
        <f t="shared" si="60"/>
        <v>1.75948645246606</v>
      </c>
      <c r="AI466" s="51">
        <v>0.271</v>
      </c>
    </row>
    <row r="467" ht="18" spans="1:35">
      <c r="A467" s="25" t="s">
        <v>55</v>
      </c>
      <c r="B467" s="25">
        <f t="shared" si="61"/>
        <v>2005</v>
      </c>
      <c r="C467" s="25">
        <v>21</v>
      </c>
      <c r="D467" s="25">
        <v>1</v>
      </c>
      <c r="E467" s="22">
        <v>14.615295</v>
      </c>
      <c r="F467" s="22">
        <v>95.28087</v>
      </c>
      <c r="G467" s="23">
        <v>747921</v>
      </c>
      <c r="H467" s="24">
        <v>15.090146</v>
      </c>
      <c r="I467" s="34">
        <v>13.0950354311112</v>
      </c>
      <c r="J467" s="35">
        <v>-1.15397679805756</v>
      </c>
      <c r="K467" s="36">
        <v>0.575</v>
      </c>
      <c r="L467" s="37">
        <v>0.413</v>
      </c>
      <c r="M467" s="38">
        <v>1</v>
      </c>
      <c r="N467" s="39">
        <v>19.298246</v>
      </c>
      <c r="O467" s="40">
        <v>42.1505810981022</v>
      </c>
      <c r="P467" s="41">
        <v>77.3011498776905</v>
      </c>
      <c r="Q467" s="47">
        <v>53.4890999882019</v>
      </c>
      <c r="R467" s="53">
        <v>237809997.558594</v>
      </c>
      <c r="S467" s="48">
        <v>237.809997558594</v>
      </c>
      <c r="T467" s="49">
        <v>32.257</v>
      </c>
      <c r="U467" s="50">
        <v>0.542254</v>
      </c>
      <c r="V467" s="50">
        <v>0.439</v>
      </c>
      <c r="W467" s="51">
        <v>1.9786677950531</v>
      </c>
      <c r="X467" s="51">
        <v>-1.0733128786087</v>
      </c>
      <c r="Y467" s="51">
        <v>4282468636.90501</v>
      </c>
      <c r="Z467" s="51">
        <f t="shared" si="56"/>
        <v>9.63169419104935</v>
      </c>
      <c r="AA467" s="51">
        <v>-0.105</v>
      </c>
      <c r="AB467" s="51">
        <v>47.9377003917167</v>
      </c>
      <c r="AC467" s="51">
        <f t="shared" si="57"/>
        <v>1.68067719675767</v>
      </c>
      <c r="AD467" s="51">
        <v>1031.7405</v>
      </c>
      <c r="AE467" s="51">
        <f t="shared" si="58"/>
        <v>0.10317405</v>
      </c>
      <c r="AF467" s="51">
        <f t="shared" si="59"/>
        <v>-0.986429521303537</v>
      </c>
      <c r="AG467" s="51">
        <v>57.4678495848934</v>
      </c>
      <c r="AH467" s="51">
        <f t="shared" si="60"/>
        <v>1.75942494637874</v>
      </c>
      <c r="AI467" s="51">
        <v>0.271</v>
      </c>
    </row>
    <row r="468" ht="18" spans="1:35">
      <c r="A468" s="25" t="s">
        <v>55</v>
      </c>
      <c r="B468" s="25">
        <f t="shared" si="61"/>
        <v>2006</v>
      </c>
      <c r="C468" s="25">
        <v>21</v>
      </c>
      <c r="D468" s="25">
        <v>1</v>
      </c>
      <c r="E468" s="22">
        <v>14.204882</v>
      </c>
      <c r="F468" s="22">
        <v>95.646545</v>
      </c>
      <c r="G468" s="23">
        <v>263905</v>
      </c>
      <c r="H468" s="24">
        <v>15.282485</v>
      </c>
      <c r="I468" s="34">
        <v>14.0026334670864</v>
      </c>
      <c r="J468" s="35">
        <v>-1.90892851352692</v>
      </c>
      <c r="K468" s="36">
        <v>0.575</v>
      </c>
      <c r="L468" s="37">
        <v>0.401</v>
      </c>
      <c r="M468" s="38">
        <v>1</v>
      </c>
      <c r="N468" s="39">
        <v>19.298246</v>
      </c>
      <c r="O468" s="40">
        <v>42.9153769158626</v>
      </c>
      <c r="P468" s="41">
        <v>77.6927222163105</v>
      </c>
      <c r="Q468" s="47">
        <v>54.2315783654935</v>
      </c>
      <c r="R468" s="53">
        <v>205830001.831055</v>
      </c>
      <c r="S468" s="48">
        <v>205.830001831055</v>
      </c>
      <c r="T468" s="49">
        <v>32.539</v>
      </c>
      <c r="U468" s="50">
        <v>0.637492</v>
      </c>
      <c r="V468" s="50">
        <v>0.447</v>
      </c>
      <c r="W468" s="51">
        <v>2.06291427897393</v>
      </c>
      <c r="X468" s="51">
        <v>-1.12154197692871</v>
      </c>
      <c r="Y468" s="51">
        <v>4220019242.72882</v>
      </c>
      <c r="Z468" s="51">
        <f t="shared" si="56"/>
        <v>9.62531443129151</v>
      </c>
      <c r="AA468" s="51">
        <v>-0.125</v>
      </c>
      <c r="AB468" s="51">
        <v>69.386303621874</v>
      </c>
      <c r="AC468" s="51">
        <f t="shared" si="57"/>
        <v>1.8412737521771</v>
      </c>
      <c r="AD468" s="51">
        <v>1027.6909</v>
      </c>
      <c r="AE468" s="51">
        <f t="shared" si="58"/>
        <v>0.10276909</v>
      </c>
      <c r="AF468" s="51">
        <f t="shared" si="59"/>
        <v>-0.988137489047135</v>
      </c>
      <c r="AG468" s="51">
        <v>57.5044766400781</v>
      </c>
      <c r="AH468" s="51">
        <f t="shared" si="60"/>
        <v>1.75970165520103</v>
      </c>
      <c r="AI468" s="51">
        <v>0.269</v>
      </c>
    </row>
    <row r="469" ht="18" spans="1:35">
      <c r="A469" s="25" t="s">
        <v>55</v>
      </c>
      <c r="B469" s="25">
        <f t="shared" si="61"/>
        <v>2007</v>
      </c>
      <c r="C469" s="25">
        <v>21</v>
      </c>
      <c r="D469" s="25">
        <v>1</v>
      </c>
      <c r="E469" s="22">
        <v>13.797042</v>
      </c>
      <c r="F469" s="22">
        <v>64.13131</v>
      </c>
      <c r="G469" s="23">
        <v>779728</v>
      </c>
      <c r="H469" s="24">
        <v>15.473666</v>
      </c>
      <c r="I469" s="34">
        <v>14.9294878110963</v>
      </c>
      <c r="J469" s="35">
        <v>-2.40334820747375</v>
      </c>
      <c r="K469" s="36">
        <v>0.575</v>
      </c>
      <c r="L469" s="37">
        <v>0.401</v>
      </c>
      <c r="M469" s="38">
        <v>1</v>
      </c>
      <c r="N469" s="39">
        <v>19.298246</v>
      </c>
      <c r="O469" s="40">
        <v>43.6801727336232</v>
      </c>
      <c r="P469" s="41">
        <v>78.0842945549306</v>
      </c>
      <c r="Q469" s="47">
        <v>54.972295205421</v>
      </c>
      <c r="R469" s="53">
        <v>222800003.051758</v>
      </c>
      <c r="S469" s="48">
        <v>222.800003051758</v>
      </c>
      <c r="T469" s="49">
        <v>32.822</v>
      </c>
      <c r="U469" s="50">
        <v>0.780025</v>
      </c>
      <c r="V469" s="50">
        <v>0.449</v>
      </c>
      <c r="W469" s="51">
        <v>2.29335572388692</v>
      </c>
      <c r="X469" s="51">
        <v>-1.29245042800903</v>
      </c>
      <c r="Y469" s="51">
        <v>6281917649.94033</v>
      </c>
      <c r="Z469" s="51">
        <f t="shared" si="56"/>
        <v>9.7980922389057</v>
      </c>
      <c r="AA469" s="51">
        <v>-0.3859</v>
      </c>
      <c r="AB469" s="51">
        <v>71.1210387522842</v>
      </c>
      <c r="AC469" s="51">
        <f t="shared" si="57"/>
        <v>1.85199809105961</v>
      </c>
      <c r="AD469" s="51">
        <v>1066.2617</v>
      </c>
      <c r="AE469" s="51">
        <f t="shared" si="58"/>
        <v>0.10662617</v>
      </c>
      <c r="AF469" s="51">
        <f t="shared" si="59"/>
        <v>-0.972136190321433</v>
      </c>
      <c r="AG469" s="51">
        <v>57.7079602799935</v>
      </c>
      <c r="AH469" s="51">
        <f t="shared" si="60"/>
        <v>1.76123572419952</v>
      </c>
      <c r="AI469" s="51">
        <v>0.269</v>
      </c>
    </row>
    <row r="470" ht="18" spans="1:35">
      <c r="A470" s="25" t="s">
        <v>55</v>
      </c>
      <c r="B470" s="25">
        <f t="shared" si="61"/>
        <v>2008</v>
      </c>
      <c r="C470" s="25">
        <v>21</v>
      </c>
      <c r="D470" s="25">
        <v>1</v>
      </c>
      <c r="E470" s="22">
        <v>13.391791</v>
      </c>
      <c r="F470" s="22">
        <v>65.03689</v>
      </c>
      <c r="G470" s="23">
        <v>295392</v>
      </c>
      <c r="H470" s="24">
        <v>15.663683</v>
      </c>
      <c r="I470" s="34">
        <v>15.8756067639013</v>
      </c>
      <c r="J470" s="35">
        <v>-2.09733891487122</v>
      </c>
      <c r="K470" s="36">
        <v>0.558</v>
      </c>
      <c r="L470" s="37">
        <v>0.423</v>
      </c>
      <c r="M470" s="38">
        <v>1</v>
      </c>
      <c r="N470" s="39">
        <v>19.298246</v>
      </c>
      <c r="O470" s="40">
        <v>44.4449685513839</v>
      </c>
      <c r="P470" s="41">
        <v>78.4758668935505</v>
      </c>
      <c r="Q470" s="47">
        <v>55.7112370863101</v>
      </c>
      <c r="R470" s="53">
        <v>325079986.572266</v>
      </c>
      <c r="S470" s="48">
        <v>325.079986572266</v>
      </c>
      <c r="T470" s="49">
        <v>33.106</v>
      </c>
      <c r="U470" s="50">
        <v>0.92</v>
      </c>
      <c r="V470" s="50">
        <v>0.309</v>
      </c>
      <c r="W470" s="51">
        <v>2.40819421004136</v>
      </c>
      <c r="X470" s="51">
        <v>-1.21101438999176</v>
      </c>
      <c r="Y470" s="51">
        <v>6964179187.85579</v>
      </c>
      <c r="Z470" s="51">
        <f t="shared" si="56"/>
        <v>9.84286993695647</v>
      </c>
      <c r="AA470" s="51">
        <v>-0.31824</v>
      </c>
      <c r="AB470" s="51">
        <v>64.1842507208638</v>
      </c>
      <c r="AC470" s="51">
        <f t="shared" si="57"/>
        <v>1.80742847566825</v>
      </c>
      <c r="AD470" s="51">
        <v>1051.0521</v>
      </c>
      <c r="AE470" s="51">
        <f t="shared" si="58"/>
        <v>0.10510521</v>
      </c>
      <c r="AF470" s="51">
        <f t="shared" si="59"/>
        <v>-0.978375755730368</v>
      </c>
      <c r="AG470" s="51">
        <v>57.9521406478919</v>
      </c>
      <c r="AH470" s="51">
        <f t="shared" si="60"/>
        <v>1.76306948265331</v>
      </c>
      <c r="AI470" s="51">
        <v>0.266</v>
      </c>
    </row>
    <row r="471" ht="18" spans="1:35">
      <c r="A471" s="25" t="s">
        <v>55</v>
      </c>
      <c r="B471" s="25">
        <f t="shared" si="61"/>
        <v>2009</v>
      </c>
      <c r="C471" s="25">
        <v>21</v>
      </c>
      <c r="D471" s="25">
        <v>1</v>
      </c>
      <c r="E471" s="22">
        <v>12.989143</v>
      </c>
      <c r="F471" s="22">
        <v>65.94015</v>
      </c>
      <c r="G471" s="23">
        <v>810896</v>
      </c>
      <c r="H471" s="24">
        <v>15.85253</v>
      </c>
      <c r="I471" s="34">
        <v>16.8410008400224</v>
      </c>
      <c r="J471" s="35">
        <v>-2.116455078125</v>
      </c>
      <c r="K471" s="36">
        <v>0.594</v>
      </c>
      <c r="L471" s="37">
        <v>0.291</v>
      </c>
      <c r="M471" s="38">
        <v>1</v>
      </c>
      <c r="N471" s="39">
        <v>19.298246</v>
      </c>
      <c r="O471" s="40">
        <v>45.2097643691443</v>
      </c>
      <c r="P471" s="41">
        <v>78.8674392321706</v>
      </c>
      <c r="Q471" s="47">
        <v>56.4483990709895</v>
      </c>
      <c r="R471" s="53">
        <v>250440002.441406</v>
      </c>
      <c r="S471" s="48">
        <v>250.440002441406</v>
      </c>
      <c r="T471" s="49">
        <v>33.391</v>
      </c>
      <c r="U471" s="50">
        <v>0.94</v>
      </c>
      <c r="V471" s="50">
        <v>0.306</v>
      </c>
      <c r="W471" s="51">
        <v>2.43976227038861</v>
      </c>
      <c r="X471" s="51">
        <v>-1.09628415107727</v>
      </c>
      <c r="Y471" s="51">
        <v>6716904516.97953</v>
      </c>
      <c r="Z471" s="51">
        <f t="shared" si="56"/>
        <v>9.8271691747028</v>
      </c>
      <c r="AA471" s="51">
        <v>-0.14085</v>
      </c>
      <c r="AB471" s="51">
        <v>69.8153539674752</v>
      </c>
      <c r="AC471" s="51">
        <f t="shared" si="57"/>
        <v>1.84395094425724</v>
      </c>
      <c r="AD471" s="51">
        <v>1076.7029</v>
      </c>
      <c r="AE471" s="51">
        <f t="shared" si="58"/>
        <v>0.10767029</v>
      </c>
      <c r="AF471" s="51">
        <f t="shared" si="59"/>
        <v>-0.967904117213373</v>
      </c>
      <c r="AG471" s="51">
        <v>57.992837375875</v>
      </c>
      <c r="AH471" s="51">
        <f t="shared" si="60"/>
        <v>1.763374357697</v>
      </c>
      <c r="AI471" s="51">
        <v>0.174</v>
      </c>
    </row>
    <row r="472" ht="18" spans="1:35">
      <c r="A472" s="25" t="s">
        <v>55</v>
      </c>
      <c r="B472" s="25">
        <f t="shared" si="61"/>
        <v>2010</v>
      </c>
      <c r="C472" s="25">
        <v>21</v>
      </c>
      <c r="D472" s="25">
        <v>1</v>
      </c>
      <c r="E472" s="22">
        <v>12.588932</v>
      </c>
      <c r="F472" s="22">
        <v>66.84139</v>
      </c>
      <c r="G472" s="23">
        <v>326127</v>
      </c>
      <c r="H472" s="24">
        <v>16.040155</v>
      </c>
      <c r="I472" s="34">
        <v>17.8258882415396</v>
      </c>
      <c r="J472" s="35">
        <v>-1.6870790719986</v>
      </c>
      <c r="K472" s="36">
        <v>0.701</v>
      </c>
      <c r="L472" s="37">
        <v>0.521</v>
      </c>
      <c r="M472" s="38">
        <v>1</v>
      </c>
      <c r="N472" s="39">
        <v>19.298246</v>
      </c>
      <c r="O472" s="40">
        <v>45.9745601869049</v>
      </c>
      <c r="P472" s="41">
        <v>79.2590115707906</v>
      </c>
      <c r="Q472" s="47">
        <v>57.184097462228</v>
      </c>
      <c r="R472" s="53">
        <v>232690002.441406</v>
      </c>
      <c r="S472" s="48">
        <v>232.690002441406</v>
      </c>
      <c r="T472" s="49">
        <v>33.678</v>
      </c>
      <c r="U472" s="50">
        <v>1</v>
      </c>
      <c r="V472" s="50">
        <v>0.342</v>
      </c>
      <c r="W472" s="51">
        <v>2.45827846352306</v>
      </c>
      <c r="X472" s="51">
        <v>-1.22193884849548</v>
      </c>
      <c r="Y472" s="51">
        <v>6853467832.49407</v>
      </c>
      <c r="Z472" s="51">
        <f t="shared" si="56"/>
        <v>9.8359103787072</v>
      </c>
      <c r="AA472" s="51">
        <v>-0.10135</v>
      </c>
      <c r="AB472" s="51">
        <v>73.5465665620352</v>
      </c>
      <c r="AC472" s="51">
        <f t="shared" si="57"/>
        <v>1.86656240299193</v>
      </c>
      <c r="AD472" s="51">
        <v>1202.3784</v>
      </c>
      <c r="AE472" s="51">
        <f t="shared" si="58"/>
        <v>0.12023784</v>
      </c>
      <c r="AF472" s="51">
        <f t="shared" si="59"/>
        <v>-0.919958834188504</v>
      </c>
      <c r="AG472" s="51">
        <v>58.1963210157903</v>
      </c>
      <c r="AH472" s="51">
        <f t="shared" si="60"/>
        <v>1.76489553081754</v>
      </c>
      <c r="AI472" s="51">
        <v>0.234</v>
      </c>
    </row>
    <row r="473" ht="18" spans="1:35">
      <c r="A473" s="25" t="s">
        <v>55</v>
      </c>
      <c r="B473" s="25">
        <f t="shared" si="61"/>
        <v>2011</v>
      </c>
      <c r="C473" s="25">
        <v>21</v>
      </c>
      <c r="D473" s="25">
        <v>1</v>
      </c>
      <c r="E473" s="22">
        <v>12.191364</v>
      </c>
      <c r="F473" s="22">
        <v>67.74027</v>
      </c>
      <c r="G473" s="23">
        <v>841195</v>
      </c>
      <c r="H473" s="24">
        <v>15.785604</v>
      </c>
      <c r="I473" s="34">
        <v>18.8300745161128</v>
      </c>
      <c r="J473" s="35">
        <v>-1.38805401325226</v>
      </c>
      <c r="K473" s="36">
        <v>0.717</v>
      </c>
      <c r="L473" s="37">
        <v>0.574</v>
      </c>
      <c r="M473" s="38">
        <v>1</v>
      </c>
      <c r="N473" s="39">
        <v>19.298246</v>
      </c>
      <c r="O473" s="40">
        <v>47.0924058368864</v>
      </c>
      <c r="P473" s="41">
        <v>80.2664883245503</v>
      </c>
      <c r="Q473" s="47">
        <v>58.360314361898</v>
      </c>
      <c r="R473" s="53">
        <v>201880004.882813</v>
      </c>
      <c r="S473" s="48">
        <v>201.880004882813</v>
      </c>
      <c r="T473" s="49">
        <v>33.966</v>
      </c>
      <c r="U473" s="50">
        <v>2</v>
      </c>
      <c r="V473" s="50">
        <v>0.342</v>
      </c>
      <c r="W473" s="51">
        <v>2.47131110815721</v>
      </c>
      <c r="X473" s="51">
        <v>-1.12737143039703</v>
      </c>
      <c r="Y473" s="51">
        <v>6785137215.55736</v>
      </c>
      <c r="Z473" s="51">
        <f t="shared" si="56"/>
        <v>9.83155863480443</v>
      </c>
      <c r="AA473" s="51">
        <v>-0.95524</v>
      </c>
      <c r="AB473" s="51">
        <v>85.9546731159607</v>
      </c>
      <c r="AC473" s="51">
        <f t="shared" si="57"/>
        <v>1.93426949304523</v>
      </c>
      <c r="AD473" s="51">
        <v>1194.9143</v>
      </c>
      <c r="AE473" s="51">
        <f t="shared" si="58"/>
        <v>0.11949143</v>
      </c>
      <c r="AF473" s="51">
        <f t="shared" si="59"/>
        <v>-0.922663241470449</v>
      </c>
      <c r="AG473" s="51">
        <v>58.1963210157903</v>
      </c>
      <c r="AH473" s="51">
        <f t="shared" si="60"/>
        <v>1.76489553081754</v>
      </c>
      <c r="AI473" s="51">
        <v>0.313</v>
      </c>
    </row>
    <row r="474" ht="18" spans="1:35">
      <c r="A474" s="25" t="s">
        <v>55</v>
      </c>
      <c r="B474" s="25">
        <f t="shared" si="61"/>
        <v>2012</v>
      </c>
      <c r="C474" s="25">
        <v>21</v>
      </c>
      <c r="D474" s="25">
        <v>1</v>
      </c>
      <c r="E474" s="22">
        <v>11.796452</v>
      </c>
      <c r="F474" s="22">
        <v>68.63678</v>
      </c>
      <c r="G474" s="23">
        <v>356107</v>
      </c>
      <c r="H474" s="24">
        <v>15.519228</v>
      </c>
      <c r="I474" s="34">
        <v>19.8535699723585</v>
      </c>
      <c r="J474" s="35">
        <v>-1.2870124578476</v>
      </c>
      <c r="K474" s="36">
        <v>0.726</v>
      </c>
      <c r="L474" s="37">
        <v>0.574</v>
      </c>
      <c r="M474" s="38">
        <v>1</v>
      </c>
      <c r="N474" s="39">
        <v>19.298246</v>
      </c>
      <c r="O474" s="40">
        <v>48.2218053916809</v>
      </c>
      <c r="P474" s="41">
        <v>81.2800208062247</v>
      </c>
      <c r="Q474" s="47">
        <v>59.5458989237514</v>
      </c>
      <c r="R474" s="53">
        <v>649750000</v>
      </c>
      <c r="S474" s="48">
        <v>649.75</v>
      </c>
      <c r="T474" s="49">
        <v>34.255</v>
      </c>
      <c r="U474" s="50">
        <v>3.1</v>
      </c>
      <c r="V474" s="50">
        <v>0.342</v>
      </c>
      <c r="W474" s="51">
        <v>2.44875299812511</v>
      </c>
      <c r="X474" s="51">
        <v>-1.05566322803497</v>
      </c>
      <c r="Y474" s="51">
        <v>7638045226.04416</v>
      </c>
      <c r="Z474" s="51">
        <f t="shared" si="56"/>
        <v>9.88298222556954</v>
      </c>
      <c r="AA474" s="51">
        <v>-0.60355</v>
      </c>
      <c r="AB474" s="51">
        <v>86.6743242374599</v>
      </c>
      <c r="AC474" s="51">
        <f t="shared" si="57"/>
        <v>1.93789046433378</v>
      </c>
      <c r="AD474" s="51">
        <v>1131.1559</v>
      </c>
      <c r="AE474" s="51">
        <f t="shared" si="58"/>
        <v>0.11311559</v>
      </c>
      <c r="AF474" s="51">
        <f t="shared" si="59"/>
        <v>-0.94647753491209</v>
      </c>
      <c r="AG474" s="51">
        <v>58.603288295621</v>
      </c>
      <c r="AH474" s="51">
        <f t="shared" si="60"/>
        <v>1.76792198544772</v>
      </c>
      <c r="AI474" s="51">
        <v>0.315</v>
      </c>
    </row>
    <row r="475" ht="18" spans="1:35">
      <c r="A475" s="25" t="s">
        <v>55</v>
      </c>
      <c r="B475" s="25">
        <f t="shared" si="61"/>
        <v>2013</v>
      </c>
      <c r="C475" s="25">
        <v>21</v>
      </c>
      <c r="D475" s="25">
        <v>1</v>
      </c>
      <c r="E475" s="22">
        <v>11.404213</v>
      </c>
      <c r="F475" s="22">
        <v>69.53121</v>
      </c>
      <c r="G475" s="23">
        <v>870853</v>
      </c>
      <c r="H475" s="24">
        <v>15.2410555</v>
      </c>
      <c r="I475" s="34">
        <v>20.8963805102335</v>
      </c>
      <c r="J475" s="35">
        <v>-1.22985172271729</v>
      </c>
      <c r="K475" s="36">
        <v>0.684</v>
      </c>
      <c r="L475" s="37">
        <v>0.625</v>
      </c>
      <c r="M475" s="38">
        <v>1</v>
      </c>
      <c r="N475" s="39">
        <v>19.298246</v>
      </c>
      <c r="O475" s="40">
        <v>49.3627588512879</v>
      </c>
      <c r="P475" s="41">
        <v>82.2996090158141</v>
      </c>
      <c r="Q475" s="47">
        <v>60.7407932771769</v>
      </c>
      <c r="R475" s="53">
        <v>468390014.648438</v>
      </c>
      <c r="S475" s="48">
        <v>468.390014648438</v>
      </c>
      <c r="T475" s="49">
        <v>34.545</v>
      </c>
      <c r="U475" s="50">
        <v>4.5</v>
      </c>
      <c r="V475" s="50">
        <v>0.343</v>
      </c>
      <c r="W475" s="51">
        <v>2.44231614129791</v>
      </c>
      <c r="X475" s="51">
        <v>-1.04976332187653</v>
      </c>
      <c r="Y475" s="51">
        <v>8376613880.84932</v>
      </c>
      <c r="Z475" s="51">
        <f t="shared" si="56"/>
        <v>9.92306849714453</v>
      </c>
      <c r="AA475" s="51">
        <v>-0.00106</v>
      </c>
      <c r="AB475" s="51">
        <v>80.4264444383879</v>
      </c>
      <c r="AC475" s="51">
        <f t="shared" si="57"/>
        <v>1.90539886946195</v>
      </c>
      <c r="AD475" s="51">
        <v>982.06683</v>
      </c>
      <c r="AE475" s="51">
        <f t="shared" si="58"/>
        <v>0.098206683</v>
      </c>
      <c r="AF475" s="51">
        <f t="shared" si="59"/>
        <v>-1.00785895731217</v>
      </c>
      <c r="AG475" s="51">
        <v>59.0102555754517</v>
      </c>
      <c r="AH475" s="51">
        <f t="shared" si="60"/>
        <v>1.77092749558745</v>
      </c>
      <c r="AI475" s="51">
        <v>0.317</v>
      </c>
    </row>
    <row r="476" ht="18" spans="1:35">
      <c r="A476" s="25" t="s">
        <v>55</v>
      </c>
      <c r="B476" s="25">
        <f t="shared" si="61"/>
        <v>2014</v>
      </c>
      <c r="C476" s="25">
        <v>21</v>
      </c>
      <c r="D476" s="25">
        <v>1</v>
      </c>
      <c r="E476" s="22">
        <v>11.014661</v>
      </c>
      <c r="F476" s="22">
        <v>70.42323</v>
      </c>
      <c r="G476" s="23">
        <v>385438</v>
      </c>
      <c r="H476" s="24">
        <v>14.951107</v>
      </c>
      <c r="I476" s="34">
        <v>21.958517184142</v>
      </c>
      <c r="J476" s="35">
        <v>-0.95524275302887</v>
      </c>
      <c r="K476" s="36">
        <v>0.688</v>
      </c>
      <c r="L476" s="37">
        <v>0.607</v>
      </c>
      <c r="M476" s="38">
        <v>1</v>
      </c>
      <c r="N476" s="39">
        <v>21.929825</v>
      </c>
      <c r="O476" s="40">
        <v>50.5152662157081</v>
      </c>
      <c r="P476" s="41">
        <v>83.325252953318</v>
      </c>
      <c r="Q476" s="47">
        <v>61.9449533966477</v>
      </c>
      <c r="R476" s="53">
        <v>568849975.585938</v>
      </c>
      <c r="S476" s="48">
        <v>568.849975585938</v>
      </c>
      <c r="T476" s="49">
        <v>34.836</v>
      </c>
      <c r="U476" s="50">
        <v>6.4</v>
      </c>
      <c r="V476" s="50">
        <v>0.353</v>
      </c>
      <c r="W476" s="51">
        <v>2.48293200818758</v>
      </c>
      <c r="X476" s="51">
        <v>-1.06706202030182</v>
      </c>
      <c r="Y476" s="51">
        <v>8778473643.31852</v>
      </c>
      <c r="Z476" s="51">
        <f t="shared" si="56"/>
        <v>9.94341900953814</v>
      </c>
      <c r="AA476" s="51">
        <v>0.077057390403275</v>
      </c>
      <c r="AB476" s="51">
        <v>76.771963529602</v>
      </c>
      <c r="AC476" s="51">
        <f t="shared" si="57"/>
        <v>1.88520264832036</v>
      </c>
      <c r="AD476" s="51">
        <v>990.09143</v>
      </c>
      <c r="AE476" s="51">
        <f t="shared" si="58"/>
        <v>0.099009143</v>
      </c>
      <c r="AF476" s="51">
        <f t="shared" si="59"/>
        <v>-1.00432469862363</v>
      </c>
      <c r="AG476" s="51">
        <v>59.1445547777959</v>
      </c>
      <c r="AH476" s="51">
        <f t="shared" si="60"/>
        <v>1.77191476690455</v>
      </c>
      <c r="AI476" s="51">
        <v>0.369</v>
      </c>
    </row>
    <row r="477" ht="18" spans="1:35">
      <c r="A477" s="25" t="s">
        <v>55</v>
      </c>
      <c r="B477" s="25">
        <f t="shared" si="61"/>
        <v>2015</v>
      </c>
      <c r="C477" s="25">
        <v>21</v>
      </c>
      <c r="D477" s="25">
        <v>1</v>
      </c>
      <c r="E477" s="22">
        <v>10.625765</v>
      </c>
      <c r="F477" s="22">
        <v>71.31281</v>
      </c>
      <c r="G477" s="23">
        <v>898439</v>
      </c>
      <c r="H477" s="24">
        <v>14.648532</v>
      </c>
      <c r="I477" s="34">
        <v>23.0429534538905</v>
      </c>
      <c r="J477" s="35">
        <v>-0.386475414037704</v>
      </c>
      <c r="K477" s="36">
        <v>0.681</v>
      </c>
      <c r="L477" s="37">
        <v>0.598</v>
      </c>
      <c r="M477" s="38">
        <v>1</v>
      </c>
      <c r="N477" s="39">
        <v>21.929825</v>
      </c>
      <c r="O477" s="40">
        <v>51.6793274849406</v>
      </c>
      <c r="P477" s="41">
        <v>84.3569526187367</v>
      </c>
      <c r="Q477" s="47">
        <v>63.1625705426145</v>
      </c>
      <c r="R477" s="53">
        <v>615840026.855469</v>
      </c>
      <c r="S477" s="48">
        <v>615.840026855469</v>
      </c>
      <c r="T477" s="49">
        <v>35.141</v>
      </c>
      <c r="U477" s="50">
        <v>9.2</v>
      </c>
      <c r="V477" s="50">
        <v>0.484</v>
      </c>
      <c r="W477" s="51">
        <v>2.54927671891363</v>
      </c>
      <c r="X477" s="51">
        <v>-1.01426017284393</v>
      </c>
      <c r="Y477" s="51">
        <v>8794202394.29076</v>
      </c>
      <c r="Z477" s="51">
        <f t="shared" si="56"/>
        <v>9.94419645647497</v>
      </c>
      <c r="AA477" s="51">
        <v>-0.0482572584212994</v>
      </c>
      <c r="AB477" s="51">
        <v>72.4427253803191</v>
      </c>
      <c r="AC477" s="51">
        <f t="shared" si="57"/>
        <v>1.85999478061729</v>
      </c>
      <c r="AD477" s="51">
        <v>1171.2323</v>
      </c>
      <c r="AE477" s="51">
        <f t="shared" si="58"/>
        <v>0.11712323</v>
      </c>
      <c r="AF477" s="51">
        <f t="shared" si="59"/>
        <v>-0.931356959237923</v>
      </c>
      <c r="AG477" s="51">
        <v>59.1933908513755</v>
      </c>
      <c r="AH477" s="51">
        <f t="shared" si="60"/>
        <v>1.77227321893555</v>
      </c>
      <c r="AI477" s="51">
        <v>0.368</v>
      </c>
    </row>
    <row r="478" ht="18" spans="1:35">
      <c r="A478" s="25" t="s">
        <v>55</v>
      </c>
      <c r="B478" s="25">
        <f t="shared" si="61"/>
        <v>2016</v>
      </c>
      <c r="C478" s="25">
        <v>21</v>
      </c>
      <c r="D478" s="25">
        <v>1</v>
      </c>
      <c r="E478" s="22">
        <v>10.237732</v>
      </c>
      <c r="F478" s="22">
        <v>72.19996</v>
      </c>
      <c r="G478" s="23">
        <v>409848</v>
      </c>
      <c r="H478" s="24">
        <v>14.333182</v>
      </c>
      <c r="I478" s="34">
        <v>24.1498387012441</v>
      </c>
      <c r="J478" s="35">
        <v>-0.396070927381516</v>
      </c>
      <c r="K478" s="36">
        <v>0.687</v>
      </c>
      <c r="L478" s="37">
        <v>0.585</v>
      </c>
      <c r="M478" s="38">
        <v>1</v>
      </c>
      <c r="N478" s="39">
        <v>21.929825</v>
      </c>
      <c r="O478" s="40">
        <v>52.8549426589862</v>
      </c>
      <c r="P478" s="41">
        <v>85.39470801207</v>
      </c>
      <c r="Q478" s="47">
        <v>64.3935453016882</v>
      </c>
      <c r="R478" s="53">
        <v>643219970.703125</v>
      </c>
      <c r="S478" s="48">
        <v>643.219970703125</v>
      </c>
      <c r="T478" s="49">
        <v>35.46</v>
      </c>
      <c r="U478" s="50">
        <v>13.1</v>
      </c>
      <c r="V478" s="50">
        <v>0.487</v>
      </c>
      <c r="W478" s="51">
        <v>2.58950004128743</v>
      </c>
      <c r="X478" s="51">
        <v>-0.946540415287018</v>
      </c>
      <c r="Y478" s="51">
        <v>8595955600.36601</v>
      </c>
      <c r="Z478" s="51">
        <f t="shared" si="56"/>
        <v>9.93429416361724</v>
      </c>
      <c r="AA478" s="51">
        <v>-1.59734363160884</v>
      </c>
      <c r="AB478" s="51">
        <v>111.839462499286</v>
      </c>
      <c r="AC478" s="51">
        <f t="shared" si="57"/>
        <v>2.04859507118634</v>
      </c>
      <c r="AD478" s="51">
        <v>1285.7498</v>
      </c>
      <c r="AE478" s="51">
        <f t="shared" si="58"/>
        <v>0.12857498</v>
      </c>
      <c r="AF478" s="51">
        <f t="shared" si="59"/>
        <v>-0.89084353456192</v>
      </c>
      <c r="AG478" s="51">
        <v>59.2747843073417</v>
      </c>
      <c r="AH478" s="51">
        <f t="shared" si="60"/>
        <v>1.77286998231616</v>
      </c>
      <c r="AI478" s="51">
        <v>0.371</v>
      </c>
    </row>
    <row r="479" ht="18" spans="1:35">
      <c r="A479" s="25" t="s">
        <v>55</v>
      </c>
      <c r="B479" s="25">
        <f t="shared" si="61"/>
        <v>2017</v>
      </c>
      <c r="C479" s="25">
        <v>21</v>
      </c>
      <c r="D479" s="25">
        <v>1</v>
      </c>
      <c r="E479" s="22">
        <v>9.850767</v>
      </c>
      <c r="F479" s="22">
        <v>73.08494</v>
      </c>
      <c r="G479" s="23">
        <v>919672</v>
      </c>
      <c r="H479" s="24">
        <v>14.004909</v>
      </c>
      <c r="I479" s="34">
        <v>25.2793165342665</v>
      </c>
      <c r="J479" s="35">
        <v>-0.699074149131775</v>
      </c>
      <c r="K479" s="36">
        <v>0.671</v>
      </c>
      <c r="L479" s="37">
        <v>0.585</v>
      </c>
      <c r="M479" s="38">
        <v>1</v>
      </c>
      <c r="N479" s="39">
        <v>21.929825</v>
      </c>
      <c r="O479" s="40">
        <v>54.0421117378442</v>
      </c>
      <c r="P479" s="41">
        <v>86.4385191333184</v>
      </c>
      <c r="Q479" s="47">
        <v>65.6377593870016</v>
      </c>
      <c r="R479" s="53">
        <v>524739990.234375</v>
      </c>
      <c r="S479" s="48">
        <v>524.739990234375</v>
      </c>
      <c r="T479" s="49">
        <v>35.793</v>
      </c>
      <c r="U479" s="50">
        <v>18.7</v>
      </c>
      <c r="V479" s="50">
        <v>0.491</v>
      </c>
      <c r="W479" s="51">
        <v>2.56349381271807</v>
      </c>
      <c r="X479" s="51">
        <v>-1.03800141811371</v>
      </c>
      <c r="Y479" s="51">
        <v>10324668271.1032</v>
      </c>
      <c r="Z479" s="51">
        <f t="shared" si="56"/>
        <v>10.0138761067842</v>
      </c>
      <c r="AA479" s="51">
        <v>-0.57648</v>
      </c>
      <c r="AB479" s="51">
        <v>101.251633768859</v>
      </c>
      <c r="AC479" s="51">
        <f t="shared" si="57"/>
        <v>2.00540203960103</v>
      </c>
      <c r="AD479" s="51">
        <v>1261.2085</v>
      </c>
      <c r="AE479" s="51">
        <f t="shared" si="58"/>
        <v>0.12612085</v>
      </c>
      <c r="AF479" s="51">
        <f t="shared" si="59"/>
        <v>-0.899213110957231</v>
      </c>
      <c r="AG479" s="51">
        <v>59.3968744912909</v>
      </c>
      <c r="AH479" s="51">
        <f t="shared" si="60"/>
        <v>1.77376359267651</v>
      </c>
      <c r="AI479" s="51">
        <v>0.362</v>
      </c>
    </row>
    <row r="480" ht="18" spans="1:35">
      <c r="A480" s="25" t="s">
        <v>55</v>
      </c>
      <c r="B480" s="25">
        <f t="shared" si="61"/>
        <v>2018</v>
      </c>
      <c r="C480" s="25">
        <v>21</v>
      </c>
      <c r="D480" s="25">
        <v>1</v>
      </c>
      <c r="E480" s="22">
        <v>9.465077</v>
      </c>
      <c r="F480" s="22">
        <v>73.96744</v>
      </c>
      <c r="G480" s="23">
        <v>4278965</v>
      </c>
      <c r="H480" s="24">
        <v>13.66357</v>
      </c>
      <c r="I480" s="34">
        <v>26.4315341873572</v>
      </c>
      <c r="J480" s="35">
        <v>-0.880597352981567</v>
      </c>
      <c r="K480" s="36">
        <v>0.693</v>
      </c>
      <c r="L480" s="37">
        <v>0.579</v>
      </c>
      <c r="M480" s="38">
        <v>1</v>
      </c>
      <c r="N480" s="39">
        <v>21.929825</v>
      </c>
      <c r="O480" s="40">
        <v>55.2408347215154</v>
      </c>
      <c r="P480" s="41">
        <v>87.4883859824812</v>
      </c>
      <c r="Q480" s="47">
        <v>66.8950995450723</v>
      </c>
      <c r="R480" s="53">
        <v>698299987.792969</v>
      </c>
      <c r="S480" s="48">
        <v>698.299987792969</v>
      </c>
      <c r="T480" s="49">
        <v>36.14</v>
      </c>
      <c r="U480" s="50">
        <v>21.83</v>
      </c>
      <c r="V480" s="50">
        <v>0.507</v>
      </c>
      <c r="W480" s="51">
        <v>2.53344244221774</v>
      </c>
      <c r="X480" s="51">
        <v>-1.05975413322449</v>
      </c>
      <c r="Y480" s="51">
        <v>11857030367.2441</v>
      </c>
      <c r="Z480" s="51">
        <f t="shared" si="56"/>
        <v>10.0739759321471</v>
      </c>
      <c r="AA480" s="51">
        <v>-0.35309</v>
      </c>
      <c r="AB480" s="51">
        <v>88.9841115402008</v>
      </c>
      <c r="AC480" s="51">
        <f t="shared" si="57"/>
        <v>1.9493124685953</v>
      </c>
      <c r="AD480" s="51">
        <v>1122.0997</v>
      </c>
      <c r="AE480" s="51">
        <f t="shared" si="58"/>
        <v>0.11220997</v>
      </c>
      <c r="AF480" s="51">
        <f t="shared" si="59"/>
        <v>-0.949968553742785</v>
      </c>
      <c r="AG480" s="51">
        <v>59.5067556568452</v>
      </c>
      <c r="AH480" s="51">
        <f t="shared" si="60"/>
        <v>1.77456627292084</v>
      </c>
      <c r="AI480" s="51">
        <v>0.362</v>
      </c>
    </row>
    <row r="481" ht="18" spans="1:35">
      <c r="A481" s="25" t="s">
        <v>55</v>
      </c>
      <c r="B481" s="25">
        <f t="shared" si="61"/>
        <v>2019</v>
      </c>
      <c r="C481" s="25">
        <v>21</v>
      </c>
      <c r="D481" s="25">
        <v>1</v>
      </c>
      <c r="E481" s="22">
        <v>9.081008</v>
      </c>
      <c r="F481" s="22">
        <v>74.84744</v>
      </c>
      <c r="G481" s="23">
        <v>934633</v>
      </c>
      <c r="H481" s="24">
        <v>13.309112</v>
      </c>
      <c r="I481" s="34">
        <v>27.6063983510435</v>
      </c>
      <c r="J481" s="35">
        <v>-0.842606127262115</v>
      </c>
      <c r="K481" s="36">
        <v>0.693</v>
      </c>
      <c r="L481" s="37">
        <v>0.532</v>
      </c>
      <c r="M481" s="38">
        <v>1</v>
      </c>
      <c r="N481" s="39">
        <v>22.807018</v>
      </c>
      <c r="O481" s="40">
        <v>56.4511116099989</v>
      </c>
      <c r="P481" s="41">
        <v>88.5443085595588</v>
      </c>
      <c r="Q481" s="47">
        <v>68.1651301407792</v>
      </c>
      <c r="R481" s="53">
        <v>611650024.414063</v>
      </c>
      <c r="S481" s="48">
        <v>611.650024414063</v>
      </c>
      <c r="T481" s="49">
        <v>36.5</v>
      </c>
      <c r="U481" s="50">
        <v>23.3663</v>
      </c>
      <c r="V481" s="50">
        <v>0.488</v>
      </c>
      <c r="W481" s="51">
        <v>2.5376470778001</v>
      </c>
      <c r="X481" s="51">
        <v>-0.91590142250061</v>
      </c>
      <c r="Y481" s="51">
        <v>13442861496.4128</v>
      </c>
      <c r="Z481" s="51">
        <f t="shared" si="56"/>
        <v>10.128491724062</v>
      </c>
      <c r="AA481" s="51">
        <v>-0.04338</v>
      </c>
      <c r="AB481" s="51">
        <v>78.4153132291929</v>
      </c>
      <c r="AC481" s="51">
        <f t="shared" si="57"/>
        <v>1.89440088158156</v>
      </c>
      <c r="AD481" s="51">
        <v>1201.7898</v>
      </c>
      <c r="AE481" s="51">
        <f t="shared" si="58"/>
        <v>0.12017898</v>
      </c>
      <c r="AF481" s="51">
        <f t="shared" si="59"/>
        <v>-0.920171486312557</v>
      </c>
      <c r="AG481" s="51">
        <v>59.5393130392316</v>
      </c>
      <c r="AH481" s="51">
        <f t="shared" si="60"/>
        <v>1.77480381947779</v>
      </c>
      <c r="AI481" s="51">
        <v>0.352</v>
      </c>
    </row>
    <row r="482" ht="18" spans="1:35">
      <c r="A482" s="25" t="s">
        <v>55</v>
      </c>
      <c r="B482" s="25">
        <f t="shared" si="61"/>
        <v>2020</v>
      </c>
      <c r="C482" s="25">
        <v>21</v>
      </c>
      <c r="D482" s="25">
        <v>1</v>
      </c>
      <c r="E482" s="22">
        <v>8.6984825</v>
      </c>
      <c r="F482" s="22">
        <v>75.72494</v>
      </c>
      <c r="G482" s="23">
        <v>439654</v>
      </c>
      <c r="H482" s="24">
        <v>12.941232</v>
      </c>
      <c r="I482" s="34">
        <v>28.8045342946628</v>
      </c>
      <c r="J482" s="35">
        <v>-0.669285237789154</v>
      </c>
      <c r="K482" s="36">
        <v>0.561</v>
      </c>
      <c r="L482" s="37">
        <v>0.449</v>
      </c>
      <c r="M482" s="38">
        <v>1</v>
      </c>
      <c r="N482" s="39">
        <v>16.666666</v>
      </c>
      <c r="O482" s="40">
        <v>57.6729424032956</v>
      </c>
      <c r="P482" s="41">
        <v>89.6062868645511</v>
      </c>
      <c r="Q482" s="47">
        <v>69.4483664321703</v>
      </c>
      <c r="R482" s="53">
        <v>769109985.351563</v>
      </c>
      <c r="S482" s="48">
        <v>769.109985351563</v>
      </c>
      <c r="T482" s="49">
        <v>36.875</v>
      </c>
      <c r="U482" s="50">
        <v>29.3934</v>
      </c>
      <c r="V482" s="50">
        <v>0.463</v>
      </c>
      <c r="W482" s="51">
        <v>2.51225012110646</v>
      </c>
      <c r="X482" s="51">
        <v>-0.974657475948334</v>
      </c>
      <c r="Y482" s="51">
        <v>14177835841.3923</v>
      </c>
      <c r="Z482" s="51">
        <f t="shared" si="56"/>
        <v>10.1516099435501</v>
      </c>
      <c r="AA482" s="51">
        <v>-0.17399</v>
      </c>
      <c r="AB482" s="51">
        <v>115.037393977155</v>
      </c>
      <c r="AC482" s="51">
        <f t="shared" si="57"/>
        <v>2.06083903477246</v>
      </c>
      <c r="AD482" s="51">
        <v>1356.6588</v>
      </c>
      <c r="AE482" s="51">
        <f t="shared" si="58"/>
        <v>0.13566588</v>
      </c>
      <c r="AF482" s="51">
        <f t="shared" si="59"/>
        <v>-0.867529363769501</v>
      </c>
      <c r="AG482" s="51">
        <v>59.5596614032232</v>
      </c>
      <c r="AH482" s="51">
        <f t="shared" si="60"/>
        <v>1.77495222012229</v>
      </c>
      <c r="AI482" s="51">
        <v>0.299</v>
      </c>
    </row>
    <row r="483" ht="18" spans="1:35">
      <c r="A483" s="25" t="s">
        <v>55</v>
      </c>
      <c r="B483" s="25">
        <f t="shared" si="61"/>
        <v>2021</v>
      </c>
      <c r="C483" s="25">
        <v>21</v>
      </c>
      <c r="D483" s="25">
        <v>1</v>
      </c>
      <c r="E483" s="22">
        <v>8.317852</v>
      </c>
      <c r="F483" s="22">
        <v>76.5999</v>
      </c>
      <c r="G483" s="23">
        <v>943074</v>
      </c>
      <c r="H483" s="24">
        <v>12.559876</v>
      </c>
      <c r="I483" s="34">
        <v>30.0258495167405</v>
      </c>
      <c r="J483" s="35">
        <v>-0.939909875392914</v>
      </c>
      <c r="K483" s="36">
        <v>0.561</v>
      </c>
      <c r="L483" s="37">
        <v>0.416</v>
      </c>
      <c r="M483" s="38">
        <v>1</v>
      </c>
      <c r="N483" s="39">
        <v>19.736842</v>
      </c>
      <c r="O483" s="40">
        <v>58.9063271014046</v>
      </c>
      <c r="P483" s="41">
        <v>90.6743208974584</v>
      </c>
      <c r="Q483" s="47">
        <v>70.7443560609114</v>
      </c>
      <c r="R483" s="53">
        <v>592090026.855469</v>
      </c>
      <c r="S483" s="48">
        <v>592.090026855469</v>
      </c>
      <c r="T483" s="49">
        <v>37.264</v>
      </c>
      <c r="U483" s="50">
        <v>31.311</v>
      </c>
      <c r="V483" s="50">
        <v>0.374</v>
      </c>
      <c r="W483" s="51">
        <v>2.44431721949133</v>
      </c>
      <c r="X483" s="51">
        <v>-1.02238535881042</v>
      </c>
      <c r="Y483" s="51">
        <v>16091817842.1318</v>
      </c>
      <c r="Z483" s="51">
        <f t="shared" si="56"/>
        <v>10.2066051077543</v>
      </c>
      <c r="AA483" s="51">
        <v>-0.20073</v>
      </c>
      <c r="AB483" s="51">
        <v>105.803010495533</v>
      </c>
      <c r="AC483" s="51">
        <f t="shared" si="57"/>
        <v>2.02449802519441</v>
      </c>
      <c r="AD483" s="51">
        <v>1281.525</v>
      </c>
      <c r="AE483" s="51">
        <f t="shared" si="58"/>
        <v>0.1281525</v>
      </c>
      <c r="AF483" s="51">
        <f t="shared" si="59"/>
        <v>-0.892272917176855</v>
      </c>
      <c r="AG483" s="51">
        <v>59.5718704216181</v>
      </c>
      <c r="AH483" s="51">
        <f t="shared" si="60"/>
        <v>1.77504123617464</v>
      </c>
      <c r="AI483" s="51">
        <v>0.258</v>
      </c>
    </row>
    <row r="484" ht="18" spans="1:35">
      <c r="A484" s="25" t="s">
        <v>55</v>
      </c>
      <c r="B484" s="25">
        <f t="shared" si="61"/>
        <v>2022</v>
      </c>
      <c r="C484" s="25">
        <v>21</v>
      </c>
      <c r="D484" s="25">
        <v>1</v>
      </c>
      <c r="E484" s="22">
        <v>7.9391994</v>
      </c>
      <c r="F484" s="22">
        <v>77.47579</v>
      </c>
      <c r="G484" s="23">
        <v>444766</v>
      </c>
      <c r="H484" s="24">
        <v>12.164823</v>
      </c>
      <c r="I484" s="34">
        <v>31.2707423118105</v>
      </c>
      <c r="J484" s="35">
        <v>-0.838682115077972</v>
      </c>
      <c r="K484" s="36">
        <v>0.561</v>
      </c>
      <c r="L484" s="37">
        <v>0.334</v>
      </c>
      <c r="M484" s="38">
        <v>1</v>
      </c>
      <c r="N484" s="39">
        <v>29.62963</v>
      </c>
      <c r="O484" s="40">
        <v>60.1512657043269</v>
      </c>
      <c r="P484" s="41">
        <v>91.7484106582802</v>
      </c>
      <c r="Q484" s="47">
        <v>72.0532813701912</v>
      </c>
      <c r="R484" s="53">
        <v>525710021.972656</v>
      </c>
      <c r="S484" s="48">
        <v>525.710021972656</v>
      </c>
      <c r="T484" s="49">
        <v>37.668</v>
      </c>
      <c r="U484" s="50">
        <v>33.923</v>
      </c>
      <c r="V484" s="50">
        <v>0.371</v>
      </c>
      <c r="W484" s="51">
        <v>2.39091413366776</v>
      </c>
      <c r="X484" s="51">
        <v>-1.00541496276855</v>
      </c>
      <c r="Y484" s="51">
        <v>20999229260.4995</v>
      </c>
      <c r="Z484" s="51">
        <f t="shared" si="56"/>
        <v>10.322203355017</v>
      </c>
      <c r="AA484" s="51">
        <v>-0.6501</v>
      </c>
      <c r="AB484" s="51">
        <v>107.477660146757</v>
      </c>
      <c r="AC484" s="51">
        <f t="shared" si="57"/>
        <v>2.03131820301222</v>
      </c>
      <c r="AD484" s="51">
        <f>(AD483+AD482)/2</f>
        <v>1319.0919</v>
      </c>
      <c r="AE484" s="51">
        <f t="shared" si="58"/>
        <v>0.13190919</v>
      </c>
      <c r="AF484" s="51">
        <f t="shared" si="59"/>
        <v>-0.879724946475963</v>
      </c>
      <c r="AG484" s="51">
        <f>(AG483+AG482)/2</f>
        <v>59.5657659124206</v>
      </c>
      <c r="AH484" s="51">
        <f t="shared" si="60"/>
        <v>1.77499673042913</v>
      </c>
      <c r="AI484" s="51">
        <v>0.186</v>
      </c>
    </row>
    <row r="485" ht="18" spans="1:35">
      <c r="A485" s="25" t="s">
        <v>56</v>
      </c>
      <c r="B485" s="25">
        <v>2000</v>
      </c>
      <c r="C485" s="25">
        <v>22</v>
      </c>
      <c r="D485" s="25">
        <v>1</v>
      </c>
      <c r="E485" s="22">
        <v>2.6215482</v>
      </c>
      <c r="F485" s="22">
        <v>78.35242</v>
      </c>
      <c r="G485" s="23">
        <v>75407</v>
      </c>
      <c r="H485" s="24">
        <v>2.3247557</v>
      </c>
      <c r="I485" s="34">
        <v>4.53445720097512</v>
      </c>
      <c r="J485" s="35">
        <v>-0.349449872970581</v>
      </c>
      <c r="K485" s="36">
        <v>0.583</v>
      </c>
      <c r="L485" s="37">
        <v>0.635</v>
      </c>
      <c r="M485" s="38">
        <v>1</v>
      </c>
      <c r="N485" s="39">
        <v>7.8431373</v>
      </c>
      <c r="O485" s="40">
        <v>42.6905650350702</v>
      </c>
      <c r="P485" s="41">
        <v>77.1500735263869</v>
      </c>
      <c r="Q485" s="47">
        <v>55.1797262603998</v>
      </c>
      <c r="R485" s="53">
        <v>141080001.831055</v>
      </c>
      <c r="S485" s="48">
        <v>141.080001831055</v>
      </c>
      <c r="T485" s="49">
        <v>36.243</v>
      </c>
      <c r="U485" s="50">
        <v>0.230103</v>
      </c>
      <c r="V485" s="50">
        <v>0.593</v>
      </c>
      <c r="W485" s="51">
        <v>2.00021192650957</v>
      </c>
      <c r="X485" s="51">
        <v>-0.915324807167053</v>
      </c>
      <c r="Y485" s="51">
        <v>391345597.467891</v>
      </c>
      <c r="Z485" s="51">
        <f t="shared" si="56"/>
        <v>8.59256045248794</v>
      </c>
      <c r="AA485" s="51">
        <v>-0.00165818876677214</v>
      </c>
      <c r="AB485" s="51">
        <v>52.7373460875968</v>
      </c>
      <c r="AC485" s="51">
        <f t="shared" si="57"/>
        <v>1.72211827091603</v>
      </c>
      <c r="AD485" s="51">
        <v>809.8549</v>
      </c>
      <c r="AE485" s="51">
        <f t="shared" si="58"/>
        <v>0.08098549</v>
      </c>
      <c r="AF485" s="51">
        <f t="shared" si="59"/>
        <v>-1.09159278578088</v>
      </c>
      <c r="AG485" s="51">
        <v>23.5817923186344</v>
      </c>
      <c r="AH485" s="51">
        <f t="shared" si="60"/>
        <v>1.37257681028033</v>
      </c>
      <c r="AI485" s="51">
        <v>0.432</v>
      </c>
    </row>
    <row r="486" ht="18" spans="1:35">
      <c r="A486" s="25" t="s">
        <v>56</v>
      </c>
      <c r="B486" s="25">
        <f t="shared" ref="B486:B507" si="62">B485+1</f>
        <v>2001</v>
      </c>
      <c r="C486" s="25">
        <v>22</v>
      </c>
      <c r="D486" s="25">
        <v>1</v>
      </c>
      <c r="E486" s="22">
        <v>2.5335</v>
      </c>
      <c r="F486" s="22">
        <v>79.22956</v>
      </c>
      <c r="G486" s="23">
        <v>92474</v>
      </c>
      <c r="H486" s="24">
        <v>2.7852685</v>
      </c>
      <c r="I486" s="34">
        <v>5.01574870772438</v>
      </c>
      <c r="J486" s="35">
        <f>(J485+J487)/2</f>
        <v>-0.537803590297699</v>
      </c>
      <c r="K486" s="36">
        <v>0.599</v>
      </c>
      <c r="L486" s="37">
        <v>0.635</v>
      </c>
      <c r="M486" s="38">
        <v>1</v>
      </c>
      <c r="N486" s="39">
        <v>7.8431373</v>
      </c>
      <c r="O486" s="40">
        <v>43.2647803068359</v>
      </c>
      <c r="P486" s="41">
        <v>77.044287349705</v>
      </c>
      <c r="Q486" s="47">
        <v>55.6355112802185</v>
      </c>
      <c r="R486" s="53">
        <v>108019996.643066</v>
      </c>
      <c r="S486" s="48">
        <v>108.019996643066</v>
      </c>
      <c r="T486" s="49">
        <v>36.622</v>
      </c>
      <c r="U486" s="50">
        <v>0.299569</v>
      </c>
      <c r="V486" s="50">
        <v>0.594</v>
      </c>
      <c r="W486" s="51">
        <v>2.1326015824877</v>
      </c>
      <c r="X486" s="51">
        <f>(X485+X487)/2</f>
        <v>-0.979769587516787</v>
      </c>
      <c r="Y486" s="51">
        <v>412610871.491565</v>
      </c>
      <c r="Z486" s="51">
        <f t="shared" si="56"/>
        <v>8.61554066660028</v>
      </c>
      <c r="AA486" s="51">
        <v>-0.00079122719257723</v>
      </c>
      <c r="AB486" s="51">
        <v>47.5832173019964</v>
      </c>
      <c r="AC486" s="51">
        <f t="shared" si="57"/>
        <v>1.67745380317551</v>
      </c>
      <c r="AD486" s="51">
        <v>807.33746</v>
      </c>
      <c r="AE486" s="51">
        <f t="shared" si="58"/>
        <v>0.080733746</v>
      </c>
      <c r="AF486" s="51">
        <f t="shared" si="59"/>
        <v>-1.09294489603156</v>
      </c>
      <c r="AG486" s="51">
        <v>23.8821123755334</v>
      </c>
      <c r="AH486" s="51">
        <f t="shared" si="60"/>
        <v>1.37807273755218</v>
      </c>
      <c r="AI486" s="51">
        <v>0.439</v>
      </c>
    </row>
    <row r="487" ht="18" spans="1:35">
      <c r="A487" s="25" t="s">
        <v>56</v>
      </c>
      <c r="B487" s="25">
        <f t="shared" si="62"/>
        <v>2002</v>
      </c>
      <c r="C487" s="25">
        <v>22</v>
      </c>
      <c r="D487" s="25">
        <v>1</v>
      </c>
      <c r="E487" s="22">
        <v>2.4459956</v>
      </c>
      <c r="F487" s="22">
        <v>80.107025</v>
      </c>
      <c r="G487" s="23">
        <v>96115</v>
      </c>
      <c r="H487" s="24">
        <v>3.2591639</v>
      </c>
      <c r="I487" s="34">
        <v>5.72910394514667</v>
      </c>
      <c r="J487" s="35">
        <v>-0.726157307624817</v>
      </c>
      <c r="K487" s="36">
        <v>0.613</v>
      </c>
      <c r="L487" s="37">
        <v>0.643</v>
      </c>
      <c r="M487" s="38">
        <v>1</v>
      </c>
      <c r="N487" s="39">
        <v>7.8431373</v>
      </c>
      <c r="O487" s="40">
        <v>43.8286571939054</v>
      </c>
      <c r="P487" s="41">
        <v>76.9278381297808</v>
      </c>
      <c r="Q487" s="47">
        <v>56.0766781223188</v>
      </c>
      <c r="R487" s="53">
        <v>98190002.4414063</v>
      </c>
      <c r="S487" s="48">
        <v>98.1900024414063</v>
      </c>
      <c r="T487" s="49">
        <v>37.004</v>
      </c>
      <c r="U487" s="50">
        <v>1.02299</v>
      </c>
      <c r="V487" s="50">
        <v>0.629</v>
      </c>
      <c r="W487" s="51">
        <v>2.22560146575472</v>
      </c>
      <c r="X487" s="51">
        <v>-1.04421436786652</v>
      </c>
      <c r="Y487" s="51">
        <v>466773711.234075</v>
      </c>
      <c r="Z487" s="51">
        <f t="shared" si="56"/>
        <v>8.66910638853127</v>
      </c>
      <c r="AA487" s="51">
        <v>-0.00252515034096704</v>
      </c>
      <c r="AB487" s="51">
        <v>39.6760635390938</v>
      </c>
      <c r="AC487" s="51">
        <f t="shared" si="57"/>
        <v>1.59852857708962</v>
      </c>
      <c r="AD487" s="51">
        <v>806.6247</v>
      </c>
      <c r="AE487" s="51">
        <f t="shared" si="58"/>
        <v>0.08066247</v>
      </c>
      <c r="AF487" s="51">
        <f t="shared" si="59"/>
        <v>-1.09332848340767</v>
      </c>
      <c r="AG487" s="51">
        <v>24.1824324324324</v>
      </c>
      <c r="AH487" s="51">
        <f t="shared" si="60"/>
        <v>1.38349998299505</v>
      </c>
      <c r="AI487" s="51">
        <v>0.444</v>
      </c>
    </row>
    <row r="488" ht="18" spans="1:35">
      <c r="A488" s="25" t="s">
        <v>56</v>
      </c>
      <c r="B488" s="25">
        <f t="shared" si="62"/>
        <v>2003</v>
      </c>
      <c r="C488" s="25">
        <v>22</v>
      </c>
      <c r="D488" s="25">
        <v>1</v>
      </c>
      <c r="E488" s="22">
        <v>2.3591003</v>
      </c>
      <c r="F488" s="22">
        <v>80.98436</v>
      </c>
      <c r="G488" s="23">
        <v>268806</v>
      </c>
      <c r="H488" s="24">
        <v>3.7464895</v>
      </c>
      <c r="I488" s="34">
        <v>6.75416506576179</v>
      </c>
      <c r="J488" s="35">
        <v>-0.494184494018555</v>
      </c>
      <c r="K488" s="36">
        <v>0.627</v>
      </c>
      <c r="L488" s="37">
        <v>0.679</v>
      </c>
      <c r="M488" s="38">
        <v>1</v>
      </c>
      <c r="N488" s="39">
        <v>7.8431373</v>
      </c>
      <c r="O488" s="40">
        <v>44.3821956962791</v>
      </c>
      <c r="P488" s="41">
        <v>76.8007258666142</v>
      </c>
      <c r="Q488" s="47">
        <v>56.5025111199122</v>
      </c>
      <c r="R488" s="53">
        <v>198020004.272461</v>
      </c>
      <c r="S488" s="48">
        <v>198.020004272461</v>
      </c>
      <c r="T488" s="49">
        <v>37.387</v>
      </c>
      <c r="U488" s="50">
        <v>1.3542</v>
      </c>
      <c r="V488" s="50">
        <v>0.589</v>
      </c>
      <c r="W488" s="51">
        <v>2.30469146620396</v>
      </c>
      <c r="X488" s="51">
        <v>-1.12732601165771</v>
      </c>
      <c r="Y488" s="51">
        <v>553614800.137137</v>
      </c>
      <c r="Z488" s="51">
        <f t="shared" si="56"/>
        <v>8.74320769187495</v>
      </c>
      <c r="AA488" s="51">
        <v>-0.00348933053135612</v>
      </c>
      <c r="AB488" s="51">
        <v>38.0334709473872</v>
      </c>
      <c r="AC488" s="51">
        <f t="shared" si="57"/>
        <v>1.5801659610811</v>
      </c>
      <c r="AD488" s="51">
        <v>916.40906</v>
      </c>
      <c r="AE488" s="51">
        <f t="shared" si="58"/>
        <v>0.091640906</v>
      </c>
      <c r="AF488" s="51">
        <f t="shared" si="59"/>
        <v>-1.03791062584607</v>
      </c>
      <c r="AG488" s="51">
        <v>24.4827524893314</v>
      </c>
      <c r="AH488" s="51">
        <f t="shared" si="60"/>
        <v>1.38886024205724</v>
      </c>
      <c r="AI488" s="51">
        <v>0.376</v>
      </c>
    </row>
    <row r="489" ht="18" spans="1:35">
      <c r="A489" s="25" t="s">
        <v>56</v>
      </c>
      <c r="B489" s="25">
        <f t="shared" si="62"/>
        <v>2004</v>
      </c>
      <c r="C489" s="25">
        <v>22</v>
      </c>
      <c r="D489" s="25">
        <v>1</v>
      </c>
      <c r="E489" s="22">
        <v>2.2727883</v>
      </c>
      <c r="F489" s="22">
        <v>81.86186</v>
      </c>
      <c r="G489" s="23">
        <v>442535</v>
      </c>
      <c r="H489" s="24">
        <v>4.2472606</v>
      </c>
      <c r="I489" s="34">
        <v>7.78216486739306</v>
      </c>
      <c r="J489" s="35">
        <v>-0.378061443567276</v>
      </c>
      <c r="K489" s="36">
        <v>0.622</v>
      </c>
      <c r="L489" s="37">
        <v>0.675</v>
      </c>
      <c r="M489" s="38">
        <v>1</v>
      </c>
      <c r="N489" s="39">
        <v>14</v>
      </c>
      <c r="O489" s="40">
        <v>44.9253958139571</v>
      </c>
      <c r="P489" s="41">
        <v>76.662950560205</v>
      </c>
      <c r="Q489" s="47">
        <v>56.9133054099117</v>
      </c>
      <c r="R489" s="53">
        <v>96300003.0517578</v>
      </c>
      <c r="S489" s="48">
        <v>96.3000030517578</v>
      </c>
      <c r="T489" s="49">
        <v>37.772</v>
      </c>
      <c r="U489" s="50">
        <v>1.80814</v>
      </c>
      <c r="V489" s="50">
        <v>0.59</v>
      </c>
      <c r="W489" s="51">
        <v>2.35534585979133</v>
      </c>
      <c r="X489" s="51">
        <v>-1.27454555034637</v>
      </c>
      <c r="Y489" s="51">
        <v>582169841.275298</v>
      </c>
      <c r="Z489" s="51">
        <f t="shared" si="56"/>
        <v>8.76504970349549</v>
      </c>
      <c r="AA489" s="51">
        <v>-0.00922797686803345</v>
      </c>
      <c r="AB489" s="51">
        <v>43.1921316382548</v>
      </c>
      <c r="AC489" s="51">
        <f t="shared" si="57"/>
        <v>1.63540463808054</v>
      </c>
      <c r="AD489" s="51">
        <v>926.11926</v>
      </c>
      <c r="AE489" s="51">
        <f t="shared" si="58"/>
        <v>0.092611926</v>
      </c>
      <c r="AF489" s="51">
        <f t="shared" si="59"/>
        <v>-1.03333308391751</v>
      </c>
      <c r="AG489" s="51">
        <v>24.7830725462304</v>
      </c>
      <c r="AH489" s="51">
        <f t="shared" si="60"/>
        <v>1.39415514817211</v>
      </c>
      <c r="AI489" s="51">
        <v>0.376</v>
      </c>
    </row>
    <row r="490" ht="18" spans="1:35">
      <c r="A490" s="25" t="s">
        <v>56</v>
      </c>
      <c r="B490" s="25">
        <f t="shared" si="62"/>
        <v>2005</v>
      </c>
      <c r="C490" s="25">
        <v>22</v>
      </c>
      <c r="D490" s="25">
        <v>1</v>
      </c>
      <c r="E490" s="22">
        <v>2.1871195</v>
      </c>
      <c r="F490" s="22">
        <v>82.739075</v>
      </c>
      <c r="G490" s="23">
        <v>617886</v>
      </c>
      <c r="H490" s="24">
        <v>4.761499</v>
      </c>
      <c r="I490" s="34">
        <v>8.8783527585904</v>
      </c>
      <c r="J490" s="35">
        <v>-0.562525928020477</v>
      </c>
      <c r="K490" s="36">
        <v>0.632</v>
      </c>
      <c r="L490" s="37">
        <v>0.677</v>
      </c>
      <c r="M490" s="38">
        <v>1</v>
      </c>
      <c r="N490" s="39">
        <v>14</v>
      </c>
      <c r="O490" s="40">
        <v>45.458257546939</v>
      </c>
      <c r="P490" s="41">
        <v>76.514512210554</v>
      </c>
      <c r="Q490" s="47">
        <v>57.3083913147458</v>
      </c>
      <c r="R490" s="53">
        <v>80889999.3896484</v>
      </c>
      <c r="S490" s="48">
        <v>80.8899993896484</v>
      </c>
      <c r="T490" s="49">
        <v>38.157</v>
      </c>
      <c r="U490" s="50">
        <v>1.90137</v>
      </c>
      <c r="V490" s="50">
        <v>0.674</v>
      </c>
      <c r="W490" s="51">
        <v>2.39889276052679</v>
      </c>
      <c r="X490" s="51">
        <v>-1.17498433589935</v>
      </c>
      <c r="Y490" s="51">
        <v>639776040.624112</v>
      </c>
      <c r="Z490" s="51">
        <f t="shared" si="56"/>
        <v>8.80602797188505</v>
      </c>
      <c r="AA490" s="51">
        <v>-0.00799669147275777</v>
      </c>
      <c r="AB490" s="51">
        <v>45.784231547854</v>
      </c>
      <c r="AC490" s="51">
        <f t="shared" si="57"/>
        <v>1.66071592929429</v>
      </c>
      <c r="AD490" s="51">
        <v>915.8147</v>
      </c>
      <c r="AE490" s="51">
        <f t="shared" si="58"/>
        <v>0.09158147</v>
      </c>
      <c r="AF490" s="51">
        <f t="shared" si="59"/>
        <v>-1.03819238976918</v>
      </c>
      <c r="AG490" s="51">
        <v>25.0833926031294</v>
      </c>
      <c r="AH490" s="51">
        <f t="shared" si="60"/>
        <v>1.39938627574615</v>
      </c>
      <c r="AI490" s="51">
        <v>0.458</v>
      </c>
    </row>
    <row r="491" ht="18" spans="1:35">
      <c r="A491" s="25" t="s">
        <v>56</v>
      </c>
      <c r="B491" s="25">
        <f t="shared" si="62"/>
        <v>2006</v>
      </c>
      <c r="C491" s="25">
        <v>22</v>
      </c>
      <c r="D491" s="25">
        <v>1</v>
      </c>
      <c r="E491" s="22">
        <v>2.1020143</v>
      </c>
      <c r="F491" s="22">
        <v>83.616035</v>
      </c>
      <c r="G491" s="23">
        <v>794</v>
      </c>
      <c r="H491" s="24">
        <v>5.2892284</v>
      </c>
      <c r="I491" s="34">
        <v>9.9897316228944</v>
      </c>
      <c r="J491" s="35">
        <v>-0.494073361158371</v>
      </c>
      <c r="K491" s="36">
        <v>0.633</v>
      </c>
      <c r="L491" s="37">
        <v>0.68</v>
      </c>
      <c r="M491" s="38">
        <v>1</v>
      </c>
      <c r="N491" s="39">
        <v>14</v>
      </c>
      <c r="O491" s="40">
        <v>45.9807808952252</v>
      </c>
      <c r="P491" s="41">
        <v>76.3554108176602</v>
      </c>
      <c r="Q491" s="47">
        <v>57.6886837795946</v>
      </c>
      <c r="R491" s="53">
        <v>103019996.643066</v>
      </c>
      <c r="S491" s="48">
        <v>103.019996643066</v>
      </c>
      <c r="T491" s="49">
        <v>38.545</v>
      </c>
      <c r="U491" s="50">
        <v>2.0572</v>
      </c>
      <c r="V491" s="50">
        <v>0.675</v>
      </c>
      <c r="W491" s="51">
        <v>2.46114153135878</v>
      </c>
      <c r="X491" s="51">
        <v>-1.0954829454422</v>
      </c>
      <c r="Y491" s="51">
        <v>634781901.283407</v>
      </c>
      <c r="Z491" s="51">
        <f t="shared" si="56"/>
        <v>8.80262453578162</v>
      </c>
      <c r="AA491" s="51">
        <v>-0.017219679306425</v>
      </c>
      <c r="AB491" s="51">
        <v>48.7605033935649</v>
      </c>
      <c r="AC491" s="51">
        <f t="shared" si="57"/>
        <v>1.68806818053779</v>
      </c>
      <c r="AD491" s="51">
        <v>913.9182</v>
      </c>
      <c r="AE491" s="51">
        <f t="shared" si="58"/>
        <v>0.09139182</v>
      </c>
      <c r="AF491" s="51">
        <f t="shared" si="59"/>
        <v>-1.0390926739362</v>
      </c>
      <c r="AG491" s="51">
        <v>25.3837126600285</v>
      </c>
      <c r="AH491" s="51">
        <f t="shared" si="60"/>
        <v>1.40455514296919</v>
      </c>
      <c r="AI491" s="51">
        <v>0.452</v>
      </c>
    </row>
    <row r="492" ht="18" spans="1:35">
      <c r="A492" s="25" t="s">
        <v>56</v>
      </c>
      <c r="B492" s="25">
        <f t="shared" si="62"/>
        <v>2007</v>
      </c>
      <c r="C492" s="25">
        <v>22</v>
      </c>
      <c r="D492" s="25">
        <v>1</v>
      </c>
      <c r="E492" s="22">
        <v>2.0175316</v>
      </c>
      <c r="F492" s="22">
        <v>57.624382</v>
      </c>
      <c r="G492" s="23">
        <v>97146</v>
      </c>
      <c r="H492" s="24">
        <v>5.830467</v>
      </c>
      <c r="I492" s="34">
        <v>11.1161885061566</v>
      </c>
      <c r="J492" s="35">
        <v>-0.460553705692291</v>
      </c>
      <c r="K492" s="36">
        <v>0.633</v>
      </c>
      <c r="L492" s="37">
        <v>0.68</v>
      </c>
      <c r="M492" s="38">
        <v>1</v>
      </c>
      <c r="N492" s="39">
        <v>14</v>
      </c>
      <c r="O492" s="40">
        <v>46.4929658588151</v>
      </c>
      <c r="P492" s="41">
        <v>76.1856463815243</v>
      </c>
      <c r="Q492" s="47">
        <v>58.0535126816811</v>
      </c>
      <c r="R492" s="53">
        <v>115019996.643066</v>
      </c>
      <c r="S492" s="48">
        <v>115.019996643066</v>
      </c>
      <c r="T492" s="49">
        <v>38.934</v>
      </c>
      <c r="U492" s="50">
        <v>2.2063</v>
      </c>
      <c r="V492" s="50">
        <v>0.673</v>
      </c>
      <c r="W492" s="51">
        <v>2.54710395639989</v>
      </c>
      <c r="X492" s="51">
        <v>-1.20494568347931</v>
      </c>
      <c r="Y492" s="51">
        <v>753162998.060137</v>
      </c>
      <c r="Z492" s="51">
        <f t="shared" si="56"/>
        <v>8.87688897553337</v>
      </c>
      <c r="AA492" s="51">
        <v>-0.0185601161774126</v>
      </c>
      <c r="AB492" s="51">
        <v>46.2445284702109</v>
      </c>
      <c r="AC492" s="51">
        <f t="shared" si="57"/>
        <v>1.66506035554499</v>
      </c>
      <c r="AD492" s="51">
        <v>946.6117</v>
      </c>
      <c r="AE492" s="51">
        <f t="shared" si="58"/>
        <v>0.09466117</v>
      </c>
      <c r="AF492" s="51">
        <f t="shared" si="59"/>
        <v>-1.02382813201039</v>
      </c>
      <c r="AG492" s="51">
        <v>25.6840327169275</v>
      </c>
      <c r="AH492" s="51">
        <f t="shared" si="60"/>
        <v>1.40966321445938</v>
      </c>
      <c r="AI492" s="51">
        <v>0.452</v>
      </c>
    </row>
    <row r="493" ht="18" spans="1:35">
      <c r="A493" s="25" t="s">
        <v>56</v>
      </c>
      <c r="B493" s="25">
        <f t="shared" si="62"/>
        <v>2008</v>
      </c>
      <c r="C493" s="25">
        <v>22</v>
      </c>
      <c r="D493" s="25">
        <v>1</v>
      </c>
      <c r="E493" s="22">
        <v>1.9336493</v>
      </c>
      <c r="F493" s="22">
        <v>58.541763</v>
      </c>
      <c r="G493" s="23">
        <v>149998</v>
      </c>
      <c r="H493" s="24">
        <v>6.385246</v>
      </c>
      <c r="I493" s="34">
        <v>12.2580921089513</v>
      </c>
      <c r="J493" s="35">
        <v>-0.709455966949463</v>
      </c>
      <c r="K493" s="36">
        <v>0.634</v>
      </c>
      <c r="L493" s="37">
        <v>0.679</v>
      </c>
      <c r="M493" s="38">
        <v>1</v>
      </c>
      <c r="N493" s="39">
        <v>10</v>
      </c>
      <c r="O493" s="40">
        <v>46.9948124377095</v>
      </c>
      <c r="P493" s="41">
        <v>76.005218902146</v>
      </c>
      <c r="Q493" s="47">
        <v>58.4031554952598</v>
      </c>
      <c r="R493" s="53">
        <v>115199996.948242</v>
      </c>
      <c r="S493" s="48">
        <v>115.199996948242</v>
      </c>
      <c r="T493" s="49">
        <v>39.325</v>
      </c>
      <c r="U493" s="50">
        <v>2.35489</v>
      </c>
      <c r="V493" s="50">
        <v>0.632</v>
      </c>
      <c r="W493" s="51">
        <v>2.57645836046792</v>
      </c>
      <c r="X493" s="51">
        <v>-1.2003960609436</v>
      </c>
      <c r="Y493" s="51">
        <v>952667543.964674</v>
      </c>
      <c r="Z493" s="51">
        <f t="shared" si="56"/>
        <v>8.97894136967109</v>
      </c>
      <c r="AA493" s="51">
        <v>-0.00597006665847858</v>
      </c>
      <c r="AB493" s="51">
        <v>45.1388893590765</v>
      </c>
      <c r="AC493" s="51">
        <f t="shared" si="57"/>
        <v>1.65455086907142</v>
      </c>
      <c r="AD493" s="51">
        <v>898.46826</v>
      </c>
      <c r="AE493" s="51">
        <f t="shared" si="58"/>
        <v>0.089846826</v>
      </c>
      <c r="AF493" s="51">
        <f t="shared" si="59"/>
        <v>-1.0464972605142</v>
      </c>
      <c r="AG493" s="51">
        <v>25.9843527738265</v>
      </c>
      <c r="AH493" s="51">
        <f t="shared" si="60"/>
        <v>1.41471190375436</v>
      </c>
      <c r="AI493" s="51">
        <v>0.407</v>
      </c>
    </row>
    <row r="494" ht="18" spans="1:35">
      <c r="A494" s="25" t="s">
        <v>56</v>
      </c>
      <c r="B494" s="25">
        <f t="shared" si="62"/>
        <v>2009</v>
      </c>
      <c r="C494" s="25">
        <v>22</v>
      </c>
      <c r="D494" s="25">
        <v>1</v>
      </c>
      <c r="E494" s="22">
        <v>1.8504199</v>
      </c>
      <c r="F494" s="22">
        <v>59.45789</v>
      </c>
      <c r="G494" s="23">
        <v>33019</v>
      </c>
      <c r="H494" s="24">
        <v>6.9535537</v>
      </c>
      <c r="I494" s="34">
        <v>13.4152955008386</v>
      </c>
      <c r="J494" s="35">
        <v>-0.665870845317841</v>
      </c>
      <c r="K494" s="36">
        <v>0.631</v>
      </c>
      <c r="L494" s="37">
        <v>0.678</v>
      </c>
      <c r="M494" s="38">
        <v>1</v>
      </c>
      <c r="N494" s="39">
        <v>12</v>
      </c>
      <c r="O494" s="40">
        <v>47.4863206319081</v>
      </c>
      <c r="P494" s="41">
        <v>75.8141283795255</v>
      </c>
      <c r="Q494" s="47">
        <v>58.7369930495235</v>
      </c>
      <c r="R494" s="53">
        <v>134529998.779297</v>
      </c>
      <c r="S494" s="48">
        <v>134.529998779297</v>
      </c>
      <c r="T494" s="49">
        <v>39.716</v>
      </c>
      <c r="U494" s="50">
        <v>2.30328</v>
      </c>
      <c r="V494" s="50">
        <v>0.652</v>
      </c>
      <c r="W494" s="51">
        <v>2.5710829245713</v>
      </c>
      <c r="X494" s="51">
        <v>-1.21717298030853</v>
      </c>
      <c r="Y494" s="51">
        <v>890167833.365875</v>
      </c>
      <c r="Z494" s="51">
        <f t="shared" si="56"/>
        <v>8.94947189679429</v>
      </c>
      <c r="AA494" s="51">
        <v>-0.0175402</v>
      </c>
      <c r="AB494" s="51">
        <v>43.5957474274198</v>
      </c>
      <c r="AC494" s="51">
        <f t="shared" si="57"/>
        <v>1.6394441278264</v>
      </c>
      <c r="AD494" s="51">
        <v>907.2298</v>
      </c>
      <c r="AE494" s="51">
        <f t="shared" si="58"/>
        <v>0.09072298</v>
      </c>
      <c r="AF494" s="51">
        <f t="shared" si="59"/>
        <v>-1.04228269283939</v>
      </c>
      <c r="AG494" s="51">
        <v>26.2846728307255</v>
      </c>
      <c r="AH494" s="51">
        <f t="shared" si="60"/>
        <v>1.41970257565938</v>
      </c>
      <c r="AI494" s="51">
        <v>0.453</v>
      </c>
    </row>
    <row r="495" ht="18" spans="1:35">
      <c r="A495" s="25" t="s">
        <v>56</v>
      </c>
      <c r="B495" s="25">
        <f t="shared" si="62"/>
        <v>2010</v>
      </c>
      <c r="C495" s="25">
        <v>22</v>
      </c>
      <c r="D495" s="25">
        <v>1</v>
      </c>
      <c r="E495" s="22">
        <v>1.7677512</v>
      </c>
      <c r="F495" s="22">
        <v>60.372093</v>
      </c>
      <c r="G495" s="23">
        <v>510902</v>
      </c>
      <c r="H495" s="24">
        <v>7.5354867</v>
      </c>
      <c r="I495" s="34">
        <v>14.5887141664203</v>
      </c>
      <c r="J495" s="35">
        <v>-0.690954327583313</v>
      </c>
      <c r="K495" s="36">
        <v>0.636</v>
      </c>
      <c r="L495" s="37">
        <v>0.687</v>
      </c>
      <c r="M495" s="38">
        <v>1</v>
      </c>
      <c r="N495" s="39">
        <v>10</v>
      </c>
      <c r="O495" s="40">
        <v>47.9674904414105</v>
      </c>
      <c r="P495" s="41">
        <v>75.6123748136626</v>
      </c>
      <c r="Q495" s="47">
        <v>59.0561288356576</v>
      </c>
      <c r="R495" s="53">
        <v>132940002.441406</v>
      </c>
      <c r="S495" s="48">
        <v>132.940002441406</v>
      </c>
      <c r="T495" s="49">
        <v>40.111</v>
      </c>
      <c r="U495" s="50">
        <v>2.45</v>
      </c>
      <c r="V495" s="50">
        <v>0.652</v>
      </c>
      <c r="W495" s="51">
        <v>2.58699749262038</v>
      </c>
      <c r="X495" s="51">
        <v>-1.16155707836151</v>
      </c>
      <c r="Y495" s="51">
        <v>940112538.964179</v>
      </c>
      <c r="Z495" s="51">
        <f t="shared" si="56"/>
        <v>8.97317984522274</v>
      </c>
      <c r="AA495" s="51">
        <v>-0.0277102</v>
      </c>
      <c r="AB495" s="51">
        <v>43.5145876317243</v>
      </c>
      <c r="AC495" s="51">
        <f t="shared" si="57"/>
        <v>1.63863487226337</v>
      </c>
      <c r="AD495" s="51">
        <v>907.236</v>
      </c>
      <c r="AE495" s="51">
        <f t="shared" si="58"/>
        <v>0.0907236</v>
      </c>
      <c r="AF495" s="51">
        <f t="shared" si="59"/>
        <v>-1.04227972488509</v>
      </c>
      <c r="AG495" s="51">
        <v>26.5849928876245</v>
      </c>
      <c r="AH495" s="51">
        <f t="shared" si="60"/>
        <v>1.4246365484619</v>
      </c>
      <c r="AI495" s="51">
        <v>0.45</v>
      </c>
    </row>
    <row r="496" ht="18" spans="1:35">
      <c r="A496" s="25" t="s">
        <v>56</v>
      </c>
      <c r="B496" s="25">
        <f t="shared" si="62"/>
        <v>2011</v>
      </c>
      <c r="C496" s="25">
        <v>22</v>
      </c>
      <c r="D496" s="25">
        <v>1</v>
      </c>
      <c r="E496" s="22">
        <v>1.6856977</v>
      </c>
      <c r="F496" s="22">
        <v>61.284676</v>
      </c>
      <c r="G496" s="23">
        <v>692734</v>
      </c>
      <c r="H496" s="24">
        <v>8.131042</v>
      </c>
      <c r="I496" s="34">
        <v>15.7782187068147</v>
      </c>
      <c r="J496" s="35">
        <v>-0.753625988960266</v>
      </c>
      <c r="K496" s="36">
        <v>0.636</v>
      </c>
      <c r="L496" s="37">
        <v>0.687</v>
      </c>
      <c r="M496" s="38">
        <v>1</v>
      </c>
      <c r="N496" s="39">
        <v>10</v>
      </c>
      <c r="O496" s="40">
        <v>48.4383218662172</v>
      </c>
      <c r="P496" s="41">
        <v>75.3999582045573</v>
      </c>
      <c r="Q496" s="47">
        <v>59.3599409743787</v>
      </c>
      <c r="R496" s="53">
        <v>116989997.86377</v>
      </c>
      <c r="S496" s="48">
        <v>116.98999786377</v>
      </c>
      <c r="T496" s="49">
        <v>40.508</v>
      </c>
      <c r="U496" s="50">
        <v>2.672</v>
      </c>
      <c r="V496" s="50">
        <v>0.652</v>
      </c>
      <c r="W496" s="51">
        <v>2.63200843432739</v>
      </c>
      <c r="X496" s="51">
        <v>-1.18604528903961</v>
      </c>
      <c r="Y496" s="51">
        <v>1157074319.11175</v>
      </c>
      <c r="Z496" s="51">
        <f t="shared" si="56"/>
        <v>9.06336125466787</v>
      </c>
      <c r="AA496" s="51">
        <v>-0.0241657530800866</v>
      </c>
      <c r="AB496" s="51">
        <v>48.617460218814</v>
      </c>
      <c r="AC496" s="51">
        <f t="shared" si="57"/>
        <v>1.68679226751092</v>
      </c>
      <c r="AD496" s="51">
        <v>896.62317</v>
      </c>
      <c r="AE496" s="51">
        <f t="shared" si="58"/>
        <v>0.089662317</v>
      </c>
      <c r="AF496" s="51">
        <f t="shared" si="59"/>
        <v>-1.04739004254682</v>
      </c>
      <c r="AG496" s="51">
        <v>26.8852773826458</v>
      </c>
      <c r="AH496" s="51">
        <f t="shared" si="60"/>
        <v>1.42951452156936</v>
      </c>
      <c r="AI496" s="51">
        <v>0.447</v>
      </c>
    </row>
    <row r="497" ht="18" spans="1:35">
      <c r="A497" s="25" t="s">
        <v>56</v>
      </c>
      <c r="B497" s="25">
        <f t="shared" si="62"/>
        <v>2012</v>
      </c>
      <c r="C497" s="25">
        <v>22</v>
      </c>
      <c r="D497" s="25">
        <v>1</v>
      </c>
      <c r="E497" s="22">
        <v>1.604243</v>
      </c>
      <c r="F497" s="22">
        <v>62.194996</v>
      </c>
      <c r="G497" s="23">
        <v>875408</v>
      </c>
      <c r="H497" s="24">
        <v>8.740277</v>
      </c>
      <c r="I497" s="34">
        <v>16.9842205721111</v>
      </c>
      <c r="J497" s="35">
        <v>-0.965295851230621</v>
      </c>
      <c r="K497" s="36">
        <v>0.622</v>
      </c>
      <c r="L497" s="37">
        <v>0.667</v>
      </c>
      <c r="M497" s="38">
        <v>1</v>
      </c>
      <c r="N497" s="39">
        <v>14</v>
      </c>
      <c r="O497" s="40">
        <v>48.8988149063277</v>
      </c>
      <c r="P497" s="41">
        <v>75.1768785522096</v>
      </c>
      <c r="Q497" s="47">
        <v>59.6486446194462</v>
      </c>
      <c r="R497" s="53">
        <v>83120002.746582</v>
      </c>
      <c r="S497" s="48">
        <v>83.120002746582</v>
      </c>
      <c r="T497" s="49">
        <v>40.908</v>
      </c>
      <c r="U497" s="50">
        <v>2.89399</v>
      </c>
      <c r="V497" s="50">
        <v>0.638</v>
      </c>
      <c r="W497" s="51">
        <v>2.67971667869759</v>
      </c>
      <c r="X497" s="51">
        <v>-1.29328751564026</v>
      </c>
      <c r="Y497" s="51">
        <v>1049412177.07573</v>
      </c>
      <c r="Z497" s="51">
        <f t="shared" si="56"/>
        <v>9.02094609931926</v>
      </c>
      <c r="AA497" s="51">
        <v>-0.00677378293298798</v>
      </c>
      <c r="AB497" s="51">
        <v>44.1280665538975</v>
      </c>
      <c r="AC497" s="51">
        <f t="shared" si="57"/>
        <v>1.64471489949867</v>
      </c>
      <c r="AD497" s="51">
        <v>890.10126</v>
      </c>
      <c r="AE497" s="51">
        <f t="shared" si="58"/>
        <v>0.089010126</v>
      </c>
      <c r="AF497" s="51">
        <f t="shared" si="59"/>
        <v>-1.05056058418913</v>
      </c>
      <c r="AG497" s="51">
        <v>27.1855618776671</v>
      </c>
      <c r="AH497" s="51">
        <f t="shared" si="60"/>
        <v>1.43433831353227</v>
      </c>
      <c r="AI497" s="51">
        <v>0.329</v>
      </c>
    </row>
    <row r="498" ht="18" spans="1:35">
      <c r="A498" s="25" t="s">
        <v>56</v>
      </c>
      <c r="B498" s="25">
        <f t="shared" si="62"/>
        <v>2013</v>
      </c>
      <c r="C498" s="25">
        <v>22</v>
      </c>
      <c r="D498" s="25">
        <v>1</v>
      </c>
      <c r="E498" s="22">
        <v>1.5234154</v>
      </c>
      <c r="F498" s="22">
        <v>63.10399</v>
      </c>
      <c r="G498" s="23">
        <v>59223</v>
      </c>
      <c r="H498" s="24">
        <v>9.363199</v>
      </c>
      <c r="I498" s="34">
        <v>18.2067554736928</v>
      </c>
      <c r="J498" s="35">
        <v>-0.899927616119385</v>
      </c>
      <c r="K498" s="36">
        <v>0.667</v>
      </c>
      <c r="L498" s="37">
        <v>0.639</v>
      </c>
      <c r="M498" s="38">
        <v>1</v>
      </c>
      <c r="N498" s="39">
        <v>14</v>
      </c>
      <c r="O498" s="40">
        <v>49.3489695617427</v>
      </c>
      <c r="P498" s="41">
        <v>74.9431358566198</v>
      </c>
      <c r="Q498" s="47">
        <v>59.9219185208316</v>
      </c>
      <c r="R498" s="53">
        <v>107239997.86377</v>
      </c>
      <c r="S498" s="48">
        <v>107.23999786377</v>
      </c>
      <c r="T498" s="49">
        <v>41.31</v>
      </c>
      <c r="U498" s="50">
        <v>3.1</v>
      </c>
      <c r="V498" s="50">
        <v>0.69</v>
      </c>
      <c r="W498" s="51">
        <v>2.68850117447374</v>
      </c>
      <c r="X498" s="51">
        <v>-1.34157395362854</v>
      </c>
      <c r="Y498" s="51">
        <v>1109682824.13676</v>
      </c>
      <c r="Z498" s="51">
        <f t="shared" si="56"/>
        <v>9.04519886400175</v>
      </c>
      <c r="AA498" s="51">
        <v>-0.0196378618424038</v>
      </c>
      <c r="AB498" s="51">
        <v>39.9574617688319</v>
      </c>
      <c r="AC498" s="51">
        <f t="shared" si="57"/>
        <v>1.60159789259695</v>
      </c>
      <c r="AD498" s="51">
        <v>886.97314</v>
      </c>
      <c r="AE498" s="51">
        <f t="shared" si="58"/>
        <v>0.088697314</v>
      </c>
      <c r="AF498" s="51">
        <f t="shared" si="59"/>
        <v>-1.05208953160729</v>
      </c>
      <c r="AG498" s="51">
        <v>27.4858463726885</v>
      </c>
      <c r="AH498" s="51">
        <f t="shared" si="60"/>
        <v>1.43910911475377</v>
      </c>
      <c r="AI498" s="51">
        <v>0.289</v>
      </c>
    </row>
    <row r="499" ht="18" spans="1:35">
      <c r="A499" s="25" t="s">
        <v>56</v>
      </c>
      <c r="B499" s="25">
        <f t="shared" si="62"/>
        <v>2014</v>
      </c>
      <c r="C499" s="25">
        <v>22</v>
      </c>
      <c r="D499" s="25">
        <v>1</v>
      </c>
      <c r="E499" s="22">
        <v>1.4431999</v>
      </c>
      <c r="F499" s="22">
        <v>64.01101</v>
      </c>
      <c r="G499" s="23">
        <v>243925</v>
      </c>
      <c r="H499" s="24">
        <v>9.999872</v>
      </c>
      <c r="I499" s="34">
        <v>19.4462525723006</v>
      </c>
      <c r="J499" s="35">
        <v>-0.706451654434204</v>
      </c>
      <c r="K499" s="36">
        <v>0.666</v>
      </c>
      <c r="L499" s="37">
        <v>0.725</v>
      </c>
      <c r="M499" s="38">
        <v>1</v>
      </c>
      <c r="N499" s="39">
        <v>13.725491</v>
      </c>
      <c r="O499" s="40">
        <v>49.7887858324618</v>
      </c>
      <c r="P499" s="41">
        <v>74.6987301177874</v>
      </c>
      <c r="Q499" s="47">
        <v>60.179969051587</v>
      </c>
      <c r="R499" s="53">
        <v>110959999.084473</v>
      </c>
      <c r="S499" s="48">
        <v>110.959999084473</v>
      </c>
      <c r="T499" s="49">
        <v>41.715</v>
      </c>
      <c r="U499" s="50">
        <v>3.32</v>
      </c>
      <c r="V499" s="50">
        <v>0.717</v>
      </c>
      <c r="W499" s="51">
        <v>2.6479419321498</v>
      </c>
      <c r="X499" s="51">
        <v>-1.55671191215515</v>
      </c>
      <c r="Y499" s="51">
        <v>1135250721.02484</v>
      </c>
      <c r="Z499" s="51">
        <f t="shared" si="56"/>
        <v>9.05509178640389</v>
      </c>
      <c r="AA499" s="51">
        <v>-0.0261053795505369</v>
      </c>
      <c r="AB499" s="51">
        <v>46.8696582904048</v>
      </c>
      <c r="AC499" s="51">
        <f t="shared" si="57"/>
        <v>1.67089178724898</v>
      </c>
      <c r="AD499" s="51">
        <v>907.5775</v>
      </c>
      <c r="AE499" s="51">
        <f t="shared" si="58"/>
        <v>0.09075775</v>
      </c>
      <c r="AF499" s="51">
        <f t="shared" si="59"/>
        <v>-1.04211627936596</v>
      </c>
      <c r="AG499" s="51">
        <v>27.7861308677098</v>
      </c>
      <c r="AH499" s="51">
        <f t="shared" si="60"/>
        <v>1.44382807683174</v>
      </c>
      <c r="AI499" s="51">
        <v>0.443</v>
      </c>
    </row>
    <row r="500" ht="18" spans="1:35">
      <c r="A500" s="25" t="s">
        <v>56</v>
      </c>
      <c r="B500" s="25">
        <f t="shared" si="62"/>
        <v>2015</v>
      </c>
      <c r="C500" s="25">
        <v>22</v>
      </c>
      <c r="D500" s="25">
        <v>1</v>
      </c>
      <c r="E500" s="22">
        <v>1.3636041</v>
      </c>
      <c r="F500" s="22">
        <v>64.91635</v>
      </c>
      <c r="G500" s="23">
        <v>429522</v>
      </c>
      <c r="H500" s="24">
        <v>10.650337</v>
      </c>
      <c r="I500" s="34">
        <v>20.7029543822311</v>
      </c>
      <c r="J500" s="35">
        <v>-0.51657909154892</v>
      </c>
      <c r="K500" s="36">
        <v>0.666</v>
      </c>
      <c r="L500" s="37">
        <v>0.759</v>
      </c>
      <c r="M500" s="38">
        <v>1</v>
      </c>
      <c r="N500" s="39">
        <v>13.725491</v>
      </c>
      <c r="O500" s="40">
        <v>50.2182637184847</v>
      </c>
      <c r="P500" s="41">
        <v>74.4436613357129</v>
      </c>
      <c r="Q500" s="47">
        <v>60.4227287706109</v>
      </c>
      <c r="R500" s="53">
        <v>109279998.779297</v>
      </c>
      <c r="S500" s="48">
        <v>109.279998779297</v>
      </c>
      <c r="T500" s="49">
        <v>42.123</v>
      </c>
      <c r="U500" s="50">
        <v>6.1</v>
      </c>
      <c r="V500" s="50">
        <v>0.717</v>
      </c>
      <c r="W500" s="51">
        <v>2.58264954343545</v>
      </c>
      <c r="X500" s="51">
        <v>-1.50964152812958</v>
      </c>
      <c r="Y500" s="51">
        <v>1152384166.79638</v>
      </c>
      <c r="Z500" s="51">
        <f t="shared" si="56"/>
        <v>9.06159728265228</v>
      </c>
      <c r="AA500" s="51">
        <v>-0.0162300414122476</v>
      </c>
      <c r="AB500" s="51">
        <v>54.3703755891285</v>
      </c>
      <c r="AC500" s="51">
        <f t="shared" si="57"/>
        <v>1.73536233310696</v>
      </c>
      <c r="AD500" s="51">
        <v>914.8769</v>
      </c>
      <c r="AE500" s="51">
        <f t="shared" si="58"/>
        <v>0.09148769</v>
      </c>
      <c r="AF500" s="51">
        <f t="shared" si="59"/>
        <v>-1.0386373378978</v>
      </c>
      <c r="AG500" s="51">
        <v>28.0864153627312</v>
      </c>
      <c r="AH500" s="51">
        <f t="shared" si="60"/>
        <v>1.44849631422732</v>
      </c>
      <c r="AI500" s="51">
        <v>0.499</v>
      </c>
    </row>
    <row r="501" ht="18" spans="1:35">
      <c r="A501" s="25" t="s">
        <v>56</v>
      </c>
      <c r="B501" s="25">
        <f t="shared" si="62"/>
        <v>2016</v>
      </c>
      <c r="C501" s="25">
        <v>22</v>
      </c>
      <c r="D501" s="25">
        <v>1</v>
      </c>
      <c r="E501" s="22">
        <v>1.2846534</v>
      </c>
      <c r="F501" s="22">
        <v>65.81939</v>
      </c>
      <c r="G501" s="23">
        <v>616306</v>
      </c>
      <c r="H501" s="24">
        <v>11.314588</v>
      </c>
      <c r="I501" s="34">
        <v>21.9768833616634</v>
      </c>
      <c r="J501" s="35">
        <v>-0.445275574922562</v>
      </c>
      <c r="K501" s="36">
        <v>0.668</v>
      </c>
      <c r="L501" s="37">
        <v>0.759</v>
      </c>
      <c r="M501" s="38">
        <v>1</v>
      </c>
      <c r="N501" s="39">
        <v>13.725491</v>
      </c>
      <c r="O501" s="40">
        <v>50.6374032198119</v>
      </c>
      <c r="P501" s="41">
        <v>74.177929510396</v>
      </c>
      <c r="Q501" s="47">
        <v>60.6498938301808</v>
      </c>
      <c r="R501" s="53">
        <v>223110000.610352</v>
      </c>
      <c r="S501" s="48">
        <v>223.110000610352</v>
      </c>
      <c r="T501" s="49">
        <v>42.533</v>
      </c>
      <c r="U501" s="50">
        <v>13.8</v>
      </c>
      <c r="V501" s="50">
        <v>0.717</v>
      </c>
      <c r="W501" s="51">
        <v>2.51887831990535</v>
      </c>
      <c r="X501" s="51">
        <v>-1.58632564544678</v>
      </c>
      <c r="Y501" s="51">
        <v>1245074264.10396</v>
      </c>
      <c r="Z501" s="51">
        <f t="shared" si="56"/>
        <v>9.09519525627405</v>
      </c>
      <c r="AA501" s="51">
        <v>-0.0235482075182766</v>
      </c>
      <c r="AB501" s="51">
        <v>54.3006730474711</v>
      </c>
      <c r="AC501" s="51">
        <f t="shared" si="57"/>
        <v>1.73480521262736</v>
      </c>
      <c r="AD501" s="51">
        <v>928.79553</v>
      </c>
      <c r="AE501" s="51">
        <f t="shared" si="58"/>
        <v>0.092879553</v>
      </c>
      <c r="AF501" s="51">
        <f t="shared" si="59"/>
        <v>-1.03207988338684</v>
      </c>
      <c r="AG501" s="51">
        <v>28.3865576102418</v>
      </c>
      <c r="AH501" s="51">
        <f t="shared" si="60"/>
        <v>1.45311272956279</v>
      </c>
      <c r="AI501" s="51">
        <v>0.5</v>
      </c>
    </row>
    <row r="502" ht="18" spans="1:35">
      <c r="A502" s="25" t="s">
        <v>56</v>
      </c>
      <c r="B502" s="25">
        <f t="shared" si="62"/>
        <v>2017</v>
      </c>
      <c r="C502" s="25">
        <v>22</v>
      </c>
      <c r="D502" s="25">
        <v>1</v>
      </c>
      <c r="E502" s="22">
        <v>1.2063532</v>
      </c>
      <c r="F502" s="22">
        <v>66.721344</v>
      </c>
      <c r="G502" s="23">
        <v>804296</v>
      </c>
      <c r="H502" s="24">
        <v>11.99265</v>
      </c>
      <c r="I502" s="34">
        <v>23.2682682564985</v>
      </c>
      <c r="J502" s="35">
        <v>-0.497683346271515</v>
      </c>
      <c r="K502" s="36">
        <v>0.627</v>
      </c>
      <c r="L502" s="37">
        <v>0.77</v>
      </c>
      <c r="M502" s="38">
        <v>1</v>
      </c>
      <c r="N502" s="39">
        <v>13.725491</v>
      </c>
      <c r="O502" s="40">
        <v>51.0462043364431</v>
      </c>
      <c r="P502" s="41">
        <v>73.9015346418368</v>
      </c>
      <c r="Q502" s="47">
        <v>60.8614249962045</v>
      </c>
      <c r="R502" s="53">
        <v>126370002.746582</v>
      </c>
      <c r="S502" s="48">
        <v>126.370002746582</v>
      </c>
      <c r="T502" s="49">
        <v>42.945</v>
      </c>
      <c r="U502" s="50">
        <v>14.8</v>
      </c>
      <c r="V502" s="50">
        <v>0.708</v>
      </c>
      <c r="W502" s="51">
        <v>2.43789093573311</v>
      </c>
      <c r="X502" s="51">
        <v>-1.59746825695038</v>
      </c>
      <c r="Y502" s="51">
        <v>1469978606.12143</v>
      </c>
      <c r="Z502" s="51">
        <f t="shared" si="56"/>
        <v>9.16731101412843</v>
      </c>
      <c r="AA502" s="51">
        <v>-0.0153570935089092</v>
      </c>
      <c r="AB502" s="51">
        <v>56.9137475938811</v>
      </c>
      <c r="AC502" s="51">
        <f t="shared" si="57"/>
        <v>1.75521718349546</v>
      </c>
      <c r="AD502" s="51">
        <v>733.6317</v>
      </c>
      <c r="AE502" s="51">
        <f t="shared" si="58"/>
        <v>0.07336317</v>
      </c>
      <c r="AF502" s="51">
        <f t="shared" si="59"/>
        <v>-1.13452191120167</v>
      </c>
      <c r="AG502" s="51">
        <v>28.6866998577525</v>
      </c>
      <c r="AH502" s="51">
        <f t="shared" si="60"/>
        <v>1.45768058951457</v>
      </c>
      <c r="AI502" s="51">
        <v>0.497</v>
      </c>
    </row>
    <row r="503" ht="18" spans="1:35">
      <c r="A503" s="25" t="s">
        <v>56</v>
      </c>
      <c r="B503" s="25">
        <f t="shared" si="62"/>
        <v>2018</v>
      </c>
      <c r="C503" s="25">
        <v>22</v>
      </c>
      <c r="D503" s="25">
        <v>1</v>
      </c>
      <c r="E503" s="22">
        <v>1.128692</v>
      </c>
      <c r="F503" s="22">
        <v>67.62157</v>
      </c>
      <c r="G503" s="23">
        <v>993225</v>
      </c>
      <c r="H503" s="24">
        <v>12.684608</v>
      </c>
      <c r="I503" s="34">
        <v>24.5775735612132</v>
      </c>
      <c r="J503" s="35">
        <v>-0.684820473194122</v>
      </c>
      <c r="K503" s="36">
        <v>0.645</v>
      </c>
      <c r="L503" s="37">
        <v>0.762</v>
      </c>
      <c r="M503" s="38">
        <v>1</v>
      </c>
      <c r="N503" s="39">
        <v>13.725491</v>
      </c>
      <c r="O503" s="40">
        <v>51.4446670683786</v>
      </c>
      <c r="P503" s="41">
        <v>73.6144767300352</v>
      </c>
      <c r="Q503" s="47">
        <v>61.0574978262041</v>
      </c>
      <c r="R503" s="53">
        <v>164149993.896484</v>
      </c>
      <c r="S503" s="48">
        <v>164.149993896484</v>
      </c>
      <c r="T503" s="49">
        <v>43.36</v>
      </c>
      <c r="U503" s="50">
        <v>15.7</v>
      </c>
      <c r="V503" s="50">
        <v>0.718</v>
      </c>
      <c r="W503" s="51">
        <v>2.37233714760758</v>
      </c>
      <c r="X503" s="51">
        <v>-1.55884099006653</v>
      </c>
      <c r="Y503" s="51">
        <v>1554133593.91699</v>
      </c>
      <c r="Z503" s="51">
        <f t="shared" si="56"/>
        <v>9.19148834818897</v>
      </c>
      <c r="AA503" s="51">
        <v>-0.0209690778002037</v>
      </c>
      <c r="AB503" s="51">
        <v>55.0195890357005</v>
      </c>
      <c r="AC503" s="51">
        <f t="shared" si="57"/>
        <v>1.74051734213883</v>
      </c>
      <c r="AD503" s="51">
        <v>719.8099</v>
      </c>
      <c r="AE503" s="51">
        <f t="shared" si="58"/>
        <v>0.07198099</v>
      </c>
      <c r="AF503" s="51">
        <f t="shared" si="59"/>
        <v>-1.14278218451583</v>
      </c>
      <c r="AG503" s="51">
        <v>28.9868421052632</v>
      </c>
      <c r="AH503" s="51">
        <f t="shared" si="60"/>
        <v>1.46220090486998</v>
      </c>
      <c r="AI503" s="51">
        <v>0.51</v>
      </c>
    </row>
    <row r="504" ht="18" spans="1:35">
      <c r="A504" s="25" t="s">
        <v>56</v>
      </c>
      <c r="B504" s="25">
        <f t="shared" si="62"/>
        <v>2019</v>
      </c>
      <c r="C504" s="25">
        <v>22</v>
      </c>
      <c r="D504" s="25">
        <v>1</v>
      </c>
      <c r="E504" s="22">
        <v>1.0516926</v>
      </c>
      <c r="F504" s="22">
        <v>68.52035</v>
      </c>
      <c r="G504" s="23">
        <v>183393</v>
      </c>
      <c r="H504" s="24">
        <v>13.390442</v>
      </c>
      <c r="I504" s="34">
        <v>25.9048078160921</v>
      </c>
      <c r="J504" s="35">
        <v>-0.561567485332489</v>
      </c>
      <c r="K504" s="36">
        <v>0.644</v>
      </c>
      <c r="L504" s="37">
        <v>0.746</v>
      </c>
      <c r="M504" s="38">
        <v>1</v>
      </c>
      <c r="N504" s="39">
        <v>13.725491</v>
      </c>
      <c r="O504" s="40">
        <v>51.8327914156183</v>
      </c>
      <c r="P504" s="41">
        <v>73.3167557749913</v>
      </c>
      <c r="Q504" s="47">
        <v>61.2378280860905</v>
      </c>
      <c r="R504" s="53">
        <v>122959999.084473</v>
      </c>
      <c r="S504" s="48">
        <v>122.959999084473</v>
      </c>
      <c r="T504" s="49">
        <v>43.777</v>
      </c>
      <c r="U504" s="50">
        <v>22.9201</v>
      </c>
      <c r="V504" s="50">
        <v>0.719</v>
      </c>
      <c r="W504" s="51">
        <v>2.33629046990663</v>
      </c>
      <c r="X504" s="51">
        <v>-1.49794888496399</v>
      </c>
      <c r="Y504" s="51">
        <v>1486476582.06759</v>
      </c>
      <c r="Z504" s="51">
        <f t="shared" si="56"/>
        <v>9.17215807172533</v>
      </c>
      <c r="AA504" s="51">
        <v>-0.0712688600498201</v>
      </c>
      <c r="AB504" s="51">
        <v>56.9638885667604</v>
      </c>
      <c r="AC504" s="51">
        <f t="shared" si="57"/>
        <v>1.75559962819628</v>
      </c>
      <c r="AD504" s="51">
        <v>703.1273</v>
      </c>
      <c r="AE504" s="51">
        <f t="shared" si="58"/>
        <v>0.07031273</v>
      </c>
      <c r="AF504" s="51">
        <f t="shared" si="59"/>
        <v>-1.15296603958536</v>
      </c>
      <c r="AG504" s="51">
        <v>28.9868421052632</v>
      </c>
      <c r="AH504" s="51">
        <f t="shared" si="60"/>
        <v>1.46220090486998</v>
      </c>
      <c r="AI504" s="51">
        <v>0.526</v>
      </c>
    </row>
    <row r="505" ht="18" spans="1:35">
      <c r="A505" s="25" t="s">
        <v>56</v>
      </c>
      <c r="B505" s="25">
        <f t="shared" si="62"/>
        <v>2020</v>
      </c>
      <c r="C505" s="25">
        <v>22</v>
      </c>
      <c r="D505" s="25">
        <v>1</v>
      </c>
      <c r="E505" s="22">
        <v>0.9753603</v>
      </c>
      <c r="F505" s="22">
        <v>69.417366</v>
      </c>
      <c r="G505" s="23">
        <v>374802</v>
      </c>
      <c r="H505" s="24">
        <v>14.110181</v>
      </c>
      <c r="I505" s="34">
        <v>27.2502045881432</v>
      </c>
      <c r="J505" s="35">
        <v>-0.721676468849182</v>
      </c>
      <c r="K505" s="36">
        <v>0.66</v>
      </c>
      <c r="L505" s="37">
        <v>0.747</v>
      </c>
      <c r="M505" s="38">
        <v>1</v>
      </c>
      <c r="N505" s="39">
        <v>13.725491</v>
      </c>
      <c r="O505" s="40">
        <v>52.2105773781616</v>
      </c>
      <c r="P505" s="41">
        <v>73.0083717767049</v>
      </c>
      <c r="Q505" s="47">
        <v>61.4023709076856</v>
      </c>
      <c r="R505" s="53">
        <v>156080001.831055</v>
      </c>
      <c r="S505" s="48">
        <v>156.080001831055</v>
      </c>
      <c r="T505" s="49">
        <v>44.196</v>
      </c>
      <c r="U505" s="50">
        <v>28.1686</v>
      </c>
      <c r="V505" s="50">
        <v>0.694</v>
      </c>
      <c r="W505" s="51">
        <v>2.27645335668636</v>
      </c>
      <c r="X505" s="51">
        <v>-1.3631352186203</v>
      </c>
      <c r="Y505" s="51">
        <v>1520479984.56808</v>
      </c>
      <c r="Z505" s="51">
        <f t="shared" si="56"/>
        <v>9.1819807075128</v>
      </c>
      <c r="AA505" s="51">
        <v>-0.0206754332223756</v>
      </c>
      <c r="AB505" s="51">
        <v>54.8024548457609</v>
      </c>
      <c r="AC505" s="51">
        <f t="shared" si="57"/>
        <v>1.73880001290206</v>
      </c>
      <c r="AD505" s="51">
        <v>656.3425</v>
      </c>
      <c r="AE505" s="51">
        <f t="shared" si="58"/>
        <v>0.06563425</v>
      </c>
      <c r="AF505" s="51">
        <f t="shared" si="59"/>
        <v>-1.18286947305851</v>
      </c>
      <c r="AG505" s="51">
        <v>28.9868421052632</v>
      </c>
      <c r="AH505" s="51">
        <f t="shared" si="60"/>
        <v>1.46220090486998</v>
      </c>
      <c r="AI505" s="51">
        <v>0.535</v>
      </c>
    </row>
    <row r="506" ht="18" spans="1:35">
      <c r="A506" s="25" t="s">
        <v>56</v>
      </c>
      <c r="B506" s="25">
        <f t="shared" si="62"/>
        <v>2021</v>
      </c>
      <c r="C506" s="25">
        <v>22</v>
      </c>
      <c r="D506" s="25">
        <v>1</v>
      </c>
      <c r="E506" s="22">
        <v>0.89970005</v>
      </c>
      <c r="F506" s="22">
        <v>70.312874</v>
      </c>
      <c r="G506" s="23">
        <v>567463</v>
      </c>
      <c r="H506" s="24">
        <v>14.843853</v>
      </c>
      <c r="I506" s="34">
        <v>28.6139998460415</v>
      </c>
      <c r="J506" s="35">
        <v>-0.279985904693604</v>
      </c>
      <c r="K506" s="36">
        <v>0.667</v>
      </c>
      <c r="L506" s="37">
        <v>0.747</v>
      </c>
      <c r="M506" s="38">
        <v>1</v>
      </c>
      <c r="N506" s="39">
        <v>13.725491</v>
      </c>
      <c r="O506" s="40">
        <v>52.5780249560095</v>
      </c>
      <c r="P506" s="41">
        <v>72.6893247351766</v>
      </c>
      <c r="Q506" s="47">
        <v>61.5510835646003</v>
      </c>
      <c r="R506" s="53">
        <v>169100006.103516</v>
      </c>
      <c r="S506" s="48">
        <v>169.100006103516</v>
      </c>
      <c r="T506" s="49">
        <v>44.617</v>
      </c>
      <c r="U506" s="50">
        <v>28.5397</v>
      </c>
      <c r="V506" s="50">
        <v>0.698</v>
      </c>
      <c r="W506" s="51">
        <v>2.20258924567144</v>
      </c>
      <c r="X506" s="51">
        <v>-1.31993007659912</v>
      </c>
      <c r="Y506" s="51">
        <v>1724555634.36594</v>
      </c>
      <c r="Z506" s="51">
        <f t="shared" si="56"/>
        <v>9.23667720932005</v>
      </c>
      <c r="AA506" s="51">
        <v>-0.0175829768108282</v>
      </c>
      <c r="AB506" s="51">
        <v>55.5513379949577</v>
      </c>
      <c r="AC506" s="51">
        <f t="shared" si="57"/>
        <v>1.74469452370585</v>
      </c>
      <c r="AD506" s="51">
        <v>677.3281</v>
      </c>
      <c r="AE506" s="51">
        <f t="shared" si="58"/>
        <v>0.06773281</v>
      </c>
      <c r="AF506" s="51">
        <f t="shared" si="59"/>
        <v>-1.16920090664405</v>
      </c>
      <c r="AG506" s="51">
        <v>28.9868421052632</v>
      </c>
      <c r="AH506" s="51">
        <f t="shared" si="60"/>
        <v>1.46220090486998</v>
      </c>
      <c r="AI506" s="51">
        <v>0.536</v>
      </c>
    </row>
    <row r="507" ht="18" spans="1:35">
      <c r="A507" s="25" t="s">
        <v>56</v>
      </c>
      <c r="B507" s="25">
        <f t="shared" si="62"/>
        <v>2022</v>
      </c>
      <c r="C507" s="25">
        <v>22</v>
      </c>
      <c r="D507" s="25">
        <v>1</v>
      </c>
      <c r="E507" s="22">
        <v>0.8938086</v>
      </c>
      <c r="F507" s="22">
        <v>71.20687</v>
      </c>
      <c r="G507" s="23">
        <v>458265</v>
      </c>
      <c r="H507" s="24">
        <v>14.871792</v>
      </c>
      <c r="I507" s="34">
        <v>28.7228575496477</v>
      </c>
      <c r="J507" s="35">
        <v>-0.385944873094559</v>
      </c>
      <c r="K507" s="36">
        <v>0.628</v>
      </c>
      <c r="L507" s="37">
        <v>0.747</v>
      </c>
      <c r="M507" s="38">
        <v>1</v>
      </c>
      <c r="N507" s="39">
        <v>13.725491</v>
      </c>
      <c r="O507" s="40">
        <v>52.5780249560095</v>
      </c>
      <c r="P507" s="41">
        <v>72.6893247351766</v>
      </c>
      <c r="Q507" s="47">
        <v>61.6363537721631</v>
      </c>
      <c r="R507" s="53">
        <v>156160003.662109</v>
      </c>
      <c r="S507" s="48">
        <v>156.160003662109</v>
      </c>
      <c r="T507" s="49">
        <v>45.041</v>
      </c>
      <c r="U507" s="50">
        <v>31.567</v>
      </c>
      <c r="V507" s="50">
        <v>0.575</v>
      </c>
      <c r="W507" s="51">
        <v>2.15283930362989</v>
      </c>
      <c r="X507" s="51">
        <v>-1.18539381027222</v>
      </c>
      <c r="Y507" s="51">
        <v>1714166526.44573</v>
      </c>
      <c r="Z507" s="51">
        <f t="shared" si="56"/>
        <v>9.23405301012128</v>
      </c>
      <c r="AA507" s="51">
        <v>-0.021122877897936</v>
      </c>
      <c r="AB507" s="51">
        <v>51.4196223817558</v>
      </c>
      <c r="AC507" s="51">
        <f t="shared" si="57"/>
        <v>1.71112888292291</v>
      </c>
      <c r="AD507" s="51">
        <f>(AD506+AD505)/2</f>
        <v>666.8353</v>
      </c>
      <c r="AE507" s="51">
        <f t="shared" si="58"/>
        <v>0.06668353</v>
      </c>
      <c r="AF507" s="51">
        <f t="shared" si="59"/>
        <v>-1.17598141815803</v>
      </c>
      <c r="AG507" s="51">
        <f>(AG506+AG505)/2</f>
        <v>28.9868421052632</v>
      </c>
      <c r="AH507" s="51">
        <f t="shared" si="60"/>
        <v>1.46220090486998</v>
      </c>
      <c r="AI507" s="51">
        <v>0.377</v>
      </c>
    </row>
    <row r="508" ht="18" spans="1:35">
      <c r="A508" s="25" t="s">
        <v>57</v>
      </c>
      <c r="B508" s="25">
        <v>2000</v>
      </c>
      <c r="C508" s="25">
        <v>23</v>
      </c>
      <c r="D508" s="25">
        <v>4</v>
      </c>
      <c r="E508" s="22">
        <v>16.005026</v>
      </c>
      <c r="F508" s="22">
        <v>96.19589</v>
      </c>
      <c r="G508" s="23">
        <v>798449</v>
      </c>
      <c r="H508" s="24">
        <v>6.9572325</v>
      </c>
      <c r="I508" s="34">
        <v>19.4402337637977</v>
      </c>
      <c r="J508" s="35">
        <v>-0.628624498844147</v>
      </c>
      <c r="K508" s="36">
        <v>0.751</v>
      </c>
      <c r="L508" s="37">
        <v>0.659</v>
      </c>
      <c r="M508" s="38">
        <v>1</v>
      </c>
      <c r="N508" s="39">
        <v>3.6144578</v>
      </c>
      <c r="O508" s="40">
        <v>37.6169204049514</v>
      </c>
      <c r="P508" s="41">
        <v>84.7359052221934</v>
      </c>
      <c r="Q508" s="47">
        <v>54.3912791265866</v>
      </c>
      <c r="R508" s="53">
        <v>286019989.013672</v>
      </c>
      <c r="S508" s="48">
        <v>286.019989013672</v>
      </c>
      <c r="T508" s="49">
        <v>35.6</v>
      </c>
      <c r="U508" s="50">
        <v>0.231271</v>
      </c>
      <c r="V508" s="50">
        <v>0.441</v>
      </c>
      <c r="W508" s="51">
        <v>1.84581482966936</v>
      </c>
      <c r="X508" s="51">
        <v>-1.20162928104401</v>
      </c>
      <c r="Y508" s="51">
        <v>6813566098.8675</v>
      </c>
      <c r="Z508" s="51">
        <f t="shared" si="56"/>
        <v>9.83337447339571</v>
      </c>
      <c r="AA508" s="51">
        <v>-0.01325</v>
      </c>
      <c r="AB508" s="51">
        <v>27.1535220636918</v>
      </c>
      <c r="AC508" s="51">
        <f t="shared" si="57"/>
        <v>1.43382616960146</v>
      </c>
      <c r="AD508" s="51">
        <v>836.0804</v>
      </c>
      <c r="AE508" s="51">
        <f t="shared" si="58"/>
        <v>0.08360804</v>
      </c>
      <c r="AF508" s="51">
        <f t="shared" si="59"/>
        <v>-1.0777519574923</v>
      </c>
      <c r="AG508" s="51">
        <v>61.3207547169811</v>
      </c>
      <c r="AH508" s="51">
        <f t="shared" si="60"/>
        <v>1.78760749137809</v>
      </c>
      <c r="AI508" s="51">
        <v>0.436</v>
      </c>
    </row>
    <row r="509" ht="18" spans="1:35">
      <c r="A509" s="25" t="s">
        <v>57</v>
      </c>
      <c r="B509" s="25">
        <f t="shared" ref="B509:B530" si="63">B508+1</f>
        <v>2001</v>
      </c>
      <c r="C509" s="25">
        <v>23</v>
      </c>
      <c r="D509" s="25">
        <v>4</v>
      </c>
      <c r="E509" s="22">
        <v>14.717989</v>
      </c>
      <c r="F509" s="22">
        <v>96.5732</v>
      </c>
      <c r="G509" s="23">
        <v>14237</v>
      </c>
      <c r="H509" s="24">
        <v>7.078875</v>
      </c>
      <c r="I509" s="34">
        <v>20.1252072093036</v>
      </c>
      <c r="J509" s="35">
        <f>(J508+J510)/2</f>
        <v>-0.942241221666339</v>
      </c>
      <c r="K509" s="36">
        <v>0.743</v>
      </c>
      <c r="L509" s="37">
        <v>0.639</v>
      </c>
      <c r="M509" s="38">
        <v>1</v>
      </c>
      <c r="N509" s="39">
        <v>3.6144578</v>
      </c>
      <c r="O509" s="40">
        <v>38.3618840047475</v>
      </c>
      <c r="P509" s="41">
        <v>84.7369921434963</v>
      </c>
      <c r="Q509" s="47">
        <v>55.6370732142044</v>
      </c>
      <c r="R509" s="53">
        <v>272049987.792969</v>
      </c>
      <c r="S509" s="48">
        <v>272.049987792969</v>
      </c>
      <c r="T509" s="49">
        <v>37.251</v>
      </c>
      <c r="U509" s="50">
        <v>0.340832</v>
      </c>
      <c r="V509" s="50">
        <v>0.443</v>
      </c>
      <c r="W509" s="51">
        <v>1.82314699522453</v>
      </c>
      <c r="X509" s="51">
        <f>(X508+X510)/2</f>
        <v>-1.3539023399353</v>
      </c>
      <c r="Y509" s="51">
        <v>6331970324.31022</v>
      </c>
      <c r="Z509" s="51">
        <f t="shared" si="56"/>
        <v>9.80153887081152</v>
      </c>
      <c r="AA509" s="51">
        <v>-0.0044</v>
      </c>
      <c r="AB509" s="51">
        <v>27.569933019116</v>
      </c>
      <c r="AC509" s="51">
        <f t="shared" si="57"/>
        <v>1.44043571099284</v>
      </c>
      <c r="AD509" s="51">
        <v>893.391</v>
      </c>
      <c r="AE509" s="51">
        <f t="shared" si="58"/>
        <v>0.0893391</v>
      </c>
      <c r="AF509" s="51">
        <f t="shared" si="59"/>
        <v>-1.04895842691458</v>
      </c>
      <c r="AG509" s="51">
        <v>60.5950653120465</v>
      </c>
      <c r="AH509" s="51">
        <f t="shared" si="60"/>
        <v>1.782437257912</v>
      </c>
      <c r="AI509" s="51">
        <v>0.41</v>
      </c>
    </row>
    <row r="510" ht="18" spans="1:35">
      <c r="A510" s="25" t="s">
        <v>57</v>
      </c>
      <c r="B510" s="25">
        <f t="shared" si="63"/>
        <v>2002</v>
      </c>
      <c r="C510" s="25">
        <v>23</v>
      </c>
      <c r="D510" s="25">
        <v>4</v>
      </c>
      <c r="E510" s="22">
        <v>13.461206</v>
      </c>
      <c r="F510" s="22">
        <v>96.95069</v>
      </c>
      <c r="G510" s="23">
        <v>449451</v>
      </c>
      <c r="H510" s="24">
        <v>7.199035</v>
      </c>
      <c r="I510" s="34">
        <v>20.802648871567</v>
      </c>
      <c r="J510" s="35">
        <v>-1.25585794448853</v>
      </c>
      <c r="K510" s="36">
        <v>0.747</v>
      </c>
      <c r="L510" s="37">
        <v>0.617</v>
      </c>
      <c r="M510" s="38">
        <v>1</v>
      </c>
      <c r="N510" s="39">
        <v>3.6144578</v>
      </c>
      <c r="O510" s="40">
        <v>39.1000817082561</v>
      </c>
      <c r="P510" s="41">
        <v>84.7374183376792</v>
      </c>
      <c r="Q510" s="47">
        <v>56.8689780584715</v>
      </c>
      <c r="R510" s="53">
        <v>234910003.662109</v>
      </c>
      <c r="S510" s="48">
        <v>234.910003662109</v>
      </c>
      <c r="T510" s="49">
        <v>38.935</v>
      </c>
      <c r="U510" s="50">
        <v>0.893433</v>
      </c>
      <c r="V510" s="50">
        <v>0.443</v>
      </c>
      <c r="W510" s="51">
        <v>1.77837458948683</v>
      </c>
      <c r="X510" s="51">
        <v>-1.5061753988266</v>
      </c>
      <c r="Y510" s="51">
        <v>6205847213.6351</v>
      </c>
      <c r="Z510" s="51">
        <f t="shared" si="56"/>
        <v>9.79280107916114</v>
      </c>
      <c r="AA510" s="51">
        <v>-0.0057</v>
      </c>
      <c r="AB510" s="51">
        <v>24.9396784759828</v>
      </c>
      <c r="AC510" s="51">
        <f t="shared" si="57"/>
        <v>1.39689085022486</v>
      </c>
      <c r="AD510" s="51">
        <v>961.6241</v>
      </c>
      <c r="AE510" s="51">
        <f t="shared" si="58"/>
        <v>0.09616241</v>
      </c>
      <c r="AF510" s="51">
        <f t="shared" si="59"/>
        <v>-1.01699466101744</v>
      </c>
      <c r="AG510" s="51">
        <v>60.5950653120465</v>
      </c>
      <c r="AH510" s="51">
        <f t="shared" si="60"/>
        <v>1.782437257912</v>
      </c>
      <c r="AI510" s="51">
        <v>0.406</v>
      </c>
    </row>
    <row r="511" ht="18" spans="1:35">
      <c r="A511" s="25" t="s">
        <v>57</v>
      </c>
      <c r="B511" s="25">
        <f t="shared" si="63"/>
        <v>2003</v>
      </c>
      <c r="C511" s="25">
        <v>23</v>
      </c>
      <c r="D511" s="25">
        <v>4</v>
      </c>
      <c r="E511" s="22">
        <v>12.236777</v>
      </c>
      <c r="F511" s="22">
        <v>97.3284</v>
      </c>
      <c r="G511" s="23">
        <v>720493</v>
      </c>
      <c r="H511" s="24">
        <v>7.3179383</v>
      </c>
      <c r="I511" s="34">
        <v>21.4706205681824</v>
      </c>
      <c r="J511" s="35">
        <v>-1.31542313098907</v>
      </c>
      <c r="K511" s="36">
        <v>0.728</v>
      </c>
      <c r="L511" s="37">
        <v>0.617</v>
      </c>
      <c r="M511" s="38">
        <v>1</v>
      </c>
      <c r="N511" s="39">
        <v>3.6144578</v>
      </c>
      <c r="O511" s="40">
        <v>39.8315135154768</v>
      </c>
      <c r="P511" s="41">
        <v>84.7371838047421</v>
      </c>
      <c r="Q511" s="47">
        <v>58.0834240924689</v>
      </c>
      <c r="R511" s="53">
        <v>264709991.455078</v>
      </c>
      <c r="S511" s="48">
        <v>264.709991455078</v>
      </c>
      <c r="T511" s="49">
        <v>40.645</v>
      </c>
      <c r="U511" s="50">
        <v>1.64736</v>
      </c>
      <c r="V511" s="50">
        <v>0.44</v>
      </c>
      <c r="W511" s="51">
        <v>1.75355620763416</v>
      </c>
      <c r="X511" s="51">
        <v>-1.58485579490662</v>
      </c>
      <c r="Y511" s="51">
        <v>5071947798.27263</v>
      </c>
      <c r="Z511" s="51">
        <f t="shared" si="56"/>
        <v>9.70517477503164</v>
      </c>
      <c r="AA511" s="51">
        <v>-0.0138</v>
      </c>
      <c r="AB511" s="51">
        <v>37.1973434444641</v>
      </c>
      <c r="AC511" s="51">
        <f t="shared" si="57"/>
        <v>1.57051192459675</v>
      </c>
      <c r="AD511" s="51">
        <v>874.4462</v>
      </c>
      <c r="AE511" s="51">
        <f t="shared" si="58"/>
        <v>0.08744462</v>
      </c>
      <c r="AF511" s="51">
        <f t="shared" si="59"/>
        <v>-1.05826690518116</v>
      </c>
      <c r="AG511" s="51">
        <v>60.5950653120465</v>
      </c>
      <c r="AH511" s="51">
        <f t="shared" si="60"/>
        <v>1.782437257912</v>
      </c>
      <c r="AI511" s="51">
        <v>0.404</v>
      </c>
    </row>
    <row r="512" ht="18" spans="1:35">
      <c r="A512" s="25" t="s">
        <v>57</v>
      </c>
      <c r="B512" s="25">
        <f t="shared" si="63"/>
        <v>2004</v>
      </c>
      <c r="C512" s="25">
        <v>23</v>
      </c>
      <c r="D512" s="25">
        <v>4</v>
      </c>
      <c r="E512" s="22">
        <v>11.141565</v>
      </c>
      <c r="F512" s="22">
        <v>97.68692</v>
      </c>
      <c r="G512" s="23">
        <v>129763</v>
      </c>
      <c r="H512" s="24">
        <v>7.4711866</v>
      </c>
      <c r="I512" s="34">
        <v>21.9995783229731</v>
      </c>
      <c r="J512" s="35">
        <v>-1.98454308509827</v>
      </c>
      <c r="K512" s="36">
        <v>0.727</v>
      </c>
      <c r="L512" s="37">
        <v>0.577</v>
      </c>
      <c r="M512" s="38">
        <v>1</v>
      </c>
      <c r="N512" s="39">
        <v>3.6144578</v>
      </c>
      <c r="O512" s="40">
        <v>40.5561794264092</v>
      </c>
      <c r="P512" s="41">
        <v>84.7362885446848</v>
      </c>
      <c r="Q512" s="47">
        <v>58.9700056214304</v>
      </c>
      <c r="R512" s="53">
        <v>368880004.882813</v>
      </c>
      <c r="S512" s="48">
        <v>368.880004882813</v>
      </c>
      <c r="T512" s="49">
        <v>41.679</v>
      </c>
      <c r="U512" s="50">
        <v>5.40126</v>
      </c>
      <c r="V512" s="50">
        <v>0.411</v>
      </c>
      <c r="W512" s="51">
        <v>1.70178992075307</v>
      </c>
      <c r="X512" s="51">
        <v>-1.46017730236053</v>
      </c>
      <c r="Y512" s="51">
        <v>6087360684.2969</v>
      </c>
      <c r="Z512" s="51">
        <f t="shared" si="56"/>
        <v>9.78442903504677</v>
      </c>
      <c r="AA512" s="51">
        <v>-0.0059</v>
      </c>
      <c r="AB512" s="51">
        <v>33.7809703531059</v>
      </c>
      <c r="AC512" s="51">
        <f t="shared" si="57"/>
        <v>1.52867212045544</v>
      </c>
      <c r="AD512" s="51">
        <v>990.22144</v>
      </c>
      <c r="AE512" s="51">
        <f t="shared" si="58"/>
        <v>0.099022144</v>
      </c>
      <c r="AF512" s="51">
        <f t="shared" si="59"/>
        <v>-1.00426767467906</v>
      </c>
      <c r="AG512" s="51">
        <v>60.5950653120465</v>
      </c>
      <c r="AH512" s="51">
        <f t="shared" si="60"/>
        <v>1.782437257912</v>
      </c>
      <c r="AI512" s="51">
        <v>0.244</v>
      </c>
    </row>
    <row r="513" ht="18" spans="1:35">
      <c r="A513" s="25" t="s">
        <v>57</v>
      </c>
      <c r="B513" s="25">
        <f t="shared" si="63"/>
        <v>2005</v>
      </c>
      <c r="C513" s="25">
        <v>23</v>
      </c>
      <c r="D513" s="25">
        <v>4</v>
      </c>
      <c r="E513" s="22">
        <v>10.078029</v>
      </c>
      <c r="F513" s="22">
        <v>98.00797</v>
      </c>
      <c r="G513" s="23">
        <v>540094</v>
      </c>
      <c r="H513" s="24">
        <v>7.628846</v>
      </c>
      <c r="I513" s="34">
        <v>22.5049412936123</v>
      </c>
      <c r="J513" s="35">
        <v>-1.80439794063568</v>
      </c>
      <c r="K513" s="36">
        <v>0.801</v>
      </c>
      <c r="L513" s="37">
        <v>0.609</v>
      </c>
      <c r="M513" s="38">
        <v>1</v>
      </c>
      <c r="N513" s="39">
        <v>3.6144578</v>
      </c>
      <c r="O513" s="40">
        <v>41.274079441054</v>
      </c>
      <c r="P513" s="41">
        <v>84.7347325575075</v>
      </c>
      <c r="Q513" s="47">
        <v>59.8048339456041</v>
      </c>
      <c r="R513" s="53">
        <v>473209991.455078</v>
      </c>
      <c r="S513" s="48">
        <v>473.209991455078</v>
      </c>
      <c r="T513" s="49">
        <v>42.638</v>
      </c>
      <c r="U513" s="50">
        <v>6.3762</v>
      </c>
      <c r="V513" s="50">
        <v>0.403</v>
      </c>
      <c r="W513" s="51">
        <v>1.6805859467599</v>
      </c>
      <c r="X513" s="51">
        <v>-1.39128422737122</v>
      </c>
      <c r="Y513" s="51">
        <v>7030149730.33692</v>
      </c>
      <c r="Z513" s="51">
        <f t="shared" si="56"/>
        <v>9.8469645748586</v>
      </c>
      <c r="AA513" s="51">
        <v>-0.026</v>
      </c>
      <c r="AB513" s="51">
        <v>34.9651045038228</v>
      </c>
      <c r="AC513" s="51">
        <f t="shared" si="57"/>
        <v>1.54363483059902</v>
      </c>
      <c r="AD513" s="51">
        <v>1015.81964</v>
      </c>
      <c r="AE513" s="51">
        <f t="shared" si="58"/>
        <v>0.101581964</v>
      </c>
      <c r="AF513" s="51">
        <f t="shared" si="59"/>
        <v>-0.993183394715564</v>
      </c>
      <c r="AG513" s="51">
        <v>64.2235123367199</v>
      </c>
      <c r="AH513" s="51">
        <f t="shared" si="60"/>
        <v>1.80769405312622</v>
      </c>
      <c r="AI513" s="51">
        <v>0.238</v>
      </c>
    </row>
    <row r="514" ht="18" spans="1:35">
      <c r="A514" s="25" t="s">
        <v>57</v>
      </c>
      <c r="B514" s="25">
        <f t="shared" si="63"/>
        <v>2006</v>
      </c>
      <c r="C514" s="25">
        <v>23</v>
      </c>
      <c r="D514" s="25">
        <v>4</v>
      </c>
      <c r="E514" s="22">
        <v>9.034292</v>
      </c>
      <c r="F514" s="22">
        <v>98.32838</v>
      </c>
      <c r="G514" s="23">
        <v>931602</v>
      </c>
      <c r="H514" s="24">
        <v>7.7867265</v>
      </c>
      <c r="I514" s="34">
        <v>23.0018363162708</v>
      </c>
      <c r="J514" s="35">
        <v>-1.39154350757599</v>
      </c>
      <c r="K514" s="36">
        <v>0.795</v>
      </c>
      <c r="L514" s="37">
        <v>0.673</v>
      </c>
      <c r="M514" s="38">
        <v>1</v>
      </c>
      <c r="N514" s="39">
        <v>2.0408163</v>
      </c>
      <c r="O514" s="40">
        <v>41.985213559411</v>
      </c>
      <c r="P514" s="41">
        <v>84.7325158432101</v>
      </c>
      <c r="Q514" s="47">
        <v>60.624746654321</v>
      </c>
      <c r="R514" s="53">
        <v>652340026.855469</v>
      </c>
      <c r="S514" s="48">
        <v>652.340026855469</v>
      </c>
      <c r="T514" s="49">
        <v>43.604</v>
      </c>
      <c r="U514" s="50">
        <v>6.796</v>
      </c>
      <c r="V514" s="50">
        <v>0.41</v>
      </c>
      <c r="W514" s="51">
        <v>1.69924650861823</v>
      </c>
      <c r="X514" s="51">
        <v>-1.32642245292664</v>
      </c>
      <c r="Y514" s="51">
        <v>7638739122.67242</v>
      </c>
      <c r="Z514" s="51">
        <f t="shared" ref="Z514:Z577" si="64">LOG(Y514)</f>
        <v>9.88302167830645</v>
      </c>
      <c r="AA514" s="51">
        <v>-0.1606</v>
      </c>
      <c r="AB514" s="51">
        <v>37.0570704128996</v>
      </c>
      <c r="AC514" s="51">
        <f t="shared" ref="AC514:AC577" si="65">LOG(AB514)</f>
        <v>1.56887108271622</v>
      </c>
      <c r="AD514" s="51">
        <v>1022.4895</v>
      </c>
      <c r="AE514" s="51">
        <f t="shared" ref="AE514:AE577" si="66">AD514/10000</f>
        <v>0.10224895</v>
      </c>
      <c r="AF514" s="51">
        <f t="shared" ref="AF514:AF577" si="67">LOG(AE514)</f>
        <v>-0.990341143091255</v>
      </c>
      <c r="AG514" s="51">
        <v>64.2235123367199</v>
      </c>
      <c r="AH514" s="51">
        <f t="shared" ref="AH514:AH577" si="68">LOG(AG514)</f>
        <v>1.80769405312622</v>
      </c>
      <c r="AI514" s="51">
        <v>0.368</v>
      </c>
    </row>
    <row r="515" ht="18" spans="1:35">
      <c r="A515" s="25" t="s">
        <v>57</v>
      </c>
      <c r="B515" s="25">
        <f t="shared" si="63"/>
        <v>2007</v>
      </c>
      <c r="C515" s="25">
        <v>23</v>
      </c>
      <c r="D515" s="25">
        <v>4</v>
      </c>
      <c r="E515" s="22">
        <v>8.010897</v>
      </c>
      <c r="F515" s="22">
        <v>63.196526</v>
      </c>
      <c r="G515" s="23">
        <v>304916</v>
      </c>
      <c r="H515" s="24">
        <v>7.944928</v>
      </c>
      <c r="I515" s="34">
        <v>23.4895119944276</v>
      </c>
      <c r="J515" s="35">
        <v>-1.31972801685333</v>
      </c>
      <c r="K515" s="36">
        <v>0.844</v>
      </c>
      <c r="L515" s="37">
        <v>0.696</v>
      </c>
      <c r="M515" s="38">
        <v>1</v>
      </c>
      <c r="N515" s="39">
        <v>4.0816326</v>
      </c>
      <c r="O515" s="40">
        <v>42.6895817814796</v>
      </c>
      <c r="P515" s="41">
        <v>84.7296384017926</v>
      </c>
      <c r="Q515" s="47">
        <v>61.4285173392054</v>
      </c>
      <c r="R515" s="53">
        <v>668630004.882813</v>
      </c>
      <c r="S515" s="48">
        <v>668.630004882813</v>
      </c>
      <c r="T515" s="49">
        <v>44.574</v>
      </c>
      <c r="U515" s="50">
        <v>7.2</v>
      </c>
      <c r="V515" s="50">
        <v>0.448</v>
      </c>
      <c r="W515" s="51">
        <v>1.68627123390703</v>
      </c>
      <c r="X515" s="51">
        <v>-1.29074168205261</v>
      </c>
      <c r="Y515" s="51">
        <v>9228637767.69009</v>
      </c>
      <c r="Z515" s="51">
        <f t="shared" si="64"/>
        <v>9.96513759987351</v>
      </c>
      <c r="AA515" s="51">
        <v>-0.0745</v>
      </c>
      <c r="AB515" s="51">
        <v>34.2825489611293</v>
      </c>
      <c r="AC515" s="51">
        <f t="shared" si="65"/>
        <v>1.53507310492556</v>
      </c>
      <c r="AD515" s="51">
        <v>1084.6621</v>
      </c>
      <c r="AE515" s="51">
        <f t="shared" si="66"/>
        <v>0.10846621</v>
      </c>
      <c r="AF515" s="51">
        <f t="shared" si="67"/>
        <v>-0.964705534590527</v>
      </c>
      <c r="AG515" s="51">
        <v>64.2235123367199</v>
      </c>
      <c r="AH515" s="51">
        <f t="shared" si="68"/>
        <v>1.80769405312622</v>
      </c>
      <c r="AI515" s="51">
        <v>0.453</v>
      </c>
    </row>
    <row r="516" ht="18" spans="1:35">
      <c r="A516" s="25" t="s">
        <v>57</v>
      </c>
      <c r="B516" s="25">
        <f t="shared" si="63"/>
        <v>2008</v>
      </c>
      <c r="C516" s="25">
        <v>23</v>
      </c>
      <c r="D516" s="25">
        <v>4</v>
      </c>
      <c r="E516" s="22">
        <v>7.0076895</v>
      </c>
      <c r="F516" s="22">
        <v>64.13964</v>
      </c>
      <c r="G516" s="23">
        <v>659088</v>
      </c>
      <c r="H516" s="24">
        <v>8.103237</v>
      </c>
      <c r="I516" s="34">
        <v>23.9682677015387</v>
      </c>
      <c r="J516" s="35">
        <v>-1.38310325145721</v>
      </c>
      <c r="K516" s="36">
        <v>0.847</v>
      </c>
      <c r="L516" s="37">
        <v>0.696</v>
      </c>
      <c r="M516" s="38">
        <v>1</v>
      </c>
      <c r="N516" s="39">
        <v>4.0816326</v>
      </c>
      <c r="O516" s="40">
        <v>43.3871841072607</v>
      </c>
      <c r="P516" s="41">
        <v>84.7261002332551</v>
      </c>
      <c r="Q516" s="47">
        <v>62.2174731426429</v>
      </c>
      <c r="R516" s="53">
        <v>872380004.882813</v>
      </c>
      <c r="S516" s="48">
        <v>872.380004882813</v>
      </c>
      <c r="T516" s="49">
        <v>45.551</v>
      </c>
      <c r="U516" s="50">
        <v>7.6</v>
      </c>
      <c r="V516" s="50">
        <v>0.456</v>
      </c>
      <c r="W516" s="51">
        <v>1.66611362408622</v>
      </c>
      <c r="X516" s="51">
        <v>-1.21558952331543</v>
      </c>
      <c r="Y516" s="51">
        <v>10432962634.8748</v>
      </c>
      <c r="Z516" s="51">
        <f t="shared" si="64"/>
        <v>10.0184076519812</v>
      </c>
      <c r="AA516" s="51">
        <v>-0.0298</v>
      </c>
      <c r="AB516" s="51">
        <v>36.1450381454244</v>
      </c>
      <c r="AC516" s="51">
        <f t="shared" si="65"/>
        <v>1.55804868741301</v>
      </c>
      <c r="AD516" s="51">
        <v>1075.1736</v>
      </c>
      <c r="AE516" s="51">
        <f t="shared" si="66"/>
        <v>0.10751736</v>
      </c>
      <c r="AF516" s="51">
        <f t="shared" si="67"/>
        <v>-0.968521407901748</v>
      </c>
      <c r="AG516" s="51">
        <v>64.2235123367199</v>
      </c>
      <c r="AH516" s="51">
        <f t="shared" si="68"/>
        <v>1.80769405312622</v>
      </c>
      <c r="AI516" s="51">
        <v>0.455</v>
      </c>
    </row>
    <row r="517" ht="18" spans="1:35">
      <c r="A517" s="25" t="s">
        <v>57</v>
      </c>
      <c r="B517" s="25">
        <f t="shared" si="63"/>
        <v>2009</v>
      </c>
      <c r="C517" s="25">
        <v>23</v>
      </c>
      <c r="D517" s="25">
        <v>4</v>
      </c>
      <c r="E517" s="22">
        <v>6.0254774</v>
      </c>
      <c r="F517" s="22">
        <v>65.08934</v>
      </c>
      <c r="G517" s="23">
        <v>995975</v>
      </c>
      <c r="H517" s="24">
        <v>8.2619705</v>
      </c>
      <c r="I517" s="34">
        <v>24.4367113848506</v>
      </c>
      <c r="J517" s="35">
        <v>-0.957430124282837</v>
      </c>
      <c r="K517" s="36">
        <v>0.847</v>
      </c>
      <c r="L517" s="37">
        <v>0.669</v>
      </c>
      <c r="M517" s="38">
        <v>1</v>
      </c>
      <c r="N517" s="39">
        <v>4.0816326</v>
      </c>
      <c r="O517" s="40">
        <v>44.0780205367539</v>
      </c>
      <c r="P517" s="41">
        <v>84.7219013375974</v>
      </c>
      <c r="Q517" s="47">
        <v>62.9888052938028</v>
      </c>
      <c r="R517" s="53">
        <v>1041540039.0625</v>
      </c>
      <c r="S517" s="48">
        <v>1041.5400390625</v>
      </c>
      <c r="T517" s="49">
        <v>46.528</v>
      </c>
      <c r="U517" s="50">
        <v>8.1</v>
      </c>
      <c r="V517" s="50">
        <v>0.456</v>
      </c>
      <c r="W517" s="51">
        <v>1.65252529367171</v>
      </c>
      <c r="X517" s="51">
        <v>-1.09506952762604</v>
      </c>
      <c r="Y517" s="51">
        <v>11597002834.7786</v>
      </c>
      <c r="Z517" s="51">
        <f t="shared" si="64"/>
        <v>10.0643457633214</v>
      </c>
      <c r="AA517" s="51">
        <v>-0.05547</v>
      </c>
      <c r="AB517" s="51">
        <v>33.0964998246108</v>
      </c>
      <c r="AC517" s="51">
        <f t="shared" si="65"/>
        <v>1.51978206666892</v>
      </c>
      <c r="AD517" s="51">
        <v>1005.77826</v>
      </c>
      <c r="AE517" s="51">
        <f t="shared" si="66"/>
        <v>0.100577826</v>
      </c>
      <c r="AF517" s="51">
        <f t="shared" si="67"/>
        <v>-0.997497755933302</v>
      </c>
      <c r="AG517" s="51">
        <v>65.9045718432511</v>
      </c>
      <c r="AH517" s="51">
        <f t="shared" si="68"/>
        <v>1.81891554293128</v>
      </c>
      <c r="AI517" s="51">
        <v>0.444</v>
      </c>
    </row>
    <row r="518" ht="18" spans="1:35">
      <c r="A518" s="25" t="s">
        <v>57</v>
      </c>
      <c r="B518" s="25">
        <f t="shared" si="63"/>
        <v>2010</v>
      </c>
      <c r="C518" s="25">
        <v>23</v>
      </c>
      <c r="D518" s="25">
        <v>4</v>
      </c>
      <c r="E518" s="22">
        <v>5.063971</v>
      </c>
      <c r="F518" s="22">
        <v>66.04273</v>
      </c>
      <c r="G518" s="23">
        <v>314377</v>
      </c>
      <c r="H518" s="24">
        <v>8.420863</v>
      </c>
      <c r="I518" s="34">
        <v>24.8953249600046</v>
      </c>
      <c r="J518" s="35">
        <v>-0.940315425395966</v>
      </c>
      <c r="K518" s="36">
        <v>0.841</v>
      </c>
      <c r="L518" s="37">
        <v>0.664</v>
      </c>
      <c r="M518" s="38">
        <v>1</v>
      </c>
      <c r="N518" s="39">
        <v>11.111111</v>
      </c>
      <c r="O518" s="40">
        <v>44.7620910699588</v>
      </c>
      <c r="P518" s="41">
        <v>84.7170417148197</v>
      </c>
      <c r="Q518" s="47">
        <v>63.7442876328599</v>
      </c>
      <c r="R518" s="53">
        <v>3184620117.1875</v>
      </c>
      <c r="S518" s="48">
        <v>3184.6201171875</v>
      </c>
      <c r="T518" s="49">
        <v>47.509</v>
      </c>
      <c r="U518" s="50">
        <v>8.37</v>
      </c>
      <c r="V518" s="50">
        <v>0.449</v>
      </c>
      <c r="W518" s="51">
        <v>1.16672671353074</v>
      </c>
      <c r="X518" s="51">
        <v>-1.1893208026886</v>
      </c>
      <c r="Y518" s="51">
        <v>11859312725.1448</v>
      </c>
      <c r="Z518" s="51">
        <f t="shared" si="64"/>
        <v>10.0740595213785</v>
      </c>
      <c r="AA518" s="51">
        <v>-0.178</v>
      </c>
      <c r="AB518" s="51">
        <v>44.7215241260457</v>
      </c>
      <c r="AC518" s="51">
        <f t="shared" si="65"/>
        <v>1.65051659604679</v>
      </c>
      <c r="AD518" s="51">
        <v>922.15204</v>
      </c>
      <c r="AE518" s="51">
        <f t="shared" si="66"/>
        <v>0.092215204</v>
      </c>
      <c r="AF518" s="51">
        <f t="shared" si="67"/>
        <v>-1.03519746865422</v>
      </c>
      <c r="AG518" s="51">
        <v>71.988388969521</v>
      </c>
      <c r="AH518" s="51">
        <f t="shared" si="68"/>
        <v>1.85726245458257</v>
      </c>
      <c r="AI518" s="51">
        <v>0.443</v>
      </c>
    </row>
    <row r="519" ht="18" spans="1:35">
      <c r="A519" s="25" t="s">
        <v>57</v>
      </c>
      <c r="B519" s="25">
        <f t="shared" si="63"/>
        <v>2011</v>
      </c>
      <c r="C519" s="25">
        <v>23</v>
      </c>
      <c r="D519" s="25">
        <v>4</v>
      </c>
      <c r="E519" s="22">
        <v>4.123423</v>
      </c>
      <c r="F519" s="22">
        <v>66.72867</v>
      </c>
      <c r="G519" s="23">
        <v>614803</v>
      </c>
      <c r="H519" s="24">
        <v>8.57997</v>
      </c>
      <c r="I519" s="34">
        <v>25.3435874681096</v>
      </c>
      <c r="J519" s="35">
        <v>-0.990167558193207</v>
      </c>
      <c r="K519" s="36">
        <v>0.84</v>
      </c>
      <c r="L519" s="37">
        <v>0.692</v>
      </c>
      <c r="M519" s="38">
        <v>1</v>
      </c>
      <c r="N519" s="39">
        <v>4.2105265</v>
      </c>
      <c r="O519" s="40">
        <v>45.4393957068761</v>
      </c>
      <c r="P519" s="41">
        <v>84.7115213649219</v>
      </c>
      <c r="Q519" s="47">
        <v>64.4832332548174</v>
      </c>
      <c r="R519" s="53">
        <v>1598530029.29688</v>
      </c>
      <c r="S519" s="48">
        <v>1598.53002929688</v>
      </c>
      <c r="T519" s="49">
        <v>48.492</v>
      </c>
      <c r="U519" s="50">
        <v>9</v>
      </c>
      <c r="V519" s="50">
        <v>0.453</v>
      </c>
      <c r="W519" s="51">
        <v>1.13206279763289</v>
      </c>
      <c r="X519" s="51">
        <v>-1.23770332336426</v>
      </c>
      <c r="Y519" s="51">
        <v>13008746038.8867</v>
      </c>
      <c r="Z519" s="51">
        <f t="shared" si="64"/>
        <v>10.1142354353288</v>
      </c>
      <c r="AA519" s="51">
        <v>-0.119</v>
      </c>
      <c r="AB519" s="51">
        <v>44.1635704019387</v>
      </c>
      <c r="AC519" s="51">
        <f t="shared" si="65"/>
        <v>1.64506417665908</v>
      </c>
      <c r="AD519" s="51">
        <v>958.5984</v>
      </c>
      <c r="AE519" s="51">
        <f t="shared" si="66"/>
        <v>0.09585984</v>
      </c>
      <c r="AF519" s="51">
        <f t="shared" si="67"/>
        <v>-1.01836330022609</v>
      </c>
      <c r="AG519" s="51">
        <v>72.8955007256894</v>
      </c>
      <c r="AH519" s="51">
        <f t="shared" si="68"/>
        <v>1.86270072351266</v>
      </c>
      <c r="AI519" s="51">
        <v>0.419</v>
      </c>
    </row>
    <row r="520" ht="18" spans="1:35">
      <c r="A520" s="25" t="s">
        <v>57</v>
      </c>
      <c r="B520" s="25">
        <f t="shared" si="63"/>
        <v>2012</v>
      </c>
      <c r="C520" s="25">
        <v>23</v>
      </c>
      <c r="D520" s="25">
        <v>4</v>
      </c>
      <c r="E520" s="22">
        <v>3.2038977</v>
      </c>
      <c r="F520" s="22">
        <v>67.381874</v>
      </c>
      <c r="G520" s="23">
        <v>897203</v>
      </c>
      <c r="H520" s="24">
        <v>8.739241</v>
      </c>
      <c r="I520" s="34">
        <v>25.7813149858061</v>
      </c>
      <c r="J520" s="35">
        <v>-0.78809267282486</v>
      </c>
      <c r="K520" s="36">
        <v>0.814</v>
      </c>
      <c r="L520" s="37">
        <v>0.701</v>
      </c>
      <c r="M520" s="38">
        <v>1</v>
      </c>
      <c r="N520" s="39">
        <v>4.2105265</v>
      </c>
      <c r="O520" s="40">
        <v>46.1099344475055</v>
      </c>
      <c r="P520" s="41">
        <v>84.7053402879041</v>
      </c>
      <c r="Q520" s="47">
        <v>65.2057837814604</v>
      </c>
      <c r="R520" s="53">
        <v>1359010009.76563</v>
      </c>
      <c r="S520" s="48">
        <v>1359.01000976563</v>
      </c>
      <c r="T520" s="49">
        <v>49.477</v>
      </c>
      <c r="U520" s="50">
        <v>9.8</v>
      </c>
      <c r="V520" s="50">
        <v>0.453</v>
      </c>
      <c r="W520" s="51">
        <v>1.54988860322553</v>
      </c>
      <c r="X520" s="51">
        <v>-1.24063181877136</v>
      </c>
      <c r="Y520" s="51">
        <v>13708925477.1304</v>
      </c>
      <c r="Z520" s="51">
        <f t="shared" si="64"/>
        <v>10.1370034155743</v>
      </c>
      <c r="AA520" s="51">
        <v>-0.156</v>
      </c>
      <c r="AB520" s="51">
        <v>40.2582414988129</v>
      </c>
      <c r="AC520" s="51">
        <f t="shared" si="65"/>
        <v>1.60485480075529</v>
      </c>
      <c r="AD520" s="51">
        <v>1037.8396</v>
      </c>
      <c r="AE520" s="51">
        <f t="shared" si="66"/>
        <v>0.10378396</v>
      </c>
      <c r="AF520" s="51">
        <f t="shared" si="67"/>
        <v>-0.983869762304251</v>
      </c>
      <c r="AG520" s="51">
        <v>73.4397677793904</v>
      </c>
      <c r="AH520" s="51">
        <f t="shared" si="68"/>
        <v>1.86593129493217</v>
      </c>
      <c r="AI520" s="51">
        <v>0.43</v>
      </c>
    </row>
    <row r="521" ht="18" spans="1:35">
      <c r="A521" s="25" t="s">
        <v>57</v>
      </c>
      <c r="B521" s="25">
        <f t="shared" si="63"/>
        <v>2013</v>
      </c>
      <c r="C521" s="25">
        <v>23</v>
      </c>
      <c r="D521" s="25">
        <v>4</v>
      </c>
      <c r="E521" s="22">
        <v>2.3056195</v>
      </c>
      <c r="F521" s="22">
        <v>68.0341</v>
      </c>
      <c r="G521" s="23">
        <v>162844</v>
      </c>
      <c r="H521" s="24">
        <v>8.898846</v>
      </c>
      <c r="I521" s="34">
        <v>26.2077250672239</v>
      </c>
      <c r="J521" s="35">
        <v>-0.631015360355377</v>
      </c>
      <c r="K521" s="36">
        <v>0.798</v>
      </c>
      <c r="L521" s="37">
        <v>0.701</v>
      </c>
      <c r="M521" s="38">
        <v>1</v>
      </c>
      <c r="N521" s="39">
        <v>4.2105265</v>
      </c>
      <c r="O521" s="40">
        <v>46.7737072918467</v>
      </c>
      <c r="P521" s="41">
        <v>84.6984984837661</v>
      </c>
      <c r="Q521" s="47">
        <v>65.9105551526185</v>
      </c>
      <c r="R521" s="53">
        <v>1219880004.88281</v>
      </c>
      <c r="S521" s="48">
        <v>1219.88000488281</v>
      </c>
      <c r="T521" s="49">
        <v>50.46</v>
      </c>
      <c r="U521" s="50">
        <v>10.6</v>
      </c>
      <c r="V521" s="50">
        <v>0.443</v>
      </c>
      <c r="W521" s="51">
        <v>1.50397078747826</v>
      </c>
      <c r="X521" s="51">
        <v>-1.13521087169647</v>
      </c>
      <c r="Y521" s="51">
        <v>14902488604.2421</v>
      </c>
      <c r="Z521" s="51">
        <f t="shared" si="64"/>
        <v>10.1732587984018</v>
      </c>
      <c r="AA521" s="51">
        <v>-0.16191858625</v>
      </c>
      <c r="AB521" s="51">
        <v>40.3325097562551</v>
      </c>
      <c r="AC521" s="51">
        <f t="shared" si="65"/>
        <v>1.60565524753152</v>
      </c>
      <c r="AD521" s="51">
        <v>1075.7772</v>
      </c>
      <c r="AE521" s="51">
        <f t="shared" si="66"/>
        <v>0.10757772</v>
      </c>
      <c r="AF521" s="51">
        <f t="shared" si="67"/>
        <v>-0.968277664385013</v>
      </c>
      <c r="AG521" s="51">
        <v>75.0362844702467</v>
      </c>
      <c r="AH521" s="51">
        <f t="shared" si="68"/>
        <v>1.87527132118632</v>
      </c>
      <c r="AI521" s="51">
        <v>0.424</v>
      </c>
    </row>
    <row r="522" ht="18" spans="1:35">
      <c r="A522" s="25" t="s">
        <v>57</v>
      </c>
      <c r="B522" s="25">
        <f t="shared" si="63"/>
        <v>2014</v>
      </c>
      <c r="C522" s="25">
        <v>23</v>
      </c>
      <c r="D522" s="25">
        <v>4</v>
      </c>
      <c r="E522" s="22">
        <v>1.4284365</v>
      </c>
      <c r="F522" s="22">
        <v>68.68419</v>
      </c>
      <c r="G522" s="23">
        <v>410751</v>
      </c>
      <c r="H522" s="24">
        <v>9.058574</v>
      </c>
      <c r="I522" s="34">
        <v>26.6231188972666</v>
      </c>
      <c r="J522" s="35">
        <v>-0.643627285957336</v>
      </c>
      <c r="K522" s="36">
        <v>0.798</v>
      </c>
      <c r="L522" s="37">
        <v>0.701</v>
      </c>
      <c r="M522" s="38">
        <v>1</v>
      </c>
      <c r="N522" s="39">
        <v>4.2105265</v>
      </c>
      <c r="O522" s="40">
        <v>47.4307142399002</v>
      </c>
      <c r="P522" s="41">
        <v>84.6909959525081</v>
      </c>
      <c r="Q522" s="47">
        <v>66.5988959372951</v>
      </c>
      <c r="R522" s="53">
        <v>1131579956.05469</v>
      </c>
      <c r="S522" s="48">
        <v>1131.57995605469</v>
      </c>
      <c r="T522" s="49">
        <v>51.444</v>
      </c>
      <c r="U522" s="50">
        <v>11.4</v>
      </c>
      <c r="V522" s="50">
        <v>0.443</v>
      </c>
      <c r="W522" s="51">
        <v>1.46512576303264</v>
      </c>
      <c r="X522" s="51">
        <v>-1.23922824859619</v>
      </c>
      <c r="Y522" s="51">
        <v>15146883497.6331</v>
      </c>
      <c r="Z522" s="51">
        <f t="shared" si="64"/>
        <v>10.1803232850488</v>
      </c>
      <c r="AA522" s="51">
        <v>-0.099</v>
      </c>
      <c r="AB522" s="51">
        <v>42.3515259071619</v>
      </c>
      <c r="AC522" s="51">
        <f t="shared" si="65"/>
        <v>1.62686906239097</v>
      </c>
      <c r="AD522" s="51">
        <v>1142.4454</v>
      </c>
      <c r="AE522" s="51">
        <f t="shared" si="66"/>
        <v>0.11424454</v>
      </c>
      <c r="AF522" s="51">
        <f t="shared" si="67"/>
        <v>-0.942164546658846</v>
      </c>
      <c r="AG522" s="51">
        <v>75.0362844702467</v>
      </c>
      <c r="AH522" s="51">
        <f t="shared" si="68"/>
        <v>1.87527132118632</v>
      </c>
      <c r="AI522" s="51">
        <v>0.424</v>
      </c>
    </row>
    <row r="523" ht="18" spans="1:35">
      <c r="A523" s="25" t="s">
        <v>57</v>
      </c>
      <c r="B523" s="25">
        <f t="shared" si="63"/>
        <v>2015</v>
      </c>
      <c r="C523" s="25">
        <v>23</v>
      </c>
      <c r="D523" s="25">
        <v>4</v>
      </c>
      <c r="E523" s="22">
        <v>0.7361876</v>
      </c>
      <c r="F523" s="22">
        <v>69.33322</v>
      </c>
      <c r="G523" s="23">
        <v>47784</v>
      </c>
      <c r="H523" s="24">
        <v>9.218487</v>
      </c>
      <c r="I523" s="34">
        <v>27.0270378862153</v>
      </c>
      <c r="J523" s="35">
        <v>-0.671565055847168</v>
      </c>
      <c r="K523" s="36">
        <v>0.786</v>
      </c>
      <c r="L523" s="37">
        <v>0.703</v>
      </c>
      <c r="M523" s="38">
        <v>1</v>
      </c>
      <c r="N523" s="39">
        <v>4.2105265</v>
      </c>
      <c r="O523" s="40">
        <v>48.0809552916659</v>
      </c>
      <c r="P523" s="41">
        <v>84.68283269413</v>
      </c>
      <c r="Q523" s="47">
        <v>67.2702221922087</v>
      </c>
      <c r="R523" s="53">
        <v>1193910034.17969</v>
      </c>
      <c r="S523" s="48">
        <v>1193.91003417969</v>
      </c>
      <c r="T523" s="49">
        <v>52.427</v>
      </c>
      <c r="U523" s="50">
        <v>14.2</v>
      </c>
      <c r="V523" s="50">
        <v>0.433</v>
      </c>
      <c r="W523" s="51">
        <v>1.43574035756707</v>
      </c>
      <c r="X523" s="51">
        <v>-1.25839722156525</v>
      </c>
      <c r="Y523" s="51">
        <v>14849629308.6025</v>
      </c>
      <c r="Z523" s="51">
        <f t="shared" si="64"/>
        <v>10.1717156124924</v>
      </c>
      <c r="AA523" s="51">
        <v>-0.10568</v>
      </c>
      <c r="AB523" s="51">
        <v>41.9457381172044</v>
      </c>
      <c r="AC523" s="51">
        <f t="shared" si="65"/>
        <v>1.62268784105964</v>
      </c>
      <c r="AD523" s="51">
        <v>1284.612</v>
      </c>
      <c r="AE523" s="51">
        <f t="shared" si="66"/>
        <v>0.1284612</v>
      </c>
      <c r="AF523" s="51">
        <f t="shared" si="67"/>
        <v>-0.891228025409695</v>
      </c>
      <c r="AG523" s="51">
        <v>75.0362844702467</v>
      </c>
      <c r="AH523" s="51">
        <f t="shared" si="68"/>
        <v>1.87527132118632</v>
      </c>
      <c r="AI523" s="51">
        <v>0.408</v>
      </c>
    </row>
    <row r="524" ht="18" spans="1:35">
      <c r="A524" s="25" t="s">
        <v>57</v>
      </c>
      <c r="B524" s="25">
        <f t="shared" si="63"/>
        <v>2016</v>
      </c>
      <c r="C524" s="25">
        <v>23</v>
      </c>
      <c r="D524" s="25">
        <v>4</v>
      </c>
      <c r="E524" s="22">
        <v>0.0731681</v>
      </c>
      <c r="F524" s="22">
        <v>69.978546</v>
      </c>
      <c r="G524" s="23">
        <v>524517</v>
      </c>
      <c r="H524" s="24">
        <v>9.379297</v>
      </c>
      <c r="I524" s="34">
        <v>27.4175706296699</v>
      </c>
      <c r="J524" s="35">
        <v>-0.745547473430634</v>
      </c>
      <c r="K524" s="36">
        <v>0.81</v>
      </c>
      <c r="L524" s="37">
        <v>0.706</v>
      </c>
      <c r="M524" s="38">
        <v>1</v>
      </c>
      <c r="N524" s="39">
        <v>4.2105265</v>
      </c>
      <c r="O524" s="40">
        <v>48.7244304471433</v>
      </c>
      <c r="P524" s="41">
        <v>84.6740087086318</v>
      </c>
      <c r="Q524" s="47">
        <v>67.9200663191655</v>
      </c>
      <c r="R524" s="53">
        <v>1221079956.05469</v>
      </c>
      <c r="S524" s="48">
        <v>1221.07995605469</v>
      </c>
      <c r="T524" s="49">
        <v>53.396</v>
      </c>
      <c r="U524" s="50">
        <v>22.8</v>
      </c>
      <c r="V524" s="50">
        <v>0.433</v>
      </c>
      <c r="W524" s="51">
        <v>1.39862723308259</v>
      </c>
      <c r="X524" s="51">
        <v>-1.35417854785919</v>
      </c>
      <c r="Y524" s="51">
        <v>14069277526.2278</v>
      </c>
      <c r="Z524" s="51">
        <f t="shared" si="64"/>
        <v>10.1482717964803</v>
      </c>
      <c r="AA524" s="51">
        <v>-0.1049</v>
      </c>
      <c r="AB524" s="51">
        <v>41.4109022161974</v>
      </c>
      <c r="AC524" s="51">
        <f t="shared" si="65"/>
        <v>1.61711469254651</v>
      </c>
      <c r="AD524" s="51">
        <v>1314.9376</v>
      </c>
      <c r="AE524" s="51">
        <f t="shared" si="66"/>
        <v>0.13149376</v>
      </c>
      <c r="AF524" s="51">
        <f t="shared" si="67"/>
        <v>-0.881094856009715</v>
      </c>
      <c r="AG524" s="51">
        <v>75.0362844702467</v>
      </c>
      <c r="AH524" s="51">
        <f t="shared" si="68"/>
        <v>1.87527132118632</v>
      </c>
      <c r="AI524" s="51">
        <v>0.396</v>
      </c>
    </row>
    <row r="525" ht="18" spans="1:35">
      <c r="A525" s="25" t="s">
        <v>57</v>
      </c>
      <c r="B525" s="25">
        <f t="shared" si="63"/>
        <v>2017</v>
      </c>
      <c r="C525" s="25">
        <v>23</v>
      </c>
      <c r="D525" s="25">
        <v>4</v>
      </c>
      <c r="E525" s="22">
        <f>(E523+E524)/2</f>
        <v>0.40467785</v>
      </c>
      <c r="F525" s="22">
        <v>70.62165</v>
      </c>
      <c r="G525" s="23">
        <v>991894</v>
      </c>
      <c r="H525" s="24">
        <v>9.541279</v>
      </c>
      <c r="I525" s="34">
        <v>27.7940822522494</v>
      </c>
      <c r="J525" s="35">
        <v>-0.676077306270599</v>
      </c>
      <c r="K525" s="36">
        <v>0.784</v>
      </c>
      <c r="L525" s="37">
        <v>0.704</v>
      </c>
      <c r="M525" s="38">
        <v>1</v>
      </c>
      <c r="N525" s="39">
        <v>2.542373</v>
      </c>
      <c r="O525" s="40">
        <v>49.3611397063331</v>
      </c>
      <c r="P525" s="41">
        <v>84.6645239960135</v>
      </c>
      <c r="Q525" s="47">
        <v>68.5471165461434</v>
      </c>
      <c r="R525" s="53">
        <v>1094989990.23438</v>
      </c>
      <c r="S525" s="48">
        <v>1094.98999023438</v>
      </c>
      <c r="T525" s="49">
        <v>54.346</v>
      </c>
      <c r="U525" s="50">
        <v>27.2</v>
      </c>
      <c r="V525" s="50">
        <v>0.401</v>
      </c>
      <c r="W525" s="51">
        <v>1.36160662434986</v>
      </c>
      <c r="X525" s="51">
        <v>-1.2592921257019</v>
      </c>
      <c r="Y525" s="51">
        <v>15093357161.1498</v>
      </c>
      <c r="Z525" s="51">
        <f t="shared" si="64"/>
        <v>10.1787858490799</v>
      </c>
      <c r="AA525" s="51">
        <v>-0.37486</v>
      </c>
      <c r="AB525" s="51">
        <v>42.0745477868911</v>
      </c>
      <c r="AC525" s="51">
        <f t="shared" si="65"/>
        <v>1.62401945691849</v>
      </c>
      <c r="AD525" s="51">
        <v>1287.2642</v>
      </c>
      <c r="AE525" s="51">
        <f t="shared" si="66"/>
        <v>0.12872642</v>
      </c>
      <c r="AF525" s="51">
        <f t="shared" si="67"/>
        <v>-0.890332308708241</v>
      </c>
      <c r="AG525" s="51">
        <v>72.9317851959361</v>
      </c>
      <c r="AH525" s="51">
        <f t="shared" si="68"/>
        <v>1.8629168441849</v>
      </c>
      <c r="AI525" s="51">
        <v>0.404</v>
      </c>
    </row>
    <row r="526" ht="18" spans="1:35">
      <c r="A526" s="25" t="s">
        <v>57</v>
      </c>
      <c r="B526" s="25">
        <f t="shared" si="63"/>
        <v>2018</v>
      </c>
      <c r="C526" s="25">
        <v>23</v>
      </c>
      <c r="D526" s="25">
        <v>4</v>
      </c>
      <c r="E526" s="22">
        <f>(E524+E525)/2</f>
        <v>0.238922975</v>
      </c>
      <c r="F526" s="22">
        <v>71.26177</v>
      </c>
      <c r="G526" s="23">
        <v>396187</v>
      </c>
      <c r="H526" s="24">
        <v>9.704368</v>
      </c>
      <c r="I526" s="34">
        <v>28.1567904087872</v>
      </c>
      <c r="J526" s="35">
        <v>-0.640141665935516</v>
      </c>
      <c r="K526" s="36">
        <v>0.797</v>
      </c>
      <c r="L526" s="37">
        <v>0.732</v>
      </c>
      <c r="M526" s="38">
        <v>1</v>
      </c>
      <c r="N526" s="39">
        <v>2.542373</v>
      </c>
      <c r="O526" s="40">
        <v>49.9910830692351</v>
      </c>
      <c r="P526" s="41">
        <v>84.6543785562752</v>
      </c>
      <c r="Q526" s="47">
        <v>69.1522570020031</v>
      </c>
      <c r="R526" s="53">
        <v>1093849975.58594</v>
      </c>
      <c r="S526" s="48">
        <v>1093.84997558594</v>
      </c>
      <c r="T526" s="49">
        <v>55.278</v>
      </c>
      <c r="U526" s="50">
        <v>32.4736</v>
      </c>
      <c r="V526" s="50">
        <v>0.404</v>
      </c>
      <c r="W526" s="51">
        <v>1.32790959369268</v>
      </c>
      <c r="X526" s="51">
        <v>-1.28550410270691</v>
      </c>
      <c r="Y526" s="51">
        <v>16403864617.8458</v>
      </c>
      <c r="Z526" s="51">
        <f t="shared" si="64"/>
        <v>10.2149461763698</v>
      </c>
      <c r="AA526" s="51">
        <v>-0.105</v>
      </c>
      <c r="AB526" s="51">
        <v>45.1385763027223</v>
      </c>
      <c r="AC526" s="51">
        <f t="shared" si="65"/>
        <v>1.65454785705405</v>
      </c>
      <c r="AD526" s="51">
        <v>1325.5319</v>
      </c>
      <c r="AE526" s="51">
        <f t="shared" si="66"/>
        <v>0.13255319</v>
      </c>
      <c r="AF526" s="51">
        <f t="shared" si="67"/>
        <v>-0.877609816156261</v>
      </c>
      <c r="AG526" s="51">
        <v>72.3875181422351</v>
      </c>
      <c r="AH526" s="51">
        <f t="shared" si="68"/>
        <v>1.85966368678718</v>
      </c>
      <c r="AI526" s="51">
        <v>0.41</v>
      </c>
    </row>
    <row r="527" ht="18" spans="1:35">
      <c r="A527" s="25" t="s">
        <v>57</v>
      </c>
      <c r="B527" s="25">
        <f t="shared" si="63"/>
        <v>2019</v>
      </c>
      <c r="C527" s="25">
        <v>23</v>
      </c>
      <c r="D527" s="25">
        <v>4</v>
      </c>
      <c r="E527" s="22">
        <f>(E525+E526)/2</f>
        <v>0.3218004125</v>
      </c>
      <c r="F527" s="22">
        <v>71.8989</v>
      </c>
      <c r="G527" s="23">
        <v>810457</v>
      </c>
      <c r="H527" s="24">
        <v>9.868558</v>
      </c>
      <c r="I527" s="34">
        <v>28.5057820115222</v>
      </c>
      <c r="J527" s="35">
        <v>-0.887637317180634</v>
      </c>
      <c r="K527" s="36">
        <v>0.791</v>
      </c>
      <c r="L527" s="37">
        <v>0.697</v>
      </c>
      <c r="M527" s="38">
        <v>1</v>
      </c>
      <c r="N527" s="39">
        <v>2.542373</v>
      </c>
      <c r="O527" s="40">
        <v>50.6142605358486</v>
      </c>
      <c r="P527" s="41">
        <v>84.6435723894168</v>
      </c>
      <c r="Q527" s="47">
        <v>69.7360086923955</v>
      </c>
      <c r="R527" s="53">
        <v>755799987.792969</v>
      </c>
      <c r="S527" s="48">
        <v>755.799987792969</v>
      </c>
      <c r="T527" s="49">
        <v>56.192</v>
      </c>
      <c r="U527" s="50">
        <v>39.262</v>
      </c>
      <c r="V527" s="50">
        <v>0.417</v>
      </c>
      <c r="W527" s="51">
        <v>1.29423660619831</v>
      </c>
      <c r="X527" s="51">
        <v>-1.3468052148819</v>
      </c>
      <c r="Y527" s="51">
        <v>15016090929.5125</v>
      </c>
      <c r="Z527" s="51">
        <f t="shared" si="64"/>
        <v>10.1765568894792</v>
      </c>
      <c r="AA527" s="51">
        <v>-0.075</v>
      </c>
      <c r="AB527" s="51">
        <v>44.5687187758294</v>
      </c>
      <c r="AC527" s="51">
        <f t="shared" si="65"/>
        <v>1.64903014953188</v>
      </c>
      <c r="AD527" s="51">
        <v>1184.3462</v>
      </c>
      <c r="AE527" s="51">
        <f t="shared" si="66"/>
        <v>0.11843462</v>
      </c>
      <c r="AF527" s="51">
        <f t="shared" si="67"/>
        <v>-0.926521329055288</v>
      </c>
      <c r="AG527" s="51">
        <v>64.9492017416546</v>
      </c>
      <c r="AH527" s="51">
        <f t="shared" si="68"/>
        <v>1.8125738177443</v>
      </c>
      <c r="AI527" s="51">
        <v>0.4</v>
      </c>
    </row>
    <row r="528" ht="18" spans="1:35">
      <c r="A528" s="25" t="s">
        <v>57</v>
      </c>
      <c r="B528" s="25">
        <f t="shared" si="63"/>
        <v>2020</v>
      </c>
      <c r="C528" s="25">
        <v>23</v>
      </c>
      <c r="D528" s="25">
        <v>4</v>
      </c>
      <c r="E528" s="22">
        <f>(E526+E527)/2</f>
        <v>0.28036169375</v>
      </c>
      <c r="F528" s="22">
        <v>72.53154</v>
      </c>
      <c r="G528" s="23">
        <v>490147</v>
      </c>
      <c r="H528" s="24">
        <v>9.814544</v>
      </c>
      <c r="I528" s="34">
        <v>28.6576196940519</v>
      </c>
      <c r="J528" s="35">
        <v>-1.02749288082123</v>
      </c>
      <c r="K528" s="36">
        <v>0.732</v>
      </c>
      <c r="L528" s="37">
        <v>0.618</v>
      </c>
      <c r="M528" s="38">
        <v>1</v>
      </c>
      <c r="N528" s="39">
        <v>2.542373</v>
      </c>
      <c r="O528" s="40">
        <v>51.4411314211218</v>
      </c>
      <c r="P528" s="41">
        <v>84.8053186707552</v>
      </c>
      <c r="Q528" s="47">
        <v>70.4880763209359</v>
      </c>
      <c r="R528" s="53">
        <v>942239990.234375</v>
      </c>
      <c r="S528" s="48">
        <v>942.239990234375</v>
      </c>
      <c r="T528" s="49">
        <v>57.088</v>
      </c>
      <c r="U528" s="50">
        <v>36.39474796</v>
      </c>
      <c r="V528" s="50">
        <v>0.392</v>
      </c>
      <c r="W528" s="51">
        <v>1.24109993204209</v>
      </c>
      <c r="X528" s="51">
        <v>-1.3464127779007</v>
      </c>
      <c r="Y528" s="51">
        <v>14508222518.3018</v>
      </c>
      <c r="Z528" s="51">
        <f t="shared" si="64"/>
        <v>10.1616142079044</v>
      </c>
      <c r="AA528" s="51">
        <v>-0.025</v>
      </c>
      <c r="AB528" s="51">
        <v>34.4572019061642</v>
      </c>
      <c r="AC528" s="51">
        <f t="shared" si="65"/>
        <v>1.53728000770135</v>
      </c>
      <c r="AD528" s="51">
        <v>977.08136</v>
      </c>
      <c r="AE528" s="51">
        <f t="shared" si="66"/>
        <v>0.097708136</v>
      </c>
      <c r="AF528" s="51">
        <f t="shared" si="67"/>
        <v>-1.01006927176956</v>
      </c>
      <c r="AG528" s="51">
        <v>64.9492017416546</v>
      </c>
      <c r="AH528" s="51">
        <f t="shared" si="68"/>
        <v>1.8125738177443</v>
      </c>
      <c r="AI528" s="51">
        <v>0.376</v>
      </c>
    </row>
    <row r="529" ht="18" spans="1:35">
      <c r="A529" s="25" t="s">
        <v>57</v>
      </c>
      <c r="B529" s="25">
        <f t="shared" si="63"/>
        <v>2021</v>
      </c>
      <c r="C529" s="25">
        <v>23</v>
      </c>
      <c r="D529" s="25">
        <v>4</v>
      </c>
      <c r="E529" s="22">
        <f>(E527+E528)/2</f>
        <v>0.301081053125</v>
      </c>
      <c r="F529" s="22">
        <v>73.16081</v>
      </c>
      <c r="G529" s="23">
        <v>176989</v>
      </c>
      <c r="H529" s="24">
        <v>9.761736</v>
      </c>
      <c r="I529" s="34">
        <v>28.793303113228</v>
      </c>
      <c r="J529" s="35">
        <v>-1.12813055515289</v>
      </c>
      <c r="K529" s="36">
        <v>0.705</v>
      </c>
      <c r="L529" s="37">
        <v>0.627</v>
      </c>
      <c r="M529" s="38">
        <v>1</v>
      </c>
      <c r="N529" s="39">
        <v>2.542373</v>
      </c>
      <c r="O529" s="40">
        <v>52.2680023063949</v>
      </c>
      <c r="P529" s="41">
        <v>84.9670649520935</v>
      </c>
      <c r="Q529" s="47">
        <v>71.2216853162772</v>
      </c>
      <c r="R529" s="53">
        <v>951479980.46875</v>
      </c>
      <c r="S529" s="48">
        <v>951.47998046875</v>
      </c>
      <c r="T529" s="49">
        <v>57.964</v>
      </c>
      <c r="U529" s="50">
        <v>38.94501834</v>
      </c>
      <c r="V529" s="50">
        <v>0.366</v>
      </c>
      <c r="W529" s="51">
        <v>1.15604339382525</v>
      </c>
      <c r="X529" s="51">
        <v>-1.44135892391205</v>
      </c>
      <c r="Y529" s="51">
        <v>20877414952.6375</v>
      </c>
      <c r="Z529" s="51">
        <f t="shared" si="64"/>
        <v>10.3196767231948</v>
      </c>
      <c r="AA529" s="51">
        <v>-0.051299</v>
      </c>
      <c r="AB529" s="51">
        <v>37.1654017679449</v>
      </c>
      <c r="AC529" s="51">
        <f t="shared" si="65"/>
        <v>1.57013883200398</v>
      </c>
      <c r="AD529" s="51">
        <v>1030.8809</v>
      </c>
      <c r="AE529" s="51">
        <f t="shared" si="66"/>
        <v>0.10308809</v>
      </c>
      <c r="AF529" s="51">
        <f t="shared" si="67"/>
        <v>-0.986791506841219</v>
      </c>
      <c r="AG529" s="51">
        <v>65.1306240928882</v>
      </c>
      <c r="AH529" s="51">
        <f t="shared" si="68"/>
        <v>1.81378523967875</v>
      </c>
      <c r="AI529" s="51">
        <v>0.319</v>
      </c>
    </row>
    <row r="530" ht="18" spans="1:35">
      <c r="A530" s="25" t="s">
        <v>57</v>
      </c>
      <c r="B530" s="25">
        <f t="shared" si="63"/>
        <v>2022</v>
      </c>
      <c r="C530" s="25">
        <v>23</v>
      </c>
      <c r="D530" s="25">
        <v>4</v>
      </c>
      <c r="E530" s="22">
        <f>(E529+E528)/2</f>
        <v>0.2907213734375</v>
      </c>
      <c r="F530" s="22">
        <v>73.78597</v>
      </c>
      <c r="G530" s="23">
        <v>870981</v>
      </c>
      <c r="H530" s="24">
        <v>9.710134</v>
      </c>
      <c r="I530" s="34">
        <v>28.9133013445226</v>
      </c>
      <c r="J530" s="35">
        <v>-1.4191986322403</v>
      </c>
      <c r="K530" s="36">
        <v>0.706</v>
      </c>
      <c r="L530" s="37">
        <v>0.505</v>
      </c>
      <c r="M530" s="38">
        <v>1</v>
      </c>
      <c r="N530" s="39">
        <v>2.542373</v>
      </c>
      <c r="O530" s="40">
        <v>53.0948731916677</v>
      </c>
      <c r="P530" s="41">
        <v>85.1288112334318</v>
      </c>
      <c r="Q530" s="47">
        <v>71.9372349296848</v>
      </c>
      <c r="R530" s="53">
        <v>895489990.234375</v>
      </c>
      <c r="S530" s="48">
        <v>895.489990234375</v>
      </c>
      <c r="T530" s="49">
        <v>58.82</v>
      </c>
      <c r="U530" s="50">
        <f>(U529+U528)/2</f>
        <v>37.66988315</v>
      </c>
      <c r="V530" s="50">
        <v>0.316</v>
      </c>
      <c r="W530" s="51">
        <v>1.12789828650149</v>
      </c>
      <c r="X530" s="51">
        <v>-1.45903766155243</v>
      </c>
      <c r="Y530" s="51">
        <v>20253551920.5516</v>
      </c>
      <c r="Z530" s="51">
        <f t="shared" si="64"/>
        <v>10.3065011976359</v>
      </c>
      <c r="AA530" s="51">
        <v>-0.0394132</v>
      </c>
      <c r="AB530" s="51">
        <v>36.529550283828</v>
      </c>
      <c r="AC530" s="51">
        <f t="shared" si="65"/>
        <v>1.56264432563502</v>
      </c>
      <c r="AD530" s="51">
        <f>(AD529+AD528)/2</f>
        <v>1003.98113</v>
      </c>
      <c r="AE530" s="51">
        <f t="shared" si="66"/>
        <v>0.100398113</v>
      </c>
      <c r="AF530" s="51">
        <f t="shared" si="67"/>
        <v>-0.998274449754632</v>
      </c>
      <c r="AG530" s="51">
        <f>(AG529+AG528)/2</f>
        <v>65.0399129172714</v>
      </c>
      <c r="AH530" s="51">
        <f t="shared" si="68"/>
        <v>1.81317995110425</v>
      </c>
      <c r="AI530" s="51">
        <v>0.217</v>
      </c>
    </row>
    <row r="531" ht="18" spans="1:35">
      <c r="A531" s="25" t="s">
        <v>58</v>
      </c>
      <c r="B531" s="25">
        <v>2000</v>
      </c>
      <c r="C531" s="25">
        <v>24</v>
      </c>
      <c r="D531" s="25">
        <v>7</v>
      </c>
      <c r="E531" s="22">
        <v>3.8387306</v>
      </c>
      <c r="F531" s="22">
        <v>94.010056</v>
      </c>
      <c r="G531" s="23">
        <v>28613</v>
      </c>
      <c r="H531" s="24">
        <v>0.5903194</v>
      </c>
      <c r="I531" s="34">
        <v>41.5831787269392</v>
      </c>
      <c r="J531" s="35">
        <v>-1.99520063400269</v>
      </c>
      <c r="K531" s="36">
        <v>0.847</v>
      </c>
      <c r="L531" s="37">
        <v>0.805</v>
      </c>
      <c r="M531" s="38">
        <v>1</v>
      </c>
      <c r="N531" s="39">
        <v>8</v>
      </c>
      <c r="O531" s="40">
        <v>65.6449507967482</v>
      </c>
      <c r="P531" s="41">
        <v>89.7642743866111</v>
      </c>
      <c r="Q531" s="47">
        <v>75.7755519212516</v>
      </c>
      <c r="R531" s="53">
        <v>2057810058.59375</v>
      </c>
      <c r="S531" s="48">
        <v>2057.81005859375</v>
      </c>
      <c r="T531" s="49">
        <v>42.002</v>
      </c>
      <c r="U531" s="50">
        <v>0.925564</v>
      </c>
      <c r="V531" s="50">
        <v>0.687</v>
      </c>
      <c r="W531" s="51">
        <v>1.43244007763682</v>
      </c>
      <c r="X531" s="51">
        <v>-0.908694446086884</v>
      </c>
      <c r="Y531" s="51">
        <v>165021012077.81</v>
      </c>
      <c r="Z531" s="51">
        <f t="shared" si="64"/>
        <v>11.2175392463257</v>
      </c>
      <c r="AA531" s="51">
        <v>4.55035528571428</v>
      </c>
      <c r="AB531" s="51">
        <v>71.4368759173731</v>
      </c>
      <c r="AC531" s="51">
        <f t="shared" si="65"/>
        <v>1.85392245369806</v>
      </c>
      <c r="AD531" s="51">
        <v>5435.1587</v>
      </c>
      <c r="AE531" s="51">
        <f t="shared" si="66"/>
        <v>0.54351587</v>
      </c>
      <c r="AF531" s="51">
        <f t="shared" si="67"/>
        <v>-0.264787770523769</v>
      </c>
      <c r="AG531" s="51">
        <v>25.1273089646496</v>
      </c>
      <c r="AH531" s="51">
        <f t="shared" si="68"/>
        <v>1.40014597986266</v>
      </c>
      <c r="AI531" s="51">
        <v>0.685</v>
      </c>
    </row>
    <row r="532" ht="18" spans="1:35">
      <c r="A532" s="25" t="s">
        <v>58</v>
      </c>
      <c r="B532" s="25">
        <f t="shared" ref="B532:B553" si="69">B531+1</f>
        <v>2001</v>
      </c>
      <c r="C532" s="25">
        <v>24</v>
      </c>
      <c r="D532" s="25">
        <v>7</v>
      </c>
      <c r="E532" s="22">
        <v>3.6741831</v>
      </c>
      <c r="F532" s="22">
        <v>94.599884</v>
      </c>
      <c r="G532" s="23">
        <v>468607</v>
      </c>
      <c r="H532" s="24">
        <v>0.5978947</v>
      </c>
      <c r="I532" s="34">
        <v>43.534313765172</v>
      </c>
      <c r="J532" s="35">
        <f>(J531+J533)/2</f>
        <v>-1.78922241926194</v>
      </c>
      <c r="K532" s="36">
        <v>0.847</v>
      </c>
      <c r="L532" s="37">
        <v>0.805</v>
      </c>
      <c r="M532" s="38">
        <v>1</v>
      </c>
      <c r="N532" s="39">
        <v>8</v>
      </c>
      <c r="O532" s="40">
        <v>66.7474075451869</v>
      </c>
      <c r="P532" s="41">
        <v>90.185793839157</v>
      </c>
      <c r="Q532" s="47">
        <v>76.7750513576089</v>
      </c>
      <c r="R532" s="53">
        <v>1938089965.82031</v>
      </c>
      <c r="S532" s="48">
        <v>1938.08996582031</v>
      </c>
      <c r="T532" s="49">
        <v>42.783</v>
      </c>
      <c r="U532" s="50">
        <v>2.01861</v>
      </c>
      <c r="V532" s="50">
        <v>0.687</v>
      </c>
      <c r="W532" s="51">
        <v>1.38801892806803</v>
      </c>
      <c r="X532" s="51">
        <f>(X531+X533)/2</f>
        <v>-1.02299872040749</v>
      </c>
      <c r="Y532" s="51">
        <v>160446947784.909</v>
      </c>
      <c r="Z532" s="51">
        <f t="shared" si="64"/>
        <v>11.2053314598374</v>
      </c>
      <c r="AA532" s="51">
        <v>2.97739185714286</v>
      </c>
      <c r="AB532" s="51">
        <v>69.7932075256238</v>
      </c>
      <c r="AC532" s="51">
        <f t="shared" si="65"/>
        <v>1.8438131578999</v>
      </c>
      <c r="AD532" s="51">
        <v>5740.15</v>
      </c>
      <c r="AE532" s="51">
        <f t="shared" si="66"/>
        <v>0.574015</v>
      </c>
      <c r="AF532" s="51">
        <f t="shared" si="67"/>
        <v>-0.24107675859138</v>
      </c>
      <c r="AG532" s="51">
        <v>25.925170397743</v>
      </c>
      <c r="AH532" s="51">
        <f t="shared" si="68"/>
        <v>1.41372161954734</v>
      </c>
      <c r="AI532" s="51">
        <v>0.685</v>
      </c>
    </row>
    <row r="533" ht="18" spans="1:35">
      <c r="A533" s="25" t="s">
        <v>58</v>
      </c>
      <c r="B533" s="25">
        <f t="shared" si="69"/>
        <v>2002</v>
      </c>
      <c r="C533" s="25">
        <v>24</v>
      </c>
      <c r="D533" s="25">
        <v>7</v>
      </c>
      <c r="E533" s="22">
        <v>3.5119886</v>
      </c>
      <c r="F533" s="22">
        <v>95.18526</v>
      </c>
      <c r="G533" s="23">
        <v>658167</v>
      </c>
      <c r="H533" s="24">
        <v>0.6053941</v>
      </c>
      <c r="I533" s="34">
        <v>45.5010531020753</v>
      </c>
      <c r="J533" s="35">
        <v>-1.58324420452118</v>
      </c>
      <c r="K533" s="36">
        <v>0.847</v>
      </c>
      <c r="L533" s="37">
        <v>0.805</v>
      </c>
      <c r="M533" s="38">
        <v>1</v>
      </c>
      <c r="N533" s="39">
        <v>8</v>
      </c>
      <c r="O533" s="40">
        <v>67.8498642936261</v>
      </c>
      <c r="P533" s="41">
        <v>90.6073132917028</v>
      </c>
      <c r="Q533" s="47">
        <v>77.764828826511</v>
      </c>
      <c r="R533" s="53">
        <v>1822609985.35156</v>
      </c>
      <c r="S533" s="48">
        <v>1822.60998535156</v>
      </c>
      <c r="T533" s="49">
        <v>43.568</v>
      </c>
      <c r="U533" s="50">
        <v>2.13414</v>
      </c>
      <c r="V533" s="50">
        <v>0.698</v>
      </c>
      <c r="W533" s="51">
        <v>1.35572575488289</v>
      </c>
      <c r="X533" s="51">
        <v>-1.13730299472809</v>
      </c>
      <c r="Y533" s="51">
        <v>195660611165.183</v>
      </c>
      <c r="Z533" s="51">
        <f t="shared" si="64"/>
        <v>11.2915034057533</v>
      </c>
      <c r="AA533" s="51">
        <v>-0.145085548722222</v>
      </c>
      <c r="AB533" s="51">
        <v>59.0794617663723</v>
      </c>
      <c r="AC533" s="51">
        <f t="shared" si="65"/>
        <v>1.77143653009016</v>
      </c>
      <c r="AD533" s="51">
        <v>5816.885</v>
      </c>
      <c r="AE533" s="51">
        <f t="shared" si="66"/>
        <v>0.5816885</v>
      </c>
      <c r="AF533" s="51">
        <f t="shared" si="67"/>
        <v>-0.235309522132372</v>
      </c>
      <c r="AG533" s="51">
        <v>26.6042580660968</v>
      </c>
      <c r="AH533" s="51">
        <f t="shared" si="68"/>
        <v>1.42495115191727</v>
      </c>
      <c r="AI533" s="51">
        <v>0.685</v>
      </c>
    </row>
    <row r="534" ht="18" spans="1:35">
      <c r="A534" s="25" t="s">
        <v>58</v>
      </c>
      <c r="B534" s="25">
        <f t="shared" si="69"/>
        <v>2003</v>
      </c>
      <c r="C534" s="25">
        <v>24</v>
      </c>
      <c r="D534" s="25">
        <v>7</v>
      </c>
      <c r="E534" s="22">
        <v>3.352216</v>
      </c>
      <c r="F534" s="22">
        <v>95.76596</v>
      </c>
      <c r="G534" s="23">
        <v>85504</v>
      </c>
      <c r="H534" s="24">
        <v>0.61281544</v>
      </c>
      <c r="I534" s="34">
        <v>47.4821079251045</v>
      </c>
      <c r="J534" s="35">
        <v>-2.09539484977722</v>
      </c>
      <c r="K534" s="36">
        <v>0.847</v>
      </c>
      <c r="L534" s="37">
        <v>0.805</v>
      </c>
      <c r="M534" s="38">
        <v>1</v>
      </c>
      <c r="N534" s="39">
        <v>8</v>
      </c>
      <c r="O534" s="40">
        <v>68.9523210420653</v>
      </c>
      <c r="P534" s="41">
        <v>91.0288327442486</v>
      </c>
      <c r="Q534" s="47">
        <v>78.7445787552337</v>
      </c>
      <c r="R534" s="53">
        <v>2024900024.41406</v>
      </c>
      <c r="S534" s="48">
        <v>2024.90002441406</v>
      </c>
      <c r="T534" s="49">
        <v>44.356</v>
      </c>
      <c r="U534" s="50">
        <v>2.38702</v>
      </c>
      <c r="V534" s="50">
        <v>0.705</v>
      </c>
      <c r="W534" s="51">
        <v>1.32378197652859</v>
      </c>
      <c r="X534" s="51">
        <v>-0.979823589324951</v>
      </c>
      <c r="Y534" s="51">
        <v>234772463823.808</v>
      </c>
      <c r="Z534" s="51">
        <f t="shared" si="64"/>
        <v>11.370647157692</v>
      </c>
      <c r="AA534" s="51">
        <v>0.596923827786241</v>
      </c>
      <c r="AB534" s="51">
        <v>53.6164937473016</v>
      </c>
      <c r="AC534" s="51">
        <f t="shared" si="65"/>
        <v>1.72929840987088</v>
      </c>
      <c r="AD534" s="51">
        <v>6226.767</v>
      </c>
      <c r="AE534" s="51">
        <f t="shared" si="66"/>
        <v>0.6226767</v>
      </c>
      <c r="AF534" s="51">
        <f t="shared" si="67"/>
        <v>-0.205737384882019</v>
      </c>
      <c r="AG534" s="51">
        <v>27.2300839565405</v>
      </c>
      <c r="AH534" s="51">
        <f t="shared" si="68"/>
        <v>1.43504898037067</v>
      </c>
      <c r="AI534" s="51">
        <v>0.685</v>
      </c>
    </row>
    <row r="535" ht="18" spans="1:35">
      <c r="A535" s="25" t="s">
        <v>58</v>
      </c>
      <c r="B535" s="25">
        <f t="shared" si="69"/>
        <v>2004</v>
      </c>
      <c r="C535" s="25">
        <v>24</v>
      </c>
      <c r="D535" s="25">
        <v>7</v>
      </c>
      <c r="E535" s="22">
        <v>3.1947846</v>
      </c>
      <c r="F535" s="22">
        <v>96.34179</v>
      </c>
      <c r="G535" s="23">
        <v>5894</v>
      </c>
      <c r="H535" s="24">
        <v>0.62016124</v>
      </c>
      <c r="I535" s="34">
        <v>49.4772142680194</v>
      </c>
      <c r="J535" s="35">
        <v>-1.90860557556152</v>
      </c>
      <c r="K535" s="36">
        <v>0.843</v>
      </c>
      <c r="L535" s="37">
        <v>0.795</v>
      </c>
      <c r="M535" s="38">
        <v>1</v>
      </c>
      <c r="N535" s="39">
        <v>11.272727</v>
      </c>
      <c r="O535" s="40">
        <v>70.054777790504</v>
      </c>
      <c r="P535" s="41">
        <v>91.4503521967945</v>
      </c>
      <c r="Q535" s="47">
        <v>79.7146661275456</v>
      </c>
      <c r="R535" s="53">
        <v>268690002.441406</v>
      </c>
      <c r="S535" s="48">
        <v>268.690002441406</v>
      </c>
      <c r="T535" s="49">
        <v>45.149</v>
      </c>
      <c r="U535" s="50">
        <v>2.60029</v>
      </c>
      <c r="V535" s="50">
        <v>0.716</v>
      </c>
      <c r="W535" s="51">
        <v>1.27101139474106</v>
      </c>
      <c r="X535" s="51">
        <v>-0.976611793041229</v>
      </c>
      <c r="Y535" s="51">
        <v>256836875295.452</v>
      </c>
      <c r="Z535" s="51">
        <f t="shared" si="64"/>
        <v>11.4096573776041</v>
      </c>
      <c r="AA535" s="51">
        <v>1.51191723</v>
      </c>
      <c r="AB535" s="51">
        <v>59.761294836691</v>
      </c>
      <c r="AC535" s="51">
        <f t="shared" si="65"/>
        <v>1.77641999868582</v>
      </c>
      <c r="AD535" s="51">
        <v>6089.4717</v>
      </c>
      <c r="AE535" s="51">
        <f t="shared" si="66"/>
        <v>0.60894717</v>
      </c>
      <c r="AF535" s="51">
        <f t="shared" si="67"/>
        <v>-0.215420383512788</v>
      </c>
      <c r="AG535" s="51">
        <v>27.6428627353438</v>
      </c>
      <c r="AH535" s="51">
        <f t="shared" si="68"/>
        <v>1.44158301720373</v>
      </c>
      <c r="AI535" s="51">
        <v>0.698</v>
      </c>
    </row>
    <row r="536" ht="18" spans="1:35">
      <c r="A536" s="25" t="s">
        <v>58</v>
      </c>
      <c r="B536" s="25">
        <f t="shared" si="69"/>
        <v>2005</v>
      </c>
      <c r="C536" s="25">
        <v>24</v>
      </c>
      <c r="D536" s="25">
        <v>7</v>
      </c>
      <c r="E536" s="22">
        <v>3.0399501</v>
      </c>
      <c r="F536" s="22">
        <v>96.91255</v>
      </c>
      <c r="G536" s="23">
        <v>270754</v>
      </c>
      <c r="H536" s="24">
        <v>0.6274232</v>
      </c>
      <c r="I536" s="34">
        <v>51.4837806650068</v>
      </c>
      <c r="J536" s="35">
        <v>-1.5181759595871</v>
      </c>
      <c r="K536" s="36">
        <v>0.843</v>
      </c>
      <c r="L536" s="37">
        <v>0.795</v>
      </c>
      <c r="M536" s="38">
        <v>1</v>
      </c>
      <c r="N536" s="39">
        <v>11.272727</v>
      </c>
      <c r="O536" s="40">
        <v>71.1572345389432</v>
      </c>
      <c r="P536" s="41">
        <v>91.8718716493403</v>
      </c>
      <c r="Q536" s="47">
        <v>80.6739527502828</v>
      </c>
      <c r="R536" s="53">
        <v>2802169921.875</v>
      </c>
      <c r="S536" s="48">
        <v>2802.169921875</v>
      </c>
      <c r="T536" s="49">
        <v>45.942</v>
      </c>
      <c r="U536" s="50">
        <v>3.60202</v>
      </c>
      <c r="V536" s="50">
        <v>0.699</v>
      </c>
      <c r="W536" s="51">
        <v>1.28380661170743</v>
      </c>
      <c r="X536" s="51">
        <v>-0.906051814556122</v>
      </c>
      <c r="Y536" s="51">
        <v>285868619196.085</v>
      </c>
      <c r="Z536" s="51">
        <f t="shared" si="64"/>
        <v>11.4561664839415</v>
      </c>
      <c r="AA536" s="51">
        <v>-5.27125720764285</v>
      </c>
      <c r="AB536" s="51">
        <v>63.9879358688635</v>
      </c>
      <c r="AC536" s="51">
        <f t="shared" si="65"/>
        <v>1.80609810086731</v>
      </c>
      <c r="AD536" s="51">
        <v>6188.735</v>
      </c>
      <c r="AE536" s="51">
        <f t="shared" si="66"/>
        <v>0.6188735</v>
      </c>
      <c r="AF536" s="51">
        <f t="shared" si="67"/>
        <v>-0.208398113284192</v>
      </c>
      <c r="AG536" s="51">
        <v>27.7653648245371</v>
      </c>
      <c r="AH536" s="51">
        <f t="shared" si="68"/>
        <v>1.44350338428229</v>
      </c>
      <c r="AI536" s="51">
        <v>0.709</v>
      </c>
    </row>
    <row r="537" ht="18" spans="1:35">
      <c r="A537" s="25" t="s">
        <v>58</v>
      </c>
      <c r="B537" s="25">
        <f t="shared" si="69"/>
        <v>2006</v>
      </c>
      <c r="C537" s="25">
        <v>24</v>
      </c>
      <c r="D537" s="25">
        <v>7</v>
      </c>
      <c r="E537" s="22">
        <v>2.887579</v>
      </c>
      <c r="F537" s="22">
        <v>97.47801</v>
      </c>
      <c r="G537" s="23">
        <v>490002</v>
      </c>
      <c r="H537" s="24">
        <v>0.64566314</v>
      </c>
      <c r="I537" s="34">
        <v>53.5018961119134</v>
      </c>
      <c r="J537" s="35">
        <v>-1.41766691207886</v>
      </c>
      <c r="K537" s="36">
        <v>0.843</v>
      </c>
      <c r="L537" s="37">
        <v>0.795</v>
      </c>
      <c r="M537" s="38">
        <v>1</v>
      </c>
      <c r="N537" s="39">
        <v>11.272727</v>
      </c>
      <c r="O537" s="40">
        <v>72.2596912873823</v>
      </c>
      <c r="P537" s="41">
        <v>92.2933911018861</v>
      </c>
      <c r="Q537" s="47">
        <v>81.6230405666446</v>
      </c>
      <c r="R537" s="53">
        <v>1530780029.29688</v>
      </c>
      <c r="S537" s="48">
        <v>1530.78002929688</v>
      </c>
      <c r="T537" s="49">
        <v>46.738</v>
      </c>
      <c r="U537" s="50">
        <v>4.76481</v>
      </c>
      <c r="V537" s="50">
        <v>0.699</v>
      </c>
      <c r="W537" s="51">
        <v>1.32525502272966</v>
      </c>
      <c r="X537" s="51">
        <v>-0.86427628993988</v>
      </c>
      <c r="Y537" s="51">
        <v>364570515618.357</v>
      </c>
      <c r="Z537" s="51">
        <f t="shared" si="64"/>
        <v>11.5617815424812</v>
      </c>
      <c r="AA537" s="51">
        <v>-2.18844846700071</v>
      </c>
      <c r="AB537" s="51">
        <v>56.6571268148867</v>
      </c>
      <c r="AC537" s="51">
        <f t="shared" si="65"/>
        <v>1.75325454688617</v>
      </c>
      <c r="AD537" s="51">
        <v>6213.2007</v>
      </c>
      <c r="AE537" s="51">
        <f t="shared" si="66"/>
        <v>0.62132007</v>
      </c>
      <c r="AF537" s="51">
        <f t="shared" si="67"/>
        <v>-0.206684617496699</v>
      </c>
      <c r="AG537" s="51">
        <v>28.3672229149212</v>
      </c>
      <c r="AH537" s="51">
        <f t="shared" si="68"/>
        <v>1.45281682145819</v>
      </c>
      <c r="AI537" s="51">
        <v>0.709</v>
      </c>
    </row>
    <row r="538" ht="18" spans="1:35">
      <c r="A538" s="25" t="s">
        <v>58</v>
      </c>
      <c r="B538" s="25">
        <f t="shared" si="69"/>
        <v>2007</v>
      </c>
      <c r="C538" s="25">
        <v>24</v>
      </c>
      <c r="D538" s="25">
        <v>7</v>
      </c>
      <c r="E538" s="22">
        <v>2.7377713</v>
      </c>
      <c r="F538" s="22">
        <v>75.87514</v>
      </c>
      <c r="G538" s="23">
        <v>717033</v>
      </c>
      <c r="H538" s="24">
        <v>0.6636122</v>
      </c>
      <c r="I538" s="34">
        <v>55.5300293728108</v>
      </c>
      <c r="J538" s="35">
        <v>-1.19806575775146</v>
      </c>
      <c r="K538" s="36">
        <v>0.843</v>
      </c>
      <c r="L538" s="37">
        <v>0.795</v>
      </c>
      <c r="M538" s="38">
        <v>1</v>
      </c>
      <c r="N538" s="39">
        <v>11.636364</v>
      </c>
      <c r="O538" s="40">
        <v>73.3621480358211</v>
      </c>
      <c r="P538" s="41">
        <v>92.714910554432</v>
      </c>
      <c r="Q538" s="47">
        <v>82.5614830626383</v>
      </c>
      <c r="R538" s="53">
        <v>705130004.882813</v>
      </c>
      <c r="S538" s="48">
        <v>705.130004882813</v>
      </c>
      <c r="T538" s="49">
        <v>47.535</v>
      </c>
      <c r="U538" s="50">
        <v>5.78627</v>
      </c>
      <c r="V538" s="50">
        <v>0.7</v>
      </c>
      <c r="W538" s="51">
        <v>1.32086532413059</v>
      </c>
      <c r="X538" s="51">
        <v>-0.630509197711945</v>
      </c>
      <c r="Y538" s="51">
        <v>432216737774.861</v>
      </c>
      <c r="Z538" s="51">
        <f t="shared" si="64"/>
        <v>11.6357015811093</v>
      </c>
      <c r="AA538" s="51">
        <v>-2.25333</v>
      </c>
      <c r="AB538" s="51">
        <v>54.8292499782075</v>
      </c>
      <c r="AC538" s="51">
        <f t="shared" si="65"/>
        <v>1.73901230511103</v>
      </c>
      <c r="AD538" s="51">
        <v>6581.411</v>
      </c>
      <c r="AE538" s="51">
        <f t="shared" si="66"/>
        <v>0.6581411</v>
      </c>
      <c r="AF538" s="51">
        <f t="shared" si="67"/>
        <v>-0.181680987264346</v>
      </c>
      <c r="AG538" s="51">
        <v>28.9158192273953</v>
      </c>
      <c r="AH538" s="51">
        <f t="shared" si="68"/>
        <v>1.46113550101095</v>
      </c>
      <c r="AI538" s="51">
        <v>0.71</v>
      </c>
    </row>
    <row r="539" ht="18" spans="1:35">
      <c r="A539" s="25" t="s">
        <v>58</v>
      </c>
      <c r="B539" s="25">
        <f t="shared" si="69"/>
        <v>2008</v>
      </c>
      <c r="C539" s="25">
        <v>24</v>
      </c>
      <c r="D539" s="25">
        <v>7</v>
      </c>
      <c r="E539" s="22">
        <v>2.5904496</v>
      </c>
      <c r="F539" s="22">
        <v>76.85721</v>
      </c>
      <c r="G539" s="23">
        <v>951574</v>
      </c>
      <c r="H539" s="24">
        <v>0.681246</v>
      </c>
      <c r="I539" s="34">
        <v>57.5678736084239</v>
      </c>
      <c r="J539" s="35">
        <v>-1.05679154396057</v>
      </c>
      <c r="K539" s="36">
        <v>0.844</v>
      </c>
      <c r="L539" s="37">
        <v>0.795</v>
      </c>
      <c r="M539" s="38">
        <v>1</v>
      </c>
      <c r="N539" s="39">
        <v>11.636364</v>
      </c>
      <c r="O539" s="40">
        <v>74.4646047842602</v>
      </c>
      <c r="P539" s="41">
        <v>93.1364300069778</v>
      </c>
      <c r="Q539" s="47">
        <v>83.4896329573105</v>
      </c>
      <c r="R539" s="53">
        <v>840619995.117188</v>
      </c>
      <c r="S539" s="48">
        <v>840.619995117188</v>
      </c>
      <c r="T539" s="49">
        <v>48.335</v>
      </c>
      <c r="U539" s="50">
        <v>7.91748</v>
      </c>
      <c r="V539" s="50">
        <v>0.7</v>
      </c>
      <c r="W539" s="51">
        <v>1.29735043016571</v>
      </c>
      <c r="X539" s="51">
        <v>-0.639086067676544</v>
      </c>
      <c r="Y539" s="51">
        <v>510228634990.598</v>
      </c>
      <c r="Z539" s="51">
        <f t="shared" si="64"/>
        <v>11.7077648283809</v>
      </c>
      <c r="AA539" s="51">
        <v>-3.41872339870827</v>
      </c>
      <c r="AB539" s="51">
        <v>58.5613996314603</v>
      </c>
      <c r="AC539" s="51">
        <f t="shared" si="65"/>
        <v>1.76761144791639</v>
      </c>
      <c r="AD539" s="51">
        <v>6571.2695</v>
      </c>
      <c r="AE539" s="51">
        <f t="shared" si="66"/>
        <v>0.65712695</v>
      </c>
      <c r="AF539" s="51">
        <f t="shared" si="67"/>
        <v>-0.182350721218741</v>
      </c>
      <c r="AG539" s="51">
        <v>29.0915830944986</v>
      </c>
      <c r="AH539" s="51">
        <f t="shared" si="68"/>
        <v>1.46376735515898</v>
      </c>
      <c r="AI539" s="51">
        <v>0.708</v>
      </c>
    </row>
    <row r="540" ht="18" spans="1:35">
      <c r="A540" s="25" t="s">
        <v>58</v>
      </c>
      <c r="B540" s="25">
        <f t="shared" si="69"/>
        <v>2009</v>
      </c>
      <c r="C540" s="25">
        <v>24</v>
      </c>
      <c r="D540" s="25">
        <v>7</v>
      </c>
      <c r="E540" s="22">
        <v>2.4457874</v>
      </c>
      <c r="F540" s="22">
        <v>77.82984</v>
      </c>
      <c r="G540" s="23">
        <v>194233</v>
      </c>
      <c r="H540" s="24">
        <v>0.6985388</v>
      </c>
      <c r="I540" s="34">
        <v>59.6133891473514</v>
      </c>
      <c r="J540" s="35">
        <v>-0.751153647899628</v>
      </c>
      <c r="K540" s="36">
        <v>0.844</v>
      </c>
      <c r="L540" s="37">
        <v>0.795</v>
      </c>
      <c r="M540" s="38">
        <v>1</v>
      </c>
      <c r="N540" s="39">
        <v>11.636364</v>
      </c>
      <c r="O540" s="40">
        <v>75.5670615326994</v>
      </c>
      <c r="P540" s="41">
        <v>93.5266462609977</v>
      </c>
      <c r="Q540" s="47">
        <v>84.3913253324257</v>
      </c>
      <c r="R540" s="53">
        <v>912320007.324219</v>
      </c>
      <c r="S540" s="48">
        <v>912.320007324219</v>
      </c>
      <c r="T540" s="49">
        <v>49.134</v>
      </c>
      <c r="U540" s="50">
        <v>6.92</v>
      </c>
      <c r="V540" s="50">
        <v>0.73</v>
      </c>
      <c r="W540" s="51">
        <v>1.26698625068088</v>
      </c>
      <c r="X540" s="51">
        <v>-0.889640629291534</v>
      </c>
      <c r="Y540" s="51">
        <v>539580085616.492</v>
      </c>
      <c r="Z540" s="51">
        <f t="shared" si="64"/>
        <v>11.7320559127077</v>
      </c>
      <c r="AA540" s="51">
        <v>-2.62824748266651</v>
      </c>
      <c r="AB540" s="51">
        <v>45.5121213683604</v>
      </c>
      <c r="AC540" s="51">
        <f t="shared" si="65"/>
        <v>1.65812707890567</v>
      </c>
      <c r="AD540" s="51">
        <v>6665.187</v>
      </c>
      <c r="AE540" s="51">
        <f t="shared" si="66"/>
        <v>0.6665187</v>
      </c>
      <c r="AF540" s="51">
        <f t="shared" si="67"/>
        <v>-0.176187661414587</v>
      </c>
      <c r="AG540" s="51">
        <v>29.4803940732424</v>
      </c>
      <c r="AH540" s="51">
        <f t="shared" si="68"/>
        <v>1.46953328457001</v>
      </c>
      <c r="AI540" s="51">
        <v>0.695</v>
      </c>
    </row>
    <row r="541" ht="18" spans="1:35">
      <c r="A541" s="25" t="s">
        <v>58</v>
      </c>
      <c r="B541" s="25">
        <f t="shared" si="69"/>
        <v>2010</v>
      </c>
      <c r="C541" s="25">
        <v>24</v>
      </c>
      <c r="D541" s="25">
        <v>7</v>
      </c>
      <c r="E541" s="22">
        <v>2.3044653</v>
      </c>
      <c r="F541" s="22">
        <v>78.79275</v>
      </c>
      <c r="G541" s="23">
        <v>447439</v>
      </c>
      <c r="H541" s="24">
        <v>0.715484</v>
      </c>
      <c r="I541" s="34">
        <v>61.6611213279716</v>
      </c>
      <c r="J541" s="35">
        <v>-0.853916168212891</v>
      </c>
      <c r="K541" s="36">
        <v>0.858</v>
      </c>
      <c r="L541" s="37">
        <v>0.801</v>
      </c>
      <c r="M541" s="38">
        <v>1</v>
      </c>
      <c r="N541" s="39">
        <v>18.035715</v>
      </c>
      <c r="O541" s="40">
        <v>76.6695182811382</v>
      </c>
      <c r="P541" s="41">
        <v>93.6921321525637</v>
      </c>
      <c r="Q541" s="47">
        <v>85.1661850718562</v>
      </c>
      <c r="R541" s="53">
        <v>1387410034.17969</v>
      </c>
      <c r="S541" s="48">
        <v>1387.41003417969</v>
      </c>
      <c r="T541" s="49">
        <v>49.914</v>
      </c>
      <c r="U541" s="50">
        <v>10.92</v>
      </c>
      <c r="V541" s="50">
        <v>0.731</v>
      </c>
      <c r="W541" s="51">
        <v>1.26054140134601</v>
      </c>
      <c r="X541" s="51">
        <v>-0.803534507751465</v>
      </c>
      <c r="Y541" s="51">
        <v>755094157621.936</v>
      </c>
      <c r="Z541" s="51">
        <f t="shared" si="64"/>
        <v>11.8780011100212</v>
      </c>
      <c r="AA541" s="51">
        <v>-11.1063331345373</v>
      </c>
      <c r="AB541" s="51">
        <v>46.7012738753565</v>
      </c>
      <c r="AC541" s="51">
        <f t="shared" si="65"/>
        <v>1.66932872702206</v>
      </c>
      <c r="AD541" s="51">
        <v>7123.851</v>
      </c>
      <c r="AE541" s="51">
        <f t="shared" si="66"/>
        <v>0.7123851</v>
      </c>
      <c r="AF541" s="51">
        <f t="shared" si="67"/>
        <v>-0.147285172666756</v>
      </c>
      <c r="AG541" s="51">
        <v>29.4963726066154</v>
      </c>
      <c r="AH541" s="51">
        <f t="shared" si="68"/>
        <v>1.46976861076483</v>
      </c>
      <c r="AI541" s="51">
        <v>0.696</v>
      </c>
    </row>
    <row r="542" ht="18" spans="1:35">
      <c r="A542" s="25" t="s">
        <v>58</v>
      </c>
      <c r="B542" s="25">
        <f t="shared" si="69"/>
        <v>2011</v>
      </c>
      <c r="C542" s="25">
        <v>24</v>
      </c>
      <c r="D542" s="25">
        <v>7</v>
      </c>
      <c r="E542" s="22">
        <v>2.169303</v>
      </c>
      <c r="F542" s="22">
        <v>79.74628</v>
      </c>
      <c r="G542" s="23">
        <v>721375</v>
      </c>
      <c r="H542" s="24">
        <v>0.7321944</v>
      </c>
      <c r="I542" s="34">
        <v>63.6913657210041</v>
      </c>
      <c r="J542" s="35">
        <v>-0.770114183425903</v>
      </c>
      <c r="K542" s="36">
        <v>0.858</v>
      </c>
      <c r="L542" s="37">
        <v>0.801</v>
      </c>
      <c r="M542" s="38">
        <v>1</v>
      </c>
      <c r="N542" s="39">
        <v>18.214285</v>
      </c>
      <c r="O542" s="40">
        <v>77.2223735827873</v>
      </c>
      <c r="P542" s="41">
        <v>93.8553225708977</v>
      </c>
      <c r="Q542" s="47">
        <v>85.6378136701144</v>
      </c>
      <c r="R542" s="53">
        <v>482089996.337891</v>
      </c>
      <c r="S542" s="48">
        <v>482.089996337891</v>
      </c>
      <c r="T542" s="49">
        <v>50.595</v>
      </c>
      <c r="U542" s="50">
        <v>12.28</v>
      </c>
      <c r="V542" s="50">
        <v>0.736</v>
      </c>
      <c r="W542" s="51">
        <v>1.27668830646548</v>
      </c>
      <c r="X542" s="51">
        <v>-0.755870699882507</v>
      </c>
      <c r="Y542" s="51">
        <v>892969104563.171</v>
      </c>
      <c r="Z542" s="51">
        <f t="shared" si="64"/>
        <v>11.9508364331888</v>
      </c>
      <c r="AA542" s="51">
        <v>-11.5283947619029</v>
      </c>
      <c r="AB542" s="51">
        <v>50.1800131848331</v>
      </c>
      <c r="AC542" s="51">
        <f t="shared" si="65"/>
        <v>1.70053077108978</v>
      </c>
      <c r="AD542" s="51">
        <v>7431.6963</v>
      </c>
      <c r="AE542" s="51">
        <f t="shared" si="66"/>
        <v>0.74316963</v>
      </c>
      <c r="AF542" s="51">
        <f t="shared" si="67"/>
        <v>-0.128912046313809</v>
      </c>
      <c r="AG542" s="51">
        <v>30.0449689190895</v>
      </c>
      <c r="AH542" s="51">
        <f t="shared" si="68"/>
        <v>1.47777175908066</v>
      </c>
      <c r="AI542" s="51">
        <v>0.696</v>
      </c>
    </row>
    <row r="543" ht="18" spans="1:35">
      <c r="A543" s="25" t="s">
        <v>58</v>
      </c>
      <c r="B543" s="25">
        <f t="shared" si="69"/>
        <v>2012</v>
      </c>
      <c r="C543" s="25">
        <v>24</v>
      </c>
      <c r="D543" s="25">
        <v>7</v>
      </c>
      <c r="E543" s="22">
        <v>2.036371</v>
      </c>
      <c r="F543" s="22">
        <v>80.68929</v>
      </c>
      <c r="G543" s="23">
        <v>2097</v>
      </c>
      <c r="H543" s="24">
        <v>0.74861395</v>
      </c>
      <c r="I543" s="34">
        <v>65.7302519834107</v>
      </c>
      <c r="J543" s="35">
        <v>-0.593262791633606</v>
      </c>
      <c r="K543" s="36">
        <v>0.858</v>
      </c>
      <c r="L543" s="37">
        <v>0.801</v>
      </c>
      <c r="M543" s="38">
        <v>1</v>
      </c>
      <c r="N543" s="39">
        <v>18.571428</v>
      </c>
      <c r="O543" s="40">
        <v>77.7169941612642</v>
      </c>
      <c r="P543" s="41">
        <v>94.0162175159993</v>
      </c>
      <c r="Q543" s="47">
        <v>86.0745858271754</v>
      </c>
      <c r="R543" s="53">
        <v>230250000</v>
      </c>
      <c r="S543" s="48">
        <v>230.25</v>
      </c>
      <c r="T543" s="49">
        <v>51.276</v>
      </c>
      <c r="U543" s="50">
        <v>14.52</v>
      </c>
      <c r="V543" s="50">
        <v>0.737</v>
      </c>
      <c r="W543" s="51">
        <v>1.28583816632167</v>
      </c>
      <c r="X543" s="51">
        <v>-0.689105808734894</v>
      </c>
      <c r="Y543" s="51">
        <v>917869913332.649</v>
      </c>
      <c r="Z543" s="51">
        <f t="shared" si="64"/>
        <v>11.9627811344419</v>
      </c>
      <c r="AA543" s="51">
        <v>-13.7162259881946</v>
      </c>
      <c r="AB543" s="51">
        <v>49.5828982992627</v>
      </c>
      <c r="AC543" s="51">
        <f t="shared" si="65"/>
        <v>1.69533190925285</v>
      </c>
      <c r="AD543" s="51">
        <v>7576.4053</v>
      </c>
      <c r="AE543" s="51">
        <f t="shared" si="66"/>
        <v>0.75764053</v>
      </c>
      <c r="AF543" s="51">
        <f t="shared" si="67"/>
        <v>-0.12053680078866</v>
      </c>
      <c r="AG543" s="51">
        <v>30.0609474524625</v>
      </c>
      <c r="AH543" s="51">
        <f t="shared" si="68"/>
        <v>1.47800266443758</v>
      </c>
      <c r="AI543" s="51">
        <v>0.696</v>
      </c>
    </row>
    <row r="544" ht="18" spans="1:35">
      <c r="A544" s="25" t="s">
        <v>58</v>
      </c>
      <c r="B544" s="25">
        <f t="shared" si="69"/>
        <v>2013</v>
      </c>
      <c r="C544" s="25">
        <v>24</v>
      </c>
      <c r="D544" s="25">
        <v>7</v>
      </c>
      <c r="E544" s="22">
        <v>1.9057351</v>
      </c>
      <c r="F544" s="22">
        <v>81.62242</v>
      </c>
      <c r="G544" s="23">
        <v>289849</v>
      </c>
      <c r="H544" s="24">
        <v>0.7647274</v>
      </c>
      <c r="I544" s="34">
        <v>67.7766235595933</v>
      </c>
      <c r="J544" s="35">
        <v>-0.51926463842392</v>
      </c>
      <c r="K544" s="36">
        <v>0.828</v>
      </c>
      <c r="L544" s="37">
        <v>0.797</v>
      </c>
      <c r="M544" s="38">
        <v>1</v>
      </c>
      <c r="N544" s="39">
        <v>18.571428</v>
      </c>
      <c r="O544" s="40">
        <v>78.1948406351636</v>
      </c>
      <c r="P544" s="41">
        <v>94.1748169878686</v>
      </c>
      <c r="Q544" s="47">
        <v>86.4972383225177</v>
      </c>
      <c r="R544" s="53">
        <v>98970001.2207031</v>
      </c>
      <c r="S544" s="48">
        <v>98.9700012207031</v>
      </c>
      <c r="T544" s="49">
        <v>51.955</v>
      </c>
      <c r="U544" s="50">
        <v>14.94</v>
      </c>
      <c r="V544" s="50">
        <v>0.721</v>
      </c>
      <c r="W544" s="51">
        <v>1.24038001568984</v>
      </c>
      <c r="X544" s="51">
        <v>-0.660039663314819</v>
      </c>
      <c r="Y544" s="51">
        <v>912524136718.018</v>
      </c>
      <c r="Z544" s="51">
        <f t="shared" si="64"/>
        <v>11.9602443605858</v>
      </c>
      <c r="AA544" s="51">
        <v>-12.1700551787636</v>
      </c>
      <c r="AB544" s="51">
        <v>48.6373726756821</v>
      </c>
      <c r="AC544" s="51">
        <f t="shared" si="65"/>
        <v>1.68697010690466</v>
      </c>
      <c r="AD544" s="51">
        <v>7145.6704</v>
      </c>
      <c r="AE544" s="51">
        <f t="shared" si="66"/>
        <v>0.71456704</v>
      </c>
      <c r="AF544" s="51">
        <f t="shared" si="67"/>
        <v>-0.145957019866365</v>
      </c>
      <c r="AG544" s="51">
        <v>30.3432348753861</v>
      </c>
      <c r="AH544" s="51">
        <f t="shared" si="68"/>
        <v>1.48206187881195</v>
      </c>
      <c r="AI544" s="51">
        <v>0.68</v>
      </c>
    </row>
    <row r="545" ht="18" spans="1:35">
      <c r="A545" s="25" t="s">
        <v>58</v>
      </c>
      <c r="B545" s="25">
        <f t="shared" si="69"/>
        <v>2014</v>
      </c>
      <c r="C545" s="25">
        <v>24</v>
      </c>
      <c r="D545" s="25">
        <v>7</v>
      </c>
      <c r="E545" s="22">
        <v>1.7772915</v>
      </c>
      <c r="F545" s="22">
        <v>82.5452</v>
      </c>
      <c r="G545" s="23">
        <v>584257</v>
      </c>
      <c r="H545" s="24">
        <v>0.7805097</v>
      </c>
      <c r="I545" s="34">
        <v>69.8304612551161</v>
      </c>
      <c r="J545" s="35">
        <v>-0.416824042797089</v>
      </c>
      <c r="K545" s="36">
        <v>0.823</v>
      </c>
      <c r="L545" s="37">
        <v>0.798</v>
      </c>
      <c r="M545" s="38">
        <v>1</v>
      </c>
      <c r="N545" s="39">
        <v>16.936937</v>
      </c>
      <c r="O545" s="40">
        <v>78.6559130044865</v>
      </c>
      <c r="P545" s="41">
        <v>94.3311209865059</v>
      </c>
      <c r="Q545" s="47">
        <v>86.9065589204206</v>
      </c>
      <c r="R545" s="53">
        <v>-373790008.544922</v>
      </c>
      <c r="S545" s="48">
        <v>-373.790008544922</v>
      </c>
      <c r="T545" s="49">
        <v>52.635</v>
      </c>
      <c r="U545" s="50">
        <v>17.1432</v>
      </c>
      <c r="V545" s="50">
        <v>0.719</v>
      </c>
      <c r="W545" s="51">
        <v>1.17536091203837</v>
      </c>
      <c r="X545" s="51">
        <v>-0.597599148750305</v>
      </c>
      <c r="Y545" s="51">
        <v>890814755533.537</v>
      </c>
      <c r="Z545" s="51">
        <f t="shared" si="64"/>
        <v>11.9497874021134</v>
      </c>
      <c r="AA545" s="51">
        <v>-14.7331982826051</v>
      </c>
      <c r="AB545" s="51">
        <v>48.0801755854063</v>
      </c>
      <c r="AC545" s="51">
        <f t="shared" si="65"/>
        <v>1.68196604501036</v>
      </c>
      <c r="AD545" s="51">
        <v>7179.4966</v>
      </c>
      <c r="AE545" s="51">
        <f t="shared" si="66"/>
        <v>0.71794966</v>
      </c>
      <c r="AF545" s="51">
        <f t="shared" si="67"/>
        <v>-0.143906005828251</v>
      </c>
      <c r="AG545" s="51">
        <v>30.5189987424894</v>
      </c>
      <c r="AH545" s="51">
        <f t="shared" si="68"/>
        <v>1.48457028132266</v>
      </c>
      <c r="AI545" s="51">
        <v>0.669</v>
      </c>
    </row>
    <row r="546" ht="18" spans="1:35">
      <c r="A546" s="25" t="s">
        <v>58</v>
      </c>
      <c r="B546" s="25">
        <f t="shared" si="69"/>
        <v>2015</v>
      </c>
      <c r="C546" s="25">
        <v>24</v>
      </c>
      <c r="D546" s="25">
        <v>7</v>
      </c>
      <c r="E546" s="22">
        <v>1.6511347</v>
      </c>
      <c r="F546" s="22">
        <v>83.45798</v>
      </c>
      <c r="G546" s="23">
        <v>885666</v>
      </c>
      <c r="H546" s="24">
        <v>0.79594964</v>
      </c>
      <c r="I546" s="34">
        <v>71.8904398574445</v>
      </c>
      <c r="J546" s="35">
        <v>-0.619956314563751</v>
      </c>
      <c r="K546" s="36">
        <v>0.848</v>
      </c>
      <c r="L546" s="37">
        <v>0.767</v>
      </c>
      <c r="M546" s="38">
        <v>1</v>
      </c>
      <c r="N546" s="39">
        <v>17.117117</v>
      </c>
      <c r="O546" s="40">
        <v>79.1002112692322</v>
      </c>
      <c r="P546" s="41">
        <v>94.4851295119108</v>
      </c>
      <c r="Q546" s="47">
        <v>87.3023728948535</v>
      </c>
      <c r="R546" s="53">
        <v>19809999.4659424</v>
      </c>
      <c r="S546" s="48">
        <v>19.8099994659424</v>
      </c>
      <c r="T546" s="49">
        <v>53.313</v>
      </c>
      <c r="U546" s="50">
        <v>22.0627</v>
      </c>
      <c r="V546" s="50">
        <v>0.74</v>
      </c>
      <c r="W546" s="51">
        <v>1.12233981761262</v>
      </c>
      <c r="X546" s="51">
        <v>-0.518548130989075</v>
      </c>
      <c r="Y546" s="51">
        <v>860854232686.214</v>
      </c>
      <c r="Z546" s="51">
        <f t="shared" si="64"/>
        <v>11.9349296191662</v>
      </c>
      <c r="AA546" s="51">
        <v>-10.7044783166269</v>
      </c>
      <c r="AB546" s="51">
        <v>41.9376402414825</v>
      </c>
      <c r="AC546" s="51">
        <f t="shared" si="65"/>
        <v>1.62260398981709</v>
      </c>
      <c r="AD546" s="51">
        <v>7202.4644</v>
      </c>
      <c r="AE546" s="51">
        <f t="shared" si="66"/>
        <v>0.72024644</v>
      </c>
      <c r="AF546" s="51">
        <f t="shared" si="67"/>
        <v>-0.142518879652446</v>
      </c>
      <c r="AG546" s="51">
        <v>30.7853076320399</v>
      </c>
      <c r="AH546" s="51">
        <f t="shared" si="68"/>
        <v>1.4883434977758</v>
      </c>
      <c r="AI546" s="51">
        <v>0.658</v>
      </c>
    </row>
    <row r="547" ht="18" spans="1:35">
      <c r="A547" s="25" t="s">
        <v>58</v>
      </c>
      <c r="B547" s="25">
        <f t="shared" si="69"/>
        <v>2016</v>
      </c>
      <c r="C547" s="25">
        <v>24</v>
      </c>
      <c r="D547" s="25">
        <v>7</v>
      </c>
      <c r="E547" s="22">
        <v>1.5272546</v>
      </c>
      <c r="F547" s="22">
        <v>84.35998</v>
      </c>
      <c r="G547" s="23">
        <v>194048</v>
      </c>
      <c r="H547" s="24">
        <v>0.81103086</v>
      </c>
      <c r="I547" s="34">
        <v>73.9559310852412</v>
      </c>
      <c r="J547" s="35">
        <v>-0.379699736833572</v>
      </c>
      <c r="K547" s="36">
        <v>0.838</v>
      </c>
      <c r="L547" s="37">
        <v>0.741</v>
      </c>
      <c r="M547" s="38">
        <v>1</v>
      </c>
      <c r="N547" s="39">
        <v>17.117117</v>
      </c>
      <c r="O547" s="40">
        <v>79.5277354294001</v>
      </c>
      <c r="P547" s="41">
        <v>94.6368425640835</v>
      </c>
      <c r="Q547" s="47">
        <v>87.6849895715078</v>
      </c>
      <c r="R547" s="53">
        <v>80059997.5585938</v>
      </c>
      <c r="S547" s="48">
        <v>80.0599975585938</v>
      </c>
      <c r="T547" s="49">
        <v>53.989</v>
      </c>
      <c r="U547" s="50">
        <v>25.4474</v>
      </c>
      <c r="V547" s="50">
        <v>0.748</v>
      </c>
      <c r="W547" s="51">
        <v>1.0744882002252</v>
      </c>
      <c r="X547" s="51">
        <v>-0.462464272975922</v>
      </c>
      <c r="Y547" s="51">
        <v>931877364037.698</v>
      </c>
      <c r="Z547" s="51">
        <f t="shared" si="64"/>
        <v>11.9693587625406</v>
      </c>
      <c r="AA547" s="51">
        <v>-16.1359160187026</v>
      </c>
      <c r="AB547" s="51">
        <v>37.4213418024754</v>
      </c>
      <c r="AC547" s="51">
        <f t="shared" si="65"/>
        <v>1.57311935577124</v>
      </c>
      <c r="AD547" s="51">
        <v>7243.88</v>
      </c>
      <c r="AE547" s="51">
        <f t="shared" si="66"/>
        <v>0.724388</v>
      </c>
      <c r="AF547" s="51">
        <f t="shared" si="67"/>
        <v>-0.140028752693911</v>
      </c>
      <c r="AG547" s="51">
        <v>31.7972814123319</v>
      </c>
      <c r="AH547" s="51">
        <f t="shared" si="68"/>
        <v>1.50238999048464</v>
      </c>
      <c r="AI547" s="51">
        <v>0.644</v>
      </c>
    </row>
    <row r="548" ht="18" spans="1:35">
      <c r="A548" s="25" t="s">
        <v>58</v>
      </c>
      <c r="B548" s="25">
        <f t="shared" si="69"/>
        <v>2017</v>
      </c>
      <c r="C548" s="25">
        <v>24</v>
      </c>
      <c r="D548" s="25">
        <v>7</v>
      </c>
      <c r="E548" s="22">
        <v>1.4057477</v>
      </c>
      <c r="F548" s="22">
        <v>85.24809</v>
      </c>
      <c r="G548" s="23">
        <v>509776</v>
      </c>
      <c r="H548" s="24">
        <v>0.82575494</v>
      </c>
      <c r="I548" s="34">
        <v>76.0256805835892</v>
      </c>
      <c r="J548" s="35">
        <v>-0.504938721656799</v>
      </c>
      <c r="K548" s="36">
        <v>0.826</v>
      </c>
      <c r="L548" s="37">
        <v>0.725</v>
      </c>
      <c r="M548" s="38">
        <v>1</v>
      </c>
      <c r="N548" s="39">
        <v>19.821428</v>
      </c>
      <c r="O548" s="40">
        <v>79.9384854849916</v>
      </c>
      <c r="P548" s="41">
        <v>94.7862601430239</v>
      </c>
      <c r="Q548" s="47">
        <v>88.0541295680055</v>
      </c>
      <c r="R548" s="53">
        <v>402709991.455078</v>
      </c>
      <c r="S548" s="48">
        <v>402.709991455078</v>
      </c>
      <c r="T548" s="49">
        <v>54.659</v>
      </c>
      <c r="U548" s="50">
        <v>32.3358</v>
      </c>
      <c r="V548" s="50">
        <v>0.737</v>
      </c>
      <c r="W548" s="51">
        <v>1.02232939771064</v>
      </c>
      <c r="X548" s="51">
        <v>-0.304816424846649</v>
      </c>
      <c r="Y548" s="51">
        <v>1015618744159.73</v>
      </c>
      <c r="Z548" s="51">
        <f t="shared" si="64"/>
        <v>12.0067307075719</v>
      </c>
      <c r="AA548" s="51">
        <v>-18.5020388606217</v>
      </c>
      <c r="AB548" s="51">
        <v>39.3554970708712</v>
      </c>
      <c r="AC548" s="51">
        <f t="shared" si="65"/>
        <v>1.59500540202695</v>
      </c>
      <c r="AD548" s="51">
        <v>7439.3833</v>
      </c>
      <c r="AE548" s="51">
        <f t="shared" si="66"/>
        <v>0.74393833</v>
      </c>
      <c r="AF548" s="51">
        <f t="shared" si="67"/>
        <v>-0.128463064522369</v>
      </c>
      <c r="AG548" s="51">
        <v>33.7147054170956</v>
      </c>
      <c r="AH548" s="51">
        <f t="shared" si="68"/>
        <v>1.52781936937262</v>
      </c>
      <c r="AI548" s="51">
        <v>0.631</v>
      </c>
    </row>
    <row r="549" ht="18" spans="1:35">
      <c r="A549" s="25" t="s">
        <v>58</v>
      </c>
      <c r="B549" s="25">
        <f t="shared" si="69"/>
        <v>2018</v>
      </c>
      <c r="C549" s="25">
        <v>24</v>
      </c>
      <c r="D549" s="25">
        <v>7</v>
      </c>
      <c r="E549" s="22">
        <v>1.2865348</v>
      </c>
      <c r="F549" s="22">
        <v>86.10932</v>
      </c>
      <c r="G549" s="23">
        <v>832566</v>
      </c>
      <c r="H549" s="24">
        <v>0.8401023</v>
      </c>
      <c r="I549" s="34">
        <v>78.0995418857349</v>
      </c>
      <c r="J549" s="35">
        <v>-0.552034020423889</v>
      </c>
      <c r="K549" s="36">
        <v>0.764</v>
      </c>
      <c r="L549" s="37">
        <v>0.716</v>
      </c>
      <c r="M549" s="38">
        <v>1</v>
      </c>
      <c r="N549" s="39">
        <v>19.821428</v>
      </c>
      <c r="O549" s="40">
        <v>80.3324614360055</v>
      </c>
      <c r="P549" s="41">
        <v>94.9333822487321</v>
      </c>
      <c r="Q549" s="47">
        <v>88.410420237217</v>
      </c>
      <c r="R549" s="53">
        <v>1094109985.35156</v>
      </c>
      <c r="S549" s="48">
        <v>1094.10998535156</v>
      </c>
      <c r="T549" s="49">
        <v>55.325</v>
      </c>
      <c r="U549" s="50">
        <v>39.9046</v>
      </c>
      <c r="V549" s="50">
        <v>0.742</v>
      </c>
      <c r="W549" s="51">
        <v>0.969743409524713</v>
      </c>
      <c r="X549" s="51">
        <v>-0.29945981502533</v>
      </c>
      <c r="Y549" s="51">
        <v>1042271532988.63</v>
      </c>
      <c r="Z549" s="51">
        <f t="shared" si="64"/>
        <v>12.0179808762728</v>
      </c>
      <c r="AA549" s="51">
        <v>-12.5106105144976</v>
      </c>
      <c r="AB549" s="51">
        <v>43.0743089548747</v>
      </c>
      <c r="AC549" s="51">
        <f t="shared" si="65"/>
        <v>1.63421831874939</v>
      </c>
      <c r="AD549" s="51">
        <v>8056.51</v>
      </c>
      <c r="AE549" s="51">
        <f t="shared" si="66"/>
        <v>0.805651</v>
      </c>
      <c r="AF549" s="51">
        <f t="shared" si="67"/>
        <v>-0.0938530495081694</v>
      </c>
      <c r="AG549" s="51">
        <v>34.0342760845563</v>
      </c>
      <c r="AH549" s="51">
        <f t="shared" si="68"/>
        <v>1.53191651751367</v>
      </c>
      <c r="AI549" s="51">
        <v>0.603</v>
      </c>
    </row>
    <row r="550" ht="18" spans="1:35">
      <c r="A550" s="25" t="s">
        <v>58</v>
      </c>
      <c r="B550" s="25">
        <f t="shared" si="69"/>
        <v>2019</v>
      </c>
      <c r="C550" s="25">
        <v>24</v>
      </c>
      <c r="D550" s="25">
        <v>7</v>
      </c>
      <c r="E550" s="22">
        <v>1.1696428</v>
      </c>
      <c r="F550" s="22">
        <v>86.96153</v>
      </c>
      <c r="G550" s="23">
        <v>1625433</v>
      </c>
      <c r="H550" s="24">
        <v>0.85407174</v>
      </c>
      <c r="I550" s="34">
        <v>80.1767467592482</v>
      </c>
      <c r="J550" s="35">
        <v>-0.502143025398254</v>
      </c>
      <c r="K550" s="36">
        <v>0.808</v>
      </c>
      <c r="L550" s="37">
        <v>0.71</v>
      </c>
      <c r="M550" s="38">
        <v>1</v>
      </c>
      <c r="N550" s="39">
        <v>17.391304</v>
      </c>
      <c r="O550" s="40">
        <v>80.7096632824427</v>
      </c>
      <c r="P550" s="41">
        <v>95.078208881208</v>
      </c>
      <c r="Q550" s="47">
        <v>88.7538936468124</v>
      </c>
      <c r="R550" s="53">
        <v>-659260009.765625</v>
      </c>
      <c r="S550" s="48">
        <v>-659.260009765625</v>
      </c>
      <c r="T550" s="49">
        <v>55.985</v>
      </c>
      <c r="U550" s="50">
        <v>47.6906</v>
      </c>
      <c r="V550" s="50">
        <v>0.737</v>
      </c>
      <c r="W550" s="51">
        <v>0.935604959235128</v>
      </c>
      <c r="X550" s="51">
        <v>-0.473180323839188</v>
      </c>
      <c r="Y550" s="51">
        <v>1119099871350.2</v>
      </c>
      <c r="Z550" s="51">
        <f t="shared" si="64"/>
        <v>12.0488688458142</v>
      </c>
      <c r="AA550" s="51">
        <v>-20.5310705656307</v>
      </c>
      <c r="AB550" s="51">
        <v>37.6277775362938</v>
      </c>
      <c r="AC550" s="51">
        <f t="shared" si="65"/>
        <v>1.57550856771588</v>
      </c>
      <c r="AD550" s="51">
        <v>8530.325</v>
      </c>
      <c r="AE550" s="51">
        <f t="shared" si="66"/>
        <v>0.8530325</v>
      </c>
      <c r="AF550" s="51">
        <f t="shared" si="67"/>
        <v>-0.0690344221715387</v>
      </c>
      <c r="AG550" s="51">
        <v>34.1407996403765</v>
      </c>
      <c r="AH550" s="51">
        <f t="shared" si="68"/>
        <v>1.53327368887409</v>
      </c>
      <c r="AI550" s="51">
        <v>0.601</v>
      </c>
    </row>
    <row r="551" ht="18" spans="1:35">
      <c r="A551" s="25" t="s">
        <v>58</v>
      </c>
      <c r="B551" s="25">
        <f t="shared" si="69"/>
        <v>2020</v>
      </c>
      <c r="C551" s="25">
        <v>24</v>
      </c>
      <c r="D551" s="25">
        <v>7</v>
      </c>
      <c r="E551" s="22">
        <v>1.054999</v>
      </c>
      <c r="F551" s="22">
        <v>87.80441</v>
      </c>
      <c r="G551" s="23">
        <v>4994397</v>
      </c>
      <c r="H551" s="24">
        <v>0.85816544</v>
      </c>
      <c r="I551" s="34">
        <v>82.2571090356155</v>
      </c>
      <c r="J551" s="35">
        <v>-0.462311387062073</v>
      </c>
      <c r="K551" s="36">
        <v>0.774</v>
      </c>
      <c r="L551" s="37">
        <v>0.684</v>
      </c>
      <c r="M551" s="38">
        <v>1</v>
      </c>
      <c r="N551" s="39">
        <v>20.347826</v>
      </c>
      <c r="O551" s="40">
        <v>81.0700910243029</v>
      </c>
      <c r="P551" s="41">
        <v>95.2207400404518</v>
      </c>
      <c r="Q551" s="47">
        <v>89.0851606060889</v>
      </c>
      <c r="R551" s="53">
        <v>1331750000</v>
      </c>
      <c r="S551" s="48">
        <v>1331.75</v>
      </c>
      <c r="T551" s="49">
        <v>56.641</v>
      </c>
      <c r="U551" s="50">
        <v>53.7265</v>
      </c>
      <c r="V551" s="50">
        <v>0.712</v>
      </c>
      <c r="W551" s="51">
        <v>0.849801187379341</v>
      </c>
      <c r="X551" s="51">
        <v>-0.454076617956162</v>
      </c>
      <c r="Y551" s="51">
        <v>1059054842698.48</v>
      </c>
      <c r="Z551" s="51">
        <f t="shared" si="64"/>
        <v>12.0249184504423</v>
      </c>
      <c r="AA551" s="51">
        <v>-14.1424739581743</v>
      </c>
      <c r="AB551" s="51">
        <v>32.9721754003528</v>
      </c>
      <c r="AC551" s="51">
        <f t="shared" si="65"/>
        <v>1.5181476014714</v>
      </c>
      <c r="AD551" s="51">
        <v>7959.1304</v>
      </c>
      <c r="AE551" s="51">
        <f t="shared" si="66"/>
        <v>0.79591304</v>
      </c>
      <c r="AF551" s="51">
        <f t="shared" si="67"/>
        <v>-0.0991343798894751</v>
      </c>
      <c r="AG551" s="51">
        <v>34.2473231961967</v>
      </c>
      <c r="AH551" s="51">
        <f t="shared" si="68"/>
        <v>1.53462663227949</v>
      </c>
      <c r="AI551" s="51">
        <v>0.576</v>
      </c>
    </row>
    <row r="552" ht="18" spans="1:35">
      <c r="A552" s="25" t="s">
        <v>58</v>
      </c>
      <c r="B552" s="25">
        <f t="shared" si="69"/>
        <v>2021</v>
      </c>
      <c r="C552" s="25">
        <v>24</v>
      </c>
      <c r="D552" s="25">
        <v>7</v>
      </c>
      <c r="E552" s="22">
        <v>0.94264376</v>
      </c>
      <c r="F552" s="22">
        <v>88.63845</v>
      </c>
      <c r="G552" s="23">
        <v>843448</v>
      </c>
      <c r="H552" s="24">
        <v>0.86214226</v>
      </c>
      <c r="I552" s="34">
        <v>84.339850898343</v>
      </c>
      <c r="J552" s="35">
        <v>-0.531449198722839</v>
      </c>
      <c r="K552" s="36">
        <v>0.748</v>
      </c>
      <c r="L552" s="37">
        <v>0.681</v>
      </c>
      <c r="M552" s="38">
        <v>1</v>
      </c>
      <c r="N552" s="39">
        <v>21.043478</v>
      </c>
      <c r="O552" s="40">
        <v>81.4137446615852</v>
      </c>
      <c r="P552" s="41">
        <v>95.3609757264632</v>
      </c>
      <c r="Q552" s="47">
        <v>89.4041137814594</v>
      </c>
      <c r="R552" s="53">
        <v>625900024.414063</v>
      </c>
      <c r="S552" s="48">
        <v>625.900024414063</v>
      </c>
      <c r="T552" s="49">
        <v>57.29</v>
      </c>
      <c r="U552" s="50">
        <v>62.1045</v>
      </c>
      <c r="V552" s="50">
        <v>0.704</v>
      </c>
      <c r="W552" s="51">
        <v>0.704601321926319</v>
      </c>
      <c r="X552" s="51">
        <v>-0.449074685573578</v>
      </c>
      <c r="Y552" s="51">
        <v>1186509691086.73</v>
      </c>
      <c r="Z552" s="51">
        <f t="shared" si="64"/>
        <v>12.0742712897664</v>
      </c>
      <c r="AA552" s="51">
        <v>-17.2863541280142</v>
      </c>
      <c r="AB552" s="51">
        <v>40.2047582749671</v>
      </c>
      <c r="AC552" s="51">
        <f t="shared" si="65"/>
        <v>1.60427745533002</v>
      </c>
      <c r="AD552" s="51">
        <v>8087.7715</v>
      </c>
      <c r="AE552" s="51">
        <f t="shared" si="66"/>
        <v>0.80877715</v>
      </c>
      <c r="AF552" s="51">
        <f t="shared" si="67"/>
        <v>-0.0921711271612368</v>
      </c>
      <c r="AG552" s="51">
        <v>34.1337419293713</v>
      </c>
      <c r="AH552" s="51">
        <f t="shared" si="68"/>
        <v>1.53318390064893</v>
      </c>
      <c r="AI552" s="51">
        <v>0.558</v>
      </c>
    </row>
    <row r="553" ht="18" spans="1:35">
      <c r="A553" s="25" t="s">
        <v>58</v>
      </c>
      <c r="B553" s="25">
        <f t="shared" si="69"/>
        <v>2022</v>
      </c>
      <c r="C553" s="25">
        <v>24</v>
      </c>
      <c r="D553" s="25">
        <v>7</v>
      </c>
      <c r="E553" s="22">
        <v>0.8325059</v>
      </c>
      <c r="F553" s="22">
        <v>89.463196</v>
      </c>
      <c r="G553" s="23">
        <v>1943088</v>
      </c>
      <c r="H553" s="24">
        <v>0.8659928</v>
      </c>
      <c r="I553" s="34">
        <v>85.6486611717997</v>
      </c>
      <c r="J553" s="35">
        <v>-0.553894221782684</v>
      </c>
      <c r="K553" s="36">
        <v>0.771</v>
      </c>
      <c r="L553" s="37">
        <v>0.693</v>
      </c>
      <c r="M553" s="38">
        <v>1</v>
      </c>
      <c r="N553" s="39">
        <v>21.913044</v>
      </c>
      <c r="O553" s="40">
        <v>81.7406241942911</v>
      </c>
      <c r="P553" s="41">
        <v>95.4989159392424</v>
      </c>
      <c r="Q553" s="47">
        <v>89.7113532580834</v>
      </c>
      <c r="R553" s="53">
        <v>606830017.089844</v>
      </c>
      <c r="S553" s="48">
        <v>606.830017089844</v>
      </c>
      <c r="T553" s="49">
        <v>57.934</v>
      </c>
      <c r="U553" s="50">
        <v>66.4846</v>
      </c>
      <c r="V553" s="50">
        <v>0.723</v>
      </c>
      <c r="W553" s="51">
        <v>0.746050469653246</v>
      </c>
      <c r="X553" s="51">
        <v>-0.434910655021667</v>
      </c>
      <c r="Y553" s="51">
        <v>1319076267310.16</v>
      </c>
      <c r="Z553" s="51">
        <f t="shared" si="64"/>
        <v>12.1202699066263</v>
      </c>
      <c r="AA553" s="51">
        <v>-18.0672079714474</v>
      </c>
      <c r="AB553" s="51">
        <v>45.4658986816744</v>
      </c>
      <c r="AC553" s="51">
        <f t="shared" si="65"/>
        <v>1.65768577979886</v>
      </c>
      <c r="AD553" s="51">
        <v>10132.153</v>
      </c>
      <c r="AE553" s="51">
        <f t="shared" si="66"/>
        <v>1.0132153</v>
      </c>
      <c r="AF553" s="51">
        <f t="shared" si="67"/>
        <v>0.00570173920714423</v>
      </c>
      <c r="AG553" s="51">
        <f>(AG552+AG551)/2</f>
        <v>34.190532562784</v>
      </c>
      <c r="AH553" s="51">
        <f t="shared" si="68"/>
        <v>1.53390586556047</v>
      </c>
      <c r="AI553" s="51">
        <v>0.565</v>
      </c>
    </row>
    <row r="554" ht="18" spans="1:35">
      <c r="A554" s="25" t="s">
        <v>59</v>
      </c>
      <c r="B554" s="25">
        <v>2000</v>
      </c>
      <c r="C554" s="25">
        <v>25</v>
      </c>
      <c r="D554" s="25">
        <v>4</v>
      </c>
      <c r="E554" s="22">
        <v>3.0024145</v>
      </c>
      <c r="F554" s="22">
        <v>99.91703</v>
      </c>
      <c r="G554" s="23">
        <v>3370962</v>
      </c>
      <c r="H554" s="24">
        <v>0.52044725</v>
      </c>
      <c r="I554" s="34">
        <v>80.3897902476816</v>
      </c>
      <c r="J554" s="35">
        <v>0.186396479606628</v>
      </c>
      <c r="K554" s="36">
        <v>0.901</v>
      </c>
      <c r="L554" s="37">
        <v>0.913</v>
      </c>
      <c r="M554" s="38">
        <v>1</v>
      </c>
      <c r="N554" s="39">
        <v>13.333333</v>
      </c>
      <c r="O554" s="40">
        <v>87.4996065525113</v>
      </c>
      <c r="P554" s="41">
        <v>98.2016620627894</v>
      </c>
      <c r="Q554" s="47">
        <v>93.044767295069</v>
      </c>
      <c r="R554" s="53">
        <v>40040000.9155273</v>
      </c>
      <c r="S554" s="48">
        <v>40.0400009155273</v>
      </c>
      <c r="T554" s="49">
        <v>51.814</v>
      </c>
      <c r="U554" s="50">
        <v>3.11578</v>
      </c>
      <c r="V554" s="50">
        <v>0.876</v>
      </c>
      <c r="W554" s="51">
        <v>0.693820204754118</v>
      </c>
      <c r="X554" s="51">
        <v>0.0914868861436844</v>
      </c>
      <c r="Y554" s="51">
        <v>9005064474.93003</v>
      </c>
      <c r="Z554" s="51">
        <f t="shared" si="64"/>
        <v>9.95448682665095</v>
      </c>
      <c r="AA554" s="51">
        <v>-0.394</v>
      </c>
      <c r="AB554" s="51">
        <v>89.5130060528716</v>
      </c>
      <c r="AC554" s="51">
        <f t="shared" si="65"/>
        <v>1.95188614198205</v>
      </c>
      <c r="AD554" s="51">
        <v>16542.139</v>
      </c>
      <c r="AE554" s="51">
        <f t="shared" si="66"/>
        <v>1.6542139</v>
      </c>
      <c r="AF554" s="51">
        <f t="shared" si="67"/>
        <v>0.218591665786924</v>
      </c>
      <c r="AG554" s="51">
        <v>44.2289935364728</v>
      </c>
      <c r="AH554" s="51">
        <f t="shared" si="68"/>
        <v>1.64570705678924</v>
      </c>
      <c r="AI554" s="51">
        <v>0.682</v>
      </c>
    </row>
    <row r="555" ht="18" spans="1:35">
      <c r="A555" s="25" t="s">
        <v>59</v>
      </c>
      <c r="B555" s="25">
        <f t="shared" ref="B555:B576" si="70">B554+1</f>
        <v>2001</v>
      </c>
      <c r="C555" s="25">
        <v>25</v>
      </c>
      <c r="D555" s="25">
        <v>4</v>
      </c>
      <c r="E555" s="22">
        <v>2.930288</v>
      </c>
      <c r="F555" s="22">
        <v>99.91703</v>
      </c>
      <c r="G555" s="23">
        <v>2556283</v>
      </c>
      <c r="H555" s="24">
        <v>0.5193009</v>
      </c>
      <c r="I555" s="34">
        <v>80.4397265320862</v>
      </c>
      <c r="J555" s="35">
        <f>(J554+J556)/2</f>
        <v>-0.0109165236353875</v>
      </c>
      <c r="K555" s="36">
        <v>0.901</v>
      </c>
      <c r="L555" s="37">
        <v>0.913</v>
      </c>
      <c r="M555" s="38">
        <v>1</v>
      </c>
      <c r="N555" s="39">
        <v>13.333333</v>
      </c>
      <c r="O555" s="40">
        <v>87.8026015369745</v>
      </c>
      <c r="P555" s="41">
        <v>98.2320953153562</v>
      </c>
      <c r="Q555" s="47">
        <v>93.2314642021095</v>
      </c>
      <c r="R555" s="53">
        <v>111160003.662109</v>
      </c>
      <c r="S555" s="48">
        <v>111.160003662109</v>
      </c>
      <c r="T555" s="49">
        <v>52.053</v>
      </c>
      <c r="U555" s="50">
        <v>3.86302</v>
      </c>
      <c r="V555" s="50">
        <v>0.876</v>
      </c>
      <c r="W555" s="51">
        <v>0.633651755909455</v>
      </c>
      <c r="X555" s="51">
        <f>(X554+X556)/2</f>
        <v>-0.210052751004696</v>
      </c>
      <c r="Y555" s="51">
        <v>9194727831.07318</v>
      </c>
      <c r="Z555" s="51">
        <f t="shared" si="64"/>
        <v>9.96353887841233</v>
      </c>
      <c r="AA555" s="51">
        <v>-0.5249</v>
      </c>
      <c r="AB555" s="51">
        <v>84.8277345994425</v>
      </c>
      <c r="AC555" s="51">
        <f t="shared" si="65"/>
        <v>1.92853786893378</v>
      </c>
      <c r="AD555" s="51">
        <v>16699.781</v>
      </c>
      <c r="AE555" s="51">
        <f t="shared" si="66"/>
        <v>1.6699781</v>
      </c>
      <c r="AF555" s="51">
        <f t="shared" si="67"/>
        <v>0.222710775871226</v>
      </c>
      <c r="AG555" s="51">
        <v>44.2289935364728</v>
      </c>
      <c r="AH555" s="51">
        <f t="shared" si="68"/>
        <v>1.64570705678924</v>
      </c>
      <c r="AI555" s="51">
        <v>0.682</v>
      </c>
    </row>
    <row r="556" ht="18" spans="1:35">
      <c r="A556" s="25" t="s">
        <v>59</v>
      </c>
      <c r="B556" s="25">
        <f t="shared" si="70"/>
        <v>2002</v>
      </c>
      <c r="C556" s="25">
        <v>25</v>
      </c>
      <c r="D556" s="25">
        <v>4</v>
      </c>
      <c r="E556" s="22">
        <v>2.8609836</v>
      </c>
      <c r="F556" s="22">
        <v>99.91703</v>
      </c>
      <c r="G556" s="23">
        <v>1757436</v>
      </c>
      <c r="H556" s="24">
        <v>0.5185854</v>
      </c>
      <c r="I556" s="34">
        <v>80.4900715011556</v>
      </c>
      <c r="J556" s="35">
        <v>-0.208229526877403</v>
      </c>
      <c r="K556" s="36">
        <v>0.901</v>
      </c>
      <c r="L556" s="37">
        <v>0.913</v>
      </c>
      <c r="M556" s="38">
        <v>1</v>
      </c>
      <c r="N556" s="39">
        <v>13.333333</v>
      </c>
      <c r="O556" s="40">
        <v>88.1055965214379</v>
      </c>
      <c r="P556" s="41">
        <v>98.2625285679229</v>
      </c>
      <c r="Q556" s="47">
        <v>93.4126955865185</v>
      </c>
      <c r="R556" s="53">
        <v>51279998.7792969</v>
      </c>
      <c r="S556" s="48">
        <v>51.2799987792969</v>
      </c>
      <c r="T556" s="49">
        <v>52.251</v>
      </c>
      <c r="U556" s="50">
        <v>6.1</v>
      </c>
      <c r="V556" s="50">
        <v>0.873</v>
      </c>
      <c r="W556" s="51">
        <v>0.614211874970001</v>
      </c>
      <c r="X556" s="51">
        <v>-0.511592388153076</v>
      </c>
      <c r="Y556" s="51">
        <v>9719009494.84779</v>
      </c>
      <c r="Z556" s="51">
        <f t="shared" si="64"/>
        <v>9.98762200640349</v>
      </c>
      <c r="AA556" s="51">
        <v>-0.4072</v>
      </c>
      <c r="AB556" s="51">
        <v>81.846755427102</v>
      </c>
      <c r="AC556" s="51">
        <f t="shared" si="65"/>
        <v>1.91300146776708</v>
      </c>
      <c r="AD556" s="51">
        <v>16544.623</v>
      </c>
      <c r="AE556" s="51">
        <f t="shared" si="66"/>
        <v>1.6544623</v>
      </c>
      <c r="AF556" s="51">
        <f t="shared" si="67"/>
        <v>0.218656875401275</v>
      </c>
      <c r="AG556" s="51">
        <v>43.7673130193906</v>
      </c>
      <c r="AH556" s="51">
        <f t="shared" si="68"/>
        <v>1.64114988504876</v>
      </c>
      <c r="AI556" s="51">
        <v>0.7</v>
      </c>
    </row>
    <row r="557" ht="18" spans="1:35">
      <c r="A557" s="25" t="s">
        <v>59</v>
      </c>
      <c r="B557" s="25">
        <f t="shared" si="70"/>
        <v>2003</v>
      </c>
      <c r="C557" s="25">
        <v>25</v>
      </c>
      <c r="D557" s="25">
        <v>4</v>
      </c>
      <c r="E557" s="22">
        <v>2.792819</v>
      </c>
      <c r="F557" s="22">
        <v>99.91703</v>
      </c>
      <c r="G557" s="23">
        <v>965438</v>
      </c>
      <c r="H557" s="24">
        <v>0.51798874</v>
      </c>
      <c r="I557" s="34">
        <v>80.5402961444726</v>
      </c>
      <c r="J557" s="35">
        <v>-0.384524792432785</v>
      </c>
      <c r="K557" s="36">
        <v>0.901</v>
      </c>
      <c r="L557" s="37">
        <v>0.91</v>
      </c>
      <c r="M557" s="38">
        <v>1</v>
      </c>
      <c r="N557" s="39">
        <v>11.666667</v>
      </c>
      <c r="O557" s="40">
        <v>88.4085915059013</v>
      </c>
      <c r="P557" s="41">
        <v>98.2929618204896</v>
      </c>
      <c r="Q557" s="47">
        <v>93.5916605668837</v>
      </c>
      <c r="R557" s="53">
        <v>20229999.5422363</v>
      </c>
      <c r="S557" s="48">
        <v>20.2299995422363</v>
      </c>
      <c r="T557" s="49">
        <v>52.437</v>
      </c>
      <c r="U557" s="50">
        <v>7.8</v>
      </c>
      <c r="V557" s="50">
        <v>0.873</v>
      </c>
      <c r="W557" s="51">
        <v>0.606020700548159</v>
      </c>
      <c r="X557" s="51">
        <v>-0.435169965028763</v>
      </c>
      <c r="Y557" s="51">
        <v>9430234810.78586</v>
      </c>
      <c r="Z557" s="51">
        <f t="shared" si="64"/>
        <v>9.97452250670965</v>
      </c>
      <c r="AA557" s="51">
        <v>-0.6044</v>
      </c>
      <c r="AB557" s="51">
        <v>88.1506308424088</v>
      </c>
      <c r="AC557" s="51">
        <f t="shared" si="65"/>
        <v>1.94522542463757</v>
      </c>
      <c r="AD557" s="51">
        <v>17159.158</v>
      </c>
      <c r="AE557" s="51">
        <f t="shared" si="66"/>
        <v>1.7159158</v>
      </c>
      <c r="AF557" s="51">
        <f t="shared" si="67"/>
        <v>0.234495973202344</v>
      </c>
      <c r="AG557" s="51">
        <v>43.7673130193906</v>
      </c>
      <c r="AH557" s="51">
        <f t="shared" si="68"/>
        <v>1.64114988504876</v>
      </c>
      <c r="AI557" s="51">
        <v>0.746</v>
      </c>
    </row>
    <row r="558" ht="18" spans="1:35">
      <c r="A558" s="25" t="s">
        <v>59</v>
      </c>
      <c r="B558" s="25">
        <f t="shared" si="70"/>
        <v>2004</v>
      </c>
      <c r="C558" s="25">
        <v>25</v>
      </c>
      <c r="D558" s="25">
        <v>4</v>
      </c>
      <c r="E558" s="22">
        <v>2.7250297</v>
      </c>
      <c r="F558" s="22">
        <v>99.91703</v>
      </c>
      <c r="G558" s="23">
        <v>176299</v>
      </c>
      <c r="H558" s="24">
        <v>0.85198915</v>
      </c>
      <c r="I558" s="34">
        <v>81.06758684543</v>
      </c>
      <c r="J558" s="35">
        <v>-0.34566855430603</v>
      </c>
      <c r="K558" s="36">
        <v>0.901</v>
      </c>
      <c r="L558" s="37">
        <v>0.91</v>
      </c>
      <c r="M558" s="38">
        <v>1</v>
      </c>
      <c r="N558" s="39">
        <v>11.666667</v>
      </c>
      <c r="O558" s="40">
        <v>88.2355290815917</v>
      </c>
      <c r="P558" s="41">
        <v>98.3233950730564</v>
      </c>
      <c r="Q558" s="47">
        <v>93.5442678161321</v>
      </c>
      <c r="R558" s="53">
        <v>113510002.13623</v>
      </c>
      <c r="S558" s="48">
        <v>113.51000213623</v>
      </c>
      <c r="T558" s="49">
        <v>52.625</v>
      </c>
      <c r="U558" s="50">
        <v>10</v>
      </c>
      <c r="V558" s="50">
        <v>0.873</v>
      </c>
      <c r="W558" s="51">
        <v>0.585569135450925</v>
      </c>
      <c r="X558" s="51">
        <v>-0.393378406763077</v>
      </c>
      <c r="Y558" s="51">
        <v>10174664853.9476</v>
      </c>
      <c r="Z558" s="51">
        <f t="shared" si="64"/>
        <v>10.0075201127888</v>
      </c>
      <c r="AA558" s="51">
        <v>-0.541644805026738</v>
      </c>
      <c r="AB558" s="51">
        <v>89.3181040726816</v>
      </c>
      <c r="AC558" s="51">
        <f t="shared" si="65"/>
        <v>1.95093949586479</v>
      </c>
      <c r="AD558" s="51">
        <v>16704.465</v>
      </c>
      <c r="AE558" s="51">
        <f t="shared" si="66"/>
        <v>1.6704465</v>
      </c>
      <c r="AF558" s="51">
        <f t="shared" si="67"/>
        <v>0.222832570888935</v>
      </c>
      <c r="AG558" s="51">
        <v>43.5826408125577</v>
      </c>
      <c r="AH558" s="51">
        <f t="shared" si="68"/>
        <v>1.63931354200877</v>
      </c>
      <c r="AI558" s="51">
        <v>0.746</v>
      </c>
    </row>
    <row r="559" ht="18" spans="1:35">
      <c r="A559" s="25" t="s">
        <v>59</v>
      </c>
      <c r="B559" s="25">
        <f t="shared" si="70"/>
        <v>2005</v>
      </c>
      <c r="C559" s="25">
        <v>25</v>
      </c>
      <c r="D559" s="25">
        <v>4</v>
      </c>
      <c r="E559" s="22">
        <v>2.657824</v>
      </c>
      <c r="F559" s="22">
        <v>99.91703</v>
      </c>
      <c r="G559" s="23">
        <v>939102</v>
      </c>
      <c r="H559" s="24">
        <v>1.3332233</v>
      </c>
      <c r="I559" s="34">
        <v>81.5952850004995</v>
      </c>
      <c r="J559" s="35">
        <v>-0.298737347126007</v>
      </c>
      <c r="K559" s="36">
        <v>0.904</v>
      </c>
      <c r="L559" s="37">
        <v>0.91</v>
      </c>
      <c r="M559" s="38">
        <v>1</v>
      </c>
      <c r="N559" s="39">
        <v>11.666667</v>
      </c>
      <c r="O559" s="40">
        <v>88.0592147031039</v>
      </c>
      <c r="P559" s="41">
        <v>98.3538283256231</v>
      </c>
      <c r="Q559" s="47">
        <v>93.495904810275</v>
      </c>
      <c r="R559" s="53">
        <v>57119998.9318848</v>
      </c>
      <c r="S559" s="48">
        <v>57.1199989318848</v>
      </c>
      <c r="T559" s="49">
        <v>52.811</v>
      </c>
      <c r="U559" s="50">
        <v>12.8</v>
      </c>
      <c r="V559" s="50">
        <v>0.873</v>
      </c>
      <c r="W559" s="51">
        <v>0.553843332498697</v>
      </c>
      <c r="X559" s="51">
        <v>-0.3428595662117</v>
      </c>
      <c r="Y559" s="51">
        <v>11243865777.7131</v>
      </c>
      <c r="Z559" s="51">
        <f t="shared" si="64"/>
        <v>10.0509156526285</v>
      </c>
      <c r="AA559" s="51">
        <v>-0.581471995872958</v>
      </c>
      <c r="AB559" s="51">
        <v>90.4878933449097</v>
      </c>
      <c r="AC559" s="51">
        <f t="shared" si="65"/>
        <v>1.9565904774901</v>
      </c>
      <c r="AD559" s="51">
        <v>17141.955</v>
      </c>
      <c r="AE559" s="51">
        <f t="shared" si="66"/>
        <v>1.7141955</v>
      </c>
      <c r="AF559" s="51">
        <f t="shared" si="67"/>
        <v>0.234060350684871</v>
      </c>
      <c r="AG559" s="51">
        <v>43.1209602954755</v>
      </c>
      <c r="AH559" s="51">
        <f t="shared" si="68"/>
        <v>1.63468842394079</v>
      </c>
      <c r="AI559" s="51">
        <v>0.76</v>
      </c>
    </row>
    <row r="560" ht="18" spans="1:35">
      <c r="A560" s="25" t="s">
        <v>59</v>
      </c>
      <c r="B560" s="25">
        <f t="shared" si="70"/>
        <v>2006</v>
      </c>
      <c r="C560" s="25">
        <v>25</v>
      </c>
      <c r="D560" s="25">
        <v>4</v>
      </c>
      <c r="E560" s="22">
        <v>2.5910475</v>
      </c>
      <c r="F560" s="22">
        <v>99.91703</v>
      </c>
      <c r="G560" s="23">
        <v>8608913</v>
      </c>
      <c r="H560" s="24">
        <v>1.8419057</v>
      </c>
      <c r="I560" s="34">
        <v>82.123305250613</v>
      </c>
      <c r="J560" s="35">
        <v>-0.320163667201996</v>
      </c>
      <c r="K560" s="36">
        <v>0.909</v>
      </c>
      <c r="L560" s="37">
        <v>0.91</v>
      </c>
      <c r="M560" s="38">
        <v>1</v>
      </c>
      <c r="N560" s="39">
        <v>11.666667</v>
      </c>
      <c r="O560" s="40">
        <v>87.8796483704377</v>
      </c>
      <c r="P560" s="41">
        <v>98.2112223398451</v>
      </c>
      <c r="Q560" s="47">
        <v>93.3551724042309</v>
      </c>
      <c r="R560" s="53">
        <v>48860000.6103516</v>
      </c>
      <c r="S560" s="48">
        <v>48.8600006103516</v>
      </c>
      <c r="T560" s="49">
        <v>52.998</v>
      </c>
      <c r="U560" s="50">
        <v>16.4</v>
      </c>
      <c r="V560" s="50">
        <v>0.878</v>
      </c>
      <c r="W560" s="51">
        <v>0.516033523535749</v>
      </c>
      <c r="X560" s="51">
        <v>-0.291285037994385</v>
      </c>
      <c r="Y560" s="51">
        <v>11930179089.8855</v>
      </c>
      <c r="Z560" s="51">
        <f t="shared" si="64"/>
        <v>10.076646963131</v>
      </c>
      <c r="AA560" s="51">
        <v>-0.796768451046148</v>
      </c>
      <c r="AB560" s="51">
        <v>100.745598824993</v>
      </c>
      <c r="AC560" s="51">
        <f t="shared" si="65"/>
        <v>2.00322608262685</v>
      </c>
      <c r="AD560" s="51">
        <v>19489.295</v>
      </c>
      <c r="AE560" s="51">
        <f t="shared" si="66"/>
        <v>1.9489295</v>
      </c>
      <c r="AF560" s="51">
        <f t="shared" si="67"/>
        <v>0.289796129361466</v>
      </c>
      <c r="AG560" s="51">
        <v>43.1209602954755</v>
      </c>
      <c r="AH560" s="51">
        <f t="shared" si="68"/>
        <v>1.63468842394079</v>
      </c>
      <c r="AI560" s="51">
        <v>0.765</v>
      </c>
    </row>
    <row r="561" ht="18" spans="1:35">
      <c r="A561" s="25" t="s">
        <v>59</v>
      </c>
      <c r="B561" s="25">
        <f t="shared" si="70"/>
        <v>2007</v>
      </c>
      <c r="C561" s="25">
        <v>25</v>
      </c>
      <c r="D561" s="25">
        <v>4</v>
      </c>
      <c r="E561" s="22">
        <v>2.524799</v>
      </c>
      <c r="F561" s="22">
        <v>93.66049</v>
      </c>
      <c r="G561" s="23">
        <v>783047</v>
      </c>
      <c r="H561" s="24">
        <v>2.3510895</v>
      </c>
      <c r="I561" s="34">
        <v>82.6517047080876</v>
      </c>
      <c r="J561" s="35">
        <v>-0.256037086248398</v>
      </c>
      <c r="K561" s="36">
        <v>0.909</v>
      </c>
      <c r="L561" s="37">
        <v>0.911</v>
      </c>
      <c r="M561" s="38">
        <v>1</v>
      </c>
      <c r="N561" s="39">
        <v>13.333333</v>
      </c>
      <c r="O561" s="40">
        <v>87.6968300835933</v>
      </c>
      <c r="P561" s="41">
        <v>97.7625579723828</v>
      </c>
      <c r="Q561" s="47">
        <v>93.0501887643258</v>
      </c>
      <c r="R561" s="53">
        <v>32049999.2370605</v>
      </c>
      <c r="S561" s="48">
        <v>32.0499992370605</v>
      </c>
      <c r="T561" s="49">
        <v>53.184</v>
      </c>
      <c r="U561" s="50">
        <v>21.1</v>
      </c>
      <c r="V561" s="50">
        <v>0.88</v>
      </c>
      <c r="W561" s="51">
        <v>0.473963945332093</v>
      </c>
      <c r="X561" s="51">
        <v>-0.338424056768417</v>
      </c>
      <c r="Y561" s="51">
        <v>12799600047.1845</v>
      </c>
      <c r="Z561" s="51">
        <f t="shared" si="64"/>
        <v>10.1071963993342</v>
      </c>
      <c r="AA561" s="51">
        <v>-0.751496215322257</v>
      </c>
      <c r="AB561" s="51">
        <v>101.244422062437</v>
      </c>
      <c r="AC561" s="51">
        <f t="shared" si="65"/>
        <v>2.00537110562266</v>
      </c>
      <c r="AD561" s="51">
        <v>19765.36</v>
      </c>
      <c r="AE561" s="51">
        <f t="shared" si="66"/>
        <v>1.976536</v>
      </c>
      <c r="AF561" s="51">
        <f t="shared" si="67"/>
        <v>0.295904728853017</v>
      </c>
      <c r="AG561" s="51">
        <v>42.8439519852262</v>
      </c>
      <c r="AH561" s="51">
        <f t="shared" si="68"/>
        <v>1.63188952392956</v>
      </c>
      <c r="AI561" s="51">
        <v>0.77</v>
      </c>
    </row>
    <row r="562" ht="18" spans="1:35">
      <c r="A562" s="25" t="s">
        <v>59</v>
      </c>
      <c r="B562" s="25">
        <f t="shared" si="70"/>
        <v>2008</v>
      </c>
      <c r="C562" s="25">
        <v>25</v>
      </c>
      <c r="D562" s="25">
        <v>4</v>
      </c>
      <c r="E562" s="22">
        <v>2.4589832</v>
      </c>
      <c r="F562" s="22">
        <v>93.81409</v>
      </c>
      <c r="G562" s="23">
        <v>7055109</v>
      </c>
      <c r="H562" s="24">
        <v>2.8606982</v>
      </c>
      <c r="I562" s="34">
        <v>83.180409388657</v>
      </c>
      <c r="J562" s="35">
        <v>-0.307299733161926</v>
      </c>
      <c r="K562" s="36">
        <v>0.909</v>
      </c>
      <c r="L562" s="37">
        <v>0.913</v>
      </c>
      <c r="M562" s="38">
        <v>1</v>
      </c>
      <c r="N562" s="39">
        <v>13.333333</v>
      </c>
      <c r="O562" s="40">
        <v>87.5107598425703</v>
      </c>
      <c r="P562" s="41">
        <v>97.3135973306718</v>
      </c>
      <c r="Q562" s="47">
        <v>92.7426284619668</v>
      </c>
      <c r="R562" s="53">
        <v>87930000.3051758</v>
      </c>
      <c r="S562" s="48">
        <v>87.9300003051758</v>
      </c>
      <c r="T562" s="49">
        <v>53.371</v>
      </c>
      <c r="U562" s="50">
        <v>23.6</v>
      </c>
      <c r="V562" s="50">
        <v>0.88</v>
      </c>
      <c r="W562" s="51">
        <v>0.435156176173166</v>
      </c>
      <c r="X562" s="51">
        <v>-0.336699634790421</v>
      </c>
      <c r="Y562" s="51">
        <v>13709401520.0326</v>
      </c>
      <c r="Z562" s="51">
        <f t="shared" si="64"/>
        <v>10.137018496203</v>
      </c>
      <c r="AA562" s="51">
        <v>-1.36072541079182</v>
      </c>
      <c r="AB562" s="51">
        <v>113.577403844226</v>
      </c>
      <c r="AC562" s="51">
        <f t="shared" si="65"/>
        <v>2.05529193734433</v>
      </c>
      <c r="AD562" s="51">
        <v>16746.21</v>
      </c>
      <c r="AE562" s="51">
        <f t="shared" si="66"/>
        <v>1.674621</v>
      </c>
      <c r="AF562" s="51">
        <f t="shared" si="67"/>
        <v>0.22391653302475</v>
      </c>
      <c r="AG562" s="51">
        <v>41.4589104339797</v>
      </c>
      <c r="AH562" s="51">
        <f t="shared" si="68"/>
        <v>1.617617884378</v>
      </c>
      <c r="AI562" s="51">
        <v>0.781</v>
      </c>
    </row>
    <row r="563" ht="18" spans="1:35">
      <c r="A563" s="25" t="s">
        <v>59</v>
      </c>
      <c r="B563" s="25">
        <f t="shared" si="70"/>
        <v>2009</v>
      </c>
      <c r="C563" s="25">
        <v>25</v>
      </c>
      <c r="D563" s="25">
        <v>4</v>
      </c>
      <c r="E563" s="22">
        <v>2.3936923</v>
      </c>
      <c r="F563" s="22">
        <v>93.96327</v>
      </c>
      <c r="G563" s="23">
        <v>6283412</v>
      </c>
      <c r="H563" s="24">
        <v>3.3707747</v>
      </c>
      <c r="I563" s="34">
        <v>83.7094853462441</v>
      </c>
      <c r="J563" s="35">
        <v>-0.363817691802979</v>
      </c>
      <c r="K563" s="36">
        <v>0.909</v>
      </c>
      <c r="L563" s="37">
        <v>0.913</v>
      </c>
      <c r="M563" s="38">
        <v>1</v>
      </c>
      <c r="N563" s="39">
        <v>13.333333</v>
      </c>
      <c r="O563" s="40">
        <v>87.3214376473694</v>
      </c>
      <c r="P563" s="41">
        <v>96.8643404147119</v>
      </c>
      <c r="Q563" s="47">
        <v>92.4323342637375</v>
      </c>
      <c r="R563" s="53">
        <v>157330001.831055</v>
      </c>
      <c r="S563" s="48">
        <v>157.330001831055</v>
      </c>
      <c r="T563" s="49">
        <v>53.557</v>
      </c>
      <c r="U563" s="50">
        <v>24.3</v>
      </c>
      <c r="V563" s="50">
        <v>0.884</v>
      </c>
      <c r="W563" s="51">
        <v>0.415917474774269</v>
      </c>
      <c r="X563" s="51">
        <v>-0.321954697370529</v>
      </c>
      <c r="Y563" s="51">
        <v>12120458114.8318</v>
      </c>
      <c r="Z563" s="51">
        <f t="shared" si="64"/>
        <v>10.0835190350929</v>
      </c>
      <c r="AA563" s="51">
        <v>-0.479765232857181</v>
      </c>
      <c r="AB563" s="51">
        <v>86.8851243338837</v>
      </c>
      <c r="AC563" s="51">
        <f t="shared" si="65"/>
        <v>1.93894542693516</v>
      </c>
      <c r="AD563" s="51">
        <v>13112.701</v>
      </c>
      <c r="AE563" s="51">
        <f t="shared" si="66"/>
        <v>1.3112701</v>
      </c>
      <c r="AF563" s="51">
        <f t="shared" si="67"/>
        <v>0.117692158400609</v>
      </c>
      <c r="AG563" s="51">
        <v>41.1819021237304</v>
      </c>
      <c r="AH563" s="51">
        <f t="shared" si="68"/>
        <v>1.61470640208682</v>
      </c>
      <c r="AI563" s="51">
        <v>0.781</v>
      </c>
    </row>
    <row r="564" ht="18" spans="1:35">
      <c r="A564" s="25" t="s">
        <v>59</v>
      </c>
      <c r="B564" s="25">
        <f t="shared" si="70"/>
        <v>2010</v>
      </c>
      <c r="C564" s="25">
        <v>25</v>
      </c>
      <c r="D564" s="25">
        <v>4</v>
      </c>
      <c r="E564" s="22">
        <v>2.3288798</v>
      </c>
      <c r="F564" s="22">
        <v>94.110634</v>
      </c>
      <c r="G564" s="23">
        <v>5515077</v>
      </c>
      <c r="H564" s="24">
        <v>3.8812692</v>
      </c>
      <c r="I564" s="34">
        <v>84.2388789441069</v>
      </c>
      <c r="J564" s="35">
        <v>-0.4295414686203</v>
      </c>
      <c r="K564" s="36">
        <v>0.909</v>
      </c>
      <c r="L564" s="37">
        <v>0.913</v>
      </c>
      <c r="M564" s="38">
        <v>1</v>
      </c>
      <c r="N564" s="39">
        <v>13.333333</v>
      </c>
      <c r="O564" s="40">
        <v>87.1288634979901</v>
      </c>
      <c r="P564" s="41">
        <v>96.414787224503</v>
      </c>
      <c r="Q564" s="47">
        <v>92.1193970721849</v>
      </c>
      <c r="R564" s="53">
        <v>147360000.610352</v>
      </c>
      <c r="S564" s="48">
        <v>147.360000610352</v>
      </c>
      <c r="T564" s="49">
        <v>53.743</v>
      </c>
      <c r="U564" s="50">
        <v>27.67</v>
      </c>
      <c r="V564" s="50">
        <v>0.884</v>
      </c>
      <c r="W564" s="51">
        <v>0.421944554103184</v>
      </c>
      <c r="X564" s="51">
        <v>-0.265738725662231</v>
      </c>
      <c r="Y564" s="51">
        <v>13220549908.2494</v>
      </c>
      <c r="Z564" s="51">
        <f t="shared" si="64"/>
        <v>10.1212495199871</v>
      </c>
      <c r="AA564" s="51">
        <v>-0.169451029958887</v>
      </c>
      <c r="AB564" s="51">
        <v>80.920400318881</v>
      </c>
      <c r="AC564" s="51">
        <f t="shared" si="65"/>
        <v>1.90805802258926</v>
      </c>
      <c r="AD564" s="51">
        <v>11996.119</v>
      </c>
      <c r="AE564" s="51">
        <f t="shared" si="66"/>
        <v>1.1996119</v>
      </c>
      <c r="AF564" s="51">
        <f t="shared" si="67"/>
        <v>0.0790407652557966</v>
      </c>
      <c r="AG564" s="51">
        <v>38.9012003693444</v>
      </c>
      <c r="AH564" s="51">
        <f t="shared" si="68"/>
        <v>1.58996300250153</v>
      </c>
      <c r="AI564" s="51">
        <v>0.781</v>
      </c>
    </row>
    <row r="565" ht="18" spans="1:35">
      <c r="A565" s="25" t="s">
        <v>59</v>
      </c>
      <c r="B565" s="25">
        <f t="shared" si="70"/>
        <v>2011</v>
      </c>
      <c r="C565" s="25">
        <v>25</v>
      </c>
      <c r="D565" s="25">
        <v>4</v>
      </c>
      <c r="E565" s="22">
        <v>2.264503</v>
      </c>
      <c r="F565" s="22">
        <v>94.25734</v>
      </c>
      <c r="G565" s="23">
        <v>4749897</v>
      </c>
      <c r="H565" s="24">
        <v>4.3921146</v>
      </c>
      <c r="I565" s="34">
        <v>84.768570999696</v>
      </c>
      <c r="J565" s="35">
        <v>-0.0629833340644836</v>
      </c>
      <c r="K565" s="36">
        <v>0.909</v>
      </c>
      <c r="L565" s="37">
        <v>0.913</v>
      </c>
      <c r="M565" s="38">
        <v>1</v>
      </c>
      <c r="N565" s="39">
        <v>12.698413</v>
      </c>
      <c r="O565" s="40">
        <v>86.9330373944325</v>
      </c>
      <c r="P565" s="41">
        <v>95.9649377600454</v>
      </c>
      <c r="Q565" s="47">
        <v>91.8039421170674</v>
      </c>
      <c r="R565" s="53">
        <v>46229999.5422363</v>
      </c>
      <c r="S565" s="48">
        <v>46.2299995422363</v>
      </c>
      <c r="T565" s="49">
        <v>53.93</v>
      </c>
      <c r="U565" s="50">
        <v>37.4386</v>
      </c>
      <c r="V565" s="50">
        <v>0.884</v>
      </c>
      <c r="W565" s="51">
        <v>0.432960044008846</v>
      </c>
      <c r="X565" s="51">
        <v>-0.187364369630814</v>
      </c>
      <c r="Y565" s="51">
        <v>14444661522.1463</v>
      </c>
      <c r="Z565" s="51">
        <f t="shared" si="64"/>
        <v>10.1597073695941</v>
      </c>
      <c r="AA565" s="51">
        <v>-0.143677170749787</v>
      </c>
      <c r="AB565" s="51">
        <v>83.8218202275808</v>
      </c>
      <c r="AC565" s="51">
        <f t="shared" si="65"/>
        <v>1.92335708749533</v>
      </c>
      <c r="AD565" s="51">
        <v>12652.353</v>
      </c>
      <c r="AE565" s="51">
        <f t="shared" si="66"/>
        <v>1.2652353</v>
      </c>
      <c r="AF565" s="51">
        <f t="shared" si="67"/>
        <v>0.102171300206496</v>
      </c>
      <c r="AG565" s="51">
        <v>38.8273314866113</v>
      </c>
      <c r="AH565" s="51">
        <f t="shared" si="68"/>
        <v>1.58913754350861</v>
      </c>
      <c r="AI565" s="51">
        <v>0.774</v>
      </c>
    </row>
    <row r="566" ht="18" spans="1:35">
      <c r="A566" s="25" t="s">
        <v>59</v>
      </c>
      <c r="B566" s="25">
        <f t="shared" si="70"/>
        <v>2012</v>
      </c>
      <c r="C566" s="25">
        <v>25</v>
      </c>
      <c r="D566" s="25">
        <v>4</v>
      </c>
      <c r="E566" s="22">
        <v>2.1999917</v>
      </c>
      <c r="F566" s="22">
        <v>94.403076</v>
      </c>
      <c r="G566" s="23">
        <v>3985322</v>
      </c>
      <c r="H566" s="24">
        <v>4.9025774</v>
      </c>
      <c r="I566" s="34">
        <v>85.2981420323076</v>
      </c>
      <c r="J566" s="35">
        <v>0.12050811201334</v>
      </c>
      <c r="K566" s="36">
        <v>0.909</v>
      </c>
      <c r="L566" s="37">
        <v>0.914</v>
      </c>
      <c r="M566" s="38">
        <v>1</v>
      </c>
      <c r="N566" s="39">
        <v>12.698413</v>
      </c>
      <c r="O566" s="40">
        <v>86.7339593366967</v>
      </c>
      <c r="P566" s="41">
        <v>95.5147920213389</v>
      </c>
      <c r="Q566" s="47">
        <v>91.4871976831064</v>
      </c>
      <c r="R566" s="53">
        <v>35110000.6103516</v>
      </c>
      <c r="S566" s="48">
        <v>35.1100006103516</v>
      </c>
      <c r="T566" s="49">
        <v>54.132</v>
      </c>
      <c r="U566" s="50">
        <v>33.79</v>
      </c>
      <c r="V566" s="50">
        <v>0.883</v>
      </c>
      <c r="W566" s="51">
        <v>0.431454273219438</v>
      </c>
      <c r="X566" s="51">
        <v>-0.285973221063614</v>
      </c>
      <c r="Y566" s="51">
        <v>14807086555.5283</v>
      </c>
      <c r="Z566" s="51">
        <f t="shared" si="64"/>
        <v>10.1704696150824</v>
      </c>
      <c r="AA566" s="51">
        <v>-0.323447006491632</v>
      </c>
      <c r="AB566" s="51">
        <v>82.0400783486515</v>
      </c>
      <c r="AC566" s="51">
        <f t="shared" si="65"/>
        <v>1.91402606644975</v>
      </c>
      <c r="AD566" s="51">
        <v>11797.367</v>
      </c>
      <c r="AE566" s="51">
        <f t="shared" si="66"/>
        <v>1.1797367</v>
      </c>
      <c r="AF566" s="51">
        <f t="shared" si="67"/>
        <v>0.071785089936014</v>
      </c>
      <c r="AG566" s="51">
        <v>38.7626962142198</v>
      </c>
      <c r="AH566" s="51">
        <f t="shared" si="68"/>
        <v>1.58841397762106</v>
      </c>
      <c r="AI566" s="51">
        <v>0.79</v>
      </c>
    </row>
    <row r="567" ht="18" spans="1:35">
      <c r="A567" s="25" t="s">
        <v>59</v>
      </c>
      <c r="B567" s="25">
        <f t="shared" si="70"/>
        <v>2013</v>
      </c>
      <c r="C567" s="25">
        <v>25</v>
      </c>
      <c r="D567" s="25">
        <v>4</v>
      </c>
      <c r="E567" s="22">
        <v>2.1353648</v>
      </c>
      <c r="F567" s="22">
        <v>94.54806</v>
      </c>
      <c r="G567" s="23">
        <v>3221517</v>
      </c>
      <c r="H567" s="24">
        <v>5.4123974</v>
      </c>
      <c r="I567" s="34">
        <v>85.8275297136537</v>
      </c>
      <c r="J567" s="35">
        <v>0.182374373078346</v>
      </c>
      <c r="K567" s="36">
        <v>0.939</v>
      </c>
      <c r="L567" s="37">
        <v>0.913</v>
      </c>
      <c r="M567" s="38">
        <v>1</v>
      </c>
      <c r="N567" s="39">
        <v>12.698413</v>
      </c>
      <c r="O567" s="40">
        <v>86.5316293247825</v>
      </c>
      <c r="P567" s="41">
        <v>95.0643500083833</v>
      </c>
      <c r="Q567" s="47">
        <v>91.1691636119073</v>
      </c>
      <c r="R567" s="53">
        <v>74500000</v>
      </c>
      <c r="S567" s="48">
        <v>74.5</v>
      </c>
      <c r="T567" s="49">
        <v>54.35</v>
      </c>
      <c r="U567" s="50">
        <v>37.1</v>
      </c>
      <c r="V567" s="50">
        <v>0.897</v>
      </c>
      <c r="W567" s="51">
        <v>0.405211603822983</v>
      </c>
      <c r="X567" s="51">
        <v>-0.304272919893265</v>
      </c>
      <c r="Y567" s="51">
        <v>14264205152.6126</v>
      </c>
      <c r="Z567" s="51">
        <f t="shared" si="64"/>
        <v>10.154247576382</v>
      </c>
      <c r="AA567" s="51">
        <v>-0.469978338657059</v>
      </c>
      <c r="AB567" s="51">
        <v>83.2595719840011</v>
      </c>
      <c r="AC567" s="51">
        <f t="shared" si="65"/>
        <v>1.92043417396051</v>
      </c>
      <c r="AD567" s="51">
        <v>12772.726</v>
      </c>
      <c r="AE567" s="51">
        <f t="shared" si="66"/>
        <v>1.2772726</v>
      </c>
      <c r="AF567" s="51">
        <f t="shared" si="67"/>
        <v>0.106283595807977</v>
      </c>
      <c r="AG567" s="51">
        <v>38.6703601108033</v>
      </c>
      <c r="AH567" s="51">
        <f t="shared" si="68"/>
        <v>1.58737821638148</v>
      </c>
      <c r="AI567" s="51">
        <v>0.8</v>
      </c>
    </row>
    <row r="568" ht="18" spans="1:35">
      <c r="A568" s="25" t="s">
        <v>59</v>
      </c>
      <c r="B568" s="25">
        <f t="shared" si="70"/>
        <v>2014</v>
      </c>
      <c r="C568" s="25">
        <v>25</v>
      </c>
      <c r="D568" s="25">
        <v>4</v>
      </c>
      <c r="E568" s="22">
        <v>2.070683</v>
      </c>
      <c r="F568" s="22">
        <v>94.692154</v>
      </c>
      <c r="G568" s="23">
        <v>2458968</v>
      </c>
      <c r="H568" s="24">
        <v>5.410327</v>
      </c>
      <c r="I568" s="34">
        <v>86.3566821660583</v>
      </c>
      <c r="J568" s="35">
        <v>0.0244925320148468</v>
      </c>
      <c r="K568" s="36">
        <v>0.939</v>
      </c>
      <c r="L568" s="37">
        <v>0.913</v>
      </c>
      <c r="M568" s="38">
        <v>1</v>
      </c>
      <c r="N568" s="39">
        <v>12.698413</v>
      </c>
      <c r="O568" s="40">
        <v>86.32604735869</v>
      </c>
      <c r="P568" s="41">
        <v>94.6136117211791</v>
      </c>
      <c r="Q568" s="47">
        <v>90.8497325388071</v>
      </c>
      <c r="R568" s="53">
        <v>97010002.1362305</v>
      </c>
      <c r="S568" s="48">
        <v>97.0100021362305</v>
      </c>
      <c r="T568" s="49">
        <v>54.584</v>
      </c>
      <c r="U568" s="50">
        <v>40.4027</v>
      </c>
      <c r="V568" s="50">
        <v>0.897</v>
      </c>
      <c r="W568" s="51">
        <v>0.360811344710918</v>
      </c>
      <c r="X568" s="51">
        <v>-0.325509160757065</v>
      </c>
      <c r="Y568" s="51">
        <v>13899217679.9219</v>
      </c>
      <c r="Z568" s="51">
        <f t="shared" si="64"/>
        <v>10.1429903565955</v>
      </c>
      <c r="AA568" s="51">
        <v>-0.522668740874112</v>
      </c>
      <c r="AB568" s="51">
        <v>84.74099862313</v>
      </c>
      <c r="AC568" s="51">
        <f t="shared" si="65"/>
        <v>1.92809357760171</v>
      </c>
      <c r="AD568" s="51">
        <v>12533.961</v>
      </c>
      <c r="AE568" s="51">
        <f t="shared" si="66"/>
        <v>1.2533961</v>
      </c>
      <c r="AF568" s="51">
        <f t="shared" si="67"/>
        <v>0.0980883390386654</v>
      </c>
      <c r="AG568" s="51">
        <v>38.5872576177285</v>
      </c>
      <c r="AH568" s="51">
        <f t="shared" si="68"/>
        <v>1.58644391451831</v>
      </c>
      <c r="AI568" s="51">
        <v>0.8</v>
      </c>
    </row>
    <row r="569" ht="18" spans="1:35">
      <c r="A569" s="25" t="s">
        <v>59</v>
      </c>
      <c r="B569" s="25">
        <f t="shared" si="70"/>
        <v>2015</v>
      </c>
      <c r="C569" s="25">
        <v>25</v>
      </c>
      <c r="D569" s="25">
        <v>4</v>
      </c>
      <c r="E569" s="22">
        <v>2.006046</v>
      </c>
      <c r="F569" s="22">
        <v>94.8355</v>
      </c>
      <c r="G569" s="23">
        <v>1698189</v>
      </c>
      <c r="H569" s="24">
        <v>5.4073367</v>
      </c>
      <c r="I569" s="34">
        <v>86.8855879242963</v>
      </c>
      <c r="J569" s="35">
        <v>0.0859657227993011</v>
      </c>
      <c r="K569" s="36">
        <v>0.939</v>
      </c>
      <c r="L569" s="37">
        <v>0.913</v>
      </c>
      <c r="M569" s="38">
        <v>1</v>
      </c>
      <c r="N569" s="39">
        <v>12.698413</v>
      </c>
      <c r="O569" s="40">
        <v>86.1172134384193</v>
      </c>
      <c r="P569" s="41">
        <v>94.1625771597259</v>
      </c>
      <c r="Q569" s="47">
        <v>90.5287295922396</v>
      </c>
      <c r="R569" s="53">
        <v>67169998.1689453</v>
      </c>
      <c r="S569" s="48">
        <v>67.1699981689453</v>
      </c>
      <c r="T569" s="49">
        <v>54.833</v>
      </c>
      <c r="U569" s="50">
        <v>42.2212</v>
      </c>
      <c r="V569" s="50">
        <v>0.897</v>
      </c>
      <c r="W569" s="51">
        <v>0.313958647771979</v>
      </c>
      <c r="X569" s="51">
        <v>-0.283773303031921</v>
      </c>
      <c r="Y569" s="51">
        <v>14188936918.0036</v>
      </c>
      <c r="Z569" s="51">
        <f t="shared" si="64"/>
        <v>10.1519498579</v>
      </c>
      <c r="AA569" s="51">
        <v>-0.890764824970038</v>
      </c>
      <c r="AB569" s="51">
        <v>76.1175216623476</v>
      </c>
      <c r="AC569" s="51">
        <f t="shared" si="65"/>
        <v>1.88148463949558</v>
      </c>
      <c r="AD569" s="51">
        <v>12881.866</v>
      </c>
      <c r="AE569" s="51">
        <f t="shared" si="66"/>
        <v>1.2881866</v>
      </c>
      <c r="AF569" s="51">
        <f t="shared" si="67"/>
        <v>0.109978777216783</v>
      </c>
      <c r="AG569" s="51">
        <v>38.5041551246537</v>
      </c>
      <c r="AH569" s="51">
        <f t="shared" si="68"/>
        <v>1.58550759834844</v>
      </c>
      <c r="AI569" s="51">
        <v>0.8</v>
      </c>
    </row>
    <row r="570" ht="18" spans="1:35">
      <c r="A570" s="25" t="s">
        <v>59</v>
      </c>
      <c r="B570" s="25">
        <f t="shared" si="70"/>
        <v>2016</v>
      </c>
      <c r="C570" s="25">
        <v>25</v>
      </c>
      <c r="D570" s="25">
        <v>4</v>
      </c>
      <c r="E570" s="22">
        <v>1.9414753</v>
      </c>
      <c r="F570" s="22">
        <v>94.97797</v>
      </c>
      <c r="G570" s="23">
        <v>93957</v>
      </c>
      <c r="H570" s="24">
        <v>5.4033623</v>
      </c>
      <c r="I570" s="34">
        <v>87.4141682686662</v>
      </c>
      <c r="J570" s="35">
        <v>0.295468419790268</v>
      </c>
      <c r="K570" s="36">
        <v>0.939</v>
      </c>
      <c r="L570" s="37">
        <v>0.913</v>
      </c>
      <c r="M570" s="38">
        <v>1</v>
      </c>
      <c r="N570" s="39">
        <v>17.460318</v>
      </c>
      <c r="O570" s="40">
        <v>85.9051275639703</v>
      </c>
      <c r="P570" s="41">
        <v>93.7112463240238</v>
      </c>
      <c r="Q570" s="47">
        <v>90.2061439128139</v>
      </c>
      <c r="R570" s="53">
        <v>32770000.4577637</v>
      </c>
      <c r="S570" s="48">
        <v>32.7700004577637</v>
      </c>
      <c r="T570" s="49">
        <v>55.098</v>
      </c>
      <c r="U570" s="50">
        <v>44.3669</v>
      </c>
      <c r="V570" s="50">
        <v>0.903</v>
      </c>
      <c r="W570" s="51">
        <v>0.263022586225724</v>
      </c>
      <c r="X570" s="51">
        <v>-0.208374217152596</v>
      </c>
      <c r="Y570" s="51">
        <v>14077096676.6213</v>
      </c>
      <c r="Z570" s="51">
        <f t="shared" si="64"/>
        <v>10.1485130932052</v>
      </c>
      <c r="AA570" s="51">
        <v>-0.657890736257975</v>
      </c>
      <c r="AB570" s="51">
        <v>76.455202373685</v>
      </c>
      <c r="AC570" s="51">
        <f t="shared" si="65"/>
        <v>1.88340704220502</v>
      </c>
      <c r="AD570" s="51">
        <v>13296.951</v>
      </c>
      <c r="AE570" s="51">
        <f t="shared" si="66"/>
        <v>1.3296951</v>
      </c>
      <c r="AF570" s="51">
        <f t="shared" si="67"/>
        <v>0.1237520683596</v>
      </c>
      <c r="AG570" s="51">
        <v>38.5041551246537</v>
      </c>
      <c r="AH570" s="51">
        <f t="shared" si="68"/>
        <v>1.58550759834844</v>
      </c>
      <c r="AI570" s="51">
        <v>0.806</v>
      </c>
    </row>
    <row r="571" ht="18" spans="1:35">
      <c r="A571" s="25" t="s">
        <v>59</v>
      </c>
      <c r="B571" s="25">
        <f t="shared" si="70"/>
        <v>2017</v>
      </c>
      <c r="C571" s="25">
        <v>25</v>
      </c>
      <c r="D571" s="25">
        <v>4</v>
      </c>
      <c r="E571" s="22">
        <v>1.877067</v>
      </c>
      <c r="F571" s="22">
        <v>95.11961</v>
      </c>
      <c r="G571" s="23">
        <v>183556</v>
      </c>
      <c r="H571" s="24">
        <v>5.398448</v>
      </c>
      <c r="I571" s="34">
        <v>87.9424102965954</v>
      </c>
      <c r="J571" s="35">
        <v>0.298303365707397</v>
      </c>
      <c r="K571" s="36">
        <v>0.942</v>
      </c>
      <c r="L571" s="37">
        <v>0.913</v>
      </c>
      <c r="M571" s="38">
        <v>1</v>
      </c>
      <c r="N571" s="39">
        <v>17.460318</v>
      </c>
      <c r="O571" s="40">
        <v>85.689789735343</v>
      </c>
      <c r="P571" s="41">
        <v>93.2596192140729</v>
      </c>
      <c r="Q571" s="47">
        <v>89.8818112105781</v>
      </c>
      <c r="R571" s="53">
        <v>69650001.5258789</v>
      </c>
      <c r="S571" s="48">
        <v>69.6500015258789</v>
      </c>
      <c r="T571" s="49">
        <v>55.378</v>
      </c>
      <c r="U571" s="50">
        <v>55.0721</v>
      </c>
      <c r="V571" s="50">
        <v>0.905</v>
      </c>
      <c r="W571" s="51">
        <v>0.207939418780596</v>
      </c>
      <c r="X571" s="51">
        <v>-0.224058091640472</v>
      </c>
      <c r="Y571" s="51">
        <v>14808985132.7722</v>
      </c>
      <c r="Z571" s="51">
        <f t="shared" si="64"/>
        <v>10.1705252971209</v>
      </c>
      <c r="AA571" s="51">
        <v>-0.8545036479886</v>
      </c>
      <c r="AB571" s="51">
        <v>83.523172517513</v>
      </c>
      <c r="AC571" s="51">
        <f t="shared" si="65"/>
        <v>1.9218069820744</v>
      </c>
      <c r="AD571" s="51">
        <v>11942.507</v>
      </c>
      <c r="AE571" s="51">
        <f t="shared" si="66"/>
        <v>1.1942507</v>
      </c>
      <c r="AF571" s="51">
        <f t="shared" si="67"/>
        <v>0.0770955045135227</v>
      </c>
      <c r="AG571" s="51">
        <v>38.5041551246537</v>
      </c>
      <c r="AH571" s="51">
        <f t="shared" si="68"/>
        <v>1.58550759834844</v>
      </c>
      <c r="AI571" s="51">
        <v>0.816</v>
      </c>
    </row>
    <row r="572" ht="18" spans="1:35">
      <c r="A572" s="25" t="s">
        <v>59</v>
      </c>
      <c r="B572" s="25">
        <f t="shared" si="70"/>
        <v>2018</v>
      </c>
      <c r="C572" s="25">
        <v>25</v>
      </c>
      <c r="D572" s="25">
        <v>4</v>
      </c>
      <c r="E572" s="22">
        <v>1.8128462</v>
      </c>
      <c r="F572" s="22">
        <v>95.260506</v>
      </c>
      <c r="G572" s="23">
        <v>9430498</v>
      </c>
      <c r="H572" s="24">
        <v>5.39253</v>
      </c>
      <c r="I572" s="34">
        <v>88.4702342742167</v>
      </c>
      <c r="J572" s="35">
        <v>0.423993796110153</v>
      </c>
      <c r="K572" s="36">
        <v>0.935</v>
      </c>
      <c r="L572" s="37">
        <v>0.913</v>
      </c>
      <c r="M572" s="38">
        <v>1</v>
      </c>
      <c r="N572" s="39">
        <v>17.460318</v>
      </c>
      <c r="O572" s="40">
        <v>85.4711999525374</v>
      </c>
      <c r="P572" s="41">
        <v>92.8076958298731</v>
      </c>
      <c r="Q572" s="47">
        <v>89.5557220251637</v>
      </c>
      <c r="R572" s="53">
        <v>108150001.525879</v>
      </c>
      <c r="S572" s="48">
        <v>108.150001525879</v>
      </c>
      <c r="T572" s="49">
        <v>55.674</v>
      </c>
      <c r="U572" s="50">
        <v>68.2145</v>
      </c>
      <c r="V572" s="50">
        <v>0.904</v>
      </c>
      <c r="W572" s="51">
        <v>0.153765355594745</v>
      </c>
      <c r="X572" s="51">
        <v>-0.230746984481812</v>
      </c>
      <c r="Y572" s="51">
        <v>15730792876.2656</v>
      </c>
      <c r="Z572" s="51">
        <f t="shared" si="64"/>
        <v>10.19675061284</v>
      </c>
      <c r="AA572" s="51">
        <v>-0.76194985962409</v>
      </c>
      <c r="AB572" s="51">
        <v>89.9779060412351</v>
      </c>
      <c r="AC572" s="51">
        <f t="shared" si="65"/>
        <v>1.95413588208006</v>
      </c>
      <c r="AD572" s="51">
        <v>12335.036</v>
      </c>
      <c r="AE572" s="51">
        <f t="shared" si="66"/>
        <v>1.2335036</v>
      </c>
      <c r="AF572" s="51">
        <f t="shared" si="67"/>
        <v>0.0911404213230012</v>
      </c>
      <c r="AG572" s="51">
        <v>38.5041551246537</v>
      </c>
      <c r="AH572" s="51">
        <f t="shared" si="68"/>
        <v>1.58550759834844</v>
      </c>
      <c r="AI572" s="51">
        <v>0.811</v>
      </c>
    </row>
    <row r="573" ht="18" spans="1:35">
      <c r="A573" s="25" t="s">
        <v>59</v>
      </c>
      <c r="B573" s="25">
        <f t="shared" si="70"/>
        <v>2019</v>
      </c>
      <c r="C573" s="25">
        <v>25</v>
      </c>
      <c r="D573" s="25">
        <v>4</v>
      </c>
      <c r="E573" s="22">
        <v>1.7489063</v>
      </c>
      <c r="F573" s="22">
        <v>95.401474</v>
      </c>
      <c r="G573" s="23">
        <v>868089</v>
      </c>
      <c r="H573" s="24">
        <v>5.385652</v>
      </c>
      <c r="I573" s="34">
        <v>88.997622645007</v>
      </c>
      <c r="J573" s="35">
        <v>0.388309866189957</v>
      </c>
      <c r="K573" s="36">
        <v>0.942</v>
      </c>
      <c r="L573" s="37">
        <v>0.886</v>
      </c>
      <c r="M573" s="38">
        <v>1</v>
      </c>
      <c r="N573" s="39">
        <v>17.460318</v>
      </c>
      <c r="O573" s="40">
        <v>85.2493582155536</v>
      </c>
      <c r="P573" s="41">
        <v>92.3554761714244</v>
      </c>
      <c r="Q573" s="47">
        <v>89.2277179456112</v>
      </c>
      <c r="R573" s="53">
        <v>137570007.324219</v>
      </c>
      <c r="S573" s="48">
        <v>137.570007324219</v>
      </c>
      <c r="T573" s="49">
        <v>55.985</v>
      </c>
      <c r="U573" s="50">
        <v>70.841</v>
      </c>
      <c r="V573" s="50">
        <v>0.923</v>
      </c>
      <c r="W573" s="51">
        <v>0.112486030848061</v>
      </c>
      <c r="X573" s="51">
        <v>-0.113833971321583</v>
      </c>
      <c r="Y573" s="51">
        <v>15830766531.1474</v>
      </c>
      <c r="Z573" s="51">
        <f t="shared" si="64"/>
        <v>10.1995019440593</v>
      </c>
      <c r="AA573" s="51">
        <v>-0.219424709942522</v>
      </c>
      <c r="AB573" s="51">
        <v>90.1106076335994</v>
      </c>
      <c r="AC573" s="51">
        <f t="shared" si="65"/>
        <v>1.95477591823294</v>
      </c>
      <c r="AD573" s="51">
        <v>15387.241</v>
      </c>
      <c r="AE573" s="51">
        <f t="shared" si="66"/>
        <v>1.5387241</v>
      </c>
      <c r="AF573" s="51">
        <f t="shared" si="67"/>
        <v>0.18716075590087</v>
      </c>
      <c r="AG573" s="51">
        <v>38.5041551246537</v>
      </c>
      <c r="AH573" s="51">
        <f t="shared" si="68"/>
        <v>1.58550759834844</v>
      </c>
      <c r="AI573" s="51">
        <v>0.812</v>
      </c>
    </row>
    <row r="574" ht="18" spans="1:35">
      <c r="A574" s="25" t="s">
        <v>59</v>
      </c>
      <c r="B574" s="25">
        <f t="shared" si="70"/>
        <v>2020</v>
      </c>
      <c r="C574" s="25">
        <v>25</v>
      </c>
      <c r="D574" s="25">
        <v>4</v>
      </c>
      <c r="E574" s="22">
        <v>1.7384745</v>
      </c>
      <c r="F574" s="22">
        <v>95.54248</v>
      </c>
      <c r="G574" s="23">
        <v>864009</v>
      </c>
      <c r="H574" s="24">
        <v>5.3675714</v>
      </c>
      <c r="I574" s="34">
        <v>89.5245308476169</v>
      </c>
      <c r="J574" s="35">
        <v>0.258682191371918</v>
      </c>
      <c r="K574" s="36">
        <v>0.943</v>
      </c>
      <c r="L574" s="37">
        <v>0.887</v>
      </c>
      <c r="M574" s="38">
        <v>1</v>
      </c>
      <c r="N574" s="39">
        <v>28.571428</v>
      </c>
      <c r="O574" s="40">
        <v>85.0242645243916</v>
      </c>
      <c r="P574" s="41">
        <v>91.9029602387268</v>
      </c>
      <c r="Q574" s="47">
        <v>88.8977273219084</v>
      </c>
      <c r="R574" s="53">
        <v>70919998.1689453</v>
      </c>
      <c r="S574" s="48">
        <v>70.9199981689453</v>
      </c>
      <c r="T574" s="49">
        <v>56.311</v>
      </c>
      <c r="U574" s="50">
        <v>76.384</v>
      </c>
      <c r="V574" s="50">
        <v>0.933</v>
      </c>
      <c r="W574" s="51">
        <v>0.264166647844328</v>
      </c>
      <c r="X574" s="51">
        <v>-0.0465457551181316</v>
      </c>
      <c r="Y574" s="51">
        <v>13812421835.7369</v>
      </c>
      <c r="Z574" s="51">
        <f t="shared" si="64"/>
        <v>10.140269833371</v>
      </c>
      <c r="AA574" s="51">
        <v>-0.258407890561314</v>
      </c>
      <c r="AB574" s="51">
        <f>(AB572+AB573)/2</f>
        <v>90.0442568374173</v>
      </c>
      <c r="AC574" s="51">
        <f t="shared" si="65"/>
        <v>1.95445601806217</v>
      </c>
      <c r="AD574" s="51">
        <v>12098.731</v>
      </c>
      <c r="AE574" s="51">
        <f t="shared" si="66"/>
        <v>1.2098731</v>
      </c>
      <c r="AF574" s="51">
        <f t="shared" si="67"/>
        <v>0.0827398208454435</v>
      </c>
      <c r="AG574" s="51">
        <v>38.5041551246537</v>
      </c>
      <c r="AH574" s="51">
        <f t="shared" si="68"/>
        <v>1.58550759834844</v>
      </c>
      <c r="AI574" s="51">
        <v>0.811</v>
      </c>
    </row>
    <row r="575" ht="18" spans="1:35">
      <c r="A575" s="25" t="s">
        <v>59</v>
      </c>
      <c r="B575" s="25">
        <f t="shared" si="70"/>
        <v>2021</v>
      </c>
      <c r="C575" s="25">
        <v>25</v>
      </c>
      <c r="D575" s="25">
        <v>4</v>
      </c>
      <c r="E575" s="22">
        <v>1.7275628</v>
      </c>
      <c r="F575" s="22">
        <v>95.68342</v>
      </c>
      <c r="G575" s="23">
        <v>8597431</v>
      </c>
      <c r="H575" s="24">
        <v>5.348658</v>
      </c>
      <c r="I575" s="34">
        <v>90.0509072917054</v>
      </c>
      <c r="J575" s="35">
        <v>0.217994332313538</v>
      </c>
      <c r="K575" s="36">
        <v>0.931</v>
      </c>
      <c r="L575" s="37">
        <v>0.888</v>
      </c>
      <c r="M575" s="38">
        <v>1</v>
      </c>
      <c r="N575" s="39">
        <v>28.571428</v>
      </c>
      <c r="O575" s="40">
        <v>84.7959188790509</v>
      </c>
      <c r="P575" s="41">
        <v>91.4501480317804</v>
      </c>
      <c r="Q575" s="47">
        <v>88.5656727695016</v>
      </c>
      <c r="R575" s="53">
        <v>58580001.8310547</v>
      </c>
      <c r="S575" s="48">
        <v>58.5800018310547</v>
      </c>
      <c r="T575" s="49">
        <v>56.652</v>
      </c>
      <c r="U575" s="50">
        <v>82.3607</v>
      </c>
      <c r="V575" s="50">
        <v>0.94</v>
      </c>
      <c r="W575" s="51">
        <v>0.244971341124232</v>
      </c>
      <c r="X575" s="51">
        <v>-0.0529801920056343</v>
      </c>
      <c r="Y575" s="51">
        <v>14657586159.4316</v>
      </c>
      <c r="Z575" s="51">
        <f t="shared" si="64"/>
        <v>10.1660624557107</v>
      </c>
      <c r="AA575" s="51">
        <v>-0.264325079</v>
      </c>
      <c r="AB575" s="51">
        <f>(AB574+AB573)/2</f>
        <v>90.0774322355083</v>
      </c>
      <c r="AC575" s="51">
        <f t="shared" si="65"/>
        <v>1.95461599760225</v>
      </c>
      <c r="AD575" s="51">
        <v>12235.784</v>
      </c>
      <c r="AE575" s="51">
        <f t="shared" si="66"/>
        <v>1.2235784</v>
      </c>
      <c r="AF575" s="51">
        <f t="shared" si="67"/>
        <v>0.0876318017193029</v>
      </c>
      <c r="AG575" s="51">
        <v>38.5041551246537</v>
      </c>
      <c r="AH575" s="51">
        <f t="shared" si="68"/>
        <v>1.58550759834844</v>
      </c>
      <c r="AI575" s="51">
        <v>0.806</v>
      </c>
    </row>
    <row r="576" ht="18" spans="1:35">
      <c r="A576" s="25" t="s">
        <v>59</v>
      </c>
      <c r="B576" s="25">
        <f t="shared" si="70"/>
        <v>2022</v>
      </c>
      <c r="C576" s="25">
        <v>25</v>
      </c>
      <c r="D576" s="25">
        <v>4</v>
      </c>
      <c r="E576" s="22">
        <v>1.7161711</v>
      </c>
      <c r="F576" s="22">
        <v>95.824135</v>
      </c>
      <c r="G576" s="23">
        <v>8552818</v>
      </c>
      <c r="H576" s="24">
        <v>5.3289137</v>
      </c>
      <c r="I576" s="34">
        <v>90.5767034338028</v>
      </c>
      <c r="J576" s="35">
        <v>0.364242792129517</v>
      </c>
      <c r="K576" s="36">
        <v>0.923</v>
      </c>
      <c r="L576" s="37">
        <v>0.888</v>
      </c>
      <c r="M576" s="38">
        <v>1</v>
      </c>
      <c r="N576" s="39">
        <v>28.571428</v>
      </c>
      <c r="O576" s="40">
        <v>84.5643212795322</v>
      </c>
      <c r="P576" s="41">
        <v>90.9970395505851</v>
      </c>
      <c r="Q576" s="47">
        <v>88.231486530264</v>
      </c>
      <c r="R576" s="53">
        <v>95419998.1689453</v>
      </c>
      <c r="S576" s="48">
        <v>95.4199981689453</v>
      </c>
      <c r="T576" s="49">
        <v>57.008</v>
      </c>
      <c r="U576" s="50">
        <v>85.1185</v>
      </c>
      <c r="V576" s="50">
        <v>0.951</v>
      </c>
      <c r="W576" s="51">
        <v>0.0515076570013975</v>
      </c>
      <c r="X576" s="51">
        <v>-0.0233815424144268</v>
      </c>
      <c r="Y576" s="51">
        <v>17097760686.7775</v>
      </c>
      <c r="Z576" s="51">
        <f t="shared" si="64"/>
        <v>10.2329392340729</v>
      </c>
      <c r="AA576" s="51">
        <v>-0.258446</v>
      </c>
      <c r="AB576" s="51">
        <f>(AB575+AB574)/2</f>
        <v>90.0608445364628</v>
      </c>
      <c r="AC576" s="51">
        <f t="shared" si="65"/>
        <v>1.9545360151986</v>
      </c>
      <c r="AD576" s="51">
        <f>(AD575+AD574)/2</f>
        <v>12167.2575</v>
      </c>
      <c r="AE576" s="51">
        <f t="shared" si="66"/>
        <v>1.21672575</v>
      </c>
      <c r="AF576" s="51">
        <f t="shared" si="67"/>
        <v>0.0851926992786949</v>
      </c>
      <c r="AG576" s="51">
        <f>(AG575+AG574)/2</f>
        <v>38.5041551246537</v>
      </c>
      <c r="AH576" s="51">
        <f t="shared" si="68"/>
        <v>1.58550759834844</v>
      </c>
      <c r="AI576" s="51">
        <v>0.802</v>
      </c>
    </row>
    <row r="577" ht="18" spans="1:35">
      <c r="A577" s="25" t="s">
        <v>60</v>
      </c>
      <c r="B577" s="25">
        <v>2000</v>
      </c>
      <c r="C577" s="25">
        <v>26</v>
      </c>
      <c r="D577" s="25">
        <v>1</v>
      </c>
      <c r="E577" s="22">
        <v>29.008547</v>
      </c>
      <c r="F577" s="22">
        <v>96.83824</v>
      </c>
      <c r="G577" s="23">
        <v>431866</v>
      </c>
      <c r="H577" s="24">
        <v>7.038043</v>
      </c>
      <c r="I577" s="34">
        <v>23.6473801064419</v>
      </c>
      <c r="J577" s="35">
        <v>-1.06835269927979</v>
      </c>
      <c r="K577" s="36">
        <v>0.676</v>
      </c>
      <c r="L577" s="37">
        <v>0.683</v>
      </c>
      <c r="M577" s="38">
        <v>1</v>
      </c>
      <c r="N577" s="39">
        <v>3.5714285</v>
      </c>
      <c r="O577" s="40">
        <v>35.4168662250744</v>
      </c>
      <c r="P577" s="41">
        <v>85.4025744962497</v>
      </c>
      <c r="Q577" s="47">
        <v>45.3600224507061</v>
      </c>
      <c r="R577" s="53">
        <v>763039978.027344</v>
      </c>
      <c r="S577" s="48">
        <v>763.039978027344</v>
      </c>
      <c r="T577" s="49">
        <v>19.892</v>
      </c>
      <c r="U577" s="50">
        <v>0.31806</v>
      </c>
      <c r="V577" s="50">
        <v>0.583</v>
      </c>
      <c r="W577" s="51">
        <v>3.01293994477925</v>
      </c>
      <c r="X577" s="51">
        <v>-1.14436364173889</v>
      </c>
      <c r="Y577" s="51">
        <v>12705350097.8044</v>
      </c>
      <c r="Z577" s="51">
        <f t="shared" si="64"/>
        <v>10.1039866366001</v>
      </c>
      <c r="AA577" s="51">
        <v>-0.110904550399762</v>
      </c>
      <c r="AB577" s="51">
        <v>53.3090443862273</v>
      </c>
      <c r="AC577" s="51">
        <f t="shared" si="65"/>
        <v>1.72680089746572</v>
      </c>
      <c r="AD577" s="51">
        <v>1478.989</v>
      </c>
      <c r="AE577" s="51">
        <f t="shared" si="66"/>
        <v>0.1478989</v>
      </c>
      <c r="AF577" s="51">
        <f t="shared" si="67"/>
        <v>-0.830035056061976</v>
      </c>
      <c r="AG577" s="51">
        <v>46.8619320378114</v>
      </c>
      <c r="AH577" s="51">
        <f t="shared" si="68"/>
        <v>1.67082018985342</v>
      </c>
      <c r="AI577" s="51">
        <v>0.377</v>
      </c>
    </row>
    <row r="578" ht="18" spans="1:35">
      <c r="A578" s="25" t="s">
        <v>60</v>
      </c>
      <c r="B578" s="25">
        <f t="shared" ref="B578:B599" si="71">B577+1</f>
        <v>2001</v>
      </c>
      <c r="C578" s="25">
        <v>26</v>
      </c>
      <c r="D578" s="25">
        <v>1</v>
      </c>
      <c r="E578" s="22">
        <v>28.523245</v>
      </c>
      <c r="F578" s="22">
        <v>97.097404</v>
      </c>
      <c r="G578" s="23">
        <v>94248</v>
      </c>
      <c r="H578" s="24">
        <v>7.1306086</v>
      </c>
      <c r="I578" s="34">
        <v>24.3164597238105</v>
      </c>
      <c r="J578" s="35">
        <f>(J577+J579)/2</f>
        <v>-1.12818336486816</v>
      </c>
      <c r="K578" s="36">
        <v>0.683</v>
      </c>
      <c r="L578" s="37">
        <v>0.683</v>
      </c>
      <c r="M578" s="38">
        <v>1</v>
      </c>
      <c r="N578" s="39">
        <v>3.5714285</v>
      </c>
      <c r="O578" s="40">
        <v>36.2536805946521</v>
      </c>
      <c r="P578" s="41">
        <v>85.5464844983039</v>
      </c>
      <c r="Q578" s="47">
        <v>46.2300505152725</v>
      </c>
      <c r="R578" s="53">
        <v>757830017.089844</v>
      </c>
      <c r="S578" s="48">
        <v>757.830017089844</v>
      </c>
      <c r="T578" s="49">
        <v>20.239</v>
      </c>
      <c r="U578" s="50">
        <v>0.619782</v>
      </c>
      <c r="V578" s="50">
        <v>0.583</v>
      </c>
      <c r="W578" s="51">
        <v>3.13629206541925</v>
      </c>
      <c r="X578" s="51">
        <f>(X577+X579)/2</f>
        <v>-1.07405710220337</v>
      </c>
      <c r="Y578" s="51">
        <v>12986007425.8781</v>
      </c>
      <c r="Z578" s="51">
        <f t="shared" ref="Z578:Z641" si="72">LOG(Y578)</f>
        <v>10.1134756468824</v>
      </c>
      <c r="AA578" s="51">
        <v>-0.00530262293940566</v>
      </c>
      <c r="AB578" s="51">
        <v>55.9468360286644</v>
      </c>
      <c r="AC578" s="51">
        <f t="shared" ref="AC578:AC641" si="73">LOG(AB578)</f>
        <v>1.74777553082601</v>
      </c>
      <c r="AD578" s="51">
        <v>1460.3776</v>
      </c>
      <c r="AE578" s="51">
        <f t="shared" ref="AE578:AE641" si="74">AD578/10000</f>
        <v>0.14603776</v>
      </c>
      <c r="AF578" s="51">
        <f t="shared" ref="AF578:AF641" si="75">LOG(AE578)</f>
        <v>-0.835534837096593</v>
      </c>
      <c r="AG578" s="51">
        <v>47.1571142425414</v>
      </c>
      <c r="AH578" s="51">
        <f t="shared" ref="AH578:AH641" si="76">LOG(AG578)</f>
        <v>1.67354722078933</v>
      </c>
      <c r="AI578" s="51">
        <v>0.377</v>
      </c>
    </row>
    <row r="579" ht="18" spans="1:35">
      <c r="A579" s="25" t="s">
        <v>60</v>
      </c>
      <c r="B579" s="25">
        <f t="shared" si="71"/>
        <v>2002</v>
      </c>
      <c r="C579" s="25">
        <v>26</v>
      </c>
      <c r="D579" s="25">
        <v>1</v>
      </c>
      <c r="E579" s="22">
        <v>28.041014</v>
      </c>
      <c r="F579" s="22">
        <v>97.35563</v>
      </c>
      <c r="G579" s="23">
        <v>757917</v>
      </c>
      <c r="H579" s="24">
        <v>7.2216234</v>
      </c>
      <c r="I579" s="34">
        <v>25.0346081207823</v>
      </c>
      <c r="J579" s="35">
        <v>-1.18801403045654</v>
      </c>
      <c r="K579" s="36">
        <v>0.724</v>
      </c>
      <c r="L579" s="37">
        <v>0.754</v>
      </c>
      <c r="M579" s="38">
        <v>1</v>
      </c>
      <c r="N579" s="39">
        <v>3.5714285</v>
      </c>
      <c r="O579" s="40">
        <v>37.0908252431473</v>
      </c>
      <c r="P579" s="41">
        <v>85.6905063210762</v>
      </c>
      <c r="Q579" s="47">
        <v>47.0979850578154</v>
      </c>
      <c r="R579" s="53">
        <v>595580017.089844</v>
      </c>
      <c r="S579" s="48">
        <v>595.580017089844</v>
      </c>
      <c r="T579" s="49">
        <v>20.591</v>
      </c>
      <c r="U579" s="50">
        <v>1.20777</v>
      </c>
      <c r="V579" s="50">
        <v>0.621</v>
      </c>
      <c r="W579" s="51">
        <v>3.14626442047843</v>
      </c>
      <c r="X579" s="51">
        <v>-1.00375056266785</v>
      </c>
      <c r="Y579" s="51">
        <v>13147736898.5176</v>
      </c>
      <c r="Z579" s="51">
        <f t="shared" si="72"/>
        <v>10.1188510047597</v>
      </c>
      <c r="AA579" s="51">
        <v>-0.0202025821022176</v>
      </c>
      <c r="AB579" s="51">
        <v>55.1726722640053</v>
      </c>
      <c r="AC579" s="51">
        <f t="shared" si="73"/>
        <v>1.74172401932852</v>
      </c>
      <c r="AD579" s="51">
        <v>1429.8123</v>
      </c>
      <c r="AE579" s="51">
        <f t="shared" si="74"/>
        <v>0.14298123</v>
      </c>
      <c r="AF579" s="51">
        <f t="shared" si="75"/>
        <v>-0.844720971223495</v>
      </c>
      <c r="AG579" s="51">
        <v>47.1202164669501</v>
      </c>
      <c r="AH579" s="51">
        <f t="shared" si="76"/>
        <v>1.67320727690184</v>
      </c>
      <c r="AI579" s="51">
        <v>0.419</v>
      </c>
    </row>
    <row r="580" ht="18" spans="1:35">
      <c r="A580" s="25" t="s">
        <v>60</v>
      </c>
      <c r="B580" s="25">
        <f t="shared" si="71"/>
        <v>2003</v>
      </c>
      <c r="C580" s="25">
        <v>26</v>
      </c>
      <c r="D580" s="25">
        <v>1</v>
      </c>
      <c r="E580" s="22">
        <v>27.561956</v>
      </c>
      <c r="F580" s="22">
        <v>97.36133</v>
      </c>
      <c r="G580" s="23">
        <v>422917</v>
      </c>
      <c r="H580" s="24">
        <v>7.311065</v>
      </c>
      <c r="I580" s="34">
        <v>25.7535178867465</v>
      </c>
      <c r="J580" s="35">
        <v>-1.26386892795563</v>
      </c>
      <c r="K580" s="36">
        <v>0.853</v>
      </c>
      <c r="L580" s="37">
        <v>0.779</v>
      </c>
      <c r="M580" s="38">
        <v>1</v>
      </c>
      <c r="N580" s="39">
        <v>7.142857</v>
      </c>
      <c r="O580" s="40">
        <v>37.9283001705601</v>
      </c>
      <c r="P580" s="41">
        <v>85.8346399645668</v>
      </c>
      <c r="Q580" s="47">
        <v>47.96372108533</v>
      </c>
      <c r="R580" s="53">
        <v>716929992.675781</v>
      </c>
      <c r="S580" s="48">
        <v>716.929992675781</v>
      </c>
      <c r="T580" s="49">
        <v>20.948</v>
      </c>
      <c r="U580" s="50">
        <v>2.9419</v>
      </c>
      <c r="V580" s="50">
        <v>0.618</v>
      </c>
      <c r="W580" s="51">
        <v>3.08528898836117</v>
      </c>
      <c r="X580" s="51">
        <v>-0.96461683511734</v>
      </c>
      <c r="Y580" s="51">
        <v>14904517649.8476</v>
      </c>
      <c r="Z580" s="51">
        <f t="shared" si="72"/>
        <v>10.1733179256622</v>
      </c>
      <c r="AA580" s="51">
        <v>-0.0796629306168004</v>
      </c>
      <c r="AB580" s="51">
        <v>54.132265895729</v>
      </c>
      <c r="AC580" s="51">
        <f t="shared" si="73"/>
        <v>1.73345620638934</v>
      </c>
      <c r="AD580" s="51">
        <v>1321.4634</v>
      </c>
      <c r="AE580" s="51">
        <f t="shared" si="74"/>
        <v>0.13214634</v>
      </c>
      <c r="AF580" s="51">
        <f t="shared" si="75"/>
        <v>-0.878944860832049</v>
      </c>
      <c r="AG580" s="51">
        <v>47.2186105351934</v>
      </c>
      <c r="AH580" s="51">
        <f t="shared" si="76"/>
        <v>1.67411320328958</v>
      </c>
      <c r="AI580" s="51">
        <v>0.512</v>
      </c>
    </row>
    <row r="581" ht="18" spans="1:35">
      <c r="A581" s="25" t="s">
        <v>60</v>
      </c>
      <c r="B581" s="25">
        <f t="shared" si="71"/>
        <v>2004</v>
      </c>
      <c r="C581" s="25">
        <v>26</v>
      </c>
      <c r="D581" s="25">
        <v>1</v>
      </c>
      <c r="E581" s="22">
        <v>27.086168</v>
      </c>
      <c r="F581" s="22">
        <v>97.36828</v>
      </c>
      <c r="G581" s="23">
        <v>89298</v>
      </c>
      <c r="H581" s="24">
        <v>7.3989086</v>
      </c>
      <c r="I581" s="34">
        <v>26.4731149422539</v>
      </c>
      <c r="J581" s="35">
        <v>-1.08735477924347</v>
      </c>
      <c r="K581" s="36">
        <v>0.853</v>
      </c>
      <c r="L581" s="37">
        <v>0.779</v>
      </c>
      <c r="M581" s="38">
        <v>1</v>
      </c>
      <c r="N581" s="39">
        <v>7.142857</v>
      </c>
      <c r="O581" s="40">
        <v>38.7661053768906</v>
      </c>
      <c r="P581" s="41">
        <v>85.9788854287756</v>
      </c>
      <c r="Q581" s="47">
        <v>48.8271492189302</v>
      </c>
      <c r="R581" s="53">
        <v>810479980.46875</v>
      </c>
      <c r="S581" s="48">
        <v>810.47998046875</v>
      </c>
      <c r="T581" s="49">
        <v>21.31</v>
      </c>
      <c r="U581" s="50">
        <v>3.02353</v>
      </c>
      <c r="V581" s="50">
        <v>0.623</v>
      </c>
      <c r="W581" s="51">
        <v>3.10482476419105</v>
      </c>
      <c r="X581" s="51">
        <v>-0.897880256175995</v>
      </c>
      <c r="Y581" s="51">
        <v>16095337093.8366</v>
      </c>
      <c r="Z581" s="51">
        <f t="shared" si="72"/>
        <v>10.2067000767942</v>
      </c>
      <c r="AA581" s="51">
        <v>-0.0416478283484017</v>
      </c>
      <c r="AB581" s="51">
        <v>59.4770033484289</v>
      </c>
      <c r="AC581" s="51">
        <f t="shared" si="73"/>
        <v>1.77434907918371</v>
      </c>
      <c r="AD581" s="51">
        <v>1380.108</v>
      </c>
      <c r="AE581" s="51">
        <f t="shared" si="74"/>
        <v>0.1380108</v>
      </c>
      <c r="AF581" s="51">
        <f t="shared" si="75"/>
        <v>-0.860086926664869</v>
      </c>
      <c r="AG581" s="51">
        <v>47.4259408932776</v>
      </c>
      <c r="AH581" s="51">
        <f t="shared" si="76"/>
        <v>1.6760159557063</v>
      </c>
      <c r="AI581" s="51">
        <v>0.512</v>
      </c>
    </row>
    <row r="582" ht="18" spans="1:35">
      <c r="A582" s="25" t="s">
        <v>60</v>
      </c>
      <c r="B582" s="25">
        <f t="shared" si="71"/>
        <v>2005</v>
      </c>
      <c r="C582" s="25">
        <v>26</v>
      </c>
      <c r="D582" s="25">
        <v>1</v>
      </c>
      <c r="E582" s="22">
        <v>26.614351</v>
      </c>
      <c r="F582" s="22">
        <v>97.37639</v>
      </c>
      <c r="G582" s="23">
        <v>757341</v>
      </c>
      <c r="H582" s="24">
        <v>7.485215</v>
      </c>
      <c r="I582" s="34">
        <v>27.1932269454509</v>
      </c>
      <c r="J582" s="35">
        <v>-1.25050592422485</v>
      </c>
      <c r="K582" s="36">
        <v>0.853</v>
      </c>
      <c r="L582" s="37">
        <v>0.779</v>
      </c>
      <c r="M582" s="38">
        <v>1</v>
      </c>
      <c r="N582" s="39">
        <v>7.142857</v>
      </c>
      <c r="O582" s="40">
        <v>39.6042408621385</v>
      </c>
      <c r="P582" s="41">
        <v>86.1232427137026</v>
      </c>
      <c r="Q582" s="47">
        <v>49.6872335728162</v>
      </c>
      <c r="R582" s="53">
        <v>914630004.882813</v>
      </c>
      <c r="S582" s="48">
        <v>914.630004882813</v>
      </c>
      <c r="T582" s="49">
        <v>21.675</v>
      </c>
      <c r="U582" s="50">
        <v>3.1019</v>
      </c>
      <c r="V582" s="50">
        <v>0.62</v>
      </c>
      <c r="W582" s="51">
        <v>3.07223123352542</v>
      </c>
      <c r="X582" s="51">
        <v>-1.0125367641449</v>
      </c>
      <c r="Y582" s="51">
        <v>18737895512.7378</v>
      </c>
      <c r="Z582" s="51">
        <f t="shared" si="72"/>
        <v>10.2727208128843</v>
      </c>
      <c r="AA582" s="51">
        <v>-0.0115244558677477</v>
      </c>
      <c r="AB582" s="51">
        <v>64.4788661639796</v>
      </c>
      <c r="AC582" s="51">
        <f t="shared" si="73"/>
        <v>1.80941739196303</v>
      </c>
      <c r="AD582" s="51">
        <v>1454.5236</v>
      </c>
      <c r="AE582" s="51">
        <f t="shared" si="74"/>
        <v>0.14545236</v>
      </c>
      <c r="AF582" s="51">
        <f t="shared" si="75"/>
        <v>-0.837279227825912</v>
      </c>
      <c r="AG582" s="51">
        <v>47.4435112626067</v>
      </c>
      <c r="AH582" s="51">
        <f t="shared" si="76"/>
        <v>1.67617682339044</v>
      </c>
      <c r="AI582" s="51">
        <v>0.512</v>
      </c>
    </row>
    <row r="583" ht="18" spans="1:35">
      <c r="A583" s="25" t="s">
        <v>60</v>
      </c>
      <c r="B583" s="25">
        <f t="shared" si="71"/>
        <v>2006</v>
      </c>
      <c r="C583" s="25">
        <v>26</v>
      </c>
      <c r="D583" s="25">
        <v>1</v>
      </c>
      <c r="E583" s="22">
        <v>26.145983</v>
      </c>
      <c r="F583" s="22">
        <v>97.38569</v>
      </c>
      <c r="G583" s="23">
        <v>426832</v>
      </c>
      <c r="H583" s="24">
        <v>7.5698843</v>
      </c>
      <c r="I583" s="34">
        <v>27.9138955031129</v>
      </c>
      <c r="J583" s="35">
        <v>-1.12698328495026</v>
      </c>
      <c r="K583" s="36">
        <v>0.853</v>
      </c>
      <c r="L583" s="37">
        <v>0.778</v>
      </c>
      <c r="M583" s="38">
        <v>1</v>
      </c>
      <c r="N583" s="39">
        <v>7.305936</v>
      </c>
      <c r="O583" s="40">
        <v>40.4427066263039</v>
      </c>
      <c r="P583" s="41">
        <v>86.2677118193479</v>
      </c>
      <c r="Q583" s="47">
        <v>50.5448296064454</v>
      </c>
      <c r="R583" s="53">
        <v>1115010009.76563</v>
      </c>
      <c r="S583" s="48">
        <v>1115.01000976563</v>
      </c>
      <c r="T583" s="49">
        <v>22.045</v>
      </c>
      <c r="U583" s="50">
        <v>3.6</v>
      </c>
      <c r="V583" s="50">
        <v>0.62</v>
      </c>
      <c r="W583" s="51">
        <v>3.04704867411558</v>
      </c>
      <c r="X583" s="51">
        <v>-0.935450911521912</v>
      </c>
      <c r="Y583" s="51">
        <v>25825512284.2891</v>
      </c>
      <c r="Z583" s="51">
        <f t="shared" si="72"/>
        <v>10.412048945101</v>
      </c>
      <c r="AA583" s="51">
        <v>-0.026717027611716</v>
      </c>
      <c r="AB583" s="51">
        <v>55.2364851257303</v>
      </c>
      <c r="AC583" s="51">
        <f t="shared" si="73"/>
        <v>1.74222603523848</v>
      </c>
      <c r="AD583" s="51">
        <v>1549.1115</v>
      </c>
      <c r="AE583" s="51">
        <f t="shared" si="74"/>
        <v>0.15491115</v>
      </c>
      <c r="AF583" s="51">
        <f t="shared" si="75"/>
        <v>-0.809917322013554</v>
      </c>
      <c r="AG583" s="51">
        <v>47.5348771831184</v>
      </c>
      <c r="AH583" s="51">
        <f t="shared" si="76"/>
        <v>1.67701237615146</v>
      </c>
      <c r="AI583" s="51">
        <v>0.51</v>
      </c>
    </row>
    <row r="584" ht="18" spans="1:35">
      <c r="A584" s="25" t="s">
        <v>60</v>
      </c>
      <c r="B584" s="25">
        <f t="shared" si="71"/>
        <v>2007</v>
      </c>
      <c r="C584" s="25">
        <v>26</v>
      </c>
      <c r="D584" s="25">
        <v>1</v>
      </c>
      <c r="E584" s="22">
        <v>25.68116</v>
      </c>
      <c r="F584" s="22">
        <v>54.559586</v>
      </c>
      <c r="G584" s="23">
        <v>97814</v>
      </c>
      <c r="H584" s="24">
        <v>7.652893</v>
      </c>
      <c r="I584" s="34">
        <v>28.6350439627237</v>
      </c>
      <c r="J584" s="35">
        <v>-1.30544221401215</v>
      </c>
      <c r="K584" s="36">
        <v>0.858</v>
      </c>
      <c r="L584" s="37">
        <v>0.778</v>
      </c>
      <c r="M584" s="38">
        <v>1</v>
      </c>
      <c r="N584" s="39">
        <v>7.246377</v>
      </c>
      <c r="O584" s="40">
        <v>41.2815026693868</v>
      </c>
      <c r="P584" s="41">
        <v>86.4122927457113</v>
      </c>
      <c r="Q584" s="47">
        <v>51.3998249048434</v>
      </c>
      <c r="R584" s="53">
        <v>1352410034.17969</v>
      </c>
      <c r="S584" s="48">
        <v>1352.41003417969</v>
      </c>
      <c r="T584" s="49">
        <v>22.42</v>
      </c>
      <c r="U584" s="50">
        <v>4.4</v>
      </c>
      <c r="V584" s="50">
        <v>0.633</v>
      </c>
      <c r="W584" s="51">
        <v>3.02220921188685</v>
      </c>
      <c r="X584" s="51">
        <v>-0.978594720363617</v>
      </c>
      <c r="Y584" s="51">
        <v>31958195182.2406</v>
      </c>
      <c r="Z584" s="51">
        <f t="shared" si="72"/>
        <v>10.5045822448433</v>
      </c>
      <c r="AA584" s="51">
        <v>-0.693011390474939</v>
      </c>
      <c r="AB584" s="51">
        <v>53.8947888046059</v>
      </c>
      <c r="AC584" s="51">
        <f t="shared" si="73"/>
        <v>1.73154677441092</v>
      </c>
      <c r="AD584" s="51">
        <v>1513.085</v>
      </c>
      <c r="AE584" s="51">
        <f t="shared" si="74"/>
        <v>0.1513085</v>
      </c>
      <c r="AF584" s="51">
        <f t="shared" si="75"/>
        <v>-0.820136674095742</v>
      </c>
      <c r="AG584" s="51">
        <v>47.5629897740451</v>
      </c>
      <c r="AH584" s="51">
        <f t="shared" si="76"/>
        <v>1.67726914623176</v>
      </c>
      <c r="AI584" s="51">
        <v>0.51</v>
      </c>
    </row>
    <row r="585" ht="18" spans="1:35">
      <c r="A585" s="25" t="s">
        <v>60</v>
      </c>
      <c r="B585" s="25">
        <f t="shared" si="71"/>
        <v>2008</v>
      </c>
      <c r="C585" s="25">
        <v>26</v>
      </c>
      <c r="D585" s="25">
        <v>1</v>
      </c>
      <c r="E585" s="22">
        <v>25.219986</v>
      </c>
      <c r="F585" s="22">
        <v>55.382507</v>
      </c>
      <c r="G585" s="23">
        <v>770325</v>
      </c>
      <c r="H585" s="24">
        <v>7.734218</v>
      </c>
      <c r="I585" s="34">
        <v>29.3565994040011</v>
      </c>
      <c r="J585" s="35">
        <v>-1.39361536502838</v>
      </c>
      <c r="K585" s="36">
        <v>0.864</v>
      </c>
      <c r="L585" s="37">
        <v>0.777</v>
      </c>
      <c r="M585" s="38">
        <v>1</v>
      </c>
      <c r="N585" s="39">
        <v>9.821428</v>
      </c>
      <c r="O585" s="40">
        <v>42.1206289913872</v>
      </c>
      <c r="P585" s="41">
        <v>86.556985492793</v>
      </c>
      <c r="Q585" s="47">
        <v>52.2521176288935</v>
      </c>
      <c r="R585" s="53">
        <v>1358969970.70313</v>
      </c>
      <c r="S585" s="48">
        <v>1358.96997070313</v>
      </c>
      <c r="T585" s="49">
        <v>22.8</v>
      </c>
      <c r="U585" s="50">
        <v>5.2</v>
      </c>
      <c r="V585" s="50">
        <v>0.627</v>
      </c>
      <c r="W585" s="51">
        <v>3.02964938264436</v>
      </c>
      <c r="X585" s="51">
        <v>-1.06836628913879</v>
      </c>
      <c r="Y585" s="51">
        <v>35895153327.8497</v>
      </c>
      <c r="Z585" s="51">
        <f t="shared" si="72"/>
        <v>10.5550358127826</v>
      </c>
      <c r="AA585" s="51">
        <v>-0.0518190593050093</v>
      </c>
      <c r="AB585" s="51">
        <v>57.5785986473131</v>
      </c>
      <c r="AC585" s="51">
        <f t="shared" si="73"/>
        <v>1.76026109077574</v>
      </c>
      <c r="AD585" s="51">
        <v>1449.5537</v>
      </c>
      <c r="AE585" s="51">
        <f t="shared" si="74"/>
        <v>0.14495537</v>
      </c>
      <c r="AF585" s="51">
        <f t="shared" si="75"/>
        <v>-0.838765691187433</v>
      </c>
      <c r="AG585" s="51">
        <v>47.5893453280388</v>
      </c>
      <c r="AH585" s="51">
        <f t="shared" si="76"/>
        <v>1.67750973038447</v>
      </c>
      <c r="AI585" s="51">
        <v>0.413</v>
      </c>
    </row>
    <row r="586" ht="18" spans="1:35">
      <c r="A586" s="25" t="s">
        <v>60</v>
      </c>
      <c r="B586" s="25">
        <f t="shared" si="71"/>
        <v>2009</v>
      </c>
      <c r="C586" s="25">
        <v>26</v>
      </c>
      <c r="D586" s="25">
        <v>1</v>
      </c>
      <c r="E586" s="22">
        <v>24.763107</v>
      </c>
      <c r="F586" s="22">
        <v>56.20107</v>
      </c>
      <c r="G586" s="23">
        <v>444636</v>
      </c>
      <c r="H586" s="24">
        <v>7.813934</v>
      </c>
      <c r="I586" s="34">
        <v>30.0784132028819</v>
      </c>
      <c r="J586" s="35">
        <v>-1.42558062076569</v>
      </c>
      <c r="K586" s="36">
        <v>0.865</v>
      </c>
      <c r="L586" s="37">
        <v>0.777</v>
      </c>
      <c r="M586" s="38">
        <v>1</v>
      </c>
      <c r="N586" s="39">
        <v>8.5339025</v>
      </c>
      <c r="O586" s="40">
        <v>42.9600855923052</v>
      </c>
      <c r="P586" s="41">
        <v>86.7017900605929</v>
      </c>
      <c r="Q586" s="47">
        <v>53.100725539255</v>
      </c>
      <c r="R586" s="53">
        <v>1903380004.88281</v>
      </c>
      <c r="S586" s="48">
        <v>1903.38000488281</v>
      </c>
      <c r="T586" s="49">
        <v>23.183</v>
      </c>
      <c r="U586" s="50">
        <v>6.1</v>
      </c>
      <c r="V586" s="50">
        <v>0.628</v>
      </c>
      <c r="W586" s="51">
        <v>3.0211086032266</v>
      </c>
      <c r="X586" s="51">
        <v>-1.0707300901413</v>
      </c>
      <c r="Y586" s="51">
        <v>42347217912.9176</v>
      </c>
      <c r="Z586" s="51">
        <f t="shared" si="72"/>
        <v>10.6268248837398</v>
      </c>
      <c r="AA586" s="51">
        <v>-0.0702697943925387</v>
      </c>
      <c r="AB586" s="51">
        <v>45.9451918127805</v>
      </c>
      <c r="AC586" s="51">
        <f t="shared" si="73"/>
        <v>1.66224006896614</v>
      </c>
      <c r="AD586" s="51">
        <v>1537.1414</v>
      </c>
      <c r="AE586" s="51">
        <f t="shared" si="74"/>
        <v>0.15371414</v>
      </c>
      <c r="AF586" s="51">
        <f t="shared" si="75"/>
        <v>-0.813286180375877</v>
      </c>
      <c r="AG586" s="51">
        <v>47.9407527146221</v>
      </c>
      <c r="AH586" s="51">
        <f t="shared" si="76"/>
        <v>1.68070484858042</v>
      </c>
      <c r="AI586" s="51">
        <v>0.413</v>
      </c>
    </row>
    <row r="587" ht="18" spans="1:35">
      <c r="A587" s="25" t="s">
        <v>60</v>
      </c>
      <c r="B587" s="25">
        <f t="shared" si="71"/>
        <v>2010</v>
      </c>
      <c r="C587" s="25">
        <v>26</v>
      </c>
      <c r="D587" s="25">
        <v>1</v>
      </c>
      <c r="E587" s="22">
        <v>24.31005</v>
      </c>
      <c r="F587" s="22">
        <v>57.015125</v>
      </c>
      <c r="G587" s="23">
        <v>120557</v>
      </c>
      <c r="H587" s="24">
        <v>7.8919263</v>
      </c>
      <c r="I587" s="34">
        <v>30.8004947681643</v>
      </c>
      <c r="J587" s="35">
        <v>-1.16552352905273</v>
      </c>
      <c r="K587" s="36">
        <v>0.898</v>
      </c>
      <c r="L587" s="37">
        <v>0.797</v>
      </c>
      <c r="M587" s="38">
        <v>1</v>
      </c>
      <c r="N587" s="39">
        <v>9.821428</v>
      </c>
      <c r="O587" s="40">
        <v>43.7998724721408</v>
      </c>
      <c r="P587" s="41">
        <v>86.846706449111</v>
      </c>
      <c r="Q587" s="47">
        <v>53.9464421270489</v>
      </c>
      <c r="R587" s="53">
        <v>1814650024.41406</v>
      </c>
      <c r="S587" s="48">
        <v>1814.65002441406</v>
      </c>
      <c r="T587" s="49">
        <v>23.571</v>
      </c>
      <c r="U587" s="50">
        <v>7.2</v>
      </c>
      <c r="V587" s="50">
        <v>0.696</v>
      </c>
      <c r="W587" s="51">
        <v>2.90158845467743</v>
      </c>
      <c r="X587" s="51">
        <v>-0.911055028438568</v>
      </c>
      <c r="Y587" s="51">
        <v>45405615063.7551</v>
      </c>
      <c r="Z587" s="51">
        <f t="shared" si="72"/>
        <v>10.6571095629984</v>
      </c>
      <c r="AA587" s="51">
        <v>-0.176486731868799</v>
      </c>
      <c r="AB587" s="51">
        <v>50.3942873502834</v>
      </c>
      <c r="AC587" s="51">
        <f t="shared" si="73"/>
        <v>1.70238130801568</v>
      </c>
      <c r="AD587" s="51">
        <v>1622.7236</v>
      </c>
      <c r="AE587" s="51">
        <f t="shared" si="74"/>
        <v>0.16227236</v>
      </c>
      <c r="AF587" s="51">
        <f t="shared" si="75"/>
        <v>-0.789755447652138</v>
      </c>
      <c r="AG587" s="51">
        <v>47.984678637945</v>
      </c>
      <c r="AH587" s="51">
        <f t="shared" si="76"/>
        <v>1.68110259060098</v>
      </c>
      <c r="AI587" s="51">
        <v>0.423</v>
      </c>
    </row>
    <row r="588" ht="18" spans="1:35">
      <c r="A588" s="25" t="s">
        <v>60</v>
      </c>
      <c r="B588" s="25">
        <f t="shared" si="71"/>
        <v>2011</v>
      </c>
      <c r="C588" s="25">
        <v>26</v>
      </c>
      <c r="D588" s="25">
        <v>1</v>
      </c>
      <c r="E588" s="22">
        <v>23.859621</v>
      </c>
      <c r="F588" s="22">
        <v>57.82453</v>
      </c>
      <c r="G588" s="23">
        <v>797594</v>
      </c>
      <c r="H588" s="24">
        <v>7.967912</v>
      </c>
      <c r="I588" s="34">
        <v>31.5229174481557</v>
      </c>
      <c r="J588" s="35">
        <v>-1.24479079246521</v>
      </c>
      <c r="K588" s="36">
        <v>0.898</v>
      </c>
      <c r="L588" s="37">
        <v>0.797</v>
      </c>
      <c r="M588" s="38">
        <v>1</v>
      </c>
      <c r="N588" s="39">
        <v>9.821428</v>
      </c>
      <c r="O588" s="40">
        <v>44.6399896308939</v>
      </c>
      <c r="P588" s="41">
        <v>86.9917346583473</v>
      </c>
      <c r="Q588" s="47">
        <v>54.7912792060119</v>
      </c>
      <c r="R588" s="53">
        <v>2599510009.76563</v>
      </c>
      <c r="S588" s="48">
        <v>2599.51000976563</v>
      </c>
      <c r="T588" s="49">
        <v>23.969</v>
      </c>
      <c r="U588" s="50">
        <v>8.8</v>
      </c>
      <c r="V588" s="50">
        <v>0.689</v>
      </c>
      <c r="W588" s="51">
        <v>2.75013743696978</v>
      </c>
      <c r="X588" s="51">
        <v>-0.96374249458313</v>
      </c>
      <c r="Y588" s="51">
        <v>46869473150.61</v>
      </c>
      <c r="Z588" s="51">
        <f t="shared" si="72"/>
        <v>10.6708900717394</v>
      </c>
      <c r="AA588" s="51">
        <v>-1.36448529879324</v>
      </c>
      <c r="AB588" s="51">
        <v>58.4022059745625</v>
      </c>
      <c r="AC588" s="51">
        <f t="shared" si="73"/>
        <v>1.76642925164127</v>
      </c>
      <c r="AD588" s="51">
        <v>1633.5077</v>
      </c>
      <c r="AE588" s="51">
        <f t="shared" si="74"/>
        <v>0.16335077</v>
      </c>
      <c r="AF588" s="51">
        <f t="shared" si="75"/>
        <v>-0.786878814013993</v>
      </c>
      <c r="AG588" s="51">
        <v>48.5311171240819</v>
      </c>
      <c r="AH588" s="51">
        <f t="shared" si="76"/>
        <v>1.6860202883324</v>
      </c>
      <c r="AI588" s="51">
        <v>0.425</v>
      </c>
    </row>
    <row r="589" ht="18" spans="1:35">
      <c r="A589" s="25" t="s">
        <v>60</v>
      </c>
      <c r="B589" s="25">
        <f t="shared" si="71"/>
        <v>2012</v>
      </c>
      <c r="C589" s="25">
        <v>26</v>
      </c>
      <c r="D589" s="25">
        <v>1</v>
      </c>
      <c r="E589" s="22">
        <v>23.41228</v>
      </c>
      <c r="F589" s="22">
        <v>58.628307</v>
      </c>
      <c r="G589" s="23">
        <v>475936</v>
      </c>
      <c r="H589" s="24">
        <v>8.041898</v>
      </c>
      <c r="I589" s="34">
        <v>32.2455260120869</v>
      </c>
      <c r="J589" s="35">
        <v>-1.32344126701355</v>
      </c>
      <c r="K589" s="36">
        <v>0.898</v>
      </c>
      <c r="L589" s="37">
        <v>0.797</v>
      </c>
      <c r="M589" s="38">
        <v>1</v>
      </c>
      <c r="N589" s="39">
        <v>9.821428</v>
      </c>
      <c r="O589" s="40">
        <v>45.4804370685645</v>
      </c>
      <c r="P589" s="41">
        <v>87.1368746883019</v>
      </c>
      <c r="Q589" s="47">
        <v>55.6346101711392</v>
      </c>
      <c r="R589" s="53">
        <v>2827639892.57813</v>
      </c>
      <c r="S589" s="48">
        <v>2827.63989257813</v>
      </c>
      <c r="T589" s="49">
        <v>24.376</v>
      </c>
      <c r="U589" s="50">
        <v>10.5</v>
      </c>
      <c r="V589" s="50">
        <v>0.689</v>
      </c>
      <c r="W589" s="51">
        <v>2.6080744180495</v>
      </c>
      <c r="X589" s="51">
        <v>-1.09887766838074</v>
      </c>
      <c r="Y589" s="51">
        <v>56396704671.5777</v>
      </c>
      <c r="Z589" s="51">
        <f t="shared" si="72"/>
        <v>10.751253728367</v>
      </c>
      <c r="AA589" s="51">
        <v>-1.14180083655256</v>
      </c>
      <c r="AB589" s="51">
        <v>51.6236920232481</v>
      </c>
      <c r="AC589" s="51">
        <f t="shared" si="73"/>
        <v>1.71284906119168</v>
      </c>
      <c r="AD589" s="51">
        <v>1575.0422</v>
      </c>
      <c r="AE589" s="51">
        <f t="shared" si="74"/>
        <v>0.15750422</v>
      </c>
      <c r="AF589" s="51">
        <f t="shared" si="75"/>
        <v>-0.802707805695578</v>
      </c>
      <c r="AG589" s="51">
        <v>48.550444530344</v>
      </c>
      <c r="AH589" s="51">
        <f t="shared" si="76"/>
        <v>1.68619321068463</v>
      </c>
      <c r="AI589" s="51">
        <v>0.43</v>
      </c>
    </row>
    <row r="590" ht="18" spans="1:35">
      <c r="A590" s="25" t="s">
        <v>60</v>
      </c>
      <c r="B590" s="25">
        <f t="shared" si="71"/>
        <v>2013</v>
      </c>
      <c r="C590" s="25">
        <v>26</v>
      </c>
      <c r="D590" s="25">
        <v>1</v>
      </c>
      <c r="E590" s="22">
        <v>22.967712</v>
      </c>
      <c r="F590" s="22">
        <v>59.427185</v>
      </c>
      <c r="G590" s="23">
        <v>155458</v>
      </c>
      <c r="H590" s="24">
        <v>8.113727</v>
      </c>
      <c r="I590" s="34">
        <v>32.9682462912978</v>
      </c>
      <c r="J590" s="35">
        <v>-1.16693091392517</v>
      </c>
      <c r="K590" s="36">
        <v>0.884</v>
      </c>
      <c r="L590" s="37">
        <v>0.859</v>
      </c>
      <c r="M590" s="38">
        <v>1</v>
      </c>
      <c r="N590" s="39">
        <v>18.571428</v>
      </c>
      <c r="O590" s="40">
        <v>46.3212147851526</v>
      </c>
      <c r="P590" s="41">
        <v>87.2821265389747</v>
      </c>
      <c r="Q590" s="47">
        <v>56.4770636530803</v>
      </c>
      <c r="R590" s="53">
        <v>3450909912.10938</v>
      </c>
      <c r="S590" s="48">
        <v>3450.90991210938</v>
      </c>
      <c r="T590" s="49">
        <v>24.794</v>
      </c>
      <c r="U590" s="50">
        <v>13</v>
      </c>
      <c r="V590" s="50">
        <v>0.736</v>
      </c>
      <c r="W590" s="51">
        <v>2.47210752389349</v>
      </c>
      <c r="X590" s="51">
        <v>-1.03594160079956</v>
      </c>
      <c r="Y590" s="51">
        <v>61671440407.8387</v>
      </c>
      <c r="Z590" s="51">
        <f t="shared" si="72"/>
        <v>10.7900840919948</v>
      </c>
      <c r="AA590" s="51">
        <v>-0.92021320018363</v>
      </c>
      <c r="AB590" s="51">
        <v>47.4646425127304</v>
      </c>
      <c r="AC590" s="51">
        <f t="shared" si="73"/>
        <v>1.67637021426595</v>
      </c>
      <c r="AD590" s="51">
        <v>1620.4467</v>
      </c>
      <c r="AE590" s="51">
        <f t="shared" si="74"/>
        <v>0.16204467</v>
      </c>
      <c r="AF590" s="51">
        <f t="shared" si="75"/>
        <v>-0.790365249282542</v>
      </c>
      <c r="AG590" s="51">
        <v>48.5697719366061</v>
      </c>
      <c r="AH590" s="51">
        <f t="shared" si="76"/>
        <v>1.68636606421205</v>
      </c>
      <c r="AI590" s="51">
        <v>0.519</v>
      </c>
    </row>
    <row r="591" ht="18" spans="1:35">
      <c r="A591" s="25" t="s">
        <v>60</v>
      </c>
      <c r="B591" s="25">
        <f t="shared" si="71"/>
        <v>2014</v>
      </c>
      <c r="C591" s="25">
        <v>26</v>
      </c>
      <c r="D591" s="25">
        <v>1</v>
      </c>
      <c r="E591" s="22">
        <v>22.526619</v>
      </c>
      <c r="F591" s="22">
        <v>60.221027</v>
      </c>
      <c r="G591" s="23">
        <v>836447</v>
      </c>
      <c r="H591" s="24">
        <v>8.183461</v>
      </c>
      <c r="I591" s="34">
        <v>33.6908976254492</v>
      </c>
      <c r="J591" s="35">
        <v>-1.28224718570709</v>
      </c>
      <c r="K591" s="36">
        <v>0.882</v>
      </c>
      <c r="L591" s="37">
        <v>0.847</v>
      </c>
      <c r="M591" s="38">
        <v>1</v>
      </c>
      <c r="N591" s="39">
        <v>19.142857</v>
      </c>
      <c r="O591" s="40">
        <v>47.1623227806583</v>
      </c>
      <c r="P591" s="41">
        <v>87.4274902103657</v>
      </c>
      <c r="Q591" s="47">
        <v>57.3176013376785</v>
      </c>
      <c r="R591" s="53">
        <v>2776810058.59375</v>
      </c>
      <c r="S591" s="48">
        <v>2776.81005859375</v>
      </c>
      <c r="T591" s="49">
        <v>25.221</v>
      </c>
      <c r="U591" s="50">
        <v>16.5</v>
      </c>
      <c r="V591" s="50">
        <v>0.739</v>
      </c>
      <c r="W591" s="51">
        <v>2.33901192230694</v>
      </c>
      <c r="X591" s="51">
        <v>-0.938904762268066</v>
      </c>
      <c r="Y591" s="51">
        <v>68285796514.2896</v>
      </c>
      <c r="Z591" s="51">
        <f t="shared" si="72"/>
        <v>10.8343303795681</v>
      </c>
      <c r="AA591" s="51">
        <v>-0.745818769229471</v>
      </c>
      <c r="AB591" s="51">
        <v>46.170489362216</v>
      </c>
      <c r="AC591" s="51">
        <f t="shared" si="73"/>
        <v>1.66436447767403</v>
      </c>
      <c r="AD591" s="51">
        <v>1655.0222</v>
      </c>
      <c r="AE591" s="51">
        <f t="shared" si="74"/>
        <v>0.16550222</v>
      </c>
      <c r="AF591" s="51">
        <f t="shared" si="75"/>
        <v>-0.781196176345764</v>
      </c>
      <c r="AG591" s="51">
        <v>48.5890993428682</v>
      </c>
      <c r="AH591" s="51">
        <f t="shared" si="76"/>
        <v>1.68653884896941</v>
      </c>
      <c r="AI591" s="51">
        <v>0.532</v>
      </c>
    </row>
    <row r="592" ht="18" spans="1:35">
      <c r="A592" s="25" t="s">
        <v>60</v>
      </c>
      <c r="B592" s="25">
        <f t="shared" si="71"/>
        <v>2015</v>
      </c>
      <c r="C592" s="25">
        <v>26</v>
      </c>
      <c r="D592" s="25">
        <v>1</v>
      </c>
      <c r="E592" s="22">
        <v>22.08895</v>
      </c>
      <c r="F592" s="22">
        <v>61.00969</v>
      </c>
      <c r="G592" s="23">
        <v>518889</v>
      </c>
      <c r="H592" s="24">
        <v>8.250998</v>
      </c>
      <c r="I592" s="34">
        <v>34.4133695043635</v>
      </c>
      <c r="J592" s="35">
        <v>-1.24134790897369</v>
      </c>
      <c r="K592" s="36">
        <v>0.882</v>
      </c>
      <c r="L592" s="37">
        <v>0.847</v>
      </c>
      <c r="M592" s="38">
        <v>1</v>
      </c>
      <c r="N592" s="39">
        <v>19.714285</v>
      </c>
      <c r="O592" s="40">
        <v>48.0037610550815</v>
      </c>
      <c r="P592" s="41">
        <v>87.5729657024749</v>
      </c>
      <c r="Q592" s="47">
        <v>58.1564256572864</v>
      </c>
      <c r="R592" s="53">
        <v>2779469970.70313</v>
      </c>
      <c r="S592" s="48">
        <v>2779.46997070313</v>
      </c>
      <c r="T592" s="49">
        <v>25.658</v>
      </c>
      <c r="U592" s="50">
        <v>16.5879</v>
      </c>
      <c r="V592" s="50">
        <v>0.739</v>
      </c>
      <c r="W592" s="51">
        <v>2.2270329432256</v>
      </c>
      <c r="X592" s="51">
        <v>-1.03067374229431</v>
      </c>
      <c r="Y592" s="51">
        <v>70120446896.8359</v>
      </c>
      <c r="Z592" s="51">
        <f t="shared" si="72"/>
        <v>10.8458446753084</v>
      </c>
      <c r="AA592" s="51">
        <v>-0.377731883379769</v>
      </c>
      <c r="AB592" s="51">
        <v>40.3273846919019</v>
      </c>
      <c r="AC592" s="51">
        <f t="shared" si="73"/>
        <v>1.60560005809231</v>
      </c>
      <c r="AD592" s="51">
        <v>1911.9027</v>
      </c>
      <c r="AE592" s="51">
        <f t="shared" si="74"/>
        <v>0.19119027</v>
      </c>
      <c r="AF592" s="51">
        <f t="shared" si="75"/>
        <v>-0.718534213486871</v>
      </c>
      <c r="AG592" s="51">
        <v>48.6101837860632</v>
      </c>
      <c r="AH592" s="51">
        <f t="shared" si="76"/>
        <v>1.6867272630643</v>
      </c>
      <c r="AI592" s="51">
        <v>0.532</v>
      </c>
    </row>
    <row r="593" ht="18" spans="1:35">
      <c r="A593" s="25" t="s">
        <v>60</v>
      </c>
      <c r="B593" s="25">
        <f t="shared" si="71"/>
        <v>2016</v>
      </c>
      <c r="C593" s="25">
        <v>26</v>
      </c>
      <c r="D593" s="25">
        <v>1</v>
      </c>
      <c r="E593" s="22">
        <v>21.654907</v>
      </c>
      <c r="F593" s="22">
        <v>61.79226</v>
      </c>
      <c r="G593" s="23">
        <v>20286</v>
      </c>
      <c r="H593" s="24">
        <v>8.316288</v>
      </c>
      <c r="I593" s="34">
        <v>35.1355349703251</v>
      </c>
      <c r="J593" s="35">
        <v>-1.35445654392242</v>
      </c>
      <c r="K593" s="36">
        <v>0.878</v>
      </c>
      <c r="L593" s="37">
        <v>0.84</v>
      </c>
      <c r="M593" s="38">
        <v>1</v>
      </c>
      <c r="N593" s="39">
        <v>19.714285</v>
      </c>
      <c r="O593" s="40">
        <v>48.8455296084223</v>
      </c>
      <c r="P593" s="41">
        <v>87.7185530153023</v>
      </c>
      <c r="Q593" s="47">
        <v>58.9933330324144</v>
      </c>
      <c r="R593" s="53">
        <v>2481600097.65625</v>
      </c>
      <c r="S593" s="48">
        <v>2481.60009765625</v>
      </c>
      <c r="T593" s="49">
        <v>26.105</v>
      </c>
      <c r="U593" s="50">
        <v>16.6</v>
      </c>
      <c r="V593" s="50">
        <v>0.746</v>
      </c>
      <c r="W593" s="51">
        <v>2.20775684612709</v>
      </c>
      <c r="X593" s="51">
        <v>-0.913663983345032</v>
      </c>
      <c r="Y593" s="51">
        <v>74815144163.8931</v>
      </c>
      <c r="Z593" s="51">
        <f t="shared" si="72"/>
        <v>10.8739895171305</v>
      </c>
      <c r="AA593" s="51">
        <v>-0.352628512894273</v>
      </c>
      <c r="AB593" s="51">
        <v>34.8650195731824</v>
      </c>
      <c r="AC593" s="51">
        <f t="shared" si="73"/>
        <v>1.54238991335343</v>
      </c>
      <c r="AD593" s="51">
        <v>1966.5875</v>
      </c>
      <c r="AE593" s="51">
        <f t="shared" si="74"/>
        <v>0.19665875</v>
      </c>
      <c r="AF593" s="51">
        <f t="shared" si="75"/>
        <v>-0.706286725622521</v>
      </c>
      <c r="AG593" s="51">
        <v>48.6295111923253</v>
      </c>
      <c r="AH593" s="51">
        <f t="shared" si="76"/>
        <v>1.68689990420641</v>
      </c>
      <c r="AI593" s="51">
        <v>0.535</v>
      </c>
    </row>
    <row r="594" ht="18" spans="1:35">
      <c r="A594" s="25" t="s">
        <v>60</v>
      </c>
      <c r="B594" s="25">
        <f t="shared" si="71"/>
        <v>2017</v>
      </c>
      <c r="C594" s="25">
        <v>26</v>
      </c>
      <c r="D594" s="25">
        <v>1</v>
      </c>
      <c r="E594" s="22">
        <v>21.224691</v>
      </c>
      <c r="F594" s="22">
        <v>62.569393</v>
      </c>
      <c r="G594" s="23">
        <v>888452</v>
      </c>
      <c r="H594" s="24">
        <v>8.379285</v>
      </c>
      <c r="I594" s="34">
        <v>35.857250498731</v>
      </c>
      <c r="J594" s="35">
        <v>-1.12843883037567</v>
      </c>
      <c r="K594" s="36">
        <v>0.839</v>
      </c>
      <c r="L594" s="37">
        <v>0.825</v>
      </c>
      <c r="M594" s="38">
        <v>1</v>
      </c>
      <c r="N594" s="39">
        <v>21.776505</v>
      </c>
      <c r="O594" s="40">
        <v>49.6876284406808</v>
      </c>
      <c r="P594" s="41">
        <v>87.864252148848</v>
      </c>
      <c r="Q594" s="47">
        <v>59.82810250315</v>
      </c>
      <c r="R594" s="53">
        <v>2770600097.65625</v>
      </c>
      <c r="S594" s="48">
        <v>2770.60009765625</v>
      </c>
      <c r="T594" s="49">
        <v>26.562</v>
      </c>
      <c r="U594" s="50">
        <v>17.8271</v>
      </c>
      <c r="V594" s="50">
        <v>0.762</v>
      </c>
      <c r="W594" s="51">
        <v>2.17412854990493</v>
      </c>
      <c r="X594" s="51">
        <v>-0.975330948829651</v>
      </c>
      <c r="Y594" s="51">
        <v>82036510877.2599</v>
      </c>
      <c r="Z594" s="51">
        <f t="shared" si="72"/>
        <v>10.9140071809628</v>
      </c>
      <c r="AA594" s="51">
        <v>-1.23617527463076</v>
      </c>
      <c r="AB594" s="51">
        <v>35.9950578754074</v>
      </c>
      <c r="AC594" s="51">
        <f t="shared" si="73"/>
        <v>1.5562428761901</v>
      </c>
      <c r="AD594" s="51">
        <v>1939.6578</v>
      </c>
      <c r="AE594" s="51">
        <f t="shared" si="74"/>
        <v>0.19396578</v>
      </c>
      <c r="AF594" s="51">
        <f t="shared" si="75"/>
        <v>-0.712274882791696</v>
      </c>
      <c r="AG594" s="51">
        <v>48.6488385985873</v>
      </c>
      <c r="AH594" s="51">
        <f t="shared" si="76"/>
        <v>1.68707247674732</v>
      </c>
      <c r="AI594" s="51">
        <v>0.511</v>
      </c>
    </row>
    <row r="595" ht="18" spans="1:35">
      <c r="A595" s="25" t="s">
        <v>60</v>
      </c>
      <c r="B595" s="25">
        <f t="shared" si="71"/>
        <v>2018</v>
      </c>
      <c r="C595" s="25">
        <v>26</v>
      </c>
      <c r="D595" s="25">
        <v>1</v>
      </c>
      <c r="E595" s="22">
        <v>20.798294</v>
      </c>
      <c r="F595" s="22">
        <v>63.342785</v>
      </c>
      <c r="G595" s="23">
        <v>575653</v>
      </c>
      <c r="H595" s="24">
        <v>8.439877</v>
      </c>
      <c r="I595" s="34">
        <v>36.5783889502292</v>
      </c>
      <c r="J595" s="35">
        <v>-1.17971229553223</v>
      </c>
      <c r="K595" s="36">
        <v>0.831</v>
      </c>
      <c r="L595" s="37">
        <v>0.797</v>
      </c>
      <c r="M595" s="38">
        <v>1</v>
      </c>
      <c r="N595" s="39">
        <v>21.776505</v>
      </c>
      <c r="O595" s="40">
        <v>50.5300575518566</v>
      </c>
      <c r="P595" s="41">
        <v>88.0100631031119</v>
      </c>
      <c r="Q595" s="47">
        <v>60.6609028100369</v>
      </c>
      <c r="R595" s="53">
        <v>2675179931.64063</v>
      </c>
      <c r="S595" s="48">
        <v>2675.17993164063</v>
      </c>
      <c r="T595" s="49">
        <v>27.03</v>
      </c>
      <c r="U595" s="50">
        <v>19.5</v>
      </c>
      <c r="V595" s="50">
        <v>0.744</v>
      </c>
      <c r="W595" s="51">
        <v>2.03083744189606</v>
      </c>
      <c r="X595" s="51">
        <v>-0.862696051597595</v>
      </c>
      <c r="Y595" s="51">
        <v>92202979985.2863</v>
      </c>
      <c r="Z595" s="51">
        <f t="shared" si="72"/>
        <v>10.9647449576073</v>
      </c>
      <c r="AA595" s="51">
        <v>-0.770978668491352</v>
      </c>
      <c r="AB595" s="51">
        <v>34.4147531767425</v>
      </c>
      <c r="AC595" s="51">
        <f t="shared" si="73"/>
        <v>1.53674465913272</v>
      </c>
      <c r="AD595" s="51">
        <v>2047.2719</v>
      </c>
      <c r="AE595" s="51">
        <f t="shared" si="74"/>
        <v>0.20472719</v>
      </c>
      <c r="AF595" s="51">
        <f t="shared" si="75"/>
        <v>-0.688824474470949</v>
      </c>
      <c r="AG595" s="51">
        <v>48.6681660048494</v>
      </c>
      <c r="AH595" s="51">
        <f t="shared" si="76"/>
        <v>1.68724498074153</v>
      </c>
      <c r="AI595" s="51">
        <v>0.495</v>
      </c>
    </row>
    <row r="596" ht="18" spans="1:35">
      <c r="A596" s="25" t="s">
        <v>60</v>
      </c>
      <c r="B596" s="25">
        <f t="shared" si="71"/>
        <v>2019</v>
      </c>
      <c r="C596" s="25">
        <v>26</v>
      </c>
      <c r="D596" s="25">
        <v>1</v>
      </c>
      <c r="E596" s="22">
        <v>20.376345</v>
      </c>
      <c r="F596" s="22">
        <v>64.111786</v>
      </c>
      <c r="G596" s="23">
        <v>264731</v>
      </c>
      <c r="H596" s="24">
        <v>8.49814</v>
      </c>
      <c r="I596" s="34">
        <v>37.298797647533</v>
      </c>
      <c r="J596" s="35">
        <v>-1.10576343536377</v>
      </c>
      <c r="K596" s="36">
        <v>0.828</v>
      </c>
      <c r="L596" s="37">
        <v>0.802</v>
      </c>
      <c r="M596" s="38">
        <v>1</v>
      </c>
      <c r="N596" s="39">
        <v>21.776505</v>
      </c>
      <c r="O596" s="40">
        <v>51.3728169419499</v>
      </c>
      <c r="P596" s="41">
        <v>88.155985878094</v>
      </c>
      <c r="Q596" s="47">
        <v>61.4907638599362</v>
      </c>
      <c r="R596" s="53">
        <v>3442129882.8125</v>
      </c>
      <c r="S596" s="48">
        <v>3442.1298828125</v>
      </c>
      <c r="T596" s="49">
        <v>27.507</v>
      </c>
      <c r="U596" s="50">
        <v>22.6688</v>
      </c>
      <c r="V596" s="50">
        <v>0.754</v>
      </c>
      <c r="W596" s="51">
        <v>1.96381549826771</v>
      </c>
      <c r="X596" s="51">
        <v>-0.807418882846832</v>
      </c>
      <c r="Y596" s="51">
        <v>100378436207.371</v>
      </c>
      <c r="Z596" s="51">
        <f t="shared" si="72"/>
        <v>11.0016404255381</v>
      </c>
      <c r="AA596" s="51">
        <v>-0.432713366576298</v>
      </c>
      <c r="AB596" s="51">
        <v>31.7594667253776</v>
      </c>
      <c r="AC596" s="51">
        <f t="shared" si="73"/>
        <v>1.50187320155826</v>
      </c>
      <c r="AD596" s="51">
        <v>1946.3412</v>
      </c>
      <c r="AE596" s="51">
        <f t="shared" si="74"/>
        <v>0.19463412</v>
      </c>
      <c r="AF596" s="51">
        <f t="shared" si="75"/>
        <v>-0.710781024145707</v>
      </c>
      <c r="AG596" s="51">
        <v>48.6874934111115</v>
      </c>
      <c r="AH596" s="51">
        <f t="shared" si="76"/>
        <v>1.68741741624348</v>
      </c>
      <c r="AI596" s="51">
        <v>0.495</v>
      </c>
    </row>
    <row r="597" ht="18" spans="1:35">
      <c r="A597" s="25" t="s">
        <v>60</v>
      </c>
      <c r="B597" s="25">
        <f t="shared" si="71"/>
        <v>2020</v>
      </c>
      <c r="C597" s="25">
        <v>26</v>
      </c>
      <c r="D597" s="25">
        <v>1</v>
      </c>
      <c r="E597" s="22">
        <v>19.95863</v>
      </c>
      <c r="F597" s="22">
        <v>64.87683</v>
      </c>
      <c r="G597" s="23">
        <v>955605</v>
      </c>
      <c r="H597" s="24">
        <v>8.553899</v>
      </c>
      <c r="I597" s="34">
        <v>38.018340896347</v>
      </c>
      <c r="J597" s="35">
        <v>-1.00724005699158</v>
      </c>
      <c r="K597" s="36">
        <v>0.851</v>
      </c>
      <c r="L597" s="37">
        <v>0.786</v>
      </c>
      <c r="M597" s="38">
        <v>1</v>
      </c>
      <c r="N597" s="39">
        <v>21.776505</v>
      </c>
      <c r="O597" s="40">
        <v>52.2159066109609</v>
      </c>
      <c r="P597" s="41">
        <v>88.3020204737943</v>
      </c>
      <c r="Q597" s="47">
        <v>62.318211896262</v>
      </c>
      <c r="R597" s="53">
        <v>4222589843.75</v>
      </c>
      <c r="S597" s="48">
        <v>4222.58984375</v>
      </c>
      <c r="T597" s="49">
        <v>27.995</v>
      </c>
      <c r="U597" s="50">
        <v>27.5774</v>
      </c>
      <c r="V597" s="50">
        <v>0.753</v>
      </c>
      <c r="W597" s="51">
        <v>1.96197633664853</v>
      </c>
      <c r="X597" s="51">
        <v>-0.876583576202393</v>
      </c>
      <c r="Y597" s="51">
        <v>100657505750.545</v>
      </c>
      <c r="Z597" s="51">
        <f t="shared" si="72"/>
        <v>11.002846164565</v>
      </c>
      <c r="AA597" s="51">
        <v>-0.568783887869976</v>
      </c>
      <c r="AB597" s="51">
        <v>27.2363493658931</v>
      </c>
      <c r="AC597" s="51">
        <f t="shared" si="73"/>
        <v>1.4351488963209</v>
      </c>
      <c r="AD597" s="51">
        <v>1902.1184</v>
      </c>
      <c r="AE597" s="51">
        <f t="shared" si="74"/>
        <v>0.19021184</v>
      </c>
      <c r="AF597" s="51">
        <f t="shared" si="75"/>
        <v>-0.72076245329437</v>
      </c>
      <c r="AG597" s="51">
        <v>48.6874934111115</v>
      </c>
      <c r="AH597" s="51">
        <f t="shared" si="76"/>
        <v>1.68741741624348</v>
      </c>
      <c r="AI597" s="51">
        <v>0.499</v>
      </c>
    </row>
    <row r="598" ht="18" spans="1:35">
      <c r="A598" s="25" t="s">
        <v>60</v>
      </c>
      <c r="B598" s="25">
        <f t="shared" si="71"/>
        <v>2021</v>
      </c>
      <c r="C598" s="25">
        <v>26</v>
      </c>
      <c r="D598" s="25">
        <v>1</v>
      </c>
      <c r="E598" s="22">
        <v>19.545565</v>
      </c>
      <c r="F598" s="22">
        <v>65.63693</v>
      </c>
      <c r="G598" s="23">
        <v>648429</v>
      </c>
      <c r="H598" s="24">
        <v>8.60717</v>
      </c>
      <c r="I598" s="34">
        <v>38.7368777065186</v>
      </c>
      <c r="J598" s="35">
        <v>-1.03243744373322</v>
      </c>
      <c r="K598" s="36">
        <v>0.873</v>
      </c>
      <c r="L598" s="37">
        <v>0.806</v>
      </c>
      <c r="M598" s="38">
        <v>1</v>
      </c>
      <c r="N598" s="39">
        <v>21.613832</v>
      </c>
      <c r="O598" s="40">
        <v>53.0593265588893</v>
      </c>
      <c r="P598" s="41">
        <v>88.4481668902129</v>
      </c>
      <c r="Q598" s="47">
        <v>63.1426684243247</v>
      </c>
      <c r="R598" s="53">
        <v>3176919921.875</v>
      </c>
      <c r="S598" s="48">
        <v>3176.919921875</v>
      </c>
      <c r="T598" s="49">
        <v>28.493</v>
      </c>
      <c r="U598" s="50">
        <v>38.2459</v>
      </c>
      <c r="V598" s="50">
        <v>0.777</v>
      </c>
      <c r="W598" s="51">
        <v>1.90040858948898</v>
      </c>
      <c r="X598" s="51">
        <v>-0.735883414745331</v>
      </c>
      <c r="Y598" s="51">
        <v>109703658904.994</v>
      </c>
      <c r="Z598" s="51">
        <f t="shared" si="72"/>
        <v>11.0402211126773</v>
      </c>
      <c r="AA598" s="51">
        <v>-0.0533575943631383</v>
      </c>
      <c r="AB598" s="51">
        <v>30.6892819236191</v>
      </c>
      <c r="AC598" s="51">
        <f t="shared" si="73"/>
        <v>1.48698672680725</v>
      </c>
      <c r="AD598" s="51">
        <v>1952.6938</v>
      </c>
      <c r="AE598" s="51">
        <f t="shared" si="74"/>
        <v>0.19526938</v>
      </c>
      <c r="AF598" s="51">
        <f t="shared" si="75"/>
        <v>-0.709365852665101</v>
      </c>
      <c r="AG598" s="51">
        <v>48.6874934111115</v>
      </c>
      <c r="AH598" s="51">
        <f t="shared" si="76"/>
        <v>1.68741741624348</v>
      </c>
      <c r="AI598" s="51">
        <v>0.509</v>
      </c>
    </row>
    <row r="599" ht="18" spans="1:35">
      <c r="A599" s="25" t="s">
        <v>60</v>
      </c>
      <c r="B599" s="25">
        <f t="shared" si="71"/>
        <v>2022</v>
      </c>
      <c r="C599" s="25">
        <v>26</v>
      </c>
      <c r="D599" s="25">
        <v>1</v>
      </c>
      <c r="E599" s="22">
        <v>19.137161</v>
      </c>
      <c r="F599" s="22">
        <v>66.39216</v>
      </c>
      <c r="G599" s="23">
        <v>343226</v>
      </c>
      <c r="H599" s="24">
        <v>8.657834</v>
      </c>
      <c r="I599" s="34">
        <v>39.454252565811</v>
      </c>
      <c r="J599" s="35">
        <v>-0.947280883789062</v>
      </c>
      <c r="K599" s="36">
        <v>0.874</v>
      </c>
      <c r="L599" s="37">
        <v>0.845</v>
      </c>
      <c r="M599" s="38">
        <v>1</v>
      </c>
      <c r="N599" s="39">
        <v>23.428572</v>
      </c>
      <c r="O599" s="40">
        <v>53.9030767857353</v>
      </c>
      <c r="P599" s="41">
        <v>88.5944251273496</v>
      </c>
      <c r="Q599" s="47">
        <v>63.96426197234</v>
      </c>
      <c r="R599" s="53">
        <v>2732570068.35938</v>
      </c>
      <c r="S599" s="48">
        <v>2732.57006835938</v>
      </c>
      <c r="T599" s="49">
        <v>29.002</v>
      </c>
      <c r="U599" s="50">
        <v>40.8137</v>
      </c>
      <c r="V599" s="50">
        <v>0.781</v>
      </c>
      <c r="W599" s="51">
        <v>1.92297608206469</v>
      </c>
      <c r="X599" s="51">
        <v>-0.759701311588287</v>
      </c>
      <c r="Y599" s="51">
        <v>113419826113.903</v>
      </c>
      <c r="Z599" s="51">
        <f t="shared" si="72"/>
        <v>11.0546889771253</v>
      </c>
      <c r="AA599" s="51">
        <v>-0.344384016500079</v>
      </c>
      <c r="AB599" s="51">
        <v>33.7295505649916</v>
      </c>
      <c r="AC599" s="51">
        <f t="shared" si="73"/>
        <v>1.52801055439867</v>
      </c>
      <c r="AD599" s="51">
        <f>(AD598+AD597)/2</f>
        <v>1927.4061</v>
      </c>
      <c r="AE599" s="51">
        <f t="shared" si="74"/>
        <v>0.19274061</v>
      </c>
      <c r="AF599" s="51">
        <f t="shared" si="75"/>
        <v>-0.715026770862068</v>
      </c>
      <c r="AG599" s="51">
        <f>(AG598+AG597)/2</f>
        <v>48.6874934111115</v>
      </c>
      <c r="AH599" s="51">
        <f t="shared" si="76"/>
        <v>1.68741741624348</v>
      </c>
      <c r="AI599" s="51">
        <v>0.546</v>
      </c>
    </row>
    <row r="600" ht="18" spans="1:35">
      <c r="A600" s="25" t="s">
        <v>61</v>
      </c>
      <c r="B600" s="25">
        <v>2000</v>
      </c>
      <c r="C600" s="25">
        <v>27</v>
      </c>
      <c r="D600" s="25">
        <v>7</v>
      </c>
      <c r="E600" s="22">
        <v>0.583407</v>
      </c>
      <c r="F600" s="22">
        <v>100</v>
      </c>
      <c r="G600" s="23">
        <v>1017036</v>
      </c>
      <c r="H600" s="24">
        <v>0.19952513</v>
      </c>
      <c r="I600" s="34">
        <v>92.1750602372757</v>
      </c>
      <c r="J600" s="35">
        <v>0.454958707094193</v>
      </c>
      <c r="K600" s="36">
        <v>0.695</v>
      </c>
      <c r="L600" s="37">
        <v>0.845</v>
      </c>
      <c r="M600" s="38">
        <v>0.98</v>
      </c>
      <c r="N600" s="39">
        <v>4.8128343</v>
      </c>
      <c r="O600" s="40">
        <v>92.0112610228662</v>
      </c>
      <c r="P600" s="40">
        <v>97.6358194093905</v>
      </c>
      <c r="Q600" s="40">
        <v>93.7765869713253</v>
      </c>
      <c r="R600" s="53">
        <v>687770019.53125</v>
      </c>
      <c r="S600" s="48">
        <v>687.77001953125</v>
      </c>
      <c r="T600" s="49">
        <v>31.386</v>
      </c>
      <c r="U600" s="50">
        <v>3.68904</v>
      </c>
      <c r="V600" s="50">
        <v>0.776</v>
      </c>
      <c r="W600" s="51">
        <v>1.13127017975852</v>
      </c>
      <c r="X600" s="51">
        <v>-0.230174466967583</v>
      </c>
      <c r="Y600" s="51">
        <v>126392224253.794</v>
      </c>
      <c r="Z600" s="51">
        <f t="shared" si="72"/>
        <v>11.1017203566398</v>
      </c>
      <c r="AA600" s="51">
        <v>-3.3889643311761</v>
      </c>
      <c r="AB600" s="51">
        <v>121.297955351472</v>
      </c>
      <c r="AC600" s="51">
        <f t="shared" si="73"/>
        <v>2.08385348028078</v>
      </c>
      <c r="AD600" s="51">
        <v>11760.442</v>
      </c>
      <c r="AE600" s="51">
        <f t="shared" si="74"/>
        <v>1.1760442</v>
      </c>
      <c r="AF600" s="51">
        <f t="shared" si="75"/>
        <v>0.0704236444062519</v>
      </c>
      <c r="AG600" s="51">
        <v>42.8565836089961</v>
      </c>
      <c r="AH600" s="51">
        <f t="shared" si="76"/>
        <v>1.63201754750613</v>
      </c>
      <c r="AI600" s="51">
        <v>0.513</v>
      </c>
    </row>
    <row r="601" ht="18" spans="1:35">
      <c r="A601" s="25" t="s">
        <v>61</v>
      </c>
      <c r="B601" s="25">
        <f t="shared" ref="B601:B622" si="77">B600+1</f>
        <v>2001</v>
      </c>
      <c r="C601" s="25">
        <v>27</v>
      </c>
      <c r="D601" s="25">
        <v>7</v>
      </c>
      <c r="E601" s="22">
        <v>0.5688962</v>
      </c>
      <c r="F601" s="22">
        <v>100</v>
      </c>
      <c r="G601" s="23">
        <v>7462273</v>
      </c>
      <c r="H601" s="24">
        <v>0.19699332</v>
      </c>
      <c r="I601" s="34">
        <v>92.4269815292223</v>
      </c>
      <c r="J601" s="35">
        <f>(J600+J602)/2</f>
        <v>0.480617687106133</v>
      </c>
      <c r="K601" s="36">
        <v>0.685</v>
      </c>
      <c r="L601" s="37">
        <v>0.852</v>
      </c>
      <c r="M601" s="38">
        <v>0.98</v>
      </c>
      <c r="N601" s="39">
        <v>9.2</v>
      </c>
      <c r="O601" s="40">
        <v>92.3915068869925</v>
      </c>
      <c r="P601" s="40">
        <v>97.7652112993689</v>
      </c>
      <c r="Q601" s="40">
        <v>94.1405368582414</v>
      </c>
      <c r="R601" s="53">
        <v>351209991.455078</v>
      </c>
      <c r="S601" s="48">
        <v>351.209991455078</v>
      </c>
      <c r="T601" s="49">
        <v>32.548</v>
      </c>
      <c r="U601" s="50">
        <v>5.55633</v>
      </c>
      <c r="V601" s="50">
        <v>0.786</v>
      </c>
      <c r="W601" s="51">
        <v>1.01584846841136</v>
      </c>
      <c r="X601" s="51">
        <f>(X600+X602)/2</f>
        <v>-0.284511409699917</v>
      </c>
      <c r="Y601" s="51">
        <v>120296476180.402</v>
      </c>
      <c r="Z601" s="51">
        <f t="shared" si="72"/>
        <v>11.0802529058284</v>
      </c>
      <c r="AA601" s="51">
        <v>-4.63946717690992</v>
      </c>
      <c r="AB601" s="51">
        <v>120.267966273533</v>
      </c>
      <c r="AC601" s="51">
        <f t="shared" si="73"/>
        <v>2.08014996713007</v>
      </c>
      <c r="AD601" s="51">
        <v>12289.235</v>
      </c>
      <c r="AE601" s="51">
        <f t="shared" si="74"/>
        <v>1.2289235</v>
      </c>
      <c r="AF601" s="51">
        <f t="shared" si="75"/>
        <v>0.0895248490687813</v>
      </c>
      <c r="AG601" s="51">
        <v>43.0386188807767</v>
      </c>
      <c r="AH601" s="51">
        <f t="shared" si="76"/>
        <v>1.63385832627168</v>
      </c>
      <c r="AI601" s="51">
        <v>0.559</v>
      </c>
    </row>
    <row r="602" ht="18" spans="1:35">
      <c r="A602" s="25" t="s">
        <v>61</v>
      </c>
      <c r="B602" s="25">
        <f t="shared" si="77"/>
        <v>2002</v>
      </c>
      <c r="C602" s="25">
        <v>27</v>
      </c>
      <c r="D602" s="25">
        <v>7</v>
      </c>
      <c r="E602" s="22">
        <v>0.5544861</v>
      </c>
      <c r="F602" s="22">
        <v>100</v>
      </c>
      <c r="G602" s="23">
        <v>39618</v>
      </c>
      <c r="H602" s="24">
        <v>0.19436193</v>
      </c>
      <c r="I602" s="34">
        <v>92.6825085503493</v>
      </c>
      <c r="J602" s="35">
        <v>0.506276667118073</v>
      </c>
      <c r="K602" s="36">
        <v>0.685</v>
      </c>
      <c r="L602" s="37">
        <v>0.834</v>
      </c>
      <c r="M602" s="38">
        <v>0.98</v>
      </c>
      <c r="N602" s="39">
        <v>7.00641715</v>
      </c>
      <c r="O602" s="40">
        <v>92.771752751119</v>
      </c>
      <c r="P602" s="40">
        <v>97.8946031893474</v>
      </c>
      <c r="Q602" s="40">
        <v>94.4998959008986</v>
      </c>
      <c r="R602" s="53">
        <v>362109985.351563</v>
      </c>
      <c r="S602" s="48">
        <v>362.109985351563</v>
      </c>
      <c r="T602" s="49">
        <v>33.734</v>
      </c>
      <c r="U602" s="50">
        <v>7.53125</v>
      </c>
      <c r="V602" s="50">
        <v>0.786</v>
      </c>
      <c r="W602" s="51">
        <v>0.962026884907362</v>
      </c>
      <c r="X602" s="51">
        <v>-0.338848352432251</v>
      </c>
      <c r="Y602" s="51">
        <v>134300904400.022</v>
      </c>
      <c r="Z602" s="51">
        <f t="shared" si="72"/>
        <v>11.1280789372749</v>
      </c>
      <c r="AA602" s="51">
        <v>-3.17087670455484</v>
      </c>
      <c r="AB602" s="51">
        <v>114.969743021067</v>
      </c>
      <c r="AC602" s="51">
        <f t="shared" si="73"/>
        <v>2.06058356063235</v>
      </c>
      <c r="AD602" s="51">
        <v>13203.159</v>
      </c>
      <c r="AE602" s="51">
        <f t="shared" si="74"/>
        <v>1.3203159</v>
      </c>
      <c r="AF602" s="51">
        <f t="shared" si="75"/>
        <v>0.120677853336901</v>
      </c>
      <c r="AG602" s="51">
        <v>43.2206541525573</v>
      </c>
      <c r="AH602" s="51">
        <f t="shared" si="76"/>
        <v>1.6356913357239</v>
      </c>
      <c r="AI602" s="51">
        <v>0.551</v>
      </c>
    </row>
    <row r="603" ht="18" spans="1:35">
      <c r="A603" s="25" t="s">
        <v>61</v>
      </c>
      <c r="B603" s="25">
        <f t="shared" si="77"/>
        <v>2003</v>
      </c>
      <c r="C603" s="25">
        <v>27</v>
      </c>
      <c r="D603" s="25">
        <v>7</v>
      </c>
      <c r="E603" s="22">
        <v>0.5402054</v>
      </c>
      <c r="F603" s="22">
        <v>100</v>
      </c>
      <c r="G603" s="23">
        <v>518823</v>
      </c>
      <c r="H603" s="24">
        <v>0.19163887</v>
      </c>
      <c r="I603" s="34">
        <v>92.9418411854686</v>
      </c>
      <c r="J603" s="35">
        <v>-0.145084381103516</v>
      </c>
      <c r="K603" s="36">
        <v>0.685</v>
      </c>
      <c r="L603" s="37">
        <v>0.836</v>
      </c>
      <c r="M603" s="38">
        <v>0.98</v>
      </c>
      <c r="N603" s="39">
        <v>9.2</v>
      </c>
      <c r="O603" s="40">
        <v>93.1519986152454</v>
      </c>
      <c r="P603" s="40">
        <v>98.0239950793258</v>
      </c>
      <c r="Q603" s="40">
        <v>94.8543257310885</v>
      </c>
      <c r="R603" s="53">
        <v>-906080017.089844</v>
      </c>
      <c r="S603" s="48">
        <v>-906.080017089844</v>
      </c>
      <c r="T603" s="49">
        <v>34.941</v>
      </c>
      <c r="U603" s="50">
        <v>9.29903</v>
      </c>
      <c r="V603" s="50">
        <v>0.786</v>
      </c>
      <c r="W603" s="51">
        <v>0.931947504633534</v>
      </c>
      <c r="X603" s="51">
        <v>-0.196023553609848</v>
      </c>
      <c r="Y603" s="51">
        <v>152280615245.887</v>
      </c>
      <c r="Z603" s="51">
        <f t="shared" si="72"/>
        <v>11.1826446227874</v>
      </c>
      <c r="AA603" s="51">
        <v>-4.60937709603489</v>
      </c>
      <c r="AB603" s="51">
        <v>116.692819704865</v>
      </c>
      <c r="AC603" s="51">
        <f t="shared" si="73"/>
        <v>2.06704413403601</v>
      </c>
      <c r="AD603" s="51">
        <v>14074.299</v>
      </c>
      <c r="AE603" s="51">
        <f t="shared" si="74"/>
        <v>1.4074299</v>
      </c>
      <c r="AF603" s="51">
        <f t="shared" si="75"/>
        <v>0.148426773113911</v>
      </c>
      <c r="AG603" s="51">
        <v>43.4026894243379</v>
      </c>
      <c r="AH603" s="51">
        <f t="shared" si="76"/>
        <v>1.63751664117061</v>
      </c>
      <c r="AI603" s="51">
        <v>0.552</v>
      </c>
    </row>
    <row r="604" ht="18" spans="1:35">
      <c r="A604" s="25" t="s">
        <v>61</v>
      </c>
      <c r="B604" s="25">
        <f t="shared" si="77"/>
        <v>2004</v>
      </c>
      <c r="C604" s="25">
        <v>27</v>
      </c>
      <c r="D604" s="25">
        <v>7</v>
      </c>
      <c r="E604" s="22">
        <v>0.5260614</v>
      </c>
      <c r="F604" s="22">
        <v>100</v>
      </c>
      <c r="G604" s="23">
        <v>7135036</v>
      </c>
      <c r="H604" s="24">
        <v>0.1888234</v>
      </c>
      <c r="I604" s="34">
        <v>93.2050846909476</v>
      </c>
      <c r="J604" s="35">
        <v>-0.717405676841736</v>
      </c>
      <c r="K604" s="36">
        <v>0.685</v>
      </c>
      <c r="L604" s="37">
        <v>0.825</v>
      </c>
      <c r="M604" s="38">
        <v>0.98</v>
      </c>
      <c r="N604" s="39">
        <v>8.830022</v>
      </c>
      <c r="O604" s="40">
        <v>93.5322444793719</v>
      </c>
      <c r="P604" s="40">
        <v>98.1533869693042</v>
      </c>
      <c r="Q604" s="40">
        <v>95.2036653761552</v>
      </c>
      <c r="R604" s="53">
        <v>87800003.0517578</v>
      </c>
      <c r="S604" s="48">
        <v>87.8000030517578</v>
      </c>
      <c r="T604" s="49">
        <v>36.169</v>
      </c>
      <c r="U604" s="50">
        <v>10.6773</v>
      </c>
      <c r="V604" s="50">
        <v>0.787</v>
      </c>
      <c r="W604" s="51">
        <v>0.896077275303913</v>
      </c>
      <c r="X604" s="51">
        <v>-0.246132239699364</v>
      </c>
      <c r="Y604" s="51">
        <v>172895685154.658</v>
      </c>
      <c r="Z604" s="51">
        <f t="shared" si="72"/>
        <v>11.2377841550038</v>
      </c>
      <c r="AA604" s="51">
        <v>-5.78359458661601</v>
      </c>
      <c r="AB604" s="51">
        <v>127.411873720393</v>
      </c>
      <c r="AC604" s="51">
        <f t="shared" si="73"/>
        <v>2.10520990249665</v>
      </c>
      <c r="AD604" s="51">
        <v>15154.089</v>
      </c>
      <c r="AE604" s="51">
        <f t="shared" si="74"/>
        <v>1.5154089</v>
      </c>
      <c r="AF604" s="51">
        <f t="shared" si="75"/>
        <v>0.180529833533404</v>
      </c>
      <c r="AG604" s="51">
        <v>43.5847246961185</v>
      </c>
      <c r="AH604" s="51">
        <f t="shared" si="76"/>
        <v>1.63933430709961</v>
      </c>
      <c r="AI604" s="51">
        <v>0.548</v>
      </c>
    </row>
    <row r="605" ht="18" spans="1:35">
      <c r="A605" s="25" t="s">
        <v>61</v>
      </c>
      <c r="B605" s="25">
        <f t="shared" si="77"/>
        <v>2005</v>
      </c>
      <c r="C605" s="25">
        <v>27</v>
      </c>
      <c r="D605" s="25">
        <v>7</v>
      </c>
      <c r="E605" s="22">
        <v>0.51210725</v>
      </c>
      <c r="F605" s="22">
        <v>100</v>
      </c>
      <c r="G605" s="23">
        <v>3814642</v>
      </c>
      <c r="H605" s="24">
        <v>0.18244423</v>
      </c>
      <c r="I605" s="34">
        <v>93.4725323543909</v>
      </c>
      <c r="J605" s="35">
        <v>-0.870126605033875</v>
      </c>
      <c r="K605" s="36">
        <v>0.66</v>
      </c>
      <c r="L605" s="37">
        <v>0.826</v>
      </c>
      <c r="M605" s="38">
        <v>0.98</v>
      </c>
      <c r="N605" s="39">
        <v>10.6</v>
      </c>
      <c r="O605" s="40">
        <v>93.9074461119168</v>
      </c>
      <c r="P605" s="40">
        <v>98.2680824953353</v>
      </c>
      <c r="Q605" s="40">
        <v>95.5388009228928</v>
      </c>
      <c r="R605" s="53">
        <v>-119839996.337891</v>
      </c>
      <c r="S605" s="48">
        <v>-119.839996337891</v>
      </c>
      <c r="T605" s="49">
        <v>37.411</v>
      </c>
      <c r="U605" s="50">
        <v>15.026</v>
      </c>
      <c r="V605" s="50">
        <v>0.786</v>
      </c>
      <c r="W605" s="51">
        <v>0.860087894461849</v>
      </c>
      <c r="X605" s="51">
        <v>-0.206432834267616</v>
      </c>
      <c r="Y605" s="51">
        <v>189318408468.595</v>
      </c>
      <c r="Z605" s="51">
        <f t="shared" si="72"/>
        <v>11.2771928448546</v>
      </c>
      <c r="AA605" s="51">
        <v>-7.66420169920001</v>
      </c>
      <c r="AB605" s="51">
        <v>137.853866832247</v>
      </c>
      <c r="AC605" s="51">
        <f t="shared" si="73"/>
        <v>2.13941895267142</v>
      </c>
      <c r="AD605" s="51">
        <v>15513.462</v>
      </c>
      <c r="AE605" s="51">
        <f t="shared" si="74"/>
        <v>1.5513462</v>
      </c>
      <c r="AF605" s="51">
        <f t="shared" si="75"/>
        <v>0.190708726228789</v>
      </c>
      <c r="AG605" s="51">
        <v>43.7667599678992</v>
      </c>
      <c r="AH605" s="51">
        <f t="shared" si="76"/>
        <v>1.64114439719237</v>
      </c>
      <c r="AI605" s="51">
        <v>0.525</v>
      </c>
    </row>
    <row r="606" ht="18" spans="1:35">
      <c r="A606" s="25" t="s">
        <v>61</v>
      </c>
      <c r="B606" s="25">
        <f t="shared" si="77"/>
        <v>2006</v>
      </c>
      <c r="C606" s="25">
        <v>27</v>
      </c>
      <c r="D606" s="25">
        <v>7</v>
      </c>
      <c r="E606" s="22">
        <v>0.49830902</v>
      </c>
      <c r="F606" s="22">
        <v>100</v>
      </c>
      <c r="G606" s="23">
        <v>556877</v>
      </c>
      <c r="H606" s="24">
        <v>0.18315886</v>
      </c>
      <c r="I606" s="34">
        <v>93.7441160220544</v>
      </c>
      <c r="J606" s="35">
        <v>-1.13020014762878</v>
      </c>
      <c r="K606" s="36">
        <v>0.592</v>
      </c>
      <c r="L606" s="37">
        <v>0.56</v>
      </c>
      <c r="M606" s="38">
        <v>0.98</v>
      </c>
      <c r="N606" s="39">
        <v>8.677686</v>
      </c>
      <c r="O606" s="40">
        <v>94.2826068968985</v>
      </c>
      <c r="P606" s="40">
        <v>98.3827393250591</v>
      </c>
      <c r="Q606" s="40">
        <v>95.8682489978773</v>
      </c>
      <c r="R606" s="53">
        <v>-187429992.675781</v>
      </c>
      <c r="S606" s="48">
        <v>-187.429992675781</v>
      </c>
      <c r="T606" s="49">
        <v>38.673</v>
      </c>
      <c r="U606" s="50">
        <v>17.1607</v>
      </c>
      <c r="V606" s="50">
        <v>0.731</v>
      </c>
      <c r="W606" s="51">
        <v>0.83006330336846</v>
      </c>
      <c r="X606" s="51">
        <v>-0.41343030333519</v>
      </c>
      <c r="Y606" s="51">
        <v>221758296021.621</v>
      </c>
      <c r="Z606" s="51">
        <f t="shared" si="72"/>
        <v>11.34587987585</v>
      </c>
      <c r="AA606" s="51">
        <v>-7.87671148599999</v>
      </c>
      <c r="AB606" s="51">
        <v>134.086946191268</v>
      </c>
      <c r="AC606" s="51">
        <f t="shared" si="73"/>
        <v>2.12738649990194</v>
      </c>
      <c r="AD606" s="51">
        <v>15726.867</v>
      </c>
      <c r="AE606" s="51">
        <f t="shared" si="74"/>
        <v>1.5726867</v>
      </c>
      <c r="AF606" s="51">
        <f t="shared" si="75"/>
        <v>0.196642214032568</v>
      </c>
      <c r="AG606" s="51">
        <v>43.9487952396798</v>
      </c>
      <c r="AH606" s="51">
        <f t="shared" si="76"/>
        <v>1.64294697433742</v>
      </c>
      <c r="AI606" s="51">
        <v>0.236</v>
      </c>
    </row>
    <row r="607" ht="18" spans="1:35">
      <c r="A607" s="25" t="s">
        <v>61</v>
      </c>
      <c r="B607" s="25">
        <f t="shared" si="77"/>
        <v>2007</v>
      </c>
      <c r="C607" s="25">
        <v>27</v>
      </c>
      <c r="D607" s="25">
        <v>7</v>
      </c>
      <c r="E607" s="22">
        <v>0.4847052</v>
      </c>
      <c r="F607" s="22">
        <v>100</v>
      </c>
      <c r="G607" s="23">
        <v>7364874</v>
      </c>
      <c r="H607" s="24">
        <v>0.18440373</v>
      </c>
      <c r="I607" s="34">
        <v>94.0200504764456</v>
      </c>
      <c r="J607" s="35">
        <v>-1.11284792423248</v>
      </c>
      <c r="K607" s="36">
        <v>0.521</v>
      </c>
      <c r="L607" s="37">
        <v>0.466</v>
      </c>
      <c r="M607" s="38">
        <v>0.98</v>
      </c>
      <c r="N607" s="39">
        <v>11.740042</v>
      </c>
      <c r="O607" s="40">
        <v>94.6577268343169</v>
      </c>
      <c r="P607" s="40">
        <v>98.4973574584756</v>
      </c>
      <c r="Q607" s="40">
        <v>96.1916628762461</v>
      </c>
      <c r="R607" s="53">
        <v>-309290008.544922</v>
      </c>
      <c r="S607" s="48">
        <v>-309.290008544922</v>
      </c>
      <c r="T607" s="49">
        <v>39.95</v>
      </c>
      <c r="U607" s="50">
        <v>20.03</v>
      </c>
      <c r="V607" s="50">
        <v>0.78</v>
      </c>
      <c r="W607" s="51">
        <v>0.800044180541195</v>
      </c>
      <c r="X607" s="51">
        <v>-0.40017232298851</v>
      </c>
      <c r="Y607" s="51">
        <v>262942621455.053</v>
      </c>
      <c r="Z607" s="51">
        <f t="shared" si="72"/>
        <v>11.4198609883979</v>
      </c>
      <c r="AA607" s="51">
        <v>-7.0868884567</v>
      </c>
      <c r="AB607" s="51">
        <v>129.873226989717</v>
      </c>
      <c r="AC607" s="51">
        <f t="shared" si="73"/>
        <v>2.11351963168101</v>
      </c>
      <c r="AD607" s="51">
        <v>16141.031</v>
      </c>
      <c r="AE607" s="51">
        <f t="shared" si="74"/>
        <v>1.6141031</v>
      </c>
      <c r="AF607" s="51">
        <f t="shared" si="75"/>
        <v>0.207931271607266</v>
      </c>
      <c r="AG607" s="51">
        <v>44.1288731429466</v>
      </c>
      <c r="AH607" s="51">
        <f t="shared" si="76"/>
        <v>1.64472283762058</v>
      </c>
      <c r="AI607" s="51">
        <v>0.184</v>
      </c>
    </row>
    <row r="608" ht="18" spans="1:35">
      <c r="A608" s="25" t="s">
        <v>61</v>
      </c>
      <c r="B608" s="25">
        <f t="shared" si="77"/>
        <v>2008</v>
      </c>
      <c r="C608" s="25">
        <v>27</v>
      </c>
      <c r="D608" s="25">
        <v>7</v>
      </c>
      <c r="E608" s="22">
        <v>0.4713011</v>
      </c>
      <c r="F608" s="22">
        <v>100</v>
      </c>
      <c r="G608" s="23">
        <v>4239872</v>
      </c>
      <c r="H608" s="24">
        <v>0.18619272</v>
      </c>
      <c r="I608" s="34">
        <v>94.3003992134307</v>
      </c>
      <c r="J608" s="35">
        <v>-1.27209329605103</v>
      </c>
      <c r="K608" s="36">
        <v>0.587</v>
      </c>
      <c r="L608" s="37">
        <v>0.664</v>
      </c>
      <c r="M608" s="38">
        <v>0.98</v>
      </c>
      <c r="N608" s="39">
        <v>11.666667</v>
      </c>
      <c r="O608" s="40">
        <v>95.032805924172</v>
      </c>
      <c r="P608" s="40">
        <v>98.6119368955847</v>
      </c>
      <c r="Q608" s="40">
        <v>96.5089112924914</v>
      </c>
      <c r="R608" s="53">
        <v>-553679992.675781</v>
      </c>
      <c r="S608" s="48">
        <v>-553.679992675781</v>
      </c>
      <c r="T608" s="49">
        <v>41.242</v>
      </c>
      <c r="U608" s="50">
        <v>18.2</v>
      </c>
      <c r="V608" s="50">
        <v>0.78</v>
      </c>
      <c r="W608" s="51">
        <v>0.768156179389423</v>
      </c>
      <c r="X608" s="51">
        <v>-0.440627247095108</v>
      </c>
      <c r="Y608" s="51">
        <v>291382982430.951</v>
      </c>
      <c r="Z608" s="51">
        <f t="shared" si="72"/>
        <v>11.4644641841802</v>
      </c>
      <c r="AA608" s="51">
        <v>-6.22185999099999</v>
      </c>
      <c r="AB608" s="51">
        <v>140.437011540931</v>
      </c>
      <c r="AC608" s="51">
        <f t="shared" si="73"/>
        <v>2.14748157923043</v>
      </c>
      <c r="AD608" s="51">
        <v>16019.202</v>
      </c>
      <c r="AE608" s="51">
        <f t="shared" si="74"/>
        <v>1.6019202</v>
      </c>
      <c r="AF608" s="51">
        <f t="shared" si="75"/>
        <v>0.204640877813851</v>
      </c>
      <c r="AG608" s="51">
        <v>44.3109084147272</v>
      </c>
      <c r="AH608" s="51">
        <f t="shared" si="76"/>
        <v>1.64651065356263</v>
      </c>
      <c r="AI608" s="51">
        <v>0.406</v>
      </c>
    </row>
    <row r="609" ht="18" spans="1:35">
      <c r="A609" s="25" t="s">
        <v>61</v>
      </c>
      <c r="B609" s="25">
        <f t="shared" si="77"/>
        <v>2009</v>
      </c>
      <c r="C609" s="25">
        <v>27</v>
      </c>
      <c r="D609" s="25">
        <v>7</v>
      </c>
      <c r="E609" s="22">
        <v>0.4581384</v>
      </c>
      <c r="F609" s="22">
        <v>100</v>
      </c>
      <c r="G609" s="23">
        <v>1184475</v>
      </c>
      <c r="H609" s="24">
        <v>0.18855162</v>
      </c>
      <c r="I609" s="34">
        <v>94.5853633004337</v>
      </c>
      <c r="J609" s="35">
        <v>-1.42447113990784</v>
      </c>
      <c r="K609" s="36">
        <v>0.592</v>
      </c>
      <c r="L609" s="37">
        <v>0.668</v>
      </c>
      <c r="M609" s="38">
        <v>0.98</v>
      </c>
      <c r="N609" s="39">
        <v>11.7033545</v>
      </c>
      <c r="O609" s="40">
        <v>95.4078441664638</v>
      </c>
      <c r="P609" s="40">
        <v>98.7264776363866</v>
      </c>
      <c r="Q609" s="40">
        <v>96.8196905562878</v>
      </c>
      <c r="R609" s="53">
        <v>8159999.84741211</v>
      </c>
      <c r="S609" s="48">
        <v>8.15999984741211</v>
      </c>
      <c r="T609" s="49">
        <v>42.543</v>
      </c>
      <c r="U609" s="50">
        <v>20.1</v>
      </c>
      <c r="V609" s="50">
        <v>0.784</v>
      </c>
      <c r="W609" s="51">
        <v>0.73854268159594</v>
      </c>
      <c r="X609" s="51">
        <v>-0.3320132791996</v>
      </c>
      <c r="Y609" s="51">
        <v>281710630187.319</v>
      </c>
      <c r="Z609" s="51">
        <f t="shared" si="72"/>
        <v>11.4498032351455</v>
      </c>
      <c r="AA609" s="51">
        <v>-0.415179561499989</v>
      </c>
      <c r="AB609" s="51">
        <v>119.269418854589</v>
      </c>
      <c r="AC609" s="51">
        <f t="shared" si="73"/>
        <v>2.07652910314029</v>
      </c>
      <c r="AD609" s="51">
        <v>16352.36</v>
      </c>
      <c r="AE609" s="51">
        <f t="shared" si="74"/>
        <v>1.635236</v>
      </c>
      <c r="AF609" s="51">
        <f t="shared" si="75"/>
        <v>0.213580439627104</v>
      </c>
      <c r="AG609" s="51">
        <v>44.4929436865079</v>
      </c>
      <c r="AH609" s="51">
        <f t="shared" si="76"/>
        <v>1.64829113994708</v>
      </c>
      <c r="AI609" s="51">
        <v>0.422</v>
      </c>
    </row>
    <row r="610" ht="18" spans="1:35">
      <c r="A610" s="25" t="s">
        <v>61</v>
      </c>
      <c r="B610" s="25">
        <f t="shared" si="77"/>
        <v>2010</v>
      </c>
      <c r="C610" s="25">
        <v>27</v>
      </c>
      <c r="D610" s="25">
        <v>7</v>
      </c>
      <c r="E610" s="22">
        <v>0.44520226</v>
      </c>
      <c r="F610" s="22">
        <v>100</v>
      </c>
      <c r="G610" s="23">
        <v>8198875</v>
      </c>
      <c r="H610" s="24">
        <v>0.19148491</v>
      </c>
      <c r="I610" s="34">
        <v>94.8749317339833</v>
      </c>
      <c r="J610" s="35">
        <v>-1.44278836250305</v>
      </c>
      <c r="K610" s="36">
        <v>0.597</v>
      </c>
      <c r="L610" s="37">
        <v>0.665</v>
      </c>
      <c r="M610" s="38">
        <v>0.98</v>
      </c>
      <c r="N610" s="39">
        <v>13.319239</v>
      </c>
      <c r="O610" s="40">
        <v>95.7828415611924</v>
      </c>
      <c r="P610" s="40">
        <v>98.8409796808811</v>
      </c>
      <c r="Q610" s="40">
        <v>97.1240162959277</v>
      </c>
      <c r="R610" s="53">
        <v>21790000.9155273</v>
      </c>
      <c r="S610" s="48">
        <v>21.7900009155273</v>
      </c>
      <c r="T610" s="49">
        <v>43.856</v>
      </c>
      <c r="U610" s="50">
        <v>22.4</v>
      </c>
      <c r="V610" s="50">
        <v>0.784</v>
      </c>
      <c r="W610" s="51">
        <v>0.670617338343587</v>
      </c>
      <c r="X610" s="51">
        <v>-0.360339462757111</v>
      </c>
      <c r="Y610" s="51">
        <v>341104766329.17</v>
      </c>
      <c r="Z610" s="51">
        <f t="shared" si="72"/>
        <v>11.5328877879386</v>
      </c>
      <c r="AA610" s="51">
        <v>-6.61534392180001</v>
      </c>
      <c r="AB610" s="51">
        <v>127.250522638251</v>
      </c>
      <c r="AC610" s="51">
        <f t="shared" si="73"/>
        <v>2.10465957472936</v>
      </c>
      <c r="AD610" s="51">
        <v>17276.059</v>
      </c>
      <c r="AE610" s="51">
        <f t="shared" si="74"/>
        <v>1.7276059</v>
      </c>
      <c r="AF610" s="51">
        <f t="shared" si="75"/>
        <v>0.237444678550425</v>
      </c>
      <c r="AG610" s="51">
        <v>44.6749789582885</v>
      </c>
      <c r="AH610" s="51">
        <f t="shared" si="76"/>
        <v>1.65006435662701</v>
      </c>
      <c r="AI610" s="51">
        <v>0.416</v>
      </c>
    </row>
    <row r="611" ht="18" spans="1:35">
      <c r="A611" s="25" t="s">
        <v>61</v>
      </c>
      <c r="B611" s="25">
        <f t="shared" si="77"/>
        <v>2011</v>
      </c>
      <c r="C611" s="25">
        <v>27</v>
      </c>
      <c r="D611" s="25">
        <v>7</v>
      </c>
      <c r="E611" s="22">
        <v>0.4353343</v>
      </c>
      <c r="F611" s="22">
        <v>100</v>
      </c>
      <c r="G611" s="23">
        <v>5368781</v>
      </c>
      <c r="H611" s="24">
        <v>0.19573916</v>
      </c>
      <c r="I611" s="34">
        <v>95.1764985756383</v>
      </c>
      <c r="J611" s="35">
        <v>-1.13353371620178</v>
      </c>
      <c r="K611" s="36">
        <v>0.62</v>
      </c>
      <c r="L611" s="37">
        <v>0.755</v>
      </c>
      <c r="M611" s="38">
        <v>0.992</v>
      </c>
      <c r="N611" s="39">
        <v>15.8</v>
      </c>
      <c r="O611" s="40">
        <v>96.1577981083577</v>
      </c>
      <c r="P611" s="40">
        <v>98.9554430290683</v>
      </c>
      <c r="Q611" s="40">
        <v>97.4082908052725</v>
      </c>
      <c r="R611" s="53">
        <v>-92919998.1689453</v>
      </c>
      <c r="S611" s="48">
        <v>-92.9199981689453</v>
      </c>
      <c r="T611" s="49">
        <v>44.698</v>
      </c>
      <c r="U611" s="50">
        <v>23.6699</v>
      </c>
      <c r="V611" s="50">
        <v>0.8</v>
      </c>
      <c r="W611" s="51">
        <v>0.621807948253872</v>
      </c>
      <c r="X611" s="51">
        <v>-0.353244036436081</v>
      </c>
      <c r="Y611" s="51">
        <v>370818739623.622</v>
      </c>
      <c r="Z611" s="51">
        <f t="shared" si="72"/>
        <v>11.5691616734484</v>
      </c>
      <c r="AA611" s="51">
        <v>4.7020828499</v>
      </c>
      <c r="AB611" s="51">
        <v>139.675407224576</v>
      </c>
      <c r="AC611" s="51">
        <f t="shared" si="73"/>
        <v>2.14511994622249</v>
      </c>
      <c r="AD611" s="51">
        <v>17645.639</v>
      </c>
      <c r="AE611" s="51">
        <f t="shared" si="74"/>
        <v>1.7645639</v>
      </c>
      <c r="AF611" s="51">
        <f t="shared" si="75"/>
        <v>0.246637390049294</v>
      </c>
      <c r="AG611" s="51">
        <v>44.6828084323436</v>
      </c>
      <c r="AH611" s="51">
        <f t="shared" si="76"/>
        <v>1.65014046185491</v>
      </c>
      <c r="AI611" s="51">
        <v>0.461</v>
      </c>
    </row>
    <row r="612" ht="18" spans="1:35">
      <c r="A612" s="25" t="s">
        <v>61</v>
      </c>
      <c r="B612" s="25">
        <f t="shared" si="77"/>
        <v>2012</v>
      </c>
      <c r="C612" s="25">
        <v>27</v>
      </c>
      <c r="D612" s="25">
        <v>7</v>
      </c>
      <c r="E612" s="22">
        <v>0.42620662</v>
      </c>
      <c r="F612" s="22">
        <v>100</v>
      </c>
      <c r="G612" s="23">
        <v>2599448</v>
      </c>
      <c r="H612" s="24">
        <v>0.20050237</v>
      </c>
      <c r="I612" s="34">
        <v>95.4825472825224</v>
      </c>
      <c r="J612" s="35">
        <v>-1.21663069725037</v>
      </c>
      <c r="K612" s="36">
        <v>0.653</v>
      </c>
      <c r="L612" s="37">
        <v>0.77</v>
      </c>
      <c r="M612" s="38">
        <v>0.992</v>
      </c>
      <c r="N612" s="39">
        <v>15.8</v>
      </c>
      <c r="O612" s="40">
        <v>96.5327138079595</v>
      </c>
      <c r="P612" s="40">
        <v>99</v>
      </c>
      <c r="Q612" s="40">
        <v>97.6857256811255</v>
      </c>
      <c r="R612" s="53">
        <v>-64959999.0844727</v>
      </c>
      <c r="S612" s="48">
        <v>-64.9599990844727</v>
      </c>
      <c r="T612" s="49">
        <v>45.445</v>
      </c>
      <c r="U612" s="50">
        <v>26.46</v>
      </c>
      <c r="V612" s="50">
        <v>0.8</v>
      </c>
      <c r="W612" s="51">
        <v>0.619591346751357</v>
      </c>
      <c r="X612" s="51">
        <v>-0.397404074668884</v>
      </c>
      <c r="Y612" s="51">
        <v>397558325278.579</v>
      </c>
      <c r="Z612" s="51">
        <f t="shared" si="72"/>
        <v>11.5994008524603</v>
      </c>
      <c r="AA612" s="51">
        <v>1.3615344458263</v>
      </c>
      <c r="AB612" s="51">
        <v>137.67493851024</v>
      </c>
      <c r="AC612" s="51">
        <f t="shared" si="73"/>
        <v>2.13885489118441</v>
      </c>
      <c r="AD612" s="51">
        <v>18694.713</v>
      </c>
      <c r="AE612" s="51">
        <f t="shared" si="74"/>
        <v>1.8694713</v>
      </c>
      <c r="AF612" s="51">
        <f t="shared" si="75"/>
        <v>0.271718802281196</v>
      </c>
      <c r="AG612" s="51">
        <v>44.6906379063986</v>
      </c>
      <c r="AH612" s="51">
        <f t="shared" si="76"/>
        <v>1.65021655374856</v>
      </c>
      <c r="AI612" s="51">
        <v>0.499</v>
      </c>
    </row>
    <row r="613" ht="18" spans="1:35">
      <c r="A613" s="25" t="s">
        <v>61</v>
      </c>
      <c r="B613" s="25">
        <f t="shared" si="77"/>
        <v>2013</v>
      </c>
      <c r="C613" s="25">
        <v>27</v>
      </c>
      <c r="D613" s="25">
        <v>7</v>
      </c>
      <c r="E613" s="22">
        <v>0.41724464</v>
      </c>
      <c r="F613" s="22">
        <v>100</v>
      </c>
      <c r="G613" s="23">
        <v>98715067</v>
      </c>
      <c r="H613" s="24">
        <v>0.20560876</v>
      </c>
      <c r="I613" s="34">
        <v>95.7914583178376</v>
      </c>
      <c r="J613" s="35">
        <v>-1.31168270111084</v>
      </c>
      <c r="K613" s="36">
        <v>0.587</v>
      </c>
      <c r="L613" s="37">
        <v>0.715</v>
      </c>
      <c r="M613" s="38">
        <v>0.992</v>
      </c>
      <c r="N613" s="39">
        <v>15.8</v>
      </c>
      <c r="O613" s="40">
        <v>96.9075886599982</v>
      </c>
      <c r="P613" s="40">
        <v>99</v>
      </c>
      <c r="Q613" s="40">
        <v>97.9592475537445</v>
      </c>
      <c r="R613" s="53">
        <v>52290000.9155273</v>
      </c>
      <c r="S613" s="48">
        <v>52.2900009155273</v>
      </c>
      <c r="T613" s="49">
        <v>46.193</v>
      </c>
      <c r="U613" s="50">
        <v>28.94</v>
      </c>
      <c r="V613" s="50">
        <v>0.72</v>
      </c>
      <c r="W613" s="51">
        <v>0.587325698680648</v>
      </c>
      <c r="X613" s="51">
        <v>-0.372476398944855</v>
      </c>
      <c r="Y613" s="51">
        <v>420333654592.547</v>
      </c>
      <c r="Z613" s="51">
        <f t="shared" si="72"/>
        <v>11.623594163783</v>
      </c>
      <c r="AA613" s="51">
        <v>-3.81446600619904</v>
      </c>
      <c r="AB613" s="51">
        <v>132.462274174269</v>
      </c>
      <c r="AC613" s="51">
        <f t="shared" si="73"/>
        <v>2.12209220694564</v>
      </c>
      <c r="AD613" s="51">
        <v>18868.783</v>
      </c>
      <c r="AE613" s="51">
        <f t="shared" si="74"/>
        <v>1.8868783</v>
      </c>
      <c r="AF613" s="51">
        <f t="shared" si="75"/>
        <v>0.275743889914327</v>
      </c>
      <c r="AG613" s="51">
        <v>44.6989868660573</v>
      </c>
      <c r="AH613" s="51">
        <f t="shared" si="76"/>
        <v>1.65029767965392</v>
      </c>
      <c r="AI613" s="51">
        <v>0.435</v>
      </c>
    </row>
    <row r="614" ht="18" spans="1:35">
      <c r="A614" s="25" t="s">
        <v>61</v>
      </c>
      <c r="B614" s="25">
        <f t="shared" si="77"/>
        <v>2014</v>
      </c>
      <c r="C614" s="25">
        <v>27</v>
      </c>
      <c r="D614" s="25">
        <v>7</v>
      </c>
      <c r="E614" s="22">
        <v>0.4084432</v>
      </c>
      <c r="F614" s="22">
        <v>100</v>
      </c>
      <c r="G614" s="23">
        <v>71848446</v>
      </c>
      <c r="H614" s="24">
        <v>0.21106027</v>
      </c>
      <c r="I614" s="34">
        <v>96.1032346574694</v>
      </c>
      <c r="J614" s="35">
        <v>-0.906386315822601</v>
      </c>
      <c r="K614" s="36">
        <v>0.261</v>
      </c>
      <c r="L614" s="37">
        <v>0.235</v>
      </c>
      <c r="M614" s="38">
        <v>0.992</v>
      </c>
      <c r="N614" s="39">
        <v>6.0913706</v>
      </c>
      <c r="O614" s="40">
        <v>97.2824226644736</v>
      </c>
      <c r="P614" s="40">
        <v>99</v>
      </c>
      <c r="Q614" s="40">
        <v>98.2288774371451</v>
      </c>
      <c r="R614" s="53">
        <v>360959991.455078</v>
      </c>
      <c r="S614" s="48">
        <v>360.959991455078</v>
      </c>
      <c r="T614" s="49">
        <v>46.943</v>
      </c>
      <c r="U614" s="50">
        <v>34.8861</v>
      </c>
      <c r="V614" s="50">
        <v>0.645</v>
      </c>
      <c r="W614" s="51">
        <v>0.530129864137193</v>
      </c>
      <c r="X614" s="51">
        <v>-0.480519980192184</v>
      </c>
      <c r="Y614" s="51">
        <v>407339040197.651</v>
      </c>
      <c r="Z614" s="51">
        <f t="shared" si="72"/>
        <v>11.6099560357425</v>
      </c>
      <c r="AA614" s="51">
        <v>0.766299562532647</v>
      </c>
      <c r="AB614" s="51">
        <v>130.905495444398</v>
      </c>
      <c r="AC614" s="51">
        <f t="shared" si="73"/>
        <v>2.11695787872097</v>
      </c>
      <c r="AD614" s="51">
        <v>19398.96</v>
      </c>
      <c r="AE614" s="51">
        <f t="shared" si="74"/>
        <v>1.939896</v>
      </c>
      <c r="AF614" s="51">
        <f t="shared" si="75"/>
        <v>0.287778447540116</v>
      </c>
      <c r="AG614" s="51">
        <v>44.7102115915363</v>
      </c>
      <c r="AH614" s="51">
        <f t="shared" si="76"/>
        <v>1.650406725176</v>
      </c>
      <c r="AI614" s="51">
        <v>0.155</v>
      </c>
    </row>
    <row r="615" ht="18" spans="1:35">
      <c r="A615" s="25" t="s">
        <v>61</v>
      </c>
      <c r="B615" s="25">
        <f t="shared" si="77"/>
        <v>2015</v>
      </c>
      <c r="C615" s="25">
        <v>27</v>
      </c>
      <c r="D615" s="25">
        <v>7</v>
      </c>
      <c r="E615" s="22">
        <v>0.39980844</v>
      </c>
      <c r="F615" s="22">
        <v>100</v>
      </c>
      <c r="G615" s="23">
        <v>45397127</v>
      </c>
      <c r="H615" s="24">
        <v>0.2168609</v>
      </c>
      <c r="I615" s="34">
        <v>96.417885275126</v>
      </c>
      <c r="J615" s="35">
        <v>-0.995044946670532</v>
      </c>
      <c r="K615" s="36">
        <v>0.27</v>
      </c>
      <c r="L615" s="37">
        <v>0.171</v>
      </c>
      <c r="M615" s="38">
        <v>0.992</v>
      </c>
      <c r="N615" s="39">
        <v>6.0913706</v>
      </c>
      <c r="O615" s="40">
        <v>97.6572158213856</v>
      </c>
      <c r="P615" s="40">
        <v>99</v>
      </c>
      <c r="Q615" s="40">
        <v>98.4945735276121</v>
      </c>
      <c r="R615" s="53">
        <v>67970001.2207031</v>
      </c>
      <c r="S615" s="48">
        <v>67.9700012207031</v>
      </c>
      <c r="T615" s="49">
        <v>47.694</v>
      </c>
      <c r="U615" s="50">
        <v>39.3161</v>
      </c>
      <c r="V615" s="50">
        <v>0.674</v>
      </c>
      <c r="W615" s="51">
        <v>0.460976294059414</v>
      </c>
      <c r="X615" s="51">
        <v>-0.555550456047058</v>
      </c>
      <c r="Y615" s="51">
        <v>401296238228.084</v>
      </c>
      <c r="Z615" s="51">
        <f t="shared" si="72"/>
        <v>11.6034650886537</v>
      </c>
      <c r="AA615" s="51">
        <v>-3.93652834415842</v>
      </c>
      <c r="AB615" s="51">
        <v>124.839662152526</v>
      </c>
      <c r="AC615" s="51">
        <f t="shared" si="73"/>
        <v>2.09635258468496</v>
      </c>
      <c r="AD615" s="51">
        <v>19595.387</v>
      </c>
      <c r="AE615" s="51">
        <f t="shared" si="74"/>
        <v>1.9595387</v>
      </c>
      <c r="AF615" s="51">
        <f t="shared" si="75"/>
        <v>0.292153845017735</v>
      </c>
      <c r="AG615" s="51">
        <v>44.7180410655914</v>
      </c>
      <c r="AH615" s="51">
        <f t="shared" si="76"/>
        <v>1.65048277043655</v>
      </c>
      <c r="AI615" s="51">
        <v>0.149</v>
      </c>
    </row>
    <row r="616" ht="18" spans="1:35">
      <c r="A616" s="25" t="s">
        <v>61</v>
      </c>
      <c r="B616" s="25">
        <f t="shared" si="77"/>
        <v>2016</v>
      </c>
      <c r="C616" s="25">
        <v>27</v>
      </c>
      <c r="D616" s="25">
        <v>7</v>
      </c>
      <c r="E616" s="22">
        <v>0.39132997</v>
      </c>
      <c r="F616" s="22">
        <v>100</v>
      </c>
      <c r="G616" s="23">
        <v>1936242</v>
      </c>
      <c r="H616" s="24">
        <v>0.22301272</v>
      </c>
      <c r="I616" s="34">
        <v>96.7354102291453</v>
      </c>
      <c r="J616" s="35">
        <v>-0.991300225257874</v>
      </c>
      <c r="K616" s="36">
        <v>0.288</v>
      </c>
      <c r="L616" s="37">
        <v>0.187</v>
      </c>
      <c r="M616" s="38">
        <v>0.992</v>
      </c>
      <c r="N616" s="39">
        <v>6.0913706</v>
      </c>
      <c r="O616" s="40">
        <v>98.0319681307344</v>
      </c>
      <c r="P616" s="40">
        <v>99</v>
      </c>
      <c r="Q616" s="40">
        <v>98.7563664509808</v>
      </c>
      <c r="R616" s="53">
        <v>241289993.286133</v>
      </c>
      <c r="S616" s="48">
        <v>241.289993286133</v>
      </c>
      <c r="T616" s="49">
        <v>48.448</v>
      </c>
      <c r="U616" s="50">
        <v>47.505</v>
      </c>
      <c r="V616" s="50">
        <v>0.612</v>
      </c>
      <c r="W616" s="51">
        <v>0.451266062797186</v>
      </c>
      <c r="X616" s="51">
        <v>-0.451497614383698</v>
      </c>
      <c r="Y616" s="51">
        <v>413366349747.508</v>
      </c>
      <c r="Z616" s="51">
        <f t="shared" si="72"/>
        <v>11.6163351198148</v>
      </c>
      <c r="AA616" s="51">
        <v>9.9064545647239</v>
      </c>
      <c r="AB616" s="51">
        <v>120.57522728913</v>
      </c>
      <c r="AC616" s="51">
        <f t="shared" si="73"/>
        <v>2.08125808925717</v>
      </c>
      <c r="AD616" s="51">
        <v>19906.965</v>
      </c>
      <c r="AE616" s="51">
        <f t="shared" si="74"/>
        <v>1.9906965</v>
      </c>
      <c r="AF616" s="51">
        <f t="shared" si="75"/>
        <v>0.299005052884041</v>
      </c>
      <c r="AG616" s="51">
        <v>44.7102115915363</v>
      </c>
      <c r="AH616" s="51">
        <f t="shared" si="76"/>
        <v>1.650406725176</v>
      </c>
      <c r="AI616" s="51">
        <v>0.153</v>
      </c>
    </row>
    <row r="617" ht="18" spans="1:35">
      <c r="A617" s="25" t="s">
        <v>61</v>
      </c>
      <c r="B617" s="25">
        <f t="shared" si="77"/>
        <v>2017</v>
      </c>
      <c r="C617" s="25">
        <v>27</v>
      </c>
      <c r="D617" s="25">
        <v>7</v>
      </c>
      <c r="E617" s="22">
        <v>0.3829117</v>
      </c>
      <c r="F617" s="22">
        <v>100</v>
      </c>
      <c r="G617" s="23">
        <f>(G616+G615)/2</f>
        <v>23666684.5</v>
      </c>
      <c r="H617" s="24">
        <v>0.22937915</v>
      </c>
      <c r="I617" s="34">
        <v>97.0558447818026</v>
      </c>
      <c r="J617" s="35">
        <v>-0.754879415035248</v>
      </c>
      <c r="K617" s="36">
        <v>0.276</v>
      </c>
      <c r="L617" s="37">
        <v>0.16</v>
      </c>
      <c r="M617" s="38">
        <v>0.992</v>
      </c>
      <c r="N617" s="39">
        <v>4.8</v>
      </c>
      <c r="O617" s="40">
        <v>98.40667959252</v>
      </c>
      <c r="P617" s="40">
        <v>99</v>
      </c>
      <c r="Q617" s="40">
        <v>99</v>
      </c>
      <c r="R617" s="53">
        <v>270679992.675781</v>
      </c>
      <c r="S617" s="48">
        <v>270.679992675781</v>
      </c>
      <c r="T617" s="49">
        <v>49.2</v>
      </c>
      <c r="U617" s="50">
        <v>52.8919</v>
      </c>
      <c r="V617" s="50">
        <v>0.642</v>
      </c>
      <c r="W617" s="51">
        <v>0.422963510133952</v>
      </c>
      <c r="X617" s="51">
        <v>-0.445774883031845</v>
      </c>
      <c r="Y617" s="51">
        <v>456356813536.764</v>
      </c>
      <c r="Z617" s="51">
        <f t="shared" si="72"/>
        <v>11.6593045390545</v>
      </c>
      <c r="AA617" s="51">
        <v>5.8968553317245</v>
      </c>
      <c r="AB617" s="51">
        <v>120.891427433638</v>
      </c>
      <c r="AC617" s="51">
        <f t="shared" si="73"/>
        <v>2.08239550557321</v>
      </c>
      <c r="AD617" s="51">
        <v>20207.6</v>
      </c>
      <c r="AE617" s="51">
        <f t="shared" si="74"/>
        <v>2.02076</v>
      </c>
      <c r="AF617" s="51">
        <f t="shared" si="75"/>
        <v>0.305514736639993</v>
      </c>
      <c r="AG617" s="51">
        <v>44.7199984341052</v>
      </c>
      <c r="AH617" s="51">
        <f t="shared" si="76"/>
        <v>1.65050177967131</v>
      </c>
      <c r="AI617" s="51">
        <v>0.147</v>
      </c>
    </row>
    <row r="618" ht="18" spans="1:35">
      <c r="A618" s="25" t="s">
        <v>61</v>
      </c>
      <c r="B618" s="25">
        <f t="shared" si="77"/>
        <v>2018</v>
      </c>
      <c r="C618" s="25">
        <v>27</v>
      </c>
      <c r="D618" s="25">
        <v>7</v>
      </c>
      <c r="E618" s="22">
        <v>0.31316996</v>
      </c>
      <c r="F618" s="22">
        <v>100</v>
      </c>
      <c r="G618" s="23">
        <v>17134649</v>
      </c>
      <c r="H618" s="24">
        <v>0.1512218</v>
      </c>
      <c r="I618" s="34">
        <v>97.3791754669481</v>
      </c>
      <c r="J618" s="35">
        <v>-0.799416124820709</v>
      </c>
      <c r="K618" s="36">
        <v>0.366</v>
      </c>
      <c r="L618" s="37">
        <v>0.194</v>
      </c>
      <c r="M618" s="38">
        <v>0.992</v>
      </c>
      <c r="N618" s="39">
        <v>5.284553</v>
      </c>
      <c r="O618" s="40">
        <v>98.7813502067422</v>
      </c>
      <c r="P618" s="40">
        <v>99</v>
      </c>
      <c r="Q618" s="40">
        <v>99</v>
      </c>
      <c r="R618" s="53">
        <v>-417329986.572266</v>
      </c>
      <c r="S618" s="48">
        <v>-417.329986572266</v>
      </c>
      <c r="T618" s="49">
        <v>49.949</v>
      </c>
      <c r="U618" s="50">
        <v>56.8175</v>
      </c>
      <c r="V618" s="50">
        <v>0.653</v>
      </c>
      <c r="W618" s="51">
        <v>0.302929452489855</v>
      </c>
      <c r="X618" s="51">
        <v>-0.458018720149994</v>
      </c>
      <c r="Y618" s="51">
        <v>506754208404.485</v>
      </c>
      <c r="Z618" s="51">
        <f t="shared" si="72"/>
        <v>11.7047973640335</v>
      </c>
      <c r="AA618" s="51">
        <v>3.38009196053505</v>
      </c>
      <c r="AB618" s="51">
        <v>120.841864730984</v>
      </c>
      <c r="AC618" s="51">
        <f t="shared" si="73"/>
        <v>2.08221741832359</v>
      </c>
      <c r="AD618" s="51">
        <v>20784.785</v>
      </c>
      <c r="AE618" s="51">
        <f t="shared" si="74"/>
        <v>2.0784785</v>
      </c>
      <c r="AF618" s="51">
        <f t="shared" si="75"/>
        <v>0.317745536477714</v>
      </c>
      <c r="AG618" s="51">
        <v>44.7174470042475</v>
      </c>
      <c r="AH618" s="51">
        <f t="shared" si="76"/>
        <v>1.65047700096921</v>
      </c>
      <c r="AI618" s="51">
        <v>0.166</v>
      </c>
    </row>
    <row r="619" ht="18" spans="1:35">
      <c r="A619" s="25" t="s">
        <v>61</v>
      </c>
      <c r="B619" s="25">
        <f t="shared" si="77"/>
        <v>2019</v>
      </c>
      <c r="C619" s="25">
        <v>27</v>
      </c>
      <c r="D619" s="25">
        <v>7</v>
      </c>
      <c r="E619" s="22">
        <f>(E618+E617)/2</f>
        <v>0.34804083</v>
      </c>
      <c r="F619" s="22">
        <v>100</v>
      </c>
      <c r="G619" s="23">
        <v>1796789</v>
      </c>
      <c r="H619" s="24">
        <v>0.035166845</v>
      </c>
      <c r="I619" s="34">
        <v>97.705394777576</v>
      </c>
      <c r="J619" s="35">
        <v>-0.491406112909317</v>
      </c>
      <c r="K619" s="36">
        <v>0.428</v>
      </c>
      <c r="L619" s="37">
        <v>0.527</v>
      </c>
      <c r="M619" s="38">
        <v>0.994</v>
      </c>
      <c r="N619" s="39">
        <v>16.2</v>
      </c>
      <c r="O619" s="40">
        <v>99</v>
      </c>
      <c r="P619" s="40">
        <v>99</v>
      </c>
      <c r="Q619" s="40">
        <v>99</v>
      </c>
      <c r="R619" s="53">
        <v>-334149993.896484</v>
      </c>
      <c r="S619" s="48">
        <v>-334.149993896484</v>
      </c>
      <c r="T619" s="49">
        <v>50.692</v>
      </c>
      <c r="U619" s="50">
        <v>66.6524</v>
      </c>
      <c r="V619" s="50">
        <v>0.68</v>
      </c>
      <c r="W619" s="51">
        <v>0.204609851692418</v>
      </c>
      <c r="X619" s="51">
        <v>-0.471759527921677</v>
      </c>
      <c r="Y619" s="51">
        <v>543976691793.886</v>
      </c>
      <c r="Z619" s="51">
        <f t="shared" si="72"/>
        <v>11.7355802915324</v>
      </c>
      <c r="AA619" s="51">
        <v>4.64483601916265</v>
      </c>
      <c r="AB619" s="51">
        <v>109.689514715166</v>
      </c>
      <c r="AC619" s="51">
        <f t="shared" si="73"/>
        <v>2.04016511509538</v>
      </c>
      <c r="AD619" s="51">
        <v>20751.527</v>
      </c>
      <c r="AE619" s="51">
        <f t="shared" si="74"/>
        <v>2.0751527</v>
      </c>
      <c r="AF619" s="51">
        <f t="shared" si="75"/>
        <v>0.317050059760096</v>
      </c>
      <c r="AG619" s="51">
        <v>45.019475816712</v>
      </c>
      <c r="AH619" s="51">
        <f t="shared" si="76"/>
        <v>1.65340043399558</v>
      </c>
      <c r="AI619" s="51">
        <v>0.205</v>
      </c>
    </row>
    <row r="620" ht="18" spans="1:35">
      <c r="A620" s="25" t="s">
        <v>61</v>
      </c>
      <c r="B620" s="25">
        <f t="shared" si="77"/>
        <v>2020</v>
      </c>
      <c r="C620" s="25">
        <v>27</v>
      </c>
      <c r="D620" s="25">
        <v>7</v>
      </c>
      <c r="E620" s="22">
        <f>(E619+E618)/2</f>
        <v>0.330605395</v>
      </c>
      <c r="F620" s="22">
        <v>97.40816</v>
      </c>
      <c r="G620" s="23">
        <f>(G619+G618)/2</f>
        <v>9465719</v>
      </c>
      <c r="H620" s="24">
        <f>(H619+H618)/2</f>
        <v>0.0931943225</v>
      </c>
      <c r="I620" s="34">
        <v>98.0344733663979</v>
      </c>
      <c r="J620" s="35">
        <v>-0.578270494937897</v>
      </c>
      <c r="K620" s="36">
        <v>0.425</v>
      </c>
      <c r="L620" s="37">
        <v>0.475</v>
      </c>
      <c r="M620" s="38">
        <v>0.994</v>
      </c>
      <c r="N620" s="39">
        <v>15.746421</v>
      </c>
      <c r="O620" s="40">
        <v>99</v>
      </c>
      <c r="P620" s="40">
        <v>99</v>
      </c>
      <c r="Q620" s="40">
        <v>99</v>
      </c>
      <c r="R620" s="53">
        <v>209500000</v>
      </c>
      <c r="S620" s="48">
        <v>209.5</v>
      </c>
      <c r="T620" s="49">
        <v>51.43</v>
      </c>
      <c r="U620" s="50">
        <v>77.8437</v>
      </c>
      <c r="V620" s="50">
        <v>0.639</v>
      </c>
      <c r="W620" s="51">
        <v>0.166540794566251</v>
      </c>
      <c r="X620" s="51">
        <v>-0.483637541532516</v>
      </c>
      <c r="Y620" s="51">
        <v>500461898480.246</v>
      </c>
      <c r="Z620" s="51">
        <f t="shared" si="72"/>
        <v>11.6993710190588</v>
      </c>
      <c r="AA620" s="51">
        <v>23.543528522045</v>
      </c>
      <c r="AB620" s="51">
        <v>97.8007432465178</v>
      </c>
      <c r="AC620" s="51">
        <f t="shared" si="73"/>
        <v>1.99034215526444</v>
      </c>
      <c r="AD620" s="51">
        <v>19247.928</v>
      </c>
      <c r="AE620" s="51">
        <f t="shared" si="74"/>
        <v>1.9247928</v>
      </c>
      <c r="AF620" s="51">
        <f t="shared" si="75"/>
        <v>0.284383985449781</v>
      </c>
      <c r="AG620" s="51">
        <v>45.5516837283955</v>
      </c>
      <c r="AH620" s="51">
        <f t="shared" si="76"/>
        <v>1.65850443444704</v>
      </c>
      <c r="AI620" s="51">
        <v>0.192</v>
      </c>
    </row>
    <row r="621" ht="18" spans="1:35">
      <c r="A621" s="25" t="s">
        <v>61</v>
      </c>
      <c r="B621" s="25">
        <f t="shared" si="77"/>
        <v>2021</v>
      </c>
      <c r="C621" s="25">
        <v>27</v>
      </c>
      <c r="D621" s="25">
        <v>7</v>
      </c>
      <c r="E621" s="22">
        <f>(E620+E619)/2</f>
        <v>0.3393231125</v>
      </c>
      <c r="F621" s="22">
        <v>97.54907</v>
      </c>
      <c r="G621" s="23">
        <v>20076507</v>
      </c>
      <c r="H621" s="24">
        <f>(H619+H620)/2</f>
        <v>0.06418058375</v>
      </c>
      <c r="I621" s="34">
        <v>98.3663780543942</v>
      </c>
      <c r="J621" s="35">
        <v>-0.56877988576889</v>
      </c>
      <c r="K621" s="36">
        <v>0.425</v>
      </c>
      <c r="L621" s="37">
        <v>0.529</v>
      </c>
      <c r="M621" s="38">
        <v>0.994</v>
      </c>
      <c r="N621" s="39">
        <v>15.746421</v>
      </c>
      <c r="O621" s="40">
        <v>99</v>
      </c>
      <c r="P621" s="40">
        <v>99</v>
      </c>
      <c r="Q621" s="40">
        <v>99</v>
      </c>
      <c r="R621" s="53">
        <v>132389999.389648</v>
      </c>
      <c r="S621" s="48">
        <v>132.389999389648</v>
      </c>
      <c r="T621" s="49">
        <v>52.163</v>
      </c>
      <c r="U621" s="50">
        <v>85.2696</v>
      </c>
      <c r="V621" s="50">
        <v>0.649</v>
      </c>
      <c r="W621" s="51">
        <v>0.119758274714782</v>
      </c>
      <c r="X621" s="51">
        <v>-0.478348255157471</v>
      </c>
      <c r="Y621" s="51">
        <v>506256494297.34</v>
      </c>
      <c r="Z621" s="51">
        <f t="shared" si="72"/>
        <v>11.7043706074216</v>
      </c>
      <c r="AA621" s="51">
        <v>3.98042226537664</v>
      </c>
      <c r="AB621" s="51">
        <v>117.144503626655</v>
      </c>
      <c r="AC621" s="51">
        <f t="shared" si="73"/>
        <v>2.06872191648729</v>
      </c>
      <c r="AD621" s="51">
        <v>19368.557</v>
      </c>
      <c r="AE621" s="51">
        <f t="shared" si="74"/>
        <v>1.9368557</v>
      </c>
      <c r="AF621" s="51">
        <f t="shared" si="75"/>
        <v>0.2870972660324</v>
      </c>
      <c r="AG621" s="51">
        <v>45.9981600735971</v>
      </c>
      <c r="AH621" s="51">
        <f t="shared" si="76"/>
        <v>1.66274046024972</v>
      </c>
      <c r="AI621" s="51">
        <v>0.199</v>
      </c>
    </row>
    <row r="622" ht="18" spans="1:35">
      <c r="A622" s="25" t="s">
        <v>61</v>
      </c>
      <c r="B622" s="25">
        <f t="shared" si="77"/>
        <v>2022</v>
      </c>
      <c r="C622" s="25">
        <v>27</v>
      </c>
      <c r="D622" s="25">
        <v>7</v>
      </c>
      <c r="E622" s="22">
        <f>(E621+E620)/2</f>
        <v>0.33496425375</v>
      </c>
      <c r="F622" s="22">
        <v>97.68819</v>
      </c>
      <c r="G622" s="23">
        <f>(G621+G620)/2</f>
        <v>14771113</v>
      </c>
      <c r="H622" s="24">
        <f>(H621+H620)/2</f>
        <v>0.078687453125</v>
      </c>
      <c r="I622" s="34">
        <v>98.7010762721829</v>
      </c>
      <c r="J622" s="35">
        <v>-0.393339306116104</v>
      </c>
      <c r="K622" s="36">
        <v>0.432</v>
      </c>
      <c r="L622" s="37">
        <v>0.558</v>
      </c>
      <c r="M622" s="38">
        <v>0.994</v>
      </c>
      <c r="N622" s="39">
        <v>15.746421</v>
      </c>
      <c r="O622" s="40">
        <v>99</v>
      </c>
      <c r="P622" s="40">
        <v>99</v>
      </c>
      <c r="Q622" s="40">
        <v>99</v>
      </c>
      <c r="R622" s="53">
        <v>627530029.296875</v>
      </c>
      <c r="S622" s="48">
        <v>627.530029296875</v>
      </c>
      <c r="T622" s="49">
        <v>52.889</v>
      </c>
      <c r="U622" s="50">
        <v>87.9772</v>
      </c>
      <c r="V622" s="50">
        <v>0.651</v>
      </c>
      <c r="W622" s="51">
        <v>0.0111485454856964</v>
      </c>
      <c r="X622" s="51">
        <v>-0.452194035053253</v>
      </c>
      <c r="Y622" s="51">
        <v>495645210972.751</v>
      </c>
      <c r="Z622" s="51">
        <f t="shared" si="72"/>
        <v>11.6951709142909</v>
      </c>
      <c r="AA622" s="51">
        <v>-3.71701903615349</v>
      </c>
      <c r="AB622" s="51">
        <v>132.856382043634</v>
      </c>
      <c r="AC622" s="51">
        <f t="shared" si="73"/>
        <v>2.12338242152206</v>
      </c>
      <c r="AD622" s="51">
        <v>19357.754</v>
      </c>
      <c r="AE622" s="51">
        <f t="shared" si="74"/>
        <v>1.9357754</v>
      </c>
      <c r="AF622" s="51">
        <f t="shared" si="75"/>
        <v>0.286854966505874</v>
      </c>
      <c r="AG622" s="51">
        <f>(AG621+AG620)/2</f>
        <v>45.7749219009963</v>
      </c>
      <c r="AH622" s="51">
        <f t="shared" si="76"/>
        <v>1.66062761200169</v>
      </c>
      <c r="AI622" s="51">
        <v>0.206</v>
      </c>
    </row>
    <row r="623" ht="18" spans="1:35">
      <c r="A623" s="25" t="s">
        <v>62</v>
      </c>
      <c r="B623" s="25">
        <v>2000</v>
      </c>
      <c r="C623" s="25">
        <v>28</v>
      </c>
      <c r="D623" s="25">
        <v>7</v>
      </c>
      <c r="E623" s="22">
        <v>0.8542623</v>
      </c>
      <c r="F623" s="22">
        <v>86.087715</v>
      </c>
      <c r="G623" s="23">
        <v>868695</v>
      </c>
      <c r="H623" s="24">
        <v>0.39848304</v>
      </c>
      <c r="I623" s="34">
        <v>93.0900303093071</v>
      </c>
      <c r="J623" s="35">
        <v>0.0926911979913712</v>
      </c>
      <c r="K623" s="36">
        <v>0.235</v>
      </c>
      <c r="L623" s="37">
        <v>0.652</v>
      </c>
      <c r="M623" s="38">
        <v>1</v>
      </c>
      <c r="N623" s="39">
        <v>10.362695</v>
      </c>
      <c r="O623" s="40">
        <v>92.3640181875201</v>
      </c>
      <c r="P623" s="40">
        <v>98.4014302111184</v>
      </c>
      <c r="Q623" s="40">
        <v>96.1058225790824</v>
      </c>
      <c r="R623" s="53">
        <v>66849998.4741211</v>
      </c>
      <c r="S623" s="48">
        <v>66.8499984741211</v>
      </c>
      <c r="T623" s="49">
        <v>61.977</v>
      </c>
      <c r="U623" s="50">
        <v>21.3847</v>
      </c>
      <c r="V623" s="50">
        <v>0.632</v>
      </c>
      <c r="W623" s="51">
        <v>2.34480241175698</v>
      </c>
      <c r="X623" s="51">
        <v>0.2861607670784</v>
      </c>
      <c r="Y623" s="51">
        <v>93789736842.1053</v>
      </c>
      <c r="Z623" s="51">
        <f t="shared" si="72"/>
        <v>10.9721553173055</v>
      </c>
      <c r="AA623" s="51">
        <v>-1.76157894736842</v>
      </c>
      <c r="AB623" s="51">
        <v>220.406788982074</v>
      </c>
      <c r="AC623" s="51">
        <f t="shared" si="73"/>
        <v>2.34322496754836</v>
      </c>
      <c r="AD623" s="51">
        <v>26639.928</v>
      </c>
      <c r="AE623" s="51">
        <f t="shared" si="74"/>
        <v>2.6639928</v>
      </c>
      <c r="AF623" s="51">
        <f t="shared" si="75"/>
        <v>0.425533046727807</v>
      </c>
      <c r="AG623" s="51">
        <v>21.1191599452138</v>
      </c>
      <c r="AH623" s="51">
        <f t="shared" si="76"/>
        <v>1.32467663931566</v>
      </c>
      <c r="AI623" s="51">
        <v>0.275</v>
      </c>
    </row>
    <row r="624" ht="18" spans="1:35">
      <c r="A624" s="25" t="s">
        <v>62</v>
      </c>
      <c r="B624" s="25">
        <f t="shared" ref="B624:B645" si="78">B623+1</f>
        <v>2001</v>
      </c>
      <c r="C624" s="25">
        <v>28</v>
      </c>
      <c r="D624" s="25">
        <v>7</v>
      </c>
      <c r="E624" s="22">
        <v>0.83526784</v>
      </c>
      <c r="F624" s="22">
        <v>87.2056</v>
      </c>
      <c r="G624" s="23">
        <v>830063</v>
      </c>
      <c r="H624" s="24">
        <v>0.39600524</v>
      </c>
      <c r="I624" s="34">
        <v>93.271833713747</v>
      </c>
      <c r="J624" s="35">
        <f>(J623+J625)/2</f>
        <v>0.316142655909062</v>
      </c>
      <c r="K624" s="36">
        <v>0.263</v>
      </c>
      <c r="L624" s="37">
        <v>0.652</v>
      </c>
      <c r="M624" s="38">
        <v>1</v>
      </c>
      <c r="N624" s="39">
        <v>10.362695</v>
      </c>
      <c r="O624" s="40">
        <v>92.4820891421806</v>
      </c>
      <c r="P624" s="40">
        <v>98.4123399035901</v>
      </c>
      <c r="Q624" s="40">
        <v>96.2135218448603</v>
      </c>
      <c r="R624" s="53">
        <v>43110000.6103516</v>
      </c>
      <c r="S624" s="48">
        <v>43.1100006103516</v>
      </c>
      <c r="T624" s="49">
        <v>62.922</v>
      </c>
      <c r="U624" s="50">
        <v>26.696</v>
      </c>
      <c r="V624" s="50">
        <v>0.632</v>
      </c>
      <c r="W624" s="51">
        <v>2.40351289519482</v>
      </c>
      <c r="X624" s="51">
        <f>(X623+X625)/2</f>
        <v>0.266445025801659</v>
      </c>
      <c r="Y624" s="51">
        <v>92783947368.4211</v>
      </c>
      <c r="Z624" s="51">
        <f t="shared" si="72"/>
        <v>10.9674728450512</v>
      </c>
      <c r="AA624" s="51">
        <v>-0.287105263157895</v>
      </c>
      <c r="AB624" s="51">
        <v>203.364636010653</v>
      </c>
      <c r="AC624" s="51">
        <f t="shared" si="73"/>
        <v>2.30827543373558</v>
      </c>
      <c r="AD624" s="51">
        <v>26582.326</v>
      </c>
      <c r="AE624" s="51">
        <f t="shared" si="74"/>
        <v>2.6582326</v>
      </c>
      <c r="AF624" s="51">
        <f t="shared" si="75"/>
        <v>0.424592979795872</v>
      </c>
      <c r="AG624" s="51">
        <v>21.1444224623345</v>
      </c>
      <c r="AH624" s="51">
        <f t="shared" si="76"/>
        <v>1.32519582734782</v>
      </c>
      <c r="AI624" s="51">
        <v>0.282</v>
      </c>
    </row>
    <row r="625" ht="18" spans="1:35">
      <c r="A625" s="25" t="s">
        <v>62</v>
      </c>
      <c r="B625" s="25">
        <f t="shared" si="78"/>
        <v>2002</v>
      </c>
      <c r="C625" s="25">
        <v>28</v>
      </c>
      <c r="D625" s="25">
        <v>7</v>
      </c>
      <c r="E625" s="22">
        <v>0.81649435</v>
      </c>
      <c r="F625" s="22">
        <v>88.31986</v>
      </c>
      <c r="G625" s="23">
        <v>8494947</v>
      </c>
      <c r="H625" s="24">
        <v>0.39322618</v>
      </c>
      <c r="I625" s="34">
        <v>93.4499785457309</v>
      </c>
      <c r="J625" s="35">
        <v>0.539594113826752</v>
      </c>
      <c r="K625" s="36">
        <v>0.263</v>
      </c>
      <c r="L625" s="37">
        <v>0.652</v>
      </c>
      <c r="M625" s="38">
        <v>1</v>
      </c>
      <c r="N625" s="39">
        <v>10.362695</v>
      </c>
      <c r="O625" s="40">
        <v>92.6001600968411</v>
      </c>
      <c r="P625" s="40">
        <v>98.4232495960618</v>
      </c>
      <c r="Q625" s="40">
        <v>96.3185542508289</v>
      </c>
      <c r="R625" s="53">
        <v>118000000</v>
      </c>
      <c r="S625" s="48">
        <v>118</v>
      </c>
      <c r="T625" s="49">
        <v>63.856</v>
      </c>
      <c r="U625" s="50">
        <v>32.3382</v>
      </c>
      <c r="V625" s="50">
        <v>0.637</v>
      </c>
      <c r="W625" s="51">
        <v>2.41855547054066</v>
      </c>
      <c r="X625" s="51">
        <v>0.246729284524918</v>
      </c>
      <c r="Y625" s="51">
        <v>100845526315.789</v>
      </c>
      <c r="Z625" s="51">
        <f t="shared" si="72"/>
        <v>11.0036566369121</v>
      </c>
      <c r="AA625" s="51">
        <v>-1.29868421052632</v>
      </c>
      <c r="AB625" s="51">
        <v>199.356232695655</v>
      </c>
      <c r="AC625" s="51">
        <f t="shared" si="73"/>
        <v>2.29962981804214</v>
      </c>
      <c r="AD625" s="51">
        <v>27303.566</v>
      </c>
      <c r="AE625" s="51">
        <f t="shared" si="74"/>
        <v>2.7303566</v>
      </c>
      <c r="AF625" s="51">
        <f t="shared" si="75"/>
        <v>0.436219372058484</v>
      </c>
      <c r="AG625" s="51">
        <v>21.4198752092528</v>
      </c>
      <c r="AH625" s="51">
        <f t="shared" si="76"/>
        <v>1.33081693633287</v>
      </c>
      <c r="AI625" s="51">
        <v>0.282</v>
      </c>
    </row>
    <row r="626" ht="18" spans="1:35">
      <c r="A626" s="25" t="s">
        <v>62</v>
      </c>
      <c r="B626" s="25">
        <f t="shared" si="78"/>
        <v>2003</v>
      </c>
      <c r="C626" s="25">
        <v>28</v>
      </c>
      <c r="D626" s="25">
        <v>7</v>
      </c>
      <c r="E626" s="22">
        <v>0.79792196</v>
      </c>
      <c r="F626" s="22">
        <v>89.4299</v>
      </c>
      <c r="G626" s="23">
        <v>8667965</v>
      </c>
      <c r="H626" s="24">
        <v>0.390489</v>
      </c>
      <c r="I626" s="34">
        <v>93.6245544667529</v>
      </c>
      <c r="J626" s="35">
        <v>0.485534876585007</v>
      </c>
      <c r="K626" s="36">
        <v>0.269</v>
      </c>
      <c r="L626" s="37">
        <v>0.661</v>
      </c>
      <c r="M626" s="38">
        <v>1</v>
      </c>
      <c r="N626" s="39">
        <v>10.471204</v>
      </c>
      <c r="O626" s="40">
        <v>92.7182310515015</v>
      </c>
      <c r="P626" s="40">
        <v>98.4341592885335</v>
      </c>
      <c r="Q626" s="40">
        <v>96.421011641098</v>
      </c>
      <c r="R626" s="53">
        <v>124059997.558594</v>
      </c>
      <c r="S626" s="48">
        <v>124.059997558594</v>
      </c>
      <c r="T626" s="49">
        <v>64.78</v>
      </c>
      <c r="U626" s="50">
        <v>34.9712</v>
      </c>
      <c r="V626" s="50">
        <v>0.643</v>
      </c>
      <c r="W626" s="51">
        <v>2.36624571909165</v>
      </c>
      <c r="X626" s="51">
        <v>0.315719813108444</v>
      </c>
      <c r="Y626" s="51">
        <v>110202368421.053</v>
      </c>
      <c r="Z626" s="51">
        <f t="shared" si="72"/>
        <v>11.0421909282829</v>
      </c>
      <c r="AA626" s="51">
        <v>-1.10368421052632</v>
      </c>
      <c r="AB626" s="51">
        <v>194.195129056831</v>
      </c>
      <c r="AC626" s="51">
        <f t="shared" si="73"/>
        <v>2.2882383324192</v>
      </c>
      <c r="AD626" s="51">
        <v>28867.148</v>
      </c>
      <c r="AE626" s="51">
        <f t="shared" si="74"/>
        <v>2.8867148</v>
      </c>
      <c r="AF626" s="51">
        <f t="shared" si="75"/>
        <v>0.460403878821974</v>
      </c>
      <c r="AG626" s="51">
        <v>21.6595343174555</v>
      </c>
      <c r="AH626" s="51">
        <f t="shared" si="76"/>
        <v>1.33564911500705</v>
      </c>
      <c r="AI626" s="51">
        <v>0.284</v>
      </c>
    </row>
    <row r="627" ht="18" spans="1:35">
      <c r="A627" s="25" t="s">
        <v>62</v>
      </c>
      <c r="B627" s="25">
        <f t="shared" si="78"/>
        <v>2004</v>
      </c>
      <c r="C627" s="25">
        <v>28</v>
      </c>
      <c r="D627" s="25">
        <v>7</v>
      </c>
      <c r="E627" s="22">
        <v>0.7795507</v>
      </c>
      <c r="F627" s="22">
        <v>90.535355</v>
      </c>
      <c r="G627" s="23">
        <v>8820177</v>
      </c>
      <c r="H627" s="24">
        <v>0.38779345</v>
      </c>
      <c r="I627" s="34">
        <v>93.7956145310405</v>
      </c>
      <c r="J627" s="35">
        <v>0.34800398349762</v>
      </c>
      <c r="K627" s="36">
        <v>0.341</v>
      </c>
      <c r="L627" s="37">
        <v>0.661</v>
      </c>
      <c r="M627" s="38">
        <v>1</v>
      </c>
      <c r="N627" s="39">
        <v>9.132421</v>
      </c>
      <c r="O627" s="40">
        <v>92.836302006162</v>
      </c>
      <c r="P627" s="40">
        <v>98.4450689810051</v>
      </c>
      <c r="Q627" s="40">
        <v>96.5209270315964</v>
      </c>
      <c r="R627" s="53">
        <v>295940002.441406</v>
      </c>
      <c r="S627" s="48">
        <v>295.940002441406</v>
      </c>
      <c r="T627" s="49">
        <v>65.694</v>
      </c>
      <c r="U627" s="50">
        <v>42.2523</v>
      </c>
      <c r="V627" s="50">
        <v>0.655</v>
      </c>
      <c r="W627" s="51">
        <v>2.31172452935085</v>
      </c>
      <c r="X627" s="51">
        <v>0.323187053203583</v>
      </c>
      <c r="Y627" s="51">
        <v>124749473684.211</v>
      </c>
      <c r="Z627" s="51">
        <f t="shared" si="72"/>
        <v>11.0960387220187</v>
      </c>
      <c r="AA627" s="51">
        <v>-2.56289473684211</v>
      </c>
      <c r="AB627" s="51">
        <v>210.374265897124</v>
      </c>
      <c r="AC627" s="51">
        <f t="shared" si="73"/>
        <v>2.32299261351206</v>
      </c>
      <c r="AD627" s="51">
        <v>30459.574</v>
      </c>
      <c r="AE627" s="51">
        <f t="shared" si="74"/>
        <v>3.0459574</v>
      </c>
      <c r="AF627" s="51">
        <f t="shared" si="75"/>
        <v>0.483723825108263</v>
      </c>
      <c r="AG627" s="51">
        <v>21.7065895601887</v>
      </c>
      <c r="AH627" s="51">
        <f t="shared" si="76"/>
        <v>1.33659159445675</v>
      </c>
      <c r="AI627" s="51">
        <v>0.308</v>
      </c>
    </row>
    <row r="628" ht="18" spans="1:35">
      <c r="A628" s="25" t="s">
        <v>62</v>
      </c>
      <c r="B628" s="25">
        <f t="shared" si="78"/>
        <v>2005</v>
      </c>
      <c r="C628" s="25">
        <v>28</v>
      </c>
      <c r="D628" s="25">
        <v>7</v>
      </c>
      <c r="E628" s="22">
        <v>0.7614606</v>
      </c>
      <c r="F628" s="22">
        <v>91.63559</v>
      </c>
      <c r="G628" s="23">
        <v>895392</v>
      </c>
      <c r="H628" s="24">
        <v>0.38514954</v>
      </c>
      <c r="I628" s="34">
        <v>93.9630919319295</v>
      </c>
      <c r="J628" s="35">
        <v>0.566449165344238</v>
      </c>
      <c r="K628" s="36">
        <v>0.341</v>
      </c>
      <c r="L628" s="37">
        <v>0.661</v>
      </c>
      <c r="M628" s="38">
        <v>1</v>
      </c>
      <c r="N628" s="39">
        <v>9.132421</v>
      </c>
      <c r="O628" s="40">
        <v>92.9543729608225</v>
      </c>
      <c r="P628" s="40">
        <v>98.4559786734768</v>
      </c>
      <c r="Q628" s="40">
        <v>96.6181133763505</v>
      </c>
      <c r="R628" s="53">
        <v>35200000.7629395</v>
      </c>
      <c r="S628" s="48">
        <v>35.2000007629395</v>
      </c>
      <c r="T628" s="49">
        <v>66.594</v>
      </c>
      <c r="U628" s="50">
        <v>48.6292</v>
      </c>
      <c r="V628" s="50">
        <v>0.658</v>
      </c>
      <c r="W628" s="51">
        <v>2.26772984873607</v>
      </c>
      <c r="X628" s="51">
        <v>0.170079782605171</v>
      </c>
      <c r="Y628" s="51">
        <v>143534405818.501</v>
      </c>
      <c r="Z628" s="51">
        <f t="shared" si="72"/>
        <v>11.1569560158165</v>
      </c>
      <c r="AA628" s="51">
        <v>-0.99368295995647</v>
      </c>
      <c r="AB628" s="51">
        <v>203.854644595624</v>
      </c>
      <c r="AC628" s="51">
        <f t="shared" si="73"/>
        <v>2.30932061080545</v>
      </c>
      <c r="AD628" s="51">
        <v>32213.139</v>
      </c>
      <c r="AE628" s="51">
        <f t="shared" si="74"/>
        <v>3.2213139</v>
      </c>
      <c r="AF628" s="51">
        <f t="shared" si="75"/>
        <v>0.508033046581746</v>
      </c>
      <c r="AG628" s="51">
        <v>21.7148379242124</v>
      </c>
      <c r="AH628" s="51">
        <f t="shared" si="76"/>
        <v>1.33675659221159</v>
      </c>
      <c r="AI628" s="51">
        <v>0.31</v>
      </c>
    </row>
    <row r="629" ht="18" spans="1:35">
      <c r="A629" s="25" t="s">
        <v>62</v>
      </c>
      <c r="B629" s="25">
        <f t="shared" si="78"/>
        <v>2006</v>
      </c>
      <c r="C629" s="25">
        <v>28</v>
      </c>
      <c r="D629" s="25">
        <v>7</v>
      </c>
      <c r="E629" s="22">
        <v>0.74359167</v>
      </c>
      <c r="F629" s="22">
        <v>92.73016</v>
      </c>
      <c r="G629" s="23">
        <v>906823</v>
      </c>
      <c r="H629" s="24">
        <v>0.38254926</v>
      </c>
      <c r="I629" s="34">
        <v>94.1271404616595</v>
      </c>
      <c r="J629" s="35">
        <v>0.288379698991776</v>
      </c>
      <c r="K629" s="36">
        <v>0.338</v>
      </c>
      <c r="L629" s="37">
        <v>0.668</v>
      </c>
      <c r="M629" s="38">
        <v>1</v>
      </c>
      <c r="N629" s="39">
        <v>9.132421</v>
      </c>
      <c r="O629" s="40">
        <v>93.0724439154829</v>
      </c>
      <c r="P629" s="40">
        <v>98.4668883659485</v>
      </c>
      <c r="Q629" s="40">
        <v>96.7127740822189</v>
      </c>
      <c r="R629" s="53">
        <v>255479995.727539</v>
      </c>
      <c r="S629" s="48">
        <v>255.479995727539</v>
      </c>
      <c r="T629" s="49">
        <v>67.483</v>
      </c>
      <c r="U629" s="50">
        <v>51.638</v>
      </c>
      <c r="V629" s="50">
        <v>0.658</v>
      </c>
      <c r="W629" s="51">
        <v>2.22705351047756</v>
      </c>
      <c r="X629" s="51">
        <v>0.21322563290596</v>
      </c>
      <c r="Y629" s="51">
        <v>162692258307.056</v>
      </c>
      <c r="Z629" s="51">
        <f t="shared" si="72"/>
        <v>11.2113668875741</v>
      </c>
      <c r="AA629" s="51">
        <v>-0.0531395409150182</v>
      </c>
      <c r="AB629" s="51">
        <v>202.577146840398</v>
      </c>
      <c r="AC629" s="51">
        <f t="shared" si="73"/>
        <v>2.30659045010166</v>
      </c>
      <c r="AD629" s="51">
        <v>31831.44</v>
      </c>
      <c r="AE629" s="51">
        <f t="shared" si="74"/>
        <v>3.183144</v>
      </c>
      <c r="AF629" s="51">
        <f t="shared" si="75"/>
        <v>0.502856285806302</v>
      </c>
      <c r="AG629" s="51">
        <v>21.5346218231624</v>
      </c>
      <c r="AH629" s="51">
        <f t="shared" si="76"/>
        <v>1.33313724937209</v>
      </c>
      <c r="AI629" s="51">
        <v>0.313</v>
      </c>
    </row>
    <row r="630" ht="18" spans="1:35">
      <c r="A630" s="25" t="s">
        <v>62</v>
      </c>
      <c r="B630" s="25">
        <f t="shared" si="78"/>
        <v>2007</v>
      </c>
      <c r="C630" s="25">
        <v>28</v>
      </c>
      <c r="D630" s="25">
        <v>7</v>
      </c>
      <c r="E630" s="22">
        <v>0.72596395</v>
      </c>
      <c r="F630" s="22">
        <v>97.27705</v>
      </c>
      <c r="G630" s="23">
        <v>9164107</v>
      </c>
      <c r="H630" s="24">
        <v>0.37999484</v>
      </c>
      <c r="I630" s="34">
        <v>94.287803077426</v>
      </c>
      <c r="J630" s="35">
        <v>0.193307161331177</v>
      </c>
      <c r="K630" s="36">
        <v>0.331</v>
      </c>
      <c r="L630" s="37">
        <v>0.668</v>
      </c>
      <c r="M630" s="38">
        <v>1</v>
      </c>
      <c r="N630" s="39">
        <v>10.045662</v>
      </c>
      <c r="O630" s="40">
        <v>93.1905148701434</v>
      </c>
      <c r="P630" s="40">
        <v>98.4777980584202</v>
      </c>
      <c r="Q630" s="40">
        <v>96.8049040699595</v>
      </c>
      <c r="R630" s="53">
        <v>218350006.103516</v>
      </c>
      <c r="S630" s="48">
        <v>218.350006103516</v>
      </c>
      <c r="T630" s="49">
        <v>68.36</v>
      </c>
      <c r="U630" s="50">
        <v>55.7</v>
      </c>
      <c r="V630" s="50">
        <v>0.663</v>
      </c>
      <c r="W630" s="51">
        <v>2.17350461828888</v>
      </c>
      <c r="X630" s="51">
        <v>0.166801288723946</v>
      </c>
      <c r="Y630" s="51">
        <v>193549569477.733</v>
      </c>
      <c r="Z630" s="51">
        <f t="shared" si="72"/>
        <v>11.2867922096325</v>
      </c>
      <c r="AA630" s="51">
        <v>2.74419122346663</v>
      </c>
      <c r="AB630" s="51">
        <v>192.465506357652</v>
      </c>
      <c r="AC630" s="51">
        <f t="shared" si="73"/>
        <v>2.28435290661935</v>
      </c>
      <c r="AD630" s="51">
        <v>33221.484</v>
      </c>
      <c r="AE630" s="51">
        <f t="shared" si="74"/>
        <v>3.3221484</v>
      </c>
      <c r="AF630" s="51">
        <f t="shared" si="75"/>
        <v>0.521419028434949</v>
      </c>
      <c r="AG630" s="51">
        <v>21.6320194795313</v>
      </c>
      <c r="AH630" s="51">
        <f t="shared" si="76"/>
        <v>1.33509706534185</v>
      </c>
      <c r="AI630" s="51">
        <v>0.314</v>
      </c>
    </row>
    <row r="631" ht="18" spans="1:35">
      <c r="A631" s="25" t="s">
        <v>62</v>
      </c>
      <c r="B631" s="25">
        <f t="shared" si="78"/>
        <v>2008</v>
      </c>
      <c r="C631" s="25">
        <v>28</v>
      </c>
      <c r="D631" s="25">
        <v>7</v>
      </c>
      <c r="E631" s="25">
        <f>(E630+E629)/2</f>
        <v>0.73477781</v>
      </c>
      <c r="F631" s="25">
        <f t="shared" ref="F631:F639" si="79">(F630+F629)/2</f>
        <v>95.003605</v>
      </c>
      <c r="G631" s="23">
        <v>6327763</v>
      </c>
      <c r="H631" s="24">
        <v>0.37748605</v>
      </c>
      <c r="I631" s="34">
        <v>94.4451244256703</v>
      </c>
      <c r="J631" s="35">
        <v>0.108542367815971</v>
      </c>
      <c r="K631" s="36">
        <v>0.335</v>
      </c>
      <c r="L631" s="37">
        <v>0.654</v>
      </c>
      <c r="M631" s="38">
        <v>1</v>
      </c>
      <c r="N631" s="39">
        <v>10.810811</v>
      </c>
      <c r="O631" s="40">
        <v>93.3085858248039</v>
      </c>
      <c r="P631" s="40">
        <v>98.4887077508919</v>
      </c>
      <c r="Q631" s="40">
        <v>96.894523797627</v>
      </c>
      <c r="R631" s="53">
        <v>151729995.727539</v>
      </c>
      <c r="S631" s="48">
        <v>151.729995727539</v>
      </c>
      <c r="T631" s="49">
        <v>69.225</v>
      </c>
      <c r="U631" s="50">
        <v>55.8</v>
      </c>
      <c r="V631" s="50">
        <v>0.663</v>
      </c>
      <c r="W631" s="51">
        <v>2.09531674831339</v>
      </c>
      <c r="X631" s="51">
        <v>-0.090506412088871</v>
      </c>
      <c r="Y631" s="51">
        <v>230811614370.384</v>
      </c>
      <c r="Z631" s="51">
        <f t="shared" si="72"/>
        <v>11.3632576586001</v>
      </c>
      <c r="AA631" s="51">
        <v>7.82750037604625</v>
      </c>
      <c r="AB631" s="51">
        <v>176.668324785148</v>
      </c>
      <c r="AC631" s="51">
        <f t="shared" si="73"/>
        <v>2.247158690966</v>
      </c>
      <c r="AD631" s="51">
        <v>33712.133</v>
      </c>
      <c r="AE631" s="51">
        <f t="shared" si="74"/>
        <v>3.3712133</v>
      </c>
      <c r="AF631" s="51">
        <f t="shared" si="75"/>
        <v>0.527786231631732</v>
      </c>
      <c r="AG631" s="51">
        <v>21.7635063156293</v>
      </c>
      <c r="AH631" s="51">
        <f t="shared" si="76"/>
        <v>1.33772886578975</v>
      </c>
      <c r="AI631" s="51">
        <v>0.329</v>
      </c>
    </row>
    <row r="632" ht="18" spans="1:35">
      <c r="A632" s="25" t="s">
        <v>62</v>
      </c>
      <c r="B632" s="25">
        <f t="shared" si="78"/>
        <v>2009</v>
      </c>
      <c r="C632" s="25">
        <v>28</v>
      </c>
      <c r="D632" s="25">
        <v>7</v>
      </c>
      <c r="E632" s="25">
        <f>(E630+E631)/2</f>
        <v>0.73037088</v>
      </c>
      <c r="F632" s="25">
        <f t="shared" si="79"/>
        <v>96.1403275</v>
      </c>
      <c r="G632" s="23">
        <v>6218922</v>
      </c>
      <c r="H632" s="24">
        <v>0.3750302</v>
      </c>
      <c r="I632" s="34">
        <v>94.5991098396151</v>
      </c>
      <c r="J632" s="35">
        <v>-0.0416609197854996</v>
      </c>
      <c r="K632" s="36">
        <v>0.328</v>
      </c>
      <c r="L632" s="37">
        <v>0.64</v>
      </c>
      <c r="M632" s="38">
        <v>1</v>
      </c>
      <c r="N632" s="39">
        <v>10.4282365</v>
      </c>
      <c r="O632" s="40">
        <v>93.4266567794643</v>
      </c>
      <c r="P632" s="40">
        <v>98.4996174433635</v>
      </c>
      <c r="Q632" s="40">
        <v>96.981531661434</v>
      </c>
      <c r="R632" s="53">
        <v>132770004.272461</v>
      </c>
      <c r="S632" s="48">
        <v>132.770004272461</v>
      </c>
      <c r="T632" s="49">
        <v>70.075</v>
      </c>
      <c r="U632" s="50">
        <v>55.9</v>
      </c>
      <c r="V632" s="50">
        <v>0.669</v>
      </c>
      <c r="W632" s="51">
        <v>1.99206021194285</v>
      </c>
      <c r="X632" s="51">
        <v>-0.0939427092671394</v>
      </c>
      <c r="Y632" s="51">
        <v>202257453036.641</v>
      </c>
      <c r="Z632" s="51">
        <f t="shared" si="72"/>
        <v>11.3059045340077</v>
      </c>
      <c r="AA632" s="51">
        <v>6.62612885169466</v>
      </c>
      <c r="AB632" s="51">
        <v>162.558970452699</v>
      </c>
      <c r="AC632" s="51">
        <f t="shared" si="73"/>
        <v>2.2110109400617</v>
      </c>
      <c r="AD632" s="51">
        <v>32003.473</v>
      </c>
      <c r="AE632" s="51">
        <f t="shared" si="74"/>
        <v>3.2003473</v>
      </c>
      <c r="AF632" s="51">
        <f t="shared" si="75"/>
        <v>0.505197110285296</v>
      </c>
      <c r="AG632" s="51">
        <v>21.9753462182316</v>
      </c>
      <c r="AH632" s="51">
        <f t="shared" si="76"/>
        <v>1.3419357260431</v>
      </c>
      <c r="AI632" s="51">
        <v>0.331</v>
      </c>
    </row>
    <row r="633" ht="18" spans="1:35">
      <c r="A633" s="25" t="s">
        <v>62</v>
      </c>
      <c r="B633" s="25">
        <f t="shared" si="78"/>
        <v>2010</v>
      </c>
      <c r="C633" s="25">
        <v>28</v>
      </c>
      <c r="D633" s="25">
        <v>7</v>
      </c>
      <c r="E633" s="25">
        <f>(E632+E631)/2</f>
        <v>0.732574345</v>
      </c>
      <c r="F633" s="25">
        <f t="shared" si="79"/>
        <v>95.57196625</v>
      </c>
      <c r="G633" s="23">
        <v>6096296</v>
      </c>
      <c r="H633" s="24">
        <v>0.37262183</v>
      </c>
      <c r="I633" s="34">
        <v>94.7498776690501</v>
      </c>
      <c r="J633" s="35">
        <v>0.143352136015892</v>
      </c>
      <c r="K633" s="36">
        <v>0.331</v>
      </c>
      <c r="L633" s="37">
        <v>0.642</v>
      </c>
      <c r="M633" s="38">
        <v>1</v>
      </c>
      <c r="N633" s="39">
        <v>9.90991</v>
      </c>
      <c r="O633" s="40">
        <v>93.5447277341248</v>
      </c>
      <c r="P633" s="40">
        <v>98.5105271358352</v>
      </c>
      <c r="Q633" s="40">
        <v>97.0660732321152</v>
      </c>
      <c r="R633" s="53">
        <v>9909999.84741211</v>
      </c>
      <c r="S633" s="48">
        <v>9.90999984741211</v>
      </c>
      <c r="T633" s="49">
        <v>70.912</v>
      </c>
      <c r="U633" s="50">
        <v>56.3</v>
      </c>
      <c r="V633" s="50">
        <v>0.663</v>
      </c>
      <c r="W633" s="51">
        <v>1.87040612656176</v>
      </c>
      <c r="X633" s="51">
        <v>0.0570844486355782</v>
      </c>
      <c r="Y633" s="51">
        <v>255017638455.59</v>
      </c>
      <c r="Z633" s="51">
        <f t="shared" si="72"/>
        <v>11.4065702197242</v>
      </c>
      <c r="AA633" s="51">
        <v>4.46361167929278</v>
      </c>
      <c r="AB633" s="51">
        <v>157.944764886771</v>
      </c>
      <c r="AC633" s="51">
        <f t="shared" si="73"/>
        <v>2.19850523569564</v>
      </c>
      <c r="AD633" s="51">
        <v>32487.746</v>
      </c>
      <c r="AE633" s="51">
        <f t="shared" si="74"/>
        <v>3.2487746</v>
      </c>
      <c r="AF633" s="51">
        <f t="shared" si="75"/>
        <v>0.511719581036597</v>
      </c>
      <c r="AG633" s="51">
        <v>22.4906406939583</v>
      </c>
      <c r="AH633" s="51">
        <f t="shared" si="76"/>
        <v>1.35200182741817</v>
      </c>
      <c r="AI633" s="51">
        <v>0.334</v>
      </c>
    </row>
    <row r="634" ht="18" spans="1:35">
      <c r="A634" s="25" t="s">
        <v>62</v>
      </c>
      <c r="B634" s="25">
        <f t="shared" si="78"/>
        <v>2011</v>
      </c>
      <c r="C634" s="25">
        <v>28</v>
      </c>
      <c r="D634" s="25">
        <v>7</v>
      </c>
      <c r="E634" s="25">
        <f>(E633+E632)/2</f>
        <v>0.7314726125</v>
      </c>
      <c r="F634" s="25">
        <f t="shared" si="79"/>
        <v>95.856146875</v>
      </c>
      <c r="G634" s="23">
        <v>6055255</v>
      </c>
      <c r="H634" s="24">
        <v>0.37058285</v>
      </c>
      <c r="I634" s="34">
        <v>94.8950271076726</v>
      </c>
      <c r="J634" s="35">
        <v>0.0774097666144371</v>
      </c>
      <c r="K634" s="36">
        <v>0.323</v>
      </c>
      <c r="L634" s="37">
        <v>0.643</v>
      </c>
      <c r="M634" s="38">
        <v>1</v>
      </c>
      <c r="N634" s="39">
        <v>10.40724</v>
      </c>
      <c r="O634" s="40">
        <v>93.6627986887852</v>
      </c>
      <c r="P634" s="40">
        <v>98.5214368283069</v>
      </c>
      <c r="Q634" s="40">
        <v>97.1420179422796</v>
      </c>
      <c r="R634" s="53">
        <v>46529998.7792969</v>
      </c>
      <c r="S634" s="48">
        <v>46.5299987792969</v>
      </c>
      <c r="T634" s="49">
        <v>71.609</v>
      </c>
      <c r="U634" s="50">
        <v>61</v>
      </c>
      <c r="V634" s="50">
        <v>0.664</v>
      </c>
      <c r="W634" s="51">
        <v>1.75128008243176</v>
      </c>
      <c r="X634" s="51">
        <v>0.022571574896574</v>
      </c>
      <c r="Y634" s="51">
        <v>297951668674.835</v>
      </c>
      <c r="Z634" s="51">
        <f t="shared" si="72"/>
        <v>11.4741458220288</v>
      </c>
      <c r="AA634" s="51">
        <v>2.9889587902415</v>
      </c>
      <c r="AB634" s="51">
        <v>154.937684607226</v>
      </c>
      <c r="AC634" s="51">
        <f t="shared" si="73"/>
        <v>2.19015706157121</v>
      </c>
      <c r="AD634" s="51">
        <v>32524.594</v>
      </c>
      <c r="AE634" s="51">
        <f t="shared" si="74"/>
        <v>3.2524594</v>
      </c>
      <c r="AF634" s="51">
        <f t="shared" si="75"/>
        <v>0.512211884029622</v>
      </c>
      <c r="AG634" s="51">
        <v>22.9207122203622</v>
      </c>
      <c r="AH634" s="51">
        <f t="shared" si="76"/>
        <v>1.36022810843355</v>
      </c>
      <c r="AI634" s="51">
        <v>0.33</v>
      </c>
    </row>
    <row r="635" ht="18" spans="1:35">
      <c r="A635" s="25" t="s">
        <v>62</v>
      </c>
      <c r="B635" s="25">
        <f t="shared" si="78"/>
        <v>2012</v>
      </c>
      <c r="C635" s="25">
        <v>28</v>
      </c>
      <c r="D635" s="25">
        <v>7</v>
      </c>
      <c r="E635" s="25">
        <f>(E634+E633)/2</f>
        <v>0.73202347875</v>
      </c>
      <c r="F635" s="25">
        <f t="shared" si="79"/>
        <v>95.7140565625</v>
      </c>
      <c r="G635" s="23">
        <v>6018775</v>
      </c>
      <c r="H635" s="24">
        <v>0.36863405</v>
      </c>
      <c r="I635" s="34">
        <v>95.0372152977718</v>
      </c>
      <c r="J635" s="35">
        <v>-0.00521240243688226</v>
      </c>
      <c r="K635" s="36">
        <v>0.323</v>
      </c>
      <c r="L635" s="37">
        <v>0.643</v>
      </c>
      <c r="M635" s="38">
        <v>1</v>
      </c>
      <c r="N635" s="39">
        <v>10.40724</v>
      </c>
      <c r="O635" s="40">
        <v>93.7808696434457</v>
      </c>
      <c r="P635" s="40">
        <v>98.5323465207786</v>
      </c>
      <c r="Q635" s="40">
        <v>97.2149965525313</v>
      </c>
      <c r="R635" s="53">
        <v>21069999.6948242</v>
      </c>
      <c r="S635" s="48">
        <v>21.0699996948242</v>
      </c>
      <c r="T635" s="49">
        <v>72.275</v>
      </c>
      <c r="U635" s="50">
        <v>65.8</v>
      </c>
      <c r="V635" s="50">
        <v>0.664</v>
      </c>
      <c r="W635" s="51">
        <v>1.70269513202166</v>
      </c>
      <c r="X635" s="51">
        <v>0.213312953710556</v>
      </c>
      <c r="Y635" s="51">
        <v>314443047642.111</v>
      </c>
      <c r="Z635" s="51">
        <f t="shared" si="72"/>
        <v>11.4975419968892</v>
      </c>
      <c r="AA635" s="51">
        <v>8.0011035264077</v>
      </c>
      <c r="AB635" s="51">
        <v>147.841754766013</v>
      </c>
      <c r="AC635" s="51">
        <f t="shared" si="73"/>
        <v>2.16979710864249</v>
      </c>
      <c r="AD635" s="51">
        <v>35010.12</v>
      </c>
      <c r="AE635" s="51">
        <f t="shared" si="74"/>
        <v>3.501012</v>
      </c>
      <c r="AF635" s="51">
        <f t="shared" si="75"/>
        <v>0.544193599346824</v>
      </c>
      <c r="AG635" s="51">
        <v>23.8295541013544</v>
      </c>
      <c r="AH635" s="51">
        <f t="shared" si="76"/>
        <v>1.37711591590361</v>
      </c>
      <c r="AI635" s="51">
        <v>0.33</v>
      </c>
    </row>
    <row r="636" ht="18" spans="1:35">
      <c r="A636" s="25" t="s">
        <v>62</v>
      </c>
      <c r="B636" s="25">
        <f t="shared" si="78"/>
        <v>2013</v>
      </c>
      <c r="C636" s="25">
        <v>28</v>
      </c>
      <c r="D636" s="25">
        <v>7</v>
      </c>
      <c r="E636" s="25">
        <f>(E634+E635)/2</f>
        <v>0.731748045625</v>
      </c>
      <c r="F636" s="25">
        <f t="shared" si="79"/>
        <v>95.78510171875</v>
      </c>
      <c r="G636" s="23">
        <v>5972567</v>
      </c>
      <c r="H636" s="24">
        <v>0.36672425</v>
      </c>
      <c r="I636" s="34">
        <v>95.1769234434239</v>
      </c>
      <c r="J636" s="35">
        <v>0.0517915934324265</v>
      </c>
      <c r="K636" s="36">
        <v>0.322</v>
      </c>
      <c r="L636" s="37">
        <v>0.648</v>
      </c>
      <c r="M636" s="38">
        <v>1</v>
      </c>
      <c r="N636" s="39">
        <v>10.36036</v>
      </c>
      <c r="O636" s="40">
        <v>93.8989405981062</v>
      </c>
      <c r="P636" s="40">
        <v>98.5432562132502</v>
      </c>
      <c r="Q636" s="40">
        <v>97.2860389333655</v>
      </c>
      <c r="R636" s="53">
        <v>-101389999.389648</v>
      </c>
      <c r="S636" s="48">
        <v>-101.389999389648</v>
      </c>
      <c r="T636" s="49">
        <v>72.93</v>
      </c>
      <c r="U636" s="50">
        <v>57.0575</v>
      </c>
      <c r="V636" s="50">
        <v>0.656</v>
      </c>
      <c r="W636" s="51">
        <v>1.70946282045073</v>
      </c>
      <c r="X636" s="51">
        <v>0.333291232585907</v>
      </c>
      <c r="Y636" s="51">
        <v>323276235524.415</v>
      </c>
      <c r="Z636" s="51">
        <f t="shared" si="72"/>
        <v>11.5095737802071</v>
      </c>
      <c r="AA636" s="51">
        <v>2.11193222182989</v>
      </c>
      <c r="AB636" s="51">
        <v>142.720991464873</v>
      </c>
      <c r="AC636" s="51">
        <f t="shared" si="73"/>
        <v>2.15448785403196</v>
      </c>
      <c r="AD636" s="51">
        <v>36062.55</v>
      </c>
      <c r="AE636" s="51">
        <f t="shared" si="74"/>
        <v>3.606255</v>
      </c>
      <c r="AF636" s="51">
        <f t="shared" si="75"/>
        <v>0.557056432640785</v>
      </c>
      <c r="AG636" s="51">
        <v>24.529904124182</v>
      </c>
      <c r="AH636" s="51">
        <f t="shared" si="76"/>
        <v>1.38969585075754</v>
      </c>
      <c r="AI636" s="51">
        <v>0.326</v>
      </c>
    </row>
    <row r="637" ht="18" spans="1:35">
      <c r="A637" s="25" t="s">
        <v>62</v>
      </c>
      <c r="B637" s="25">
        <f t="shared" si="78"/>
        <v>2014</v>
      </c>
      <c r="C637" s="25">
        <v>28</v>
      </c>
      <c r="D637" s="25">
        <v>7</v>
      </c>
      <c r="E637" s="25">
        <f>(E635+E636)/2</f>
        <v>0.7318857621875</v>
      </c>
      <c r="F637" s="25">
        <f t="shared" si="79"/>
        <v>95.749579140625</v>
      </c>
      <c r="G637" s="23">
        <v>5914657</v>
      </c>
      <c r="H637" s="24">
        <v>0.36484563</v>
      </c>
      <c r="I637" s="34">
        <v>95.314250824297</v>
      </c>
      <c r="J637" s="35">
        <v>0.266619145870209</v>
      </c>
      <c r="K637" s="36">
        <v>0.322</v>
      </c>
      <c r="L637" s="37">
        <v>0.674</v>
      </c>
      <c r="M637" s="38">
        <v>1</v>
      </c>
      <c r="N637" s="39">
        <v>10.36036</v>
      </c>
      <c r="O637" s="40">
        <v>94.0170115527666</v>
      </c>
      <c r="P637" s="40">
        <v>98.5541659057219</v>
      </c>
      <c r="Q637" s="40">
        <v>97.3553157635016</v>
      </c>
      <c r="R637" s="53">
        <v>20899999.6185303</v>
      </c>
      <c r="S637" s="48">
        <v>20.8999996185303</v>
      </c>
      <c r="T637" s="49">
        <v>73.577</v>
      </c>
      <c r="U637" s="50">
        <v>63.6654</v>
      </c>
      <c r="V637" s="50">
        <v>0.656</v>
      </c>
      <c r="W637" s="51">
        <v>1.7147407282165</v>
      </c>
      <c r="X637" s="51">
        <v>0.396689087152481</v>
      </c>
      <c r="Y637" s="51">
        <v>338066095097.254</v>
      </c>
      <c r="Z637" s="51">
        <f t="shared" si="72"/>
        <v>11.5290016172298</v>
      </c>
      <c r="AA637" s="51">
        <v>5.44044280858191</v>
      </c>
      <c r="AB637" s="51">
        <v>138.312231176843</v>
      </c>
      <c r="AC637" s="51">
        <f t="shared" si="73"/>
        <v>2.14086058717896</v>
      </c>
      <c r="AD637" s="51">
        <v>35862.223</v>
      </c>
      <c r="AE637" s="51">
        <f t="shared" si="74"/>
        <v>3.5862223</v>
      </c>
      <c r="AF637" s="51">
        <f t="shared" si="75"/>
        <v>0.554637206774136</v>
      </c>
      <c r="AG637" s="51">
        <v>24.6203013239994</v>
      </c>
      <c r="AH637" s="51">
        <f t="shared" si="76"/>
        <v>1.39129336388975</v>
      </c>
      <c r="AI637" s="51">
        <v>0.33</v>
      </c>
    </row>
    <row r="638" ht="18" spans="1:35">
      <c r="A638" s="25" t="s">
        <v>62</v>
      </c>
      <c r="B638" s="25">
        <f t="shared" si="78"/>
        <v>2015</v>
      </c>
      <c r="C638" s="25">
        <v>28</v>
      </c>
      <c r="D638" s="25">
        <v>7</v>
      </c>
      <c r="E638" s="25">
        <f>(E636+E637)/2</f>
        <v>0.73181690390625</v>
      </c>
      <c r="F638" s="25">
        <f t="shared" si="79"/>
        <v>95.7673404296875</v>
      </c>
      <c r="G638" s="23">
        <v>5847874</v>
      </c>
      <c r="H638" s="24">
        <v>0.36300552</v>
      </c>
      <c r="I638" s="34">
        <v>95.4491928177034</v>
      </c>
      <c r="J638" s="35">
        <v>0.25394731760025</v>
      </c>
      <c r="K638" s="36">
        <v>0.322</v>
      </c>
      <c r="L638" s="37">
        <v>0.674</v>
      </c>
      <c r="M638" s="38">
        <v>1</v>
      </c>
      <c r="N638" s="39">
        <v>10.36036</v>
      </c>
      <c r="O638" s="40">
        <v>94.1350825074271</v>
      </c>
      <c r="P638" s="40">
        <v>98.5650755981936</v>
      </c>
      <c r="Q638" s="40">
        <v>97.4227111540385</v>
      </c>
      <c r="R638" s="53">
        <v>150000.005960464</v>
      </c>
      <c r="S638" s="48">
        <v>0.150000005960464</v>
      </c>
      <c r="T638" s="49">
        <v>74.213</v>
      </c>
      <c r="U638" s="50">
        <v>71.0641</v>
      </c>
      <c r="V638" s="50">
        <v>0.656</v>
      </c>
      <c r="W638" s="51">
        <v>1.73319445645586</v>
      </c>
      <c r="X638" s="51">
        <v>0.181794136762619</v>
      </c>
      <c r="Y638" s="51">
        <v>301355266964.947</v>
      </c>
      <c r="Z638" s="51">
        <f t="shared" si="72"/>
        <v>11.4790787862928</v>
      </c>
      <c r="AA638" s="51">
        <v>0.684808753488057</v>
      </c>
      <c r="AB638" s="51">
        <v>131.37007244526</v>
      </c>
      <c r="AC638" s="51">
        <f t="shared" si="73"/>
        <v>2.11849643940762</v>
      </c>
      <c r="AD638" s="51">
        <v>35874.363</v>
      </c>
      <c r="AE638" s="51">
        <f t="shared" si="74"/>
        <v>3.5874363</v>
      </c>
      <c r="AF638" s="51">
        <f t="shared" si="75"/>
        <v>0.554784198298395</v>
      </c>
      <c r="AG638" s="51">
        <v>26.0842185359915</v>
      </c>
      <c r="AH638" s="51">
        <f t="shared" si="76"/>
        <v>1.41637783010994</v>
      </c>
      <c r="AI638" s="51">
        <v>0.33</v>
      </c>
    </row>
    <row r="639" ht="18" spans="1:35">
      <c r="A639" s="25" t="s">
        <v>62</v>
      </c>
      <c r="B639" s="25">
        <f t="shared" si="78"/>
        <v>2016</v>
      </c>
      <c r="C639" s="25">
        <v>28</v>
      </c>
      <c r="D639" s="25">
        <v>7</v>
      </c>
      <c r="E639" s="25">
        <f>(E638+E637)/2</f>
        <v>0.731851333046875</v>
      </c>
      <c r="F639" s="25">
        <f t="shared" si="79"/>
        <v>95.7584597851562</v>
      </c>
      <c r="G639" s="23">
        <v>5771027</v>
      </c>
      <c r="H639" s="24">
        <v>0.3611986</v>
      </c>
      <c r="I639" s="34">
        <v>95.5818387511704</v>
      </c>
      <c r="J639" s="35">
        <v>0.129485934972763</v>
      </c>
      <c r="K639" s="36">
        <v>0.322</v>
      </c>
      <c r="L639" s="37">
        <v>0.677</v>
      </c>
      <c r="M639" s="38">
        <v>1</v>
      </c>
      <c r="N639" s="39">
        <v>10.36036</v>
      </c>
      <c r="O639" s="40">
        <v>94.2531534620875</v>
      </c>
      <c r="P639" s="40">
        <v>98.5759852906653</v>
      </c>
      <c r="Q639" s="40">
        <v>97.4883578339003</v>
      </c>
      <c r="R639" s="53">
        <v>-45150001.5258789</v>
      </c>
      <c r="S639" s="48">
        <v>-45.1500015258789</v>
      </c>
      <c r="T639" s="49">
        <v>74.84</v>
      </c>
      <c r="U639" s="50">
        <v>78.7883</v>
      </c>
      <c r="V639" s="50">
        <v>0.656</v>
      </c>
      <c r="W639" s="51">
        <v>1.76731054757933</v>
      </c>
      <c r="X639" s="51">
        <v>0.0275785345584154</v>
      </c>
      <c r="Y639" s="51">
        <v>301256033870.334</v>
      </c>
      <c r="Z639" s="51">
        <f t="shared" si="72"/>
        <v>11.4789357541733</v>
      </c>
      <c r="AA639" s="51">
        <v>-3.3727721234964</v>
      </c>
      <c r="AB639" s="51">
        <v>126.8990100257</v>
      </c>
      <c r="AC639" s="51">
        <f t="shared" si="73"/>
        <v>2.10345823405646</v>
      </c>
      <c r="AD639" s="51">
        <v>37184.793</v>
      </c>
      <c r="AE639" s="51">
        <f t="shared" si="74"/>
        <v>3.7184793</v>
      </c>
      <c r="AF639" s="51">
        <f t="shared" si="75"/>
        <v>0.57036536820328</v>
      </c>
      <c r="AG639" s="51">
        <v>26.0873535230558</v>
      </c>
      <c r="AH639" s="51">
        <f t="shared" si="76"/>
        <v>1.41643002357587</v>
      </c>
      <c r="AI639" s="51">
        <v>0.329</v>
      </c>
    </row>
    <row r="640" ht="18" spans="1:35">
      <c r="A640" s="25" t="s">
        <v>62</v>
      </c>
      <c r="B640" s="25">
        <f t="shared" si="78"/>
        <v>2017</v>
      </c>
      <c r="C640" s="25">
        <v>28</v>
      </c>
      <c r="D640" s="25">
        <v>7</v>
      </c>
      <c r="E640" s="25">
        <f>(E638+E639)/2</f>
        <v>0.731834118476562</v>
      </c>
      <c r="F640" s="25">
        <f>(F638+F639)/2</f>
        <v>95.7629001074219</v>
      </c>
      <c r="G640" s="23">
        <v>5693638</v>
      </c>
      <c r="H640" s="24">
        <v>0.359452</v>
      </c>
      <c r="I640" s="34">
        <v>95.7121393469454</v>
      </c>
      <c r="J640" s="35">
        <v>0.111209630966187</v>
      </c>
      <c r="K640" s="36">
        <v>0.336</v>
      </c>
      <c r="L640" s="37">
        <v>0.702</v>
      </c>
      <c r="M640" s="38">
        <v>1</v>
      </c>
      <c r="N640" s="39">
        <v>10.36036</v>
      </c>
      <c r="O640" s="40">
        <v>94.371224416748</v>
      </c>
      <c r="P640" s="40">
        <v>98.586894983137</v>
      </c>
      <c r="Q640" s="40">
        <v>97.5518244346184</v>
      </c>
      <c r="R640" s="53">
        <v>-23760000.2288818</v>
      </c>
      <c r="S640" s="48">
        <v>-23.7600002288818</v>
      </c>
      <c r="T640" s="49">
        <v>75.447</v>
      </c>
      <c r="U640" s="50">
        <v>80.1405</v>
      </c>
      <c r="V640" s="50">
        <v>0.672</v>
      </c>
      <c r="W640" s="51">
        <v>1.76466064017847</v>
      </c>
      <c r="X640" s="51">
        <v>-0.00590146472677588</v>
      </c>
      <c r="Y640" s="51">
        <v>319109094160.343</v>
      </c>
      <c r="Z640" s="51">
        <f t="shared" si="72"/>
        <v>11.5039391811518</v>
      </c>
      <c r="AA640" s="51">
        <v>-3.76008863004334</v>
      </c>
      <c r="AB640" s="51">
        <v>133.155173371956</v>
      </c>
      <c r="AC640" s="51">
        <f t="shared" si="73"/>
        <v>2.12435804440055</v>
      </c>
      <c r="AD640" s="51">
        <v>37168.01</v>
      </c>
      <c r="AE640" s="51">
        <f t="shared" si="74"/>
        <v>3.716801</v>
      </c>
      <c r="AF640" s="51">
        <f t="shared" si="75"/>
        <v>0.570169309302486</v>
      </c>
      <c r="AG640" s="51">
        <v>26.0873535230558</v>
      </c>
      <c r="AH640" s="51">
        <f t="shared" si="76"/>
        <v>1.41643002357587</v>
      </c>
      <c r="AI640" s="51">
        <v>0.335</v>
      </c>
    </row>
    <row r="641" ht="18" spans="1:35">
      <c r="A641" s="25" t="s">
        <v>62</v>
      </c>
      <c r="B641" s="25">
        <f t="shared" si="78"/>
        <v>2018</v>
      </c>
      <c r="C641" s="25">
        <v>28</v>
      </c>
      <c r="D641" s="25">
        <v>7</v>
      </c>
      <c r="E641" s="25">
        <f>(E640+E639)/2</f>
        <v>0.731842725761719</v>
      </c>
      <c r="F641" s="25">
        <f>(F640+F639)/2</f>
        <v>95.7606799462891</v>
      </c>
      <c r="G641" s="23">
        <v>5614727</v>
      </c>
      <c r="H641" s="24">
        <v>0.35776028</v>
      </c>
      <c r="I641" s="34">
        <v>95.8087179177358</v>
      </c>
      <c r="J641" s="35">
        <v>0.248113676905632</v>
      </c>
      <c r="K641" s="36">
        <v>0.633</v>
      </c>
      <c r="L641" s="37">
        <v>0.744</v>
      </c>
      <c r="M641" s="38">
        <v>1</v>
      </c>
      <c r="N641" s="39">
        <v>13.901345</v>
      </c>
      <c r="O641" s="40">
        <v>94.4892953714085</v>
      </c>
      <c r="P641" s="40">
        <v>98.5978046756087</v>
      </c>
      <c r="Q641" s="40">
        <v>97.6132438171196</v>
      </c>
      <c r="R641" s="53">
        <v>-30639999.3896484</v>
      </c>
      <c r="S641" s="48">
        <v>-30.6399993896484</v>
      </c>
      <c r="T641" s="49">
        <v>76.036</v>
      </c>
      <c r="U641" s="50">
        <v>81.201</v>
      </c>
      <c r="V641" s="50">
        <v>0.731</v>
      </c>
      <c r="W641" s="51">
        <v>1.70174731907235</v>
      </c>
      <c r="X641" s="51">
        <v>0.300330877304077</v>
      </c>
      <c r="Y641" s="51">
        <v>358788845712.53</v>
      </c>
      <c r="Z641" s="51">
        <f t="shared" si="72"/>
        <v>11.5548389329206</v>
      </c>
      <c r="AA641" s="51">
        <v>-2.5391457493555</v>
      </c>
      <c r="AB641" s="51">
        <v>130.402625502126</v>
      </c>
      <c r="AC641" s="51">
        <f t="shared" si="73"/>
        <v>2.11528633548798</v>
      </c>
      <c r="AD641" s="51">
        <v>37333.42</v>
      </c>
      <c r="AE641" s="51">
        <f t="shared" si="74"/>
        <v>3.733342</v>
      </c>
      <c r="AF641" s="51">
        <f t="shared" si="75"/>
        <v>0.572097776132968</v>
      </c>
      <c r="AG641" s="51">
        <v>26.0873535230558</v>
      </c>
      <c r="AH641" s="51">
        <f t="shared" si="76"/>
        <v>1.41643002357587</v>
      </c>
      <c r="AI641" s="51">
        <v>0.441</v>
      </c>
    </row>
    <row r="642" ht="18" spans="1:35">
      <c r="A642" s="25" t="s">
        <v>62</v>
      </c>
      <c r="B642" s="25">
        <f t="shared" si="78"/>
        <v>2019</v>
      </c>
      <c r="C642" s="25">
        <v>28</v>
      </c>
      <c r="D642" s="25">
        <v>7</v>
      </c>
      <c r="E642" s="25">
        <f>(E640+E641)/2</f>
        <v>0.731838422119141</v>
      </c>
      <c r="F642" s="25">
        <f>(F640+F641)/2</f>
        <v>95.7617900268555</v>
      </c>
      <c r="G642" s="23">
        <v>5535095</v>
      </c>
      <c r="H642" s="24">
        <v>0.35612303</v>
      </c>
      <c r="I642" s="34">
        <v>95.93567943551</v>
      </c>
      <c r="J642" s="35">
        <v>0.14648012816906</v>
      </c>
      <c r="K642" s="36">
        <v>0.663</v>
      </c>
      <c r="L642" s="37">
        <v>0.744</v>
      </c>
      <c r="M642" s="38">
        <v>1</v>
      </c>
      <c r="N642" s="39">
        <v>14.414414</v>
      </c>
      <c r="O642" s="40">
        <v>94.6073663260689</v>
      </c>
      <c r="P642" s="40">
        <v>98.6087143680803</v>
      </c>
      <c r="Q642" s="40">
        <v>97.6726796234952</v>
      </c>
      <c r="R642" s="53">
        <v>4679999.82833862</v>
      </c>
      <c r="S642" s="48">
        <v>4.67999982833862</v>
      </c>
      <c r="T642" s="49">
        <v>76.607</v>
      </c>
      <c r="U642" s="50">
        <v>84.1871</v>
      </c>
      <c r="V642" s="50">
        <v>0.764</v>
      </c>
      <c r="W642" s="51">
        <v>1.59646653343981</v>
      </c>
      <c r="X642" s="51">
        <v>0.233307585120201</v>
      </c>
      <c r="Y642" s="51">
        <v>365177721021.516</v>
      </c>
      <c r="Z642" s="51">
        <f t="shared" ref="Z642:Z705" si="80">LOG(Y642)</f>
        <v>11.5625042739757</v>
      </c>
      <c r="AA642" s="51">
        <v>-1.62697069477508</v>
      </c>
      <c r="AB642" s="51">
        <v>123.028562027943</v>
      </c>
      <c r="AC642" s="51">
        <f t="shared" ref="AC642:AC705" si="81">LOG(AB642)</f>
        <v>2.0900059479527</v>
      </c>
      <c r="AD642" s="51">
        <v>37824.06</v>
      </c>
      <c r="AE642" s="51">
        <f t="shared" ref="AE642:AE705" si="82">AD642/10000</f>
        <v>3.782406</v>
      </c>
      <c r="AF642" s="51">
        <f t="shared" ref="AF642:AF705" si="83">LOG(AE642)</f>
        <v>0.577768143783508</v>
      </c>
      <c r="AG642" s="51">
        <v>26.0873535230558</v>
      </c>
      <c r="AH642" s="51">
        <f t="shared" ref="AH642:AH705" si="84">LOG(AG642)</f>
        <v>1.41643002357587</v>
      </c>
      <c r="AI642" s="51">
        <v>0.475</v>
      </c>
    </row>
    <row r="643" ht="18" spans="1:35">
      <c r="A643" s="25" t="s">
        <v>62</v>
      </c>
      <c r="B643" s="25">
        <f t="shared" si="78"/>
        <v>2020</v>
      </c>
      <c r="C643" s="25">
        <v>28</v>
      </c>
      <c r="D643" s="25">
        <v>7</v>
      </c>
      <c r="E643" s="25">
        <f>(E642+E641)/2</f>
        <v>0.73184057394043</v>
      </c>
      <c r="F643" s="25">
        <f>(F641+F642)/2</f>
        <v>95.7612349865723</v>
      </c>
      <c r="G643" s="23">
        <v>5455496</v>
      </c>
      <c r="H643" s="24">
        <v>0.3545397</v>
      </c>
      <c r="I643" s="34">
        <v>95.9966449391973</v>
      </c>
      <c r="J643" s="35">
        <v>0.125864699482918</v>
      </c>
      <c r="K643" s="36">
        <v>0.567</v>
      </c>
      <c r="L643" s="37">
        <v>0.693</v>
      </c>
      <c r="M643" s="38">
        <v>1</v>
      </c>
      <c r="N643" s="39">
        <v>14.864865</v>
      </c>
      <c r="O643" s="40">
        <v>94.7254372807294</v>
      </c>
      <c r="P643" s="40">
        <v>98.619624060552</v>
      </c>
      <c r="Q643" s="40">
        <v>97.7301935332944</v>
      </c>
      <c r="R643" s="53">
        <v>2750000</v>
      </c>
      <c r="S643" s="48">
        <v>2.75</v>
      </c>
      <c r="T643" s="49">
        <v>77.16</v>
      </c>
      <c r="U643" s="50">
        <v>89.555</v>
      </c>
      <c r="V643" s="50">
        <v>0.802</v>
      </c>
      <c r="W643" s="51">
        <v>1.33363323143911</v>
      </c>
      <c r="X643" s="51">
        <v>0.229109853506088</v>
      </c>
      <c r="Y643" s="51">
        <v>337456163961.211</v>
      </c>
      <c r="Z643" s="51">
        <f t="shared" si="80"/>
        <v>11.528217365356</v>
      </c>
      <c r="AA643" s="51">
        <v>-0.762778047379011</v>
      </c>
      <c r="AB643" s="51">
        <v>116.788182437638</v>
      </c>
      <c r="AC643" s="51">
        <f t="shared" si="81"/>
        <v>2.06739889961047</v>
      </c>
      <c r="AD643" s="51">
        <v>36037.035</v>
      </c>
      <c r="AE643" s="51">
        <f t="shared" si="82"/>
        <v>3.6037035</v>
      </c>
      <c r="AF643" s="51">
        <f t="shared" si="83"/>
        <v>0.556749051560344</v>
      </c>
      <c r="AG643" s="51">
        <v>26.0873535230558</v>
      </c>
      <c r="AH643" s="51">
        <f t="shared" si="84"/>
        <v>1.41643002357587</v>
      </c>
      <c r="AI643" s="51">
        <v>0.425</v>
      </c>
    </row>
    <row r="644" ht="18" spans="1:35">
      <c r="A644" s="25" t="s">
        <v>62</v>
      </c>
      <c r="B644" s="25">
        <f t="shared" si="78"/>
        <v>2021</v>
      </c>
      <c r="C644" s="25">
        <v>28</v>
      </c>
      <c r="D644" s="25">
        <v>7</v>
      </c>
      <c r="E644" s="25">
        <f>(E642+E643)/2</f>
        <v>0.731839498029785</v>
      </c>
      <c r="F644" s="25">
        <f>(F642+F643)/2</f>
        <v>95.7615125067139</v>
      </c>
      <c r="G644" s="23">
        <v>5375757</v>
      </c>
      <c r="H644" s="24">
        <v>0.35300744</v>
      </c>
      <c r="I644" s="34">
        <v>96.0173467621383</v>
      </c>
      <c r="J644" s="35">
        <v>0.0595565475523472</v>
      </c>
      <c r="K644" s="36">
        <v>0.563</v>
      </c>
      <c r="L644" s="37">
        <v>0.728</v>
      </c>
      <c r="M644" s="38">
        <v>1</v>
      </c>
      <c r="N644" s="39">
        <v>14.864865</v>
      </c>
      <c r="O644" s="40">
        <v>94.8435082353898</v>
      </c>
      <c r="P644" s="40">
        <v>98.6305337530237</v>
      </c>
      <c r="Q644" s="40">
        <v>97.7858740262041</v>
      </c>
      <c r="R644" s="53">
        <v>14390000.3433228</v>
      </c>
      <c r="S644" s="48">
        <v>14.3900003433228</v>
      </c>
      <c r="T644" s="49">
        <v>77.696</v>
      </c>
      <c r="U644" s="50">
        <v>96.7514</v>
      </c>
      <c r="V644" s="50">
        <v>0.803</v>
      </c>
      <c r="W644" s="51">
        <v>1.15251304394292</v>
      </c>
      <c r="X644" s="51">
        <v>0.146786317229271</v>
      </c>
      <c r="Y644" s="51">
        <v>373832428055.449</v>
      </c>
      <c r="Z644" s="51">
        <f t="shared" si="80"/>
        <v>11.5726769715069</v>
      </c>
      <c r="AA644" s="51">
        <v>-7.46018123377477</v>
      </c>
      <c r="AB644" s="51">
        <v>134.018926345978</v>
      </c>
      <c r="AC644" s="51">
        <f t="shared" si="81"/>
        <v>2.1271661343887</v>
      </c>
      <c r="AD644" s="51">
        <v>37131.54</v>
      </c>
      <c r="AE644" s="51">
        <f t="shared" si="82"/>
        <v>3.713154</v>
      </c>
      <c r="AF644" s="51">
        <f t="shared" si="83"/>
        <v>0.56974296160517</v>
      </c>
      <c r="AG644" s="51">
        <v>26.0873535230558</v>
      </c>
      <c r="AH644" s="51">
        <f t="shared" si="84"/>
        <v>1.41643002357587</v>
      </c>
      <c r="AI644" s="51">
        <v>0.426</v>
      </c>
    </row>
    <row r="645" ht="18" spans="1:35">
      <c r="A645" s="25" t="s">
        <v>62</v>
      </c>
      <c r="B645" s="25">
        <f t="shared" si="78"/>
        <v>2022</v>
      </c>
      <c r="C645" s="25">
        <v>28</v>
      </c>
      <c r="D645" s="25">
        <v>7</v>
      </c>
      <c r="E645" s="25">
        <f>(E644+E643)/2</f>
        <v>0.731840035985107</v>
      </c>
      <c r="F645" s="25">
        <f>(F644+F643)/2</f>
        <v>95.7613737466431</v>
      </c>
      <c r="G645" s="23">
        <v>491804</v>
      </c>
      <c r="H645" s="24">
        <v>0.35173687</v>
      </c>
      <c r="I645" s="34">
        <v>96.0182636272288</v>
      </c>
      <c r="J645" s="35">
        <v>0.163117811083794</v>
      </c>
      <c r="K645" s="36">
        <v>0.619</v>
      </c>
      <c r="L645" s="37">
        <v>0.756</v>
      </c>
      <c r="M645" s="38">
        <v>1</v>
      </c>
      <c r="N645" s="39">
        <v>13.57466</v>
      </c>
      <c r="O645" s="40">
        <v>94.9615791900503</v>
      </c>
      <c r="P645" s="40">
        <v>98.6414434454954</v>
      </c>
      <c r="Q645" s="40">
        <v>97.8397514976645</v>
      </c>
      <c r="R645" s="53">
        <v>-5500000</v>
      </c>
      <c r="S645" s="48">
        <v>-5.5</v>
      </c>
      <c r="T645" s="49">
        <v>78.214</v>
      </c>
      <c r="U645" s="50">
        <v>97.3986</v>
      </c>
      <c r="V645" s="50">
        <v>0.788</v>
      </c>
      <c r="W645" s="51">
        <v>1.1977720012836</v>
      </c>
      <c r="X645" s="51">
        <v>0.249183893203735</v>
      </c>
      <c r="Y645" s="51">
        <v>407027451714.616</v>
      </c>
      <c r="Z645" s="51">
        <f t="shared" si="80"/>
        <v>11.6096237009356</v>
      </c>
      <c r="AA645" s="51">
        <v>-3.96708418576608</v>
      </c>
      <c r="AB645" s="51">
        <v>146.663786370623</v>
      </c>
      <c r="AC645" s="51">
        <f t="shared" si="81"/>
        <v>2.16632289284179</v>
      </c>
      <c r="AD645" s="51">
        <v>39226.555</v>
      </c>
      <c r="AE645" s="51">
        <f t="shared" si="82"/>
        <v>3.9226555</v>
      </c>
      <c r="AF645" s="51">
        <f t="shared" si="83"/>
        <v>0.59358016869068</v>
      </c>
      <c r="AG645" s="51">
        <f>(AG644+AG643)/2</f>
        <v>26.0873535230558</v>
      </c>
      <c r="AH645" s="51">
        <f t="shared" si="84"/>
        <v>1.41643002357587</v>
      </c>
      <c r="AI645" s="51">
        <v>0.456</v>
      </c>
    </row>
    <row r="646" ht="18" spans="1:35">
      <c r="A646" s="25" t="s">
        <v>63</v>
      </c>
      <c r="B646" s="25">
        <v>2000</v>
      </c>
      <c r="C646" s="25">
        <v>29</v>
      </c>
      <c r="D646" s="25">
        <v>1</v>
      </c>
      <c r="E646" s="22">
        <v>17.426987</v>
      </c>
      <c r="F646" s="22">
        <v>99.51837</v>
      </c>
      <c r="G646" s="23">
        <v>8832</v>
      </c>
      <c r="H646" s="24">
        <v>7.02339</v>
      </c>
      <c r="I646" s="34">
        <v>3.44646184127631</v>
      </c>
      <c r="J646" s="35">
        <v>-0.701925754547119</v>
      </c>
      <c r="K646" s="36">
        <v>0.72</v>
      </c>
      <c r="L646" s="37">
        <v>0.757</v>
      </c>
      <c r="M646" s="38">
        <v>1</v>
      </c>
      <c r="N646" s="39">
        <v>21.809353</v>
      </c>
      <c r="O646" s="40">
        <v>17.330803532488</v>
      </c>
      <c r="P646" s="40">
        <v>67.8966219156643</v>
      </c>
      <c r="Q646" s="40">
        <v>28.6115317838844</v>
      </c>
      <c r="R646" s="53">
        <v>1585099975.58594</v>
      </c>
      <c r="S646" s="48">
        <v>1585.09997558594</v>
      </c>
      <c r="T646" s="49">
        <v>22.309</v>
      </c>
      <c r="U646" s="50">
        <v>0.117194</v>
      </c>
      <c r="V646" s="50">
        <v>0.787</v>
      </c>
      <c r="W646" s="51">
        <v>1.23402869169549</v>
      </c>
      <c r="X646" s="51">
        <v>-0.810984015464783</v>
      </c>
      <c r="Y646" s="51">
        <v>13371767081.7428</v>
      </c>
      <c r="Z646" s="51">
        <f t="shared" si="80"/>
        <v>10.1261888031587</v>
      </c>
      <c r="AA646" s="51">
        <v>-0.4634008587823</v>
      </c>
      <c r="AB646" s="51">
        <v>23.9891151549808</v>
      </c>
      <c r="AC646" s="51">
        <f t="shared" si="81"/>
        <v>1.3800142291935</v>
      </c>
      <c r="AD646" s="51">
        <v>507.39966</v>
      </c>
      <c r="AE646" s="51">
        <f t="shared" si="82"/>
        <v>0.050739966</v>
      </c>
      <c r="AF646" s="51">
        <f t="shared" si="83"/>
        <v>-1.29464982812764</v>
      </c>
      <c r="AG646" s="51">
        <v>38.3833822533303</v>
      </c>
      <c r="AH646" s="51">
        <f t="shared" si="84"/>
        <v>1.58414324109352</v>
      </c>
      <c r="AI646" s="51">
        <v>0.484</v>
      </c>
    </row>
    <row r="647" ht="18" spans="1:35">
      <c r="A647" s="25" t="s">
        <v>63</v>
      </c>
      <c r="B647" s="25">
        <f t="shared" ref="B647:B668" si="85">B646+1</f>
        <v>2001</v>
      </c>
      <c r="C647" s="25">
        <v>29</v>
      </c>
      <c r="D647" s="25">
        <v>1</v>
      </c>
      <c r="E647" s="22">
        <v>17.221437</v>
      </c>
      <c r="F647" s="22">
        <v>99.53086</v>
      </c>
      <c r="G647" s="23">
        <v>236137</v>
      </c>
      <c r="H647" s="24">
        <v>7.4692416</v>
      </c>
      <c r="I647" s="34">
        <v>4.73290413603406</v>
      </c>
      <c r="J647" s="35">
        <f>(J646+J648)/2</f>
        <v>-0.477607533335686</v>
      </c>
      <c r="K647" s="36">
        <v>0.741</v>
      </c>
      <c r="L647" s="37">
        <v>0.759</v>
      </c>
      <c r="M647" s="38">
        <v>1</v>
      </c>
      <c r="N647" s="39">
        <v>22.262774</v>
      </c>
      <c r="O647" s="40">
        <v>18.475815364292</v>
      </c>
      <c r="P647" s="40">
        <v>68.7181473879884</v>
      </c>
      <c r="Q647" s="40">
        <v>29.8677621346393</v>
      </c>
      <c r="R647" s="53">
        <v>1956000000</v>
      </c>
      <c r="S647" s="48">
        <v>1956</v>
      </c>
      <c r="T647" s="49">
        <v>22.674</v>
      </c>
      <c r="U647" s="50">
        <v>0.1713</v>
      </c>
      <c r="V647" s="50">
        <v>0.793</v>
      </c>
      <c r="W647" s="51">
        <v>2.34480241175698</v>
      </c>
      <c r="X647" s="51">
        <f>(X646+X648)/2</f>
        <v>-0.82595780491829</v>
      </c>
      <c r="Y647" s="51">
        <v>13563990022.3641</v>
      </c>
      <c r="Z647" s="51">
        <f t="shared" si="80"/>
        <v>10.1323874616403</v>
      </c>
      <c r="AA647" s="51">
        <v>-0.54927035146</v>
      </c>
      <c r="AB647" s="51">
        <v>28.0301432282533</v>
      </c>
      <c r="AC647" s="51">
        <f t="shared" si="81"/>
        <v>1.44762531692123</v>
      </c>
      <c r="AD647" s="51">
        <v>568.7673</v>
      </c>
      <c r="AE647" s="51">
        <f t="shared" si="82"/>
        <v>0.05687673</v>
      </c>
      <c r="AF647" s="51">
        <f t="shared" si="83"/>
        <v>-1.24506538034754</v>
      </c>
      <c r="AG647" s="51">
        <v>38.4962745540754</v>
      </c>
      <c r="AH647" s="51">
        <f t="shared" si="84"/>
        <v>1.58541870304376</v>
      </c>
      <c r="AI647" s="51">
        <v>0.449</v>
      </c>
    </row>
    <row r="648" ht="18" spans="1:35">
      <c r="A648" s="25" t="s">
        <v>63</v>
      </c>
      <c r="B648" s="25">
        <f t="shared" si="85"/>
        <v>2002</v>
      </c>
      <c r="C648" s="25">
        <v>29</v>
      </c>
      <c r="D648" s="25">
        <v>1</v>
      </c>
      <c r="E648" s="22">
        <v>17.01594</v>
      </c>
      <c r="F648" s="22">
        <v>99.54327</v>
      </c>
      <c r="G648" s="23">
        <v>592865</v>
      </c>
      <c r="H648" s="24">
        <v>7.911444</v>
      </c>
      <c r="I648" s="34">
        <v>6.02169752992319</v>
      </c>
      <c r="J648" s="35">
        <v>-0.253289312124252</v>
      </c>
      <c r="K648" s="36">
        <v>0.741</v>
      </c>
      <c r="L648" s="37">
        <v>0.759</v>
      </c>
      <c r="M648" s="38">
        <v>1</v>
      </c>
      <c r="N648" s="39">
        <v>21.355932</v>
      </c>
      <c r="O648" s="40">
        <v>19.6208271960959</v>
      </c>
      <c r="P648" s="40">
        <v>69.5396728603125</v>
      </c>
      <c r="Q648" s="40">
        <v>31.1241267343725</v>
      </c>
      <c r="R648" s="53">
        <v>2002800048.82813</v>
      </c>
      <c r="S648" s="48">
        <v>2002.80004882813</v>
      </c>
      <c r="T648" s="49">
        <v>23.044</v>
      </c>
      <c r="U648" s="50">
        <v>0.222484</v>
      </c>
      <c r="V648" s="50">
        <v>0.795</v>
      </c>
      <c r="W648" s="51">
        <v>2.40351289519482</v>
      </c>
      <c r="X648" s="51">
        <v>-0.840931594371796</v>
      </c>
      <c r="Y648" s="51">
        <v>14129651895.6911</v>
      </c>
      <c r="Z648" s="51">
        <f t="shared" si="80"/>
        <v>10.1501314625108</v>
      </c>
      <c r="AA648" s="51">
        <v>-0.395567134</v>
      </c>
      <c r="AB648" s="51">
        <v>27.4992172734904</v>
      </c>
      <c r="AC648" s="51">
        <f t="shared" si="81"/>
        <v>1.43932033242511</v>
      </c>
      <c r="AD648" s="51">
        <v>609.6456</v>
      </c>
      <c r="AE648" s="51">
        <f t="shared" si="82"/>
        <v>0.06096456</v>
      </c>
      <c r="AF648" s="51">
        <f t="shared" si="83"/>
        <v>-1.21492255628834</v>
      </c>
      <c r="AG648" s="51">
        <v>38.6091668548205</v>
      </c>
      <c r="AH648" s="51">
        <f t="shared" si="84"/>
        <v>1.5866904301074</v>
      </c>
      <c r="AI648" s="51">
        <v>0.449</v>
      </c>
    </row>
    <row r="649" ht="18" spans="1:35">
      <c r="A649" s="25" t="s">
        <v>63</v>
      </c>
      <c r="B649" s="25">
        <f t="shared" si="85"/>
        <v>2003</v>
      </c>
      <c r="C649" s="25">
        <v>29</v>
      </c>
      <c r="D649" s="25">
        <v>1</v>
      </c>
      <c r="E649" s="22">
        <v>16.775822</v>
      </c>
      <c r="F649" s="22">
        <v>99.556076</v>
      </c>
      <c r="G649" s="23">
        <v>896736</v>
      </c>
      <c r="H649" s="24">
        <v>8.344163</v>
      </c>
      <c r="I649" s="34">
        <v>7.3420470245643</v>
      </c>
      <c r="J649" s="35">
        <v>-0.855547189712524</v>
      </c>
      <c r="K649" s="36">
        <v>0.741</v>
      </c>
      <c r="L649" s="37">
        <v>0.759</v>
      </c>
      <c r="M649" s="38">
        <v>1</v>
      </c>
      <c r="N649" s="39">
        <v>21.355932</v>
      </c>
      <c r="O649" s="40">
        <v>20.7658390278999</v>
      </c>
      <c r="P649" s="40">
        <v>70.3611983326365</v>
      </c>
      <c r="Q649" s="40">
        <v>32.4757991553598</v>
      </c>
      <c r="R649" s="53">
        <v>2323219970.70313</v>
      </c>
      <c r="S649" s="48">
        <v>2323.21997070313</v>
      </c>
      <c r="T649" s="49">
        <v>23.611</v>
      </c>
      <c r="U649" s="50">
        <v>0.676963</v>
      </c>
      <c r="V649" s="50">
        <v>0.795</v>
      </c>
      <c r="W649" s="51">
        <v>2.41855547054066</v>
      </c>
      <c r="X649" s="51">
        <v>-0.734542429447174</v>
      </c>
      <c r="Y649" s="51">
        <v>15211487708.7684</v>
      </c>
      <c r="Z649" s="51">
        <f t="shared" si="80"/>
        <v>10.182171690852</v>
      </c>
      <c r="AA649" s="51">
        <v>-0.31840129868</v>
      </c>
      <c r="AB649" s="51">
        <v>30.4488358249326</v>
      </c>
      <c r="AC649" s="51">
        <f t="shared" si="81"/>
        <v>1.4835706925527</v>
      </c>
      <c r="AD649" s="51">
        <v>599.97876</v>
      </c>
      <c r="AE649" s="51">
        <f t="shared" si="82"/>
        <v>0.059997876</v>
      </c>
      <c r="AF649" s="51">
        <f t="shared" si="83"/>
        <v>-1.22186412391314</v>
      </c>
      <c r="AG649" s="51">
        <v>38.6881914653421</v>
      </c>
      <c r="AH649" s="51">
        <f t="shared" si="84"/>
        <v>1.58757842848113</v>
      </c>
      <c r="AI649" s="51">
        <v>0.449</v>
      </c>
    </row>
    <row r="650" ht="18" spans="1:35">
      <c r="A650" s="25" t="s">
        <v>63</v>
      </c>
      <c r="B650" s="25">
        <f t="shared" si="85"/>
        <v>2004</v>
      </c>
      <c r="C650" s="25">
        <v>29</v>
      </c>
      <c r="D650" s="25">
        <v>1</v>
      </c>
      <c r="E650" s="22">
        <v>16.529127</v>
      </c>
      <c r="F650" s="22">
        <v>99.56919</v>
      </c>
      <c r="G650" s="23">
        <v>195873</v>
      </c>
      <c r="H650" s="24">
        <v>8.792818</v>
      </c>
      <c r="I650" s="34">
        <v>8.68990145112376</v>
      </c>
      <c r="J650" s="35">
        <v>-0.671642243862152</v>
      </c>
      <c r="K650" s="36">
        <v>0.741</v>
      </c>
      <c r="L650" s="37">
        <v>0.759</v>
      </c>
      <c r="M650" s="38">
        <v>1</v>
      </c>
      <c r="N650" s="39">
        <v>30.407524</v>
      </c>
      <c r="O650" s="40">
        <v>22.0617527029946</v>
      </c>
      <c r="P650" s="40">
        <v>71.1281906468701</v>
      </c>
      <c r="Q650" s="40">
        <v>33.9471157006674</v>
      </c>
      <c r="R650" s="53">
        <v>2176739990.23438</v>
      </c>
      <c r="S650" s="48">
        <v>2176.73999023438</v>
      </c>
      <c r="T650" s="49">
        <v>24.223</v>
      </c>
      <c r="U650" s="50">
        <v>0.877575</v>
      </c>
      <c r="V650" s="50">
        <v>0.795</v>
      </c>
      <c r="W650" s="51">
        <v>2.36624571909165</v>
      </c>
      <c r="X650" s="51">
        <v>-0.565569579601288</v>
      </c>
      <c r="Y650" s="51">
        <v>16673062473.3981</v>
      </c>
      <c r="Z650" s="51">
        <f t="shared" si="80"/>
        <v>10.2220153774611</v>
      </c>
      <c r="AA650" s="51">
        <v>-0.44253954835</v>
      </c>
      <c r="AB650" s="51">
        <v>33.609786736665</v>
      </c>
      <c r="AC650" s="51">
        <f t="shared" si="81"/>
        <v>1.52646575676036</v>
      </c>
      <c r="AD650" s="51">
        <v>711.8553</v>
      </c>
      <c r="AE650" s="51">
        <f t="shared" si="82"/>
        <v>0.07118553</v>
      </c>
      <c r="AF650" s="51">
        <f t="shared" si="83"/>
        <v>-1.14760827714705</v>
      </c>
      <c r="AG650" s="51">
        <v>39.2380898622714</v>
      </c>
      <c r="AH650" s="51">
        <f t="shared" si="84"/>
        <v>1.59370785746258</v>
      </c>
      <c r="AI650" s="51">
        <v>0.449</v>
      </c>
    </row>
    <row r="651" ht="18" spans="1:35">
      <c r="A651" s="25" t="s">
        <v>63</v>
      </c>
      <c r="B651" s="25">
        <f t="shared" si="85"/>
        <v>2005</v>
      </c>
      <c r="C651" s="25">
        <v>29</v>
      </c>
      <c r="D651" s="25">
        <v>1</v>
      </c>
      <c r="E651" s="22">
        <v>16.282267</v>
      </c>
      <c r="F651" s="22">
        <v>99.582146</v>
      </c>
      <c r="G651" s="23">
        <v>501095</v>
      </c>
      <c r="H651" s="24">
        <v>9.235507</v>
      </c>
      <c r="I651" s="34">
        <v>10.0407875300945</v>
      </c>
      <c r="J651" s="35">
        <v>-0.583453714847565</v>
      </c>
      <c r="K651" s="36">
        <v>0.724</v>
      </c>
      <c r="L651" s="37">
        <v>0.736</v>
      </c>
      <c r="M651" s="38">
        <v>1</v>
      </c>
      <c r="N651" s="39">
        <v>30.407524</v>
      </c>
      <c r="O651" s="40">
        <v>23.3734379605911</v>
      </c>
      <c r="P651" s="40">
        <v>71.8939242180814</v>
      </c>
      <c r="Q651" s="40">
        <v>35.4283532789457</v>
      </c>
      <c r="R651" s="53">
        <v>1787250000</v>
      </c>
      <c r="S651" s="48">
        <v>1787.25</v>
      </c>
      <c r="T651" s="49">
        <v>24.845</v>
      </c>
      <c r="U651" s="50">
        <v>1.1</v>
      </c>
      <c r="V651" s="50">
        <v>0.809</v>
      </c>
      <c r="W651" s="51">
        <v>2.31172452935085</v>
      </c>
      <c r="X651" s="51">
        <v>-0.607605695724487</v>
      </c>
      <c r="Y651" s="51">
        <v>18395383647.4975</v>
      </c>
      <c r="Z651" s="51">
        <f t="shared" si="80"/>
        <v>10.2647088497509</v>
      </c>
      <c r="AA651" s="51">
        <v>-0.93552059171</v>
      </c>
      <c r="AB651" s="51">
        <v>36.9592732894013</v>
      </c>
      <c r="AC651" s="51">
        <f t="shared" si="81"/>
        <v>1.56772342332984</v>
      </c>
      <c r="AD651" s="51">
        <v>731.13336</v>
      </c>
      <c r="AE651" s="51">
        <f t="shared" si="82"/>
        <v>0.073113336</v>
      </c>
      <c r="AF651" s="51">
        <f t="shared" si="83"/>
        <v>-1.13600339974575</v>
      </c>
      <c r="AG651" s="51">
        <v>39.8670128697223</v>
      </c>
      <c r="AH651" s="51">
        <f t="shared" si="84"/>
        <v>1.60061369633968</v>
      </c>
      <c r="AI651" s="51">
        <v>0.433</v>
      </c>
    </row>
    <row r="652" ht="18" spans="1:35">
      <c r="A652" s="25" t="s">
        <v>63</v>
      </c>
      <c r="B652" s="25">
        <f t="shared" si="85"/>
        <v>2006</v>
      </c>
      <c r="C652" s="25">
        <v>29</v>
      </c>
      <c r="D652" s="25">
        <v>1</v>
      </c>
      <c r="E652" s="22">
        <v>16.0351</v>
      </c>
      <c r="F652" s="22">
        <v>99.59493</v>
      </c>
      <c r="G652" s="23">
        <v>812344</v>
      </c>
      <c r="H652" s="24">
        <v>9.672564</v>
      </c>
      <c r="I652" s="34">
        <v>11.3955838103187</v>
      </c>
      <c r="J652" s="35">
        <v>-0.357518166303635</v>
      </c>
      <c r="K652" s="36">
        <v>0.737</v>
      </c>
      <c r="L652" s="37">
        <v>0.736</v>
      </c>
      <c r="M652" s="38">
        <v>1</v>
      </c>
      <c r="N652" s="39">
        <v>30.407524</v>
      </c>
      <c r="O652" s="40">
        <v>24.7008948006894</v>
      </c>
      <c r="P652" s="40">
        <v>72.6583990462699</v>
      </c>
      <c r="Q652" s="40">
        <v>36.9195071413939</v>
      </c>
      <c r="R652" s="53">
        <v>2199030029.29688</v>
      </c>
      <c r="S652" s="48">
        <v>2199.03002929688</v>
      </c>
      <c r="T652" s="49">
        <v>25.478</v>
      </c>
      <c r="U652" s="50">
        <v>1.3</v>
      </c>
      <c r="V652" s="50">
        <v>0.809</v>
      </c>
      <c r="W652" s="51">
        <v>2.26772984873607</v>
      </c>
      <c r="X652" s="51">
        <v>-0.228577166795731</v>
      </c>
      <c r="Y652" s="51">
        <v>18619859795.2852</v>
      </c>
      <c r="Z652" s="51">
        <f t="shared" si="80"/>
        <v>10.2699764064862</v>
      </c>
      <c r="AA652" s="51">
        <v>-0.40303899136</v>
      </c>
      <c r="AB652" s="51">
        <v>42.7681664691467</v>
      </c>
      <c r="AC652" s="51">
        <f t="shared" si="81"/>
        <v>1.63112063184669</v>
      </c>
      <c r="AD652" s="51">
        <v>731.37897</v>
      </c>
      <c r="AE652" s="51">
        <f t="shared" si="82"/>
        <v>0.073137897</v>
      </c>
      <c r="AF652" s="51">
        <f t="shared" si="83"/>
        <v>-1.13585753147987</v>
      </c>
      <c r="AG652" s="51">
        <v>40.4959358771732</v>
      </c>
      <c r="AH652" s="51">
        <f t="shared" si="84"/>
        <v>1.60741144013609</v>
      </c>
      <c r="AI652" s="51">
        <v>0.472</v>
      </c>
    </row>
    <row r="653" ht="18" spans="1:35">
      <c r="A653" s="25" t="s">
        <v>63</v>
      </c>
      <c r="B653" s="25">
        <f t="shared" si="85"/>
        <v>2007</v>
      </c>
      <c r="C653" s="25">
        <v>29</v>
      </c>
      <c r="D653" s="25">
        <v>1</v>
      </c>
      <c r="E653" s="22">
        <v>15.787852</v>
      </c>
      <c r="F653" s="22">
        <v>99.60754</v>
      </c>
      <c r="G653" s="23">
        <v>130127</v>
      </c>
      <c r="H653" s="24">
        <v>10.104395</v>
      </c>
      <c r="I653" s="34">
        <v>12.7548704063114</v>
      </c>
      <c r="J653" s="35">
        <v>-0.38706237077713</v>
      </c>
      <c r="K653" s="36">
        <v>0.743</v>
      </c>
      <c r="L653" s="37">
        <v>0.736</v>
      </c>
      <c r="M653" s="38">
        <v>1</v>
      </c>
      <c r="N653" s="39">
        <v>30.407524</v>
      </c>
      <c r="O653" s="40">
        <v>26.0441232232895</v>
      </c>
      <c r="P653" s="40">
        <v>73.4216151314358</v>
      </c>
      <c r="Q653" s="40">
        <v>38.4195983532873</v>
      </c>
      <c r="R653" s="53">
        <v>2459969970.70313</v>
      </c>
      <c r="S653" s="48">
        <v>2459.96997070313</v>
      </c>
      <c r="T653" s="49">
        <v>26.121</v>
      </c>
      <c r="U653" s="50">
        <v>1.6</v>
      </c>
      <c r="V653" s="50">
        <v>0.809</v>
      </c>
      <c r="W653" s="51">
        <v>2.22705351047756</v>
      </c>
      <c r="X653" s="51">
        <v>-0.335751265287399</v>
      </c>
      <c r="Y653" s="51">
        <v>21860434823.4808</v>
      </c>
      <c r="Z653" s="51">
        <f t="shared" si="80"/>
        <v>10.3396587962029</v>
      </c>
      <c r="AA653" s="51">
        <v>-0.58151180698</v>
      </c>
      <c r="AB653" s="51">
        <v>48.0583947796554</v>
      </c>
      <c r="AC653" s="51">
        <f t="shared" si="81"/>
        <v>1.68176926064224</v>
      </c>
      <c r="AD653" s="51">
        <v>770.0197</v>
      </c>
      <c r="AE653" s="51">
        <f t="shared" si="82"/>
        <v>0.07700197</v>
      </c>
      <c r="AF653" s="51">
        <f t="shared" si="83"/>
        <v>-1.11349816379914</v>
      </c>
      <c r="AG653" s="51">
        <v>41.1135696545496</v>
      </c>
      <c r="AH653" s="51">
        <f t="shared" si="84"/>
        <v>1.61398518570689</v>
      </c>
      <c r="AI653" s="51">
        <v>0.472</v>
      </c>
    </row>
    <row r="654" ht="18" spans="1:35">
      <c r="A654" s="25" t="s">
        <v>63</v>
      </c>
      <c r="B654" s="25">
        <f t="shared" si="85"/>
        <v>2008</v>
      </c>
      <c r="C654" s="25">
        <v>29</v>
      </c>
      <c r="D654" s="25">
        <v>1</v>
      </c>
      <c r="E654" s="22">
        <v>15.540209</v>
      </c>
      <c r="F654" s="22">
        <v>99.62057</v>
      </c>
      <c r="G654" s="23">
        <v>45414</v>
      </c>
      <c r="H654" s="24">
        <v>10.531332</v>
      </c>
      <c r="I654" s="34">
        <v>14.1197491698762</v>
      </c>
      <c r="J654" s="35">
        <v>-0.228933870792389</v>
      </c>
      <c r="K654" s="36">
        <v>0.743</v>
      </c>
      <c r="L654" s="37">
        <v>0.738</v>
      </c>
      <c r="M654" s="38">
        <v>1</v>
      </c>
      <c r="N654" s="39">
        <v>30.407524</v>
      </c>
      <c r="O654" s="40">
        <v>27.4031232283913</v>
      </c>
      <c r="P654" s="40">
        <v>74.1835724735792</v>
      </c>
      <c r="Q654" s="40">
        <v>39.9290568171928</v>
      </c>
      <c r="R654" s="53">
        <v>1958869995.11719</v>
      </c>
      <c r="S654" s="48">
        <v>1958.86999511719</v>
      </c>
      <c r="T654" s="49">
        <v>26.776</v>
      </c>
      <c r="U654" s="50">
        <v>1.9</v>
      </c>
      <c r="V654" s="50">
        <v>0.809</v>
      </c>
      <c r="W654" s="51">
        <v>2.17350461828888</v>
      </c>
      <c r="X654" s="51">
        <v>-0.416348159313202</v>
      </c>
      <c r="Y654" s="51">
        <v>27947821397.9272</v>
      </c>
      <c r="Z654" s="51">
        <f t="shared" si="80"/>
        <v>10.4463479592087</v>
      </c>
      <c r="AA654" s="51">
        <v>-1.38326</v>
      </c>
      <c r="AB654" s="51">
        <v>49.0265445510865</v>
      </c>
      <c r="AC654" s="51">
        <f t="shared" si="81"/>
        <v>1.69043128473548</v>
      </c>
      <c r="AD654" s="51">
        <v>781.3906</v>
      </c>
      <c r="AE654" s="51">
        <f t="shared" si="82"/>
        <v>0.07813906</v>
      </c>
      <c r="AF654" s="51">
        <f t="shared" si="83"/>
        <v>-1.10713181757077</v>
      </c>
      <c r="AG654" s="51">
        <v>41.7412508466923</v>
      </c>
      <c r="AH654" s="51">
        <f t="shared" si="84"/>
        <v>1.62056545928805</v>
      </c>
      <c r="AI654" s="51">
        <v>0.473</v>
      </c>
    </row>
    <row r="655" ht="18" spans="1:35">
      <c r="A655" s="25" t="s">
        <v>63</v>
      </c>
      <c r="B655" s="25">
        <f t="shared" si="85"/>
        <v>2009</v>
      </c>
      <c r="C655" s="25">
        <v>29</v>
      </c>
      <c r="D655" s="25">
        <v>1</v>
      </c>
      <c r="E655" s="22">
        <v>15.292912</v>
      </c>
      <c r="F655" s="22">
        <v>99.63388</v>
      </c>
      <c r="G655" s="23">
        <v>78566</v>
      </c>
      <c r="H655" s="24">
        <v>10.953893</v>
      </c>
      <c r="I655" s="34">
        <v>15.4903054261921</v>
      </c>
      <c r="J655" s="35">
        <v>0.0891812443733215</v>
      </c>
      <c r="K655" s="36">
        <v>0.734</v>
      </c>
      <c r="L655" s="37">
        <v>0.738</v>
      </c>
      <c r="M655" s="38">
        <v>1</v>
      </c>
      <c r="N655" s="39">
        <v>30.407524</v>
      </c>
      <c r="O655" s="40">
        <v>28.7778948159949</v>
      </c>
      <c r="P655" s="40">
        <v>74.9442710727</v>
      </c>
      <c r="Q655" s="40">
        <v>41.4454872812529</v>
      </c>
      <c r="R655" s="53">
        <v>2480580078.125</v>
      </c>
      <c r="S655" s="48">
        <v>2480.580078125</v>
      </c>
      <c r="T655" s="49">
        <v>27.439</v>
      </c>
      <c r="U655" s="50">
        <v>2.4</v>
      </c>
      <c r="V655" s="50">
        <v>0.811</v>
      </c>
      <c r="W655" s="51">
        <v>2.09531674831339</v>
      </c>
      <c r="X655" s="51">
        <v>-0.447849065065384</v>
      </c>
      <c r="Y655" s="51">
        <v>29400573553.6075</v>
      </c>
      <c r="Z655" s="51">
        <f t="shared" si="80"/>
        <v>10.4683558028182</v>
      </c>
      <c r="AA655" s="51">
        <v>-0.95263</v>
      </c>
      <c r="AB655" s="51">
        <v>43.5326006456317</v>
      </c>
      <c r="AC655" s="51">
        <f t="shared" si="81"/>
        <v>1.63881461276525</v>
      </c>
      <c r="AD655" s="51">
        <v>755.73883</v>
      </c>
      <c r="AE655" s="51">
        <f t="shared" si="82"/>
        <v>0.075573883</v>
      </c>
      <c r="AF655" s="51">
        <f t="shared" si="83"/>
        <v>-1.12162826307864</v>
      </c>
      <c r="AG655" s="51">
        <v>41.9809212011741</v>
      </c>
      <c r="AH655" s="51">
        <f t="shared" si="84"/>
        <v>1.62305196421773</v>
      </c>
      <c r="AI655" s="51">
        <v>0.474</v>
      </c>
    </row>
    <row r="656" ht="18" spans="1:35">
      <c r="A656" s="25" t="s">
        <v>63</v>
      </c>
      <c r="B656" s="25">
        <f t="shared" si="85"/>
        <v>2010</v>
      </c>
      <c r="C656" s="25">
        <v>29</v>
      </c>
      <c r="D656" s="25">
        <v>1</v>
      </c>
      <c r="E656" s="22">
        <v>15.045306</v>
      </c>
      <c r="F656" s="22">
        <v>99.64683</v>
      </c>
      <c r="G656" s="23">
        <v>123875</v>
      </c>
      <c r="H656" s="24">
        <v>11.3723755</v>
      </c>
      <c r="I656" s="34">
        <v>16.8680409613497</v>
      </c>
      <c r="J656" s="35">
        <v>0.0144716212525964</v>
      </c>
      <c r="K656" s="36">
        <v>0.733</v>
      </c>
      <c r="L656" s="37">
        <v>0.743</v>
      </c>
      <c r="M656" s="38">
        <v>1</v>
      </c>
      <c r="N656" s="39">
        <v>36</v>
      </c>
      <c r="O656" s="40">
        <v>30.1684379861003</v>
      </c>
      <c r="P656" s="40">
        <v>75.7037109287984</v>
      </c>
      <c r="Q656" s="40">
        <v>42.9702242043012</v>
      </c>
      <c r="R656" s="53">
        <v>3191739990.23438</v>
      </c>
      <c r="S656" s="48">
        <v>3191.73999023438</v>
      </c>
      <c r="T656" s="49">
        <v>28.114</v>
      </c>
      <c r="U656" s="50">
        <v>2.9</v>
      </c>
      <c r="V656" s="50">
        <v>0.818</v>
      </c>
      <c r="W656" s="51">
        <v>1.99206021194285</v>
      </c>
      <c r="X656" s="51">
        <v>-0.542279362678528</v>
      </c>
      <c r="Y656" s="51">
        <v>32012892919.37</v>
      </c>
      <c r="Z656" s="51">
        <f t="shared" si="80"/>
        <v>10.5053249219464</v>
      </c>
      <c r="AA656" s="51">
        <v>-1.8132</v>
      </c>
      <c r="AB656" s="51">
        <v>47.6404394295683</v>
      </c>
      <c r="AC656" s="51">
        <f t="shared" si="81"/>
        <v>1.67797575870823</v>
      </c>
      <c r="AD656" s="51">
        <v>846.9323</v>
      </c>
      <c r="AE656" s="51">
        <f t="shared" si="82"/>
        <v>0.08469323</v>
      </c>
      <c r="AF656" s="51">
        <f t="shared" si="83"/>
        <v>-1.07215130385054</v>
      </c>
      <c r="AG656" s="51">
        <v>42.2205915556559</v>
      </c>
      <c r="AH656" s="51">
        <f t="shared" si="84"/>
        <v>1.62552431394457</v>
      </c>
      <c r="AI656" s="51">
        <v>0.477</v>
      </c>
    </row>
    <row r="657" ht="18" spans="1:35">
      <c r="A657" s="25" t="s">
        <v>63</v>
      </c>
      <c r="B657" s="25">
        <f t="shared" si="85"/>
        <v>2011</v>
      </c>
      <c r="C657" s="25">
        <v>29</v>
      </c>
      <c r="D657" s="25">
        <v>1</v>
      </c>
      <c r="E657" s="22">
        <v>14.79795</v>
      </c>
      <c r="F657" s="22">
        <v>99.65942</v>
      </c>
      <c r="G657" s="23">
        <v>469765</v>
      </c>
      <c r="H657" s="24">
        <v>11.78729</v>
      </c>
      <c r="I657" s="34">
        <v>18.2532282424589</v>
      </c>
      <c r="J657" s="35">
        <v>-0.0241334792226553</v>
      </c>
      <c r="K657" s="36">
        <v>0.745</v>
      </c>
      <c r="L657" s="37">
        <v>0.744</v>
      </c>
      <c r="M657" s="38">
        <v>1</v>
      </c>
      <c r="N657" s="39">
        <v>36</v>
      </c>
      <c r="O657" s="40">
        <v>31.5747527387078</v>
      </c>
      <c r="P657" s="40">
        <v>76.4618920418741</v>
      </c>
      <c r="Q657" s="40">
        <v>44.5013525843349</v>
      </c>
      <c r="R657" s="53">
        <v>2495280029.29688</v>
      </c>
      <c r="S657" s="48">
        <v>2495.28002929688</v>
      </c>
      <c r="T657" s="49">
        <v>28.798</v>
      </c>
      <c r="U657" s="50">
        <v>3.2</v>
      </c>
      <c r="V657" s="50">
        <v>0.818</v>
      </c>
      <c r="W657" s="51">
        <v>1.87040612656176</v>
      </c>
      <c r="X657" s="51">
        <v>-0.603359639644623</v>
      </c>
      <c r="Y657" s="51">
        <v>34657140096.4836</v>
      </c>
      <c r="Z657" s="51">
        <f t="shared" si="80"/>
        <v>10.539792721922</v>
      </c>
      <c r="AA657" s="51">
        <v>-1.22936101844368</v>
      </c>
      <c r="AB657" s="51">
        <v>56.1661241821809</v>
      </c>
      <c r="AC657" s="51">
        <f t="shared" si="81"/>
        <v>1.74947445584396</v>
      </c>
      <c r="AD657" s="51">
        <v>838.51044</v>
      </c>
      <c r="AE657" s="51">
        <f t="shared" si="82"/>
        <v>0.083851044</v>
      </c>
      <c r="AF657" s="51">
        <f t="shared" si="83"/>
        <v>-1.07649152577565</v>
      </c>
      <c r="AG657" s="51">
        <v>42.4602619101377</v>
      </c>
      <c r="AH657" s="51">
        <f t="shared" si="84"/>
        <v>1.62798266872251</v>
      </c>
      <c r="AI657" s="51">
        <v>0.483</v>
      </c>
    </row>
    <row r="658" ht="18" spans="1:35">
      <c r="A658" s="25" t="s">
        <v>63</v>
      </c>
      <c r="B658" s="25">
        <f t="shared" si="85"/>
        <v>2012</v>
      </c>
      <c r="C658" s="25">
        <v>29</v>
      </c>
      <c r="D658" s="25">
        <v>1</v>
      </c>
      <c r="E658" s="22">
        <v>14.550539</v>
      </c>
      <c r="F658" s="22">
        <v>99.67168</v>
      </c>
      <c r="G658" s="23">
        <v>823067</v>
      </c>
      <c r="H658" s="24">
        <v>12.199017</v>
      </c>
      <c r="I658" s="34">
        <v>19.6470733482155</v>
      </c>
      <c r="J658" s="35">
        <v>0.0514542907476425</v>
      </c>
      <c r="K658" s="36">
        <v>0.744</v>
      </c>
      <c r="L658" s="37">
        <v>0.744</v>
      </c>
      <c r="M658" s="38">
        <v>1</v>
      </c>
      <c r="N658" s="39">
        <v>36</v>
      </c>
      <c r="O658" s="40">
        <v>32.9968390738167</v>
      </c>
      <c r="P658" s="40">
        <v>77.2188144119273</v>
      </c>
      <c r="Q658" s="40">
        <v>46.0392257141693</v>
      </c>
      <c r="R658" s="53">
        <v>2937929931.64063</v>
      </c>
      <c r="S658" s="48">
        <v>2937.92993164063</v>
      </c>
      <c r="T658" s="49">
        <v>29.493</v>
      </c>
      <c r="U658" s="50">
        <v>3.95</v>
      </c>
      <c r="V658" s="50">
        <v>0.818</v>
      </c>
      <c r="W658" s="51">
        <v>1.75128008243176</v>
      </c>
      <c r="X658" s="51">
        <v>-0.764619529247284</v>
      </c>
      <c r="Y658" s="51">
        <v>39650394362.9287</v>
      </c>
      <c r="Z658" s="51">
        <f t="shared" si="80"/>
        <v>10.5982475111692</v>
      </c>
      <c r="AA658" s="51">
        <v>-1.79964613743448</v>
      </c>
      <c r="AB658" s="51">
        <v>54.3689490815138</v>
      </c>
      <c r="AC658" s="51">
        <f t="shared" si="81"/>
        <v>1.7353509384365</v>
      </c>
      <c r="AD658" s="51">
        <v>978.3811</v>
      </c>
      <c r="AE658" s="51">
        <f t="shared" si="82"/>
        <v>0.09783811</v>
      </c>
      <c r="AF658" s="51">
        <f t="shared" si="83"/>
        <v>-1.00949194542904</v>
      </c>
      <c r="AG658" s="51">
        <v>42.3318965906525</v>
      </c>
      <c r="AH658" s="51">
        <f t="shared" si="84"/>
        <v>1.62666772655109</v>
      </c>
      <c r="AI658" s="51">
        <v>0.484</v>
      </c>
    </row>
    <row r="659" ht="18" spans="1:35">
      <c r="A659" s="25" t="s">
        <v>63</v>
      </c>
      <c r="B659" s="25">
        <f t="shared" si="85"/>
        <v>2013</v>
      </c>
      <c r="C659" s="25">
        <v>29</v>
      </c>
      <c r="D659" s="25">
        <v>1</v>
      </c>
      <c r="E659" s="22">
        <v>14.303622</v>
      </c>
      <c r="F659" s="22">
        <v>99.68359</v>
      </c>
      <c r="G659" s="23">
        <v>18468</v>
      </c>
      <c r="H659" s="24">
        <v>12.608082</v>
      </c>
      <c r="I659" s="34">
        <v>21.049832968174</v>
      </c>
      <c r="J659" s="35">
        <v>-0.162120848894119</v>
      </c>
      <c r="K659" s="36">
        <v>0.745</v>
      </c>
      <c r="L659" s="37">
        <v>0.726</v>
      </c>
      <c r="M659" s="38">
        <v>1</v>
      </c>
      <c r="N659" s="39">
        <v>36</v>
      </c>
      <c r="O659" s="40">
        <v>34.4346969914274</v>
      </c>
      <c r="P659" s="40">
        <v>77.974478038958</v>
      </c>
      <c r="Q659" s="40">
        <v>47.5819698290827</v>
      </c>
      <c r="R659" s="53">
        <v>3550840087.89063</v>
      </c>
      <c r="S659" s="48">
        <v>3550.84008789063</v>
      </c>
      <c r="T659" s="49">
        <v>30.196</v>
      </c>
      <c r="U659" s="50">
        <v>4.4</v>
      </c>
      <c r="V659" s="50">
        <v>0.815</v>
      </c>
      <c r="W659" s="51">
        <v>1.70269513202166</v>
      </c>
      <c r="X659" s="51">
        <v>-0.780951321125031</v>
      </c>
      <c r="Y659" s="51">
        <v>45648857242.315</v>
      </c>
      <c r="Z659" s="51">
        <f t="shared" si="80"/>
        <v>10.6594299100287</v>
      </c>
      <c r="AA659" s="51">
        <v>-2.08726130971598</v>
      </c>
      <c r="AB659" s="51">
        <v>48.6316275295495</v>
      </c>
      <c r="AC659" s="51">
        <f t="shared" si="81"/>
        <v>1.68691880412041</v>
      </c>
      <c r="AD659" s="51">
        <v>991.1976</v>
      </c>
      <c r="AE659" s="51">
        <f t="shared" si="82"/>
        <v>0.09911976</v>
      </c>
      <c r="AF659" s="51">
        <f t="shared" si="83"/>
        <v>-1.00383975819375</v>
      </c>
      <c r="AG659" s="51">
        <v>42.9396026191014</v>
      </c>
      <c r="AH659" s="51">
        <f t="shared" si="84"/>
        <v>1.6328580209775</v>
      </c>
      <c r="AI659" s="51">
        <v>0.479</v>
      </c>
    </row>
    <row r="660" ht="18" spans="1:35">
      <c r="A660" s="25" t="s">
        <v>63</v>
      </c>
      <c r="B660" s="25">
        <f t="shared" si="85"/>
        <v>2014</v>
      </c>
      <c r="C660" s="25">
        <v>29</v>
      </c>
      <c r="D660" s="25">
        <v>1</v>
      </c>
      <c r="E660" s="22">
        <v>14.05773</v>
      </c>
      <c r="F660" s="22">
        <v>99.69518</v>
      </c>
      <c r="G660" s="23">
        <v>55543</v>
      </c>
      <c r="H660" s="24">
        <v>13.015003</v>
      </c>
      <c r="I660" s="34">
        <v>22.4616949820223</v>
      </c>
      <c r="J660" s="35">
        <v>-0.597118556499481</v>
      </c>
      <c r="K660" s="36">
        <v>0.74</v>
      </c>
      <c r="L660" s="37">
        <v>0.726</v>
      </c>
      <c r="M660" s="38">
        <v>1</v>
      </c>
      <c r="N660" s="39">
        <v>36</v>
      </c>
      <c r="O660" s="40">
        <v>35.8883264915399</v>
      </c>
      <c r="P660" s="40">
        <v>78.7288829229661</v>
      </c>
      <c r="Q660" s="40">
        <v>49.1277716374045</v>
      </c>
      <c r="R660" s="53">
        <v>2725689941.40625</v>
      </c>
      <c r="S660" s="48">
        <v>2725.68994140625</v>
      </c>
      <c r="T660" s="49">
        <v>30.904</v>
      </c>
      <c r="U660" s="50">
        <v>7</v>
      </c>
      <c r="V660" s="50">
        <v>0.816</v>
      </c>
      <c r="W660" s="51">
        <v>1.70946282045073</v>
      </c>
      <c r="X660" s="51">
        <v>-0.761074304580688</v>
      </c>
      <c r="Y660" s="51">
        <v>49986726460.6805</v>
      </c>
      <c r="Z660" s="51">
        <f t="shared" si="80"/>
        <v>10.6988546965323</v>
      </c>
      <c r="AA660" s="51">
        <v>-1.416088064811</v>
      </c>
      <c r="AB660" s="51">
        <v>45.3560223433065</v>
      </c>
      <c r="AC660" s="51">
        <f t="shared" si="81"/>
        <v>1.6566349605652</v>
      </c>
      <c r="AD660" s="51">
        <v>1005.08777</v>
      </c>
      <c r="AE660" s="51">
        <f t="shared" si="82"/>
        <v>0.100508777</v>
      </c>
      <c r="AF660" s="51">
        <f t="shared" si="83"/>
        <v>-0.997796011514849</v>
      </c>
      <c r="AG660" s="51">
        <v>43.1792729735832</v>
      </c>
      <c r="AH660" s="51">
        <f t="shared" si="84"/>
        <v>1.63527532567262</v>
      </c>
      <c r="AI660" s="51">
        <v>0.476</v>
      </c>
    </row>
    <row r="661" ht="18" spans="1:35">
      <c r="A661" s="25" t="s">
        <v>63</v>
      </c>
      <c r="B661" s="25">
        <f t="shared" si="85"/>
        <v>2015</v>
      </c>
      <c r="C661" s="25">
        <v>29</v>
      </c>
      <c r="D661" s="25">
        <v>1</v>
      </c>
      <c r="E661" s="22">
        <v>13.812879</v>
      </c>
      <c r="F661" s="22">
        <v>99.70645</v>
      </c>
      <c r="G661" s="23">
        <v>93543</v>
      </c>
      <c r="H661" s="24">
        <v>13.420219</v>
      </c>
      <c r="I661" s="34">
        <v>23.8834363913571</v>
      </c>
      <c r="J661" s="35">
        <v>-0.423460692167282</v>
      </c>
      <c r="K661" s="36">
        <v>0.715</v>
      </c>
      <c r="L661" s="37">
        <v>0.705</v>
      </c>
      <c r="M661" s="38">
        <v>1</v>
      </c>
      <c r="N661" s="39">
        <v>36.55914</v>
      </c>
      <c r="O661" s="40">
        <v>37.3577275741542</v>
      </c>
      <c r="P661" s="40">
        <v>79.4820290639517</v>
      </c>
      <c r="Q661" s="40">
        <v>50.6761681803936</v>
      </c>
      <c r="R661" s="53">
        <v>2906830078.125</v>
      </c>
      <c r="S661" s="48">
        <v>2906.830078125</v>
      </c>
      <c r="T661" s="49">
        <v>31.617</v>
      </c>
      <c r="U661" s="50">
        <v>10</v>
      </c>
      <c r="V661" s="50">
        <v>0.809</v>
      </c>
      <c r="W661" s="51">
        <v>1.7147407282165</v>
      </c>
      <c r="X661" s="51">
        <v>-0.709463357925415</v>
      </c>
      <c r="Y661" s="51">
        <v>47413919817.124</v>
      </c>
      <c r="Z661" s="51">
        <f t="shared" si="80"/>
        <v>10.6759058609207</v>
      </c>
      <c r="AA661" s="51">
        <v>-1.506024896011</v>
      </c>
      <c r="AB661" s="51">
        <v>40.7576808778314</v>
      </c>
      <c r="AC661" s="51">
        <f t="shared" si="81"/>
        <v>1.61020946457348</v>
      </c>
      <c r="AD661" s="51">
        <v>1002.2089</v>
      </c>
      <c r="AE661" s="51">
        <f t="shared" si="82"/>
        <v>0.10022089</v>
      </c>
      <c r="AF661" s="51">
        <f t="shared" si="83"/>
        <v>-0.999041744874597</v>
      </c>
      <c r="AG661" s="51">
        <v>43.418943328065</v>
      </c>
      <c r="AH661" s="51">
        <f t="shared" si="84"/>
        <v>1.63767924997113</v>
      </c>
      <c r="AI661" s="51">
        <v>0.463</v>
      </c>
    </row>
    <row r="662" ht="18" spans="1:35">
      <c r="A662" s="25" t="s">
        <v>63</v>
      </c>
      <c r="B662" s="25">
        <f t="shared" si="85"/>
        <v>2016</v>
      </c>
      <c r="C662" s="25">
        <v>29</v>
      </c>
      <c r="D662" s="25">
        <v>1</v>
      </c>
      <c r="E662" s="22">
        <v>13.569417</v>
      </c>
      <c r="F662" s="22">
        <v>99.71741</v>
      </c>
      <c r="G662" s="23">
        <v>325193</v>
      </c>
      <c r="H662" s="24">
        <v>13.824219</v>
      </c>
      <c r="I662" s="34">
        <v>25.3153858621226</v>
      </c>
      <c r="J662" s="35">
        <v>-0.448246777057648</v>
      </c>
      <c r="K662" s="36">
        <v>0.628</v>
      </c>
      <c r="L662" s="37">
        <v>0.667</v>
      </c>
      <c r="M662" s="38">
        <v>1</v>
      </c>
      <c r="N662" s="39">
        <v>37.179485</v>
      </c>
      <c r="O662" s="40">
        <v>38.8429002392702</v>
      </c>
      <c r="P662" s="40">
        <v>80.2339164619148</v>
      </c>
      <c r="Q662" s="40">
        <v>52.2258564710625</v>
      </c>
      <c r="R662" s="53">
        <v>2616340087.89063</v>
      </c>
      <c r="S662" s="48">
        <v>2616.34008789063</v>
      </c>
      <c r="T662" s="49">
        <v>32.333</v>
      </c>
      <c r="U662" s="50">
        <v>13.5042</v>
      </c>
      <c r="V662" s="50">
        <v>0.81</v>
      </c>
      <c r="W662" s="51">
        <v>1.73319445645586</v>
      </c>
      <c r="X662" s="51">
        <v>-0.531090378761292</v>
      </c>
      <c r="Y662" s="51">
        <v>49774409374.4538</v>
      </c>
      <c r="Z662" s="51">
        <f t="shared" si="80"/>
        <v>10.6970061153707</v>
      </c>
      <c r="AA662" s="51">
        <v>-0.86404</v>
      </c>
      <c r="AB662" s="51">
        <v>35.4204704002636</v>
      </c>
      <c r="AC662" s="51">
        <f t="shared" si="81"/>
        <v>1.54925432452436</v>
      </c>
      <c r="AD662" s="51">
        <v>1062.1554</v>
      </c>
      <c r="AE662" s="51">
        <f t="shared" si="82"/>
        <v>0.10621554</v>
      </c>
      <c r="AF662" s="51">
        <f t="shared" si="83"/>
        <v>-0.973811938598063</v>
      </c>
      <c r="AG662" s="51">
        <v>43.6586136825469</v>
      </c>
      <c r="AH662" s="51">
        <f t="shared" si="84"/>
        <v>1.64006994118579</v>
      </c>
      <c r="AI662" s="51">
        <v>0.415</v>
      </c>
    </row>
    <row r="663" ht="18" spans="1:35">
      <c r="A663" s="25" t="s">
        <v>63</v>
      </c>
      <c r="B663" s="25">
        <f t="shared" si="85"/>
        <v>2017</v>
      </c>
      <c r="C663" s="25">
        <v>29</v>
      </c>
      <c r="D663" s="25">
        <v>1</v>
      </c>
      <c r="E663" s="22">
        <v>13.327197</v>
      </c>
      <c r="F663" s="22">
        <v>99.72807</v>
      </c>
      <c r="G663" s="23">
        <v>724583</v>
      </c>
      <c r="H663" s="24">
        <v>14.227425</v>
      </c>
      <c r="I663" s="34">
        <v>26.7585271322434</v>
      </c>
      <c r="J663" s="35">
        <v>-0.570162117481232</v>
      </c>
      <c r="K663" s="36">
        <v>0.629</v>
      </c>
      <c r="L663" s="37">
        <v>0.644</v>
      </c>
      <c r="M663" s="38">
        <v>1</v>
      </c>
      <c r="N663" s="39">
        <v>37.179485</v>
      </c>
      <c r="O663" s="40">
        <v>40.3438444868881</v>
      </c>
      <c r="P663" s="40">
        <v>80.9845451168552</v>
      </c>
      <c r="Q663" s="40">
        <v>53.7768153446022</v>
      </c>
      <c r="R663" s="53">
        <v>2891070068.35938</v>
      </c>
      <c r="S663" s="48">
        <v>2891.07006835938</v>
      </c>
      <c r="T663" s="49">
        <v>33.053</v>
      </c>
      <c r="U663" s="50">
        <v>16</v>
      </c>
      <c r="V663" s="50">
        <v>0.815</v>
      </c>
      <c r="W663" s="51">
        <v>1.76731054757933</v>
      </c>
      <c r="X663" s="51">
        <v>-0.487049072980881</v>
      </c>
      <c r="Y663" s="51">
        <v>53274884532.7886</v>
      </c>
      <c r="Z663" s="51">
        <f t="shared" si="80"/>
        <v>10.7265225171037</v>
      </c>
      <c r="AA663" s="51">
        <v>-0.9377</v>
      </c>
      <c r="AB663" s="51">
        <v>33.1125919853124</v>
      </c>
      <c r="AC663" s="51">
        <f t="shared" si="81"/>
        <v>1.51999317775778</v>
      </c>
      <c r="AD663" s="51">
        <v>931.5729</v>
      </c>
      <c r="AE663" s="51">
        <f t="shared" si="82"/>
        <v>0.09315729</v>
      </c>
      <c r="AF663" s="51">
        <f t="shared" si="83"/>
        <v>-1.03078315383384</v>
      </c>
      <c r="AG663" s="51">
        <v>43.8982840370287</v>
      </c>
      <c r="AH663" s="51">
        <f t="shared" si="84"/>
        <v>1.64244754420989</v>
      </c>
      <c r="AI663" s="51">
        <v>0.41</v>
      </c>
    </row>
    <row r="664" ht="18" spans="1:35">
      <c r="A664" s="25" t="s">
        <v>63</v>
      </c>
      <c r="B664" s="25">
        <f t="shared" si="85"/>
        <v>2018</v>
      </c>
      <c r="C664" s="25">
        <v>29</v>
      </c>
      <c r="D664" s="25">
        <v>1</v>
      </c>
      <c r="E664" s="22">
        <v>13.086392</v>
      </c>
      <c r="F664" s="22">
        <v>99.73845</v>
      </c>
      <c r="G664" s="23">
        <v>133871</v>
      </c>
      <c r="H664" s="24">
        <v>14.630302</v>
      </c>
      <c r="I664" s="34">
        <v>28.2133927251419</v>
      </c>
      <c r="J664" s="35">
        <v>-0.580475687980652</v>
      </c>
      <c r="K664" s="36">
        <v>0.598</v>
      </c>
      <c r="L664" s="37">
        <v>0.628</v>
      </c>
      <c r="M664" s="38">
        <v>1</v>
      </c>
      <c r="N664" s="39">
        <v>36.895676</v>
      </c>
      <c r="O664" s="40">
        <v>41.8605603170077</v>
      </c>
      <c r="P664" s="40">
        <v>81.7339150287732</v>
      </c>
      <c r="Q664" s="40">
        <v>55.3281861083023</v>
      </c>
      <c r="R664" s="53">
        <v>2638850097.65625</v>
      </c>
      <c r="S664" s="48">
        <v>2638.85009765625</v>
      </c>
      <c r="T664" s="49">
        <v>33.776</v>
      </c>
      <c r="U664" s="50">
        <v>17.1</v>
      </c>
      <c r="V664" s="50">
        <v>0.821</v>
      </c>
      <c r="W664" s="51">
        <v>1.76466064017847</v>
      </c>
      <c r="X664" s="51">
        <v>-0.47571074962616</v>
      </c>
      <c r="Y664" s="51">
        <v>57003712892.0858</v>
      </c>
      <c r="Z664" s="51">
        <f t="shared" si="80"/>
        <v>10.7559031440239</v>
      </c>
      <c r="AA664" s="51">
        <v>-0.971576866042756</v>
      </c>
      <c r="AB664" s="51">
        <v>32.6426099043737</v>
      </c>
      <c r="AC664" s="51">
        <f t="shared" si="81"/>
        <v>1.51378487501301</v>
      </c>
      <c r="AD664" s="51">
        <v>968.8984</v>
      </c>
      <c r="AE664" s="51">
        <f t="shared" si="82"/>
        <v>0.09688984</v>
      </c>
      <c r="AF664" s="51">
        <f t="shared" si="83"/>
        <v>-1.01372176126992</v>
      </c>
      <c r="AG664" s="51">
        <v>44.1379543915105</v>
      </c>
      <c r="AH664" s="51">
        <f t="shared" si="84"/>
        <v>1.64481220156996</v>
      </c>
      <c r="AI664" s="51">
        <v>0.395</v>
      </c>
    </row>
    <row r="665" ht="18" spans="1:35">
      <c r="A665" s="25" t="s">
        <v>63</v>
      </c>
      <c r="B665" s="25">
        <f t="shared" si="85"/>
        <v>2019</v>
      </c>
      <c r="C665" s="25">
        <v>29</v>
      </c>
      <c r="D665" s="25">
        <v>1</v>
      </c>
      <c r="E665" s="22">
        <v>12.847335</v>
      </c>
      <c r="F665" s="22">
        <v>99.73888</v>
      </c>
      <c r="G665" s="23">
        <v>553496</v>
      </c>
      <c r="H665" s="24">
        <v>15.033321</v>
      </c>
      <c r="I665" s="34">
        <v>29.6802357492442</v>
      </c>
      <c r="J665" s="35">
        <v>-0.388420015573502</v>
      </c>
      <c r="K665" s="36">
        <v>0.597</v>
      </c>
      <c r="L665" s="37">
        <v>0.61</v>
      </c>
      <c r="M665" s="38">
        <v>1</v>
      </c>
      <c r="N665" s="39">
        <v>36.71875</v>
      </c>
      <c r="O665" s="40">
        <v>43.3930477296291</v>
      </c>
      <c r="P665" s="40">
        <v>82.4820261976686</v>
      </c>
      <c r="Q665" s="40">
        <v>56.8787467857379</v>
      </c>
      <c r="R665" s="53">
        <v>2325080078.125</v>
      </c>
      <c r="S665" s="48">
        <v>2325.080078125</v>
      </c>
      <c r="T665" s="49">
        <v>34.5</v>
      </c>
      <c r="U665" s="50">
        <v>18.2773</v>
      </c>
      <c r="V665" s="50">
        <v>0.789</v>
      </c>
      <c r="W665" s="51">
        <v>1.70174731907235</v>
      </c>
      <c r="X665" s="51">
        <v>-0.423007667064667</v>
      </c>
      <c r="Y665" s="51">
        <v>61026731925.9213</v>
      </c>
      <c r="Z665" s="51">
        <f t="shared" si="80"/>
        <v>10.7855201134509</v>
      </c>
      <c r="AA665" s="51">
        <v>-1.21723525241974</v>
      </c>
      <c r="AB665" s="51">
        <v>33.0185892502311</v>
      </c>
      <c r="AC665" s="51">
        <f t="shared" si="81"/>
        <v>1.51875851368969</v>
      </c>
      <c r="AD665" s="51">
        <v>956.22565</v>
      </c>
      <c r="AE665" s="51">
        <f t="shared" si="82"/>
        <v>0.095622565</v>
      </c>
      <c r="AF665" s="51">
        <f t="shared" si="83"/>
        <v>-1.01943961087653</v>
      </c>
      <c r="AG665" s="51">
        <v>44.3776247459923</v>
      </c>
      <c r="AH665" s="51">
        <f t="shared" si="84"/>
        <v>1.647164053477</v>
      </c>
      <c r="AI665" s="51">
        <v>0.391</v>
      </c>
    </row>
    <row r="666" ht="18" spans="1:35">
      <c r="A666" s="25" t="s">
        <v>63</v>
      </c>
      <c r="B666" s="25">
        <f t="shared" si="85"/>
        <v>2020</v>
      </c>
      <c r="C666" s="25">
        <v>29</v>
      </c>
      <c r="D666" s="25">
        <v>1</v>
      </c>
      <c r="E666" s="22">
        <v>12.609713</v>
      </c>
      <c r="F666" s="22">
        <v>100</v>
      </c>
      <c r="G666" s="23">
        <v>983122</v>
      </c>
      <c r="H666" s="24">
        <v>15.436901</v>
      </c>
      <c r="I666" s="34">
        <v>31.1602899873696</v>
      </c>
      <c r="J666" s="35">
        <v>-0.480807662010193</v>
      </c>
      <c r="K666" s="36">
        <v>0.575</v>
      </c>
      <c r="L666" s="37">
        <v>0.611</v>
      </c>
      <c r="M666" s="38">
        <v>1</v>
      </c>
      <c r="N666" s="39">
        <v>36.85567</v>
      </c>
      <c r="O666" s="40">
        <v>44.9413067247522</v>
      </c>
      <c r="P666" s="40">
        <v>83.2288786235414</v>
      </c>
      <c r="Q666" s="40">
        <v>58.4288709914851</v>
      </c>
      <c r="R666" s="53">
        <v>2424250000</v>
      </c>
      <c r="S666" s="48">
        <v>2424.25</v>
      </c>
      <c r="T666" s="49">
        <v>35.227</v>
      </c>
      <c r="U666" s="50">
        <v>25.6424</v>
      </c>
      <c r="V666" s="50">
        <v>0.794</v>
      </c>
      <c r="W666" s="51">
        <v>1.59646653343981</v>
      </c>
      <c r="X666" s="51">
        <v>-0.408919662237167</v>
      </c>
      <c r="Y666" s="51">
        <v>66068737786.0639</v>
      </c>
      <c r="Z666" s="51">
        <f t="shared" si="80"/>
        <v>10.8199960098841</v>
      </c>
      <c r="AA666" s="51">
        <v>-0.943765261692</v>
      </c>
      <c r="AB666" s="51">
        <v>27.9630151969884</v>
      </c>
      <c r="AC666" s="51">
        <f t="shared" si="81"/>
        <v>1.44658399871927</v>
      </c>
      <c r="AD666" s="51">
        <v>913.5875</v>
      </c>
      <c r="AE666" s="51">
        <f t="shared" si="82"/>
        <v>0.09135875</v>
      </c>
      <c r="AF666" s="51">
        <f t="shared" si="83"/>
        <v>-1.0392498512153</v>
      </c>
      <c r="AG666" s="51">
        <v>44.6163919620682</v>
      </c>
      <c r="AH666" s="51">
        <f t="shared" si="84"/>
        <v>1.64949444684606</v>
      </c>
      <c r="AI666" s="51">
        <v>0.389</v>
      </c>
    </row>
    <row r="667" ht="18" spans="1:35">
      <c r="A667" s="25" t="s">
        <v>63</v>
      </c>
      <c r="B667" s="25">
        <f t="shared" si="85"/>
        <v>2021</v>
      </c>
      <c r="C667" s="25">
        <v>29</v>
      </c>
      <c r="D667" s="25">
        <v>1</v>
      </c>
      <c r="E667" s="22">
        <v>12.374007</v>
      </c>
      <c r="F667" s="22">
        <v>100</v>
      </c>
      <c r="G667" s="23">
        <v>423312</v>
      </c>
      <c r="H667" s="24">
        <v>15.841509</v>
      </c>
      <c r="I667" s="34">
        <v>32.6535108479798</v>
      </c>
      <c r="J667" s="35">
        <v>-0.33555868268013</v>
      </c>
      <c r="K667" s="36">
        <v>0.602</v>
      </c>
      <c r="L667" s="37">
        <v>0.614</v>
      </c>
      <c r="M667" s="38">
        <v>1</v>
      </c>
      <c r="N667" s="39">
        <v>36.85567</v>
      </c>
      <c r="O667" s="40">
        <v>46.5053373023771</v>
      </c>
      <c r="P667" s="40">
        <v>83.9744723063918</v>
      </c>
      <c r="Q667" s="40">
        <v>59.9769893426504</v>
      </c>
      <c r="R667" s="53">
        <v>2618050048.82813</v>
      </c>
      <c r="S667" s="48">
        <v>2618.05004882813</v>
      </c>
      <c r="T667" s="49">
        <v>35.954</v>
      </c>
      <c r="U667" s="50">
        <v>29.7016</v>
      </c>
      <c r="V667" s="50">
        <v>0.819</v>
      </c>
      <c r="W667" s="51">
        <v>1.33363323143911</v>
      </c>
      <c r="X667" s="51">
        <v>-0.39690038561821</v>
      </c>
      <c r="Y667" s="51">
        <v>70655628147.8986</v>
      </c>
      <c r="Z667" s="51">
        <f t="shared" si="80"/>
        <v>10.8491467617433</v>
      </c>
      <c r="AA667" s="51">
        <v>-1.190507398784</v>
      </c>
      <c r="AB667" s="51">
        <v>29.9151840074048</v>
      </c>
      <c r="AC667" s="51">
        <f t="shared" si="81"/>
        <v>1.47589167851869</v>
      </c>
      <c r="AD667" s="51">
        <v>907.40393</v>
      </c>
      <c r="AE667" s="51">
        <f t="shared" si="82"/>
        <v>0.090740393</v>
      </c>
      <c r="AF667" s="51">
        <f t="shared" si="83"/>
        <v>-1.04219934412046</v>
      </c>
      <c r="AG667" s="51">
        <v>44.6163919620682</v>
      </c>
      <c r="AH667" s="51">
        <f t="shared" si="84"/>
        <v>1.64949444684606</v>
      </c>
      <c r="AI667" s="51">
        <v>0.373</v>
      </c>
    </row>
    <row r="668" ht="18" spans="1:35">
      <c r="A668" s="25" t="s">
        <v>63</v>
      </c>
      <c r="B668" s="25">
        <f t="shared" si="85"/>
        <v>2022</v>
      </c>
      <c r="C668" s="25">
        <v>29</v>
      </c>
      <c r="D668" s="25">
        <v>1</v>
      </c>
      <c r="E668" s="22">
        <v>12.140064</v>
      </c>
      <c r="F668" s="22">
        <v>100</v>
      </c>
      <c r="G668" s="23">
        <v>873912</v>
      </c>
      <c r="H668" s="24">
        <v>16.194868</v>
      </c>
      <c r="I668" s="34">
        <v>34.1608687863697</v>
      </c>
      <c r="J668" s="35">
        <v>-0.260344117879868</v>
      </c>
      <c r="K668" s="36">
        <v>0.712</v>
      </c>
      <c r="L668" s="37">
        <v>0.618</v>
      </c>
      <c r="M668" s="38">
        <v>1</v>
      </c>
      <c r="N668" s="39">
        <v>12.142858</v>
      </c>
      <c r="O668" s="40">
        <v>48.0851394625042</v>
      </c>
      <c r="P668" s="40">
        <v>84.7188072462195</v>
      </c>
      <c r="Q668" s="40">
        <v>61.5231007781577</v>
      </c>
      <c r="R668" s="53">
        <v>2728719970.70313</v>
      </c>
      <c r="S668" s="48">
        <v>2728.71997070313</v>
      </c>
      <c r="T668" s="49">
        <v>36.682</v>
      </c>
      <c r="U668" s="50">
        <v>31.8913</v>
      </c>
      <c r="V668" s="50">
        <v>0.838</v>
      </c>
      <c r="W668" s="51">
        <v>1.15251304394292</v>
      </c>
      <c r="X668" s="51">
        <v>-0.341099858283997</v>
      </c>
      <c r="Y668" s="51">
        <v>75769974505.0106</v>
      </c>
      <c r="Z668" s="51">
        <f t="shared" si="80"/>
        <v>10.8794971411186</v>
      </c>
      <c r="AA668" s="51">
        <v>-1.26466798145789</v>
      </c>
      <c r="AB668" s="51">
        <v>35.0034517101994</v>
      </c>
      <c r="AC668" s="51">
        <f t="shared" si="81"/>
        <v>1.54411087248681</v>
      </c>
      <c r="AD668" s="51">
        <f>(AD667+AD666)/2</f>
        <v>910.495715</v>
      </c>
      <c r="AE668" s="51">
        <f t="shared" si="82"/>
        <v>0.0910495715</v>
      </c>
      <c r="AF668" s="51">
        <f t="shared" si="83"/>
        <v>-1.0407220937529</v>
      </c>
      <c r="AG668" s="51">
        <f>(AG667+AG666)/2</f>
        <v>44.6163919620682</v>
      </c>
      <c r="AH668" s="51">
        <f t="shared" si="84"/>
        <v>1.64949444684606</v>
      </c>
      <c r="AI668" s="51">
        <v>0.402</v>
      </c>
    </row>
    <row r="669" ht="18" spans="1:35">
      <c r="A669" s="25" t="s">
        <v>64</v>
      </c>
      <c r="B669" s="25">
        <v>2000</v>
      </c>
      <c r="C669" s="25">
        <v>30</v>
      </c>
      <c r="D669" s="25">
        <v>1</v>
      </c>
      <c r="E669" s="22">
        <v>1.6018065</v>
      </c>
      <c r="F669" s="22">
        <v>97.71085</v>
      </c>
      <c r="G669" s="23">
        <v>596096</v>
      </c>
      <c r="H669" s="24">
        <v>5.0465584</v>
      </c>
      <c r="I669" s="34">
        <v>36.6397850159843</v>
      </c>
      <c r="J669" s="35">
        <v>-0.58789050579071</v>
      </c>
      <c r="K669" s="36">
        <v>0.853</v>
      </c>
      <c r="L669" s="37">
        <v>0.834</v>
      </c>
      <c r="M669" s="38">
        <v>1</v>
      </c>
      <c r="N669" s="39">
        <v>16.666666</v>
      </c>
      <c r="O669" s="40">
        <v>40.3754246827343</v>
      </c>
      <c r="P669" s="40">
        <v>88.5508002624364</v>
      </c>
      <c r="Q669" s="40">
        <v>59.7997359655038</v>
      </c>
      <c r="R669" s="53">
        <v>689190002.441406</v>
      </c>
      <c r="S669" s="48">
        <v>689.190002441406</v>
      </c>
      <c r="T669" s="49">
        <v>40.32</v>
      </c>
      <c r="U669" s="50">
        <v>0.403967</v>
      </c>
      <c r="V669" s="50">
        <v>0.745</v>
      </c>
      <c r="W669" s="51">
        <v>2.41009917724256</v>
      </c>
      <c r="X669" s="51">
        <v>-0.0945855379104614</v>
      </c>
      <c r="Y669" s="51">
        <v>6013185003.97525</v>
      </c>
      <c r="Z669" s="51">
        <f t="shared" si="80"/>
        <v>9.77910456572303</v>
      </c>
      <c r="AA669" s="51">
        <v>-0.0624436804911321</v>
      </c>
      <c r="AB669" s="51">
        <v>48.680089723263</v>
      </c>
      <c r="AC669" s="51">
        <f t="shared" si="81"/>
        <v>1.68735137001575</v>
      </c>
      <c r="AD669" s="51">
        <v>2051.4053</v>
      </c>
      <c r="AE669" s="51">
        <f t="shared" si="82"/>
        <v>0.20514053</v>
      </c>
      <c r="AF669" s="51">
        <f t="shared" si="83"/>
        <v>-0.687948526777361</v>
      </c>
      <c r="AG669" s="51">
        <v>46.8861995533164</v>
      </c>
      <c r="AH669" s="51">
        <f t="shared" si="84"/>
        <v>1.6710450316317</v>
      </c>
      <c r="AI669" s="51">
        <v>0.677</v>
      </c>
    </row>
    <row r="670" ht="18" spans="1:35">
      <c r="A670" s="25" t="s">
        <v>64</v>
      </c>
      <c r="B670" s="25">
        <f t="shared" ref="B670:B691" si="86">B669+1</f>
        <v>2001</v>
      </c>
      <c r="C670" s="25">
        <v>30</v>
      </c>
      <c r="D670" s="25">
        <v>1</v>
      </c>
      <c r="E670" s="22">
        <v>1.5323627</v>
      </c>
      <c r="F670" s="22">
        <v>97.716644</v>
      </c>
      <c r="G670" s="23">
        <v>564888</v>
      </c>
      <c r="H670" s="24">
        <v>5.0271335</v>
      </c>
      <c r="I670" s="34">
        <v>37.6230679917559</v>
      </c>
      <c r="J670" s="35">
        <f>(J669+J671)/2</f>
        <v>-0.430917039513588</v>
      </c>
      <c r="K670" s="36">
        <v>0.872</v>
      </c>
      <c r="L670" s="37">
        <v>0.832</v>
      </c>
      <c r="M670" s="38">
        <v>1</v>
      </c>
      <c r="N670" s="39">
        <v>14.404762</v>
      </c>
      <c r="O670" s="40">
        <v>41.9256945250622</v>
      </c>
      <c r="P670" s="40">
        <v>88.8339341165022</v>
      </c>
      <c r="Q670" s="40">
        <v>60.9066465806354</v>
      </c>
      <c r="R670" s="53">
        <v>696690002.441406</v>
      </c>
      <c r="S670" s="48">
        <v>696.690002441406</v>
      </c>
      <c r="T670" s="49">
        <v>40.464</v>
      </c>
      <c r="U670" s="50">
        <v>0.983794</v>
      </c>
      <c r="V670" s="50">
        <v>0.738</v>
      </c>
      <c r="W670" s="51">
        <v>2.42496943712898</v>
      </c>
      <c r="X670" s="51">
        <f>(X669+X671)/2</f>
        <v>0.0766640603542328</v>
      </c>
      <c r="Y670" s="51">
        <v>6507824829.26254</v>
      </c>
      <c r="Z670" s="51">
        <f t="shared" si="80"/>
        <v>9.81343585454317</v>
      </c>
      <c r="AA670" s="51">
        <v>-0.0390156881472414</v>
      </c>
      <c r="AB670" s="51">
        <v>49.7205780648314</v>
      </c>
      <c r="AC670" s="51">
        <f t="shared" si="81"/>
        <v>1.69653616922357</v>
      </c>
      <c r="AD670" s="51">
        <v>2183.0105</v>
      </c>
      <c r="AE670" s="51">
        <f t="shared" si="82"/>
        <v>0.21830105</v>
      </c>
      <c r="AF670" s="51">
        <f t="shared" si="83"/>
        <v>-0.660944175385184</v>
      </c>
      <c r="AG670" s="51">
        <v>45.7019685243858</v>
      </c>
      <c r="AH670" s="51">
        <f t="shared" si="84"/>
        <v>1.65993490687217</v>
      </c>
      <c r="AI670" s="51">
        <v>0.601</v>
      </c>
    </row>
    <row r="671" ht="18" spans="1:35">
      <c r="A671" s="25" t="s">
        <v>64</v>
      </c>
      <c r="B671" s="25">
        <f t="shared" si="86"/>
        <v>2002</v>
      </c>
      <c r="C671" s="25">
        <v>30</v>
      </c>
      <c r="D671" s="25">
        <v>1</v>
      </c>
      <c r="E671" s="22">
        <v>1.4630591</v>
      </c>
      <c r="F671" s="22">
        <v>97.72245</v>
      </c>
      <c r="G671" s="23">
        <v>537754</v>
      </c>
      <c r="H671" s="24">
        <v>5.000193</v>
      </c>
      <c r="I671" s="34">
        <v>38.6343782520626</v>
      </c>
      <c r="J671" s="35">
        <v>-0.273943573236465</v>
      </c>
      <c r="K671" s="36">
        <v>0.872</v>
      </c>
      <c r="L671" s="37">
        <v>0.832</v>
      </c>
      <c r="M671" s="38">
        <v>1</v>
      </c>
      <c r="N671" s="39">
        <v>19.166666</v>
      </c>
      <c r="O671" s="40">
        <v>43.4869658046156</v>
      </c>
      <c r="P671" s="40">
        <v>89.1174270177181</v>
      </c>
      <c r="Q671" s="40">
        <v>62.0161291286122</v>
      </c>
      <c r="R671" s="53">
        <v>694460021.972656</v>
      </c>
      <c r="S671" s="48">
        <v>694.460021972656</v>
      </c>
      <c r="T671" s="49">
        <v>40.607</v>
      </c>
      <c r="U671" s="50">
        <v>1.00645</v>
      </c>
      <c r="V671" s="50">
        <v>0.798</v>
      </c>
      <c r="W671" s="51">
        <v>2.44966153599012</v>
      </c>
      <c r="X671" s="51">
        <v>0.247913658618927</v>
      </c>
      <c r="Y671" s="51">
        <v>7006402319.75856</v>
      </c>
      <c r="Z671" s="51">
        <f t="shared" si="80"/>
        <v>9.84549507163918</v>
      </c>
      <c r="AA671" s="51">
        <v>-0.0442445074242223</v>
      </c>
      <c r="AB671" s="51">
        <v>53.1442994641329</v>
      </c>
      <c r="AC671" s="51">
        <f t="shared" si="81"/>
        <v>1.72545668665715</v>
      </c>
      <c r="AD671" s="51">
        <v>2211.216</v>
      </c>
      <c r="AE671" s="51">
        <f t="shared" si="82"/>
        <v>0.2211216</v>
      </c>
      <c r="AF671" s="51">
        <f t="shared" si="83"/>
        <v>-0.65536883181016</v>
      </c>
      <c r="AG671" s="51">
        <v>45.4474627330806</v>
      </c>
      <c r="AH671" s="51">
        <f t="shared" si="84"/>
        <v>1.65750964219427</v>
      </c>
      <c r="AI671" s="51">
        <v>0.684</v>
      </c>
    </row>
    <row r="672" ht="18" spans="1:35">
      <c r="A672" s="25" t="s">
        <v>64</v>
      </c>
      <c r="B672" s="25">
        <f t="shared" si="86"/>
        <v>2003</v>
      </c>
      <c r="C672" s="25">
        <v>30</v>
      </c>
      <c r="D672" s="25">
        <v>1</v>
      </c>
      <c r="E672" s="22">
        <v>1.3918723</v>
      </c>
      <c r="F672" s="22">
        <v>97.72831</v>
      </c>
      <c r="G672" s="23">
        <v>457022</v>
      </c>
      <c r="H672" s="24">
        <v>4.9597235</v>
      </c>
      <c r="I672" s="34">
        <v>39.7038070707232</v>
      </c>
      <c r="J672" s="35">
        <v>-0.250177979469299</v>
      </c>
      <c r="K672" s="36">
        <v>0.872</v>
      </c>
      <c r="L672" s="37">
        <v>0.832</v>
      </c>
      <c r="M672" s="38">
        <v>1</v>
      </c>
      <c r="N672" s="39">
        <v>19.166666</v>
      </c>
      <c r="O672" s="40">
        <v>45.0592385213944</v>
      </c>
      <c r="P672" s="40">
        <v>89.401278966084</v>
      </c>
      <c r="Q672" s="40">
        <v>63.1942453922298</v>
      </c>
      <c r="R672" s="53">
        <v>622039978.027344</v>
      </c>
      <c r="S672" s="48">
        <v>622.039978027344</v>
      </c>
      <c r="T672" s="49">
        <v>40.898</v>
      </c>
      <c r="U672" s="50">
        <v>2.10144</v>
      </c>
      <c r="V672" s="50">
        <v>0.794</v>
      </c>
      <c r="W672" s="51">
        <v>2.40684962152091</v>
      </c>
      <c r="X672" s="51">
        <v>-0.141306817531586</v>
      </c>
      <c r="Y672" s="51">
        <v>8768721563.18211</v>
      </c>
      <c r="Z672" s="51">
        <f t="shared" si="80"/>
        <v>9.94293627996495</v>
      </c>
      <c r="AA672" s="51">
        <v>-0.0499484886338943</v>
      </c>
      <c r="AB672" s="51">
        <v>50.8212198933376</v>
      </c>
      <c r="AC672" s="51">
        <f t="shared" si="81"/>
        <v>1.70604508547993</v>
      </c>
      <c r="AD672" s="51">
        <v>2175.09</v>
      </c>
      <c r="AE672" s="51">
        <f t="shared" si="82"/>
        <v>0.217509</v>
      </c>
      <c r="AF672" s="51">
        <f t="shared" si="83"/>
        <v>-0.662522768274996</v>
      </c>
      <c r="AG672" s="51">
        <v>44.8345712356516</v>
      </c>
      <c r="AH672" s="51">
        <f t="shared" si="84"/>
        <v>1.65161302084681</v>
      </c>
      <c r="AI672" s="51">
        <v>0.684</v>
      </c>
    </row>
    <row r="673" ht="18" spans="1:35">
      <c r="A673" s="25" t="s">
        <v>64</v>
      </c>
      <c r="B673" s="25">
        <f t="shared" si="86"/>
        <v>2004</v>
      </c>
      <c r="C673" s="25">
        <v>30</v>
      </c>
      <c r="D673" s="25">
        <v>1</v>
      </c>
      <c r="E673" s="22">
        <v>1.319404</v>
      </c>
      <c r="F673" s="22">
        <v>95.021805</v>
      </c>
      <c r="G673" s="23">
        <v>339945</v>
      </c>
      <c r="H673" s="24">
        <v>4.906657</v>
      </c>
      <c r="I673" s="34">
        <v>40.8160197921212</v>
      </c>
      <c r="J673" s="35">
        <v>0.0295107942074537</v>
      </c>
      <c r="K673" s="36">
        <v>0.872</v>
      </c>
      <c r="L673" s="37">
        <v>0.832</v>
      </c>
      <c r="M673" s="38">
        <v>1</v>
      </c>
      <c r="N673" s="39">
        <v>19.166666</v>
      </c>
      <c r="O673" s="40">
        <v>46.642512675399</v>
      </c>
      <c r="P673" s="40">
        <v>89.6854899615998</v>
      </c>
      <c r="Q673" s="40">
        <v>64.4218461577163</v>
      </c>
      <c r="R673" s="53">
        <v>1295410034.17969</v>
      </c>
      <c r="S673" s="48">
        <v>1295.41003417969</v>
      </c>
      <c r="T673" s="49">
        <v>41.306</v>
      </c>
      <c r="U673" s="50">
        <v>4.38602</v>
      </c>
      <c r="V673" s="50">
        <v>0.794</v>
      </c>
      <c r="W673" s="51">
        <v>2.34632515714346</v>
      </c>
      <c r="X673" s="51">
        <v>0.0232223942875862</v>
      </c>
      <c r="Y673" s="51">
        <v>10076816666.6196</v>
      </c>
      <c r="Z673" s="51">
        <f t="shared" si="80"/>
        <v>10.0033233572614</v>
      </c>
      <c r="AA673" s="51">
        <v>-0.0640803392335558</v>
      </c>
      <c r="AB673" s="51">
        <v>53.6592031275529</v>
      </c>
      <c r="AC673" s="51">
        <f t="shared" si="81"/>
        <v>1.72964421884139</v>
      </c>
      <c r="AD673" s="51">
        <v>2244.3047</v>
      </c>
      <c r="AE673" s="51">
        <f t="shared" si="82"/>
        <v>0.22443047</v>
      </c>
      <c r="AF673" s="51">
        <f t="shared" si="83"/>
        <v>-0.64891818104096</v>
      </c>
      <c r="AG673" s="51">
        <v>45.1202410014024</v>
      </c>
      <c r="AH673" s="51">
        <f t="shared" si="84"/>
        <v>1.65437141068494</v>
      </c>
      <c r="AI673" s="51">
        <v>0.684</v>
      </c>
    </row>
    <row r="674" ht="18" spans="1:35">
      <c r="A674" s="25" t="s">
        <v>64</v>
      </c>
      <c r="B674" s="25">
        <f t="shared" si="86"/>
        <v>2005</v>
      </c>
      <c r="C674" s="25">
        <v>30</v>
      </c>
      <c r="D674" s="25">
        <v>1</v>
      </c>
      <c r="E674" s="22">
        <v>1.2472936</v>
      </c>
      <c r="F674" s="22">
        <v>95.018814</v>
      </c>
      <c r="G674" s="23">
        <v>233252</v>
      </c>
      <c r="H674" s="24">
        <v>4.8457747</v>
      </c>
      <c r="I674" s="34">
        <v>41.9259089969181</v>
      </c>
      <c r="J674" s="35">
        <v>-0.204009935259819</v>
      </c>
      <c r="K674" s="36">
        <v>0.872</v>
      </c>
      <c r="L674" s="37">
        <v>0.832</v>
      </c>
      <c r="M674" s="38">
        <v>1</v>
      </c>
      <c r="N674" s="39">
        <v>19.166666</v>
      </c>
      <c r="O674" s="40">
        <v>48.2367882666287</v>
      </c>
      <c r="P674" s="40">
        <v>89.9700600042657</v>
      </c>
      <c r="Q674" s="40">
        <v>65.6454033379623</v>
      </c>
      <c r="R674" s="53">
        <v>842789978.027344</v>
      </c>
      <c r="S674" s="48">
        <v>842.789978027344</v>
      </c>
      <c r="T674" s="49">
        <v>41.714</v>
      </c>
      <c r="U674" s="50">
        <v>4.78668</v>
      </c>
      <c r="V674" s="50">
        <v>0.797</v>
      </c>
      <c r="W674" s="51">
        <v>2.33918136359556</v>
      </c>
      <c r="X674" s="51">
        <v>-0.0353756621479988</v>
      </c>
      <c r="Y674" s="51">
        <v>11009033437.939</v>
      </c>
      <c r="Z674" s="51">
        <f t="shared" si="80"/>
        <v>10.0417491908159</v>
      </c>
      <c r="AA674" s="51">
        <v>-0.0523272876343815</v>
      </c>
      <c r="AB674" s="51">
        <v>54.9032435689485</v>
      </c>
      <c r="AC674" s="51">
        <f t="shared" si="81"/>
        <v>1.73959800241885</v>
      </c>
      <c r="AD674" s="51">
        <v>2270.2583</v>
      </c>
      <c r="AE674" s="51">
        <f t="shared" si="82"/>
        <v>0.22702583</v>
      </c>
      <c r="AF674" s="51">
        <f t="shared" si="83"/>
        <v>-0.643924727880508</v>
      </c>
      <c r="AG674" s="51">
        <v>45.5825066223446</v>
      </c>
      <c r="AH674" s="51">
        <f t="shared" si="84"/>
        <v>1.65879820373861</v>
      </c>
      <c r="AI674" s="51">
        <v>0.684</v>
      </c>
    </row>
    <row r="675" ht="18" spans="1:35">
      <c r="A675" s="25" t="s">
        <v>64</v>
      </c>
      <c r="B675" s="25">
        <f t="shared" si="86"/>
        <v>2006</v>
      </c>
      <c r="C675" s="25">
        <v>30</v>
      </c>
      <c r="D675" s="25">
        <v>1</v>
      </c>
      <c r="E675" s="22">
        <v>1.1755166</v>
      </c>
      <c r="F675" s="22">
        <v>95.022995</v>
      </c>
      <c r="G675" s="23">
        <v>136248</v>
      </c>
      <c r="H675" s="24">
        <v>4.7771273</v>
      </c>
      <c r="I675" s="34">
        <v>43.0340621400577</v>
      </c>
      <c r="J675" s="35">
        <v>-0.264316946268082</v>
      </c>
      <c r="K675" s="36">
        <v>0.872</v>
      </c>
      <c r="L675" s="37">
        <v>0.832</v>
      </c>
      <c r="M675" s="38">
        <v>1</v>
      </c>
      <c r="N675" s="39">
        <v>22</v>
      </c>
      <c r="O675" s="40">
        <v>49.8420652950837</v>
      </c>
      <c r="P675" s="40">
        <v>90.2549890940815</v>
      </c>
      <c r="Q675" s="40">
        <v>66.865607080287</v>
      </c>
      <c r="R675" s="53">
        <v>1013169982.91016</v>
      </c>
      <c r="S675" s="48">
        <v>1013.16998291016</v>
      </c>
      <c r="T675" s="49">
        <v>42.124</v>
      </c>
      <c r="U675" s="50">
        <v>5.61174</v>
      </c>
      <c r="V675" s="50">
        <v>0.797</v>
      </c>
      <c r="W675" s="51">
        <v>2.32792929230269</v>
      </c>
      <c r="X675" s="51">
        <v>-0.373094290494919</v>
      </c>
      <c r="Y675" s="51">
        <v>11697918243.0035</v>
      </c>
      <c r="Z675" s="51">
        <f t="shared" si="80"/>
        <v>10.0681085817446</v>
      </c>
      <c r="AA675" s="51">
        <v>-0.210613711802665</v>
      </c>
      <c r="AB675" s="51">
        <v>54.1362378092613</v>
      </c>
      <c r="AC675" s="51">
        <f t="shared" si="81"/>
        <v>1.73348807124516</v>
      </c>
      <c r="AD675" s="51">
        <v>2172.189</v>
      </c>
      <c r="AE675" s="51">
        <f t="shared" si="82"/>
        <v>0.2172189</v>
      </c>
      <c r="AF675" s="51">
        <f t="shared" si="83"/>
        <v>-0.663102389909132</v>
      </c>
      <c r="AG675" s="51">
        <v>44.0970238404404</v>
      </c>
      <c r="AH675" s="51">
        <f t="shared" si="84"/>
        <v>1.64440927941591</v>
      </c>
      <c r="AI675" s="51">
        <v>0.684</v>
      </c>
    </row>
    <row r="676" ht="18" spans="1:35">
      <c r="A676" s="25" t="s">
        <v>64</v>
      </c>
      <c r="B676" s="25">
        <f t="shared" si="86"/>
        <v>2007</v>
      </c>
      <c r="C676" s="25">
        <v>30</v>
      </c>
      <c r="D676" s="25">
        <v>1</v>
      </c>
      <c r="E676" s="22">
        <v>1.1040875</v>
      </c>
      <c r="F676" s="22">
        <v>95.03097</v>
      </c>
      <c r="G676" s="23">
        <v>49345</v>
      </c>
      <c r="H676" s="24">
        <v>4.700892</v>
      </c>
      <c r="I676" s="34">
        <v>44.1399592498468</v>
      </c>
      <c r="J676" s="35">
        <v>-0.244918704032898</v>
      </c>
      <c r="K676" s="36">
        <v>0.87</v>
      </c>
      <c r="L676" s="37">
        <v>0.842</v>
      </c>
      <c r="M676" s="38">
        <v>1</v>
      </c>
      <c r="N676" s="39">
        <v>22</v>
      </c>
      <c r="O676" s="40">
        <v>51.4583437607642</v>
      </c>
      <c r="P676" s="40">
        <v>90.5402772310474</v>
      </c>
      <c r="Q676" s="40">
        <v>68.0818461765574</v>
      </c>
      <c r="R676" s="53">
        <v>782140014.648438</v>
      </c>
      <c r="S676" s="48">
        <v>782.140014648438</v>
      </c>
      <c r="T676" s="49">
        <v>42.535</v>
      </c>
      <c r="U676" s="50">
        <v>6.89</v>
      </c>
      <c r="V676" s="50">
        <v>0.805</v>
      </c>
      <c r="W676" s="51">
        <v>2.32279384441662</v>
      </c>
      <c r="X676" s="51">
        <v>-0.51429945230484</v>
      </c>
      <c r="Y676" s="51">
        <v>13994218412.9619</v>
      </c>
      <c r="Z676" s="51">
        <f t="shared" si="80"/>
        <v>10.1459486478242</v>
      </c>
      <c r="AA676" s="51">
        <v>-0.27308982830564</v>
      </c>
      <c r="AB676" s="51">
        <v>59.2713043549794</v>
      </c>
      <c r="AC676" s="51">
        <f t="shared" si="81"/>
        <v>1.77284448465317</v>
      </c>
      <c r="AD676" s="51">
        <v>2281.3833</v>
      </c>
      <c r="AE676" s="51">
        <f t="shared" si="82"/>
        <v>0.22813833</v>
      </c>
      <c r="AF676" s="51">
        <f t="shared" si="83"/>
        <v>-0.641801741864931</v>
      </c>
      <c r="AG676" s="51">
        <v>44.1645457850725</v>
      </c>
      <c r="AH676" s="51">
        <f t="shared" si="84"/>
        <v>1.6450737682485</v>
      </c>
      <c r="AI676" s="51">
        <v>0.682</v>
      </c>
    </row>
    <row r="677" ht="18" spans="1:35">
      <c r="A677" s="25" t="s">
        <v>64</v>
      </c>
      <c r="B677" s="25">
        <f t="shared" si="86"/>
        <v>2008</v>
      </c>
      <c r="C677" s="25">
        <v>30</v>
      </c>
      <c r="D677" s="25">
        <v>1</v>
      </c>
      <c r="E677" s="22">
        <v>1.0330074</v>
      </c>
      <c r="F677" s="22">
        <v>95.03888</v>
      </c>
      <c r="G677" s="23">
        <v>972584</v>
      </c>
      <c r="H677" s="24">
        <v>4.617206</v>
      </c>
      <c r="I677" s="34">
        <v>45.2434542159987</v>
      </c>
      <c r="J677" s="35">
        <v>-0.148591339588165</v>
      </c>
      <c r="K677" s="36">
        <v>0.868</v>
      </c>
      <c r="L677" s="37">
        <v>0.84</v>
      </c>
      <c r="M677" s="38">
        <v>1</v>
      </c>
      <c r="N677" s="39">
        <v>22</v>
      </c>
      <c r="O677" s="40">
        <v>53.0856236636702</v>
      </c>
      <c r="P677" s="40">
        <v>90.8259244151632</v>
      </c>
      <c r="Q677" s="40">
        <v>69.2939508159691</v>
      </c>
      <c r="R677" s="53">
        <v>946200012.207031</v>
      </c>
      <c r="S677" s="48">
        <v>946.200012207031</v>
      </c>
      <c r="T677" s="49">
        <v>42.947</v>
      </c>
      <c r="U677" s="50">
        <v>7.12</v>
      </c>
      <c r="V677" s="50">
        <v>0.805</v>
      </c>
      <c r="W677" s="51">
        <v>2.3395118470328</v>
      </c>
      <c r="X677" s="51">
        <v>-0.500159680843353</v>
      </c>
      <c r="Y677" s="51">
        <v>16853989627.548</v>
      </c>
      <c r="Z677" s="51">
        <f t="shared" si="80"/>
        <v>10.2267027223074</v>
      </c>
      <c r="AA677" s="51">
        <v>-0.272466342401255</v>
      </c>
      <c r="AB677" s="51">
        <v>62.7617698176319</v>
      </c>
      <c r="AC677" s="51">
        <f t="shared" si="81"/>
        <v>1.79769518174718</v>
      </c>
      <c r="AD677" s="51">
        <v>2277.5132</v>
      </c>
      <c r="AE677" s="51">
        <f t="shared" si="82"/>
        <v>0.22775132</v>
      </c>
      <c r="AF677" s="51">
        <f t="shared" si="83"/>
        <v>-0.64253909726581</v>
      </c>
      <c r="AG677" s="51">
        <v>48.1743104970654</v>
      </c>
      <c r="AH677" s="51">
        <f t="shared" si="84"/>
        <v>1.68281550745904</v>
      </c>
      <c r="AI677" s="51">
        <v>0.674</v>
      </c>
    </row>
    <row r="678" ht="18" spans="1:35">
      <c r="A678" s="25" t="s">
        <v>64</v>
      </c>
      <c r="B678" s="25">
        <f t="shared" si="86"/>
        <v>2009</v>
      </c>
      <c r="C678" s="25">
        <v>30</v>
      </c>
      <c r="D678" s="25">
        <v>1</v>
      </c>
      <c r="E678" s="22">
        <v>0.9622888</v>
      </c>
      <c r="F678" s="22">
        <v>95.30794</v>
      </c>
      <c r="G678" s="23">
        <v>906311</v>
      </c>
      <c r="H678" s="24">
        <v>4.526251</v>
      </c>
      <c r="I678" s="34">
        <v>46.3440817777614</v>
      </c>
      <c r="J678" s="35">
        <v>-0.205200999975204</v>
      </c>
      <c r="K678" s="36">
        <v>0.862</v>
      </c>
      <c r="L678" s="37">
        <v>0.845</v>
      </c>
      <c r="M678" s="38">
        <v>1</v>
      </c>
      <c r="N678" s="39">
        <v>22.666666</v>
      </c>
      <c r="O678" s="40">
        <v>54.7239050038015</v>
      </c>
      <c r="P678" s="40">
        <v>91.1119306464291</v>
      </c>
      <c r="Q678" s="40">
        <v>70.5013902121975</v>
      </c>
      <c r="R678" s="53">
        <v>920700012.207031</v>
      </c>
      <c r="S678" s="48">
        <v>920.700012207031</v>
      </c>
      <c r="T678" s="49">
        <v>43.359</v>
      </c>
      <c r="U678" s="50">
        <v>7.5</v>
      </c>
      <c r="V678" s="50">
        <v>0.805</v>
      </c>
      <c r="W678" s="51">
        <v>2.36561415953051</v>
      </c>
      <c r="X678" s="51">
        <v>-0.490049093961716</v>
      </c>
      <c r="Y678" s="51">
        <v>16145867494.9405</v>
      </c>
      <c r="Z678" s="51">
        <f t="shared" si="80"/>
        <v>10.2080613840168</v>
      </c>
      <c r="AA678" s="51">
        <v>-0.243890291267663</v>
      </c>
      <c r="AB678" s="51">
        <v>52.3072908773365</v>
      </c>
      <c r="AC678" s="51">
        <f t="shared" si="81"/>
        <v>1.71856222743536</v>
      </c>
      <c r="AD678" s="51">
        <v>2122.7695</v>
      </c>
      <c r="AE678" s="51">
        <f t="shared" si="82"/>
        <v>0.21227695</v>
      </c>
      <c r="AF678" s="51">
        <f t="shared" si="83"/>
        <v>-0.673097160950725</v>
      </c>
      <c r="AG678" s="51">
        <v>48.1898924842882</v>
      </c>
      <c r="AH678" s="51">
        <f t="shared" si="84"/>
        <v>1.6829559573547</v>
      </c>
      <c r="AI678" s="51">
        <v>0.676</v>
      </c>
    </row>
    <row r="679" ht="18" spans="1:35">
      <c r="A679" s="25" t="s">
        <v>64</v>
      </c>
      <c r="B679" s="25">
        <f t="shared" si="86"/>
        <v>2010</v>
      </c>
      <c r="C679" s="25">
        <v>30</v>
      </c>
      <c r="D679" s="25">
        <v>1</v>
      </c>
      <c r="E679" s="22">
        <v>0.8919106</v>
      </c>
      <c r="F679" s="22">
        <v>95.575356</v>
      </c>
      <c r="G679" s="23">
        <v>849926</v>
      </c>
      <c r="H679" s="24">
        <v>4.4280753</v>
      </c>
      <c r="I679" s="34">
        <v>47.4423428976999</v>
      </c>
      <c r="J679" s="35">
        <v>-0.417924970388412</v>
      </c>
      <c r="K679" s="36">
        <v>0.896</v>
      </c>
      <c r="L679" s="37">
        <v>0.845</v>
      </c>
      <c r="M679" s="38">
        <v>1</v>
      </c>
      <c r="N679" s="39">
        <v>22.666666</v>
      </c>
      <c r="O679" s="40">
        <v>56.3731877811582</v>
      </c>
      <c r="P679" s="40">
        <v>91.3982959248449</v>
      </c>
      <c r="Q679" s="40">
        <v>71.7047289784237</v>
      </c>
      <c r="R679" s="53">
        <v>987159973.144531</v>
      </c>
      <c r="S679" s="48">
        <v>987.159973144531</v>
      </c>
      <c r="T679" s="49">
        <v>43.773</v>
      </c>
      <c r="U679" s="50">
        <v>8</v>
      </c>
      <c r="V679" s="50">
        <v>0.813</v>
      </c>
      <c r="W679" s="51">
        <v>2.38690195279185</v>
      </c>
      <c r="X679" s="51">
        <v>-0.641386091709137</v>
      </c>
      <c r="Y679" s="51">
        <v>16121315909.0758</v>
      </c>
      <c r="Z679" s="51">
        <f t="shared" si="80"/>
        <v>10.2074004883826</v>
      </c>
      <c r="AA679" s="51">
        <v>-0.26412998285965</v>
      </c>
      <c r="AB679" s="51">
        <v>52.4578551962948</v>
      </c>
      <c r="AC679" s="51">
        <f t="shared" si="81"/>
        <v>1.71981052995514</v>
      </c>
      <c r="AD679" s="51">
        <v>2142.2065</v>
      </c>
      <c r="AE679" s="51">
        <f t="shared" si="82"/>
        <v>0.21422065</v>
      </c>
      <c r="AF679" s="51">
        <f t="shared" si="83"/>
        <v>-0.669138667263317</v>
      </c>
      <c r="AG679" s="51">
        <v>48.1898924842882</v>
      </c>
      <c r="AH679" s="51">
        <f t="shared" si="84"/>
        <v>1.6829559573547</v>
      </c>
      <c r="AI679" s="51">
        <v>0.68</v>
      </c>
    </row>
    <row r="680" ht="18" spans="1:35">
      <c r="A680" s="25" t="s">
        <v>64</v>
      </c>
      <c r="B680" s="25">
        <f t="shared" si="86"/>
        <v>2011</v>
      </c>
      <c r="C680" s="25">
        <v>30</v>
      </c>
      <c r="D680" s="25">
        <v>1</v>
      </c>
      <c r="E680" s="22">
        <v>0.8218855</v>
      </c>
      <c r="F680" s="22">
        <v>95.84106</v>
      </c>
      <c r="G680" s="23">
        <v>8038</v>
      </c>
      <c r="H680" s="24">
        <v>4.322862</v>
      </c>
      <c r="I680" s="34">
        <v>48.5377592186689</v>
      </c>
      <c r="J680" s="35">
        <v>-0.280602246522903</v>
      </c>
      <c r="K680" s="36">
        <v>0.896</v>
      </c>
      <c r="L680" s="37">
        <v>0.845</v>
      </c>
      <c r="M680" s="38">
        <v>1</v>
      </c>
      <c r="N680" s="39">
        <v>42.666668</v>
      </c>
      <c r="O680" s="40">
        <v>58.0334719957405</v>
      </c>
      <c r="P680" s="40">
        <v>91.6850202504108</v>
      </c>
      <c r="Q680" s="40">
        <v>72.9034178534763</v>
      </c>
      <c r="R680" s="53">
        <v>1045479980.46875</v>
      </c>
      <c r="S680" s="48">
        <v>1045.47998046875</v>
      </c>
      <c r="T680" s="49">
        <v>44.188</v>
      </c>
      <c r="U680" s="50">
        <v>9.8</v>
      </c>
      <c r="V680" s="50">
        <v>0.813</v>
      </c>
      <c r="W680" s="51">
        <v>2.52791519909846</v>
      </c>
      <c r="X680" s="51">
        <v>-0.503729224205017</v>
      </c>
      <c r="Y680" s="51">
        <v>17814283639.3119</v>
      </c>
      <c r="Z680" s="51">
        <f t="shared" si="80"/>
        <v>10.2507683628785</v>
      </c>
      <c r="AA680" s="51">
        <v>-0.291141432594499</v>
      </c>
      <c r="AB680" s="51">
        <v>57.5768785989578</v>
      </c>
      <c r="AC680" s="51">
        <f t="shared" si="81"/>
        <v>1.76024811688118</v>
      </c>
      <c r="AD680" s="51">
        <v>2183.9285</v>
      </c>
      <c r="AE680" s="51">
        <f t="shared" si="82"/>
        <v>0.21839285</v>
      </c>
      <c r="AF680" s="51">
        <f t="shared" si="83"/>
        <v>-0.66076158417415</v>
      </c>
      <c r="AG680" s="51">
        <v>46.5641718173791</v>
      </c>
      <c r="AH680" s="51">
        <f t="shared" si="84"/>
        <v>1.66805188307016</v>
      </c>
      <c r="AI680" s="51">
        <v>0.68</v>
      </c>
    </row>
    <row r="681" ht="18" spans="1:35">
      <c r="A681" s="25" t="s">
        <v>64</v>
      </c>
      <c r="B681" s="25">
        <f t="shared" si="86"/>
        <v>2012</v>
      </c>
      <c r="C681" s="25">
        <v>30</v>
      </c>
      <c r="D681" s="25">
        <v>1</v>
      </c>
      <c r="E681" s="22">
        <v>0.75222445</v>
      </c>
      <c r="F681" s="22">
        <v>96.105125</v>
      </c>
      <c r="G681" s="23">
        <v>768234</v>
      </c>
      <c r="H681" s="24">
        <v>4.210796</v>
      </c>
      <c r="I681" s="34">
        <v>49.6298898995035</v>
      </c>
      <c r="J681" s="35">
        <v>-0.108322031795979</v>
      </c>
      <c r="K681" s="36">
        <v>0.894</v>
      </c>
      <c r="L681" s="37">
        <v>0.85</v>
      </c>
      <c r="M681" s="38">
        <v>1</v>
      </c>
      <c r="N681" s="39">
        <v>42.666668</v>
      </c>
      <c r="O681" s="40">
        <v>59.7047576475481</v>
      </c>
      <c r="P681" s="40">
        <v>91.9721036231266</v>
      </c>
      <c r="Q681" s="40">
        <v>74.0969620089046</v>
      </c>
      <c r="R681" s="53">
        <v>1105989990.23438</v>
      </c>
      <c r="S681" s="48">
        <v>1105.98999023438</v>
      </c>
      <c r="T681" s="49">
        <v>44.603</v>
      </c>
      <c r="U681" s="50">
        <v>10.8</v>
      </c>
      <c r="V681" s="50">
        <v>0.826</v>
      </c>
      <c r="W681" s="51">
        <v>2.67702425205872</v>
      </c>
      <c r="X681" s="51">
        <v>-0.25842273235321</v>
      </c>
      <c r="Y681" s="51">
        <v>17660870411.5235</v>
      </c>
      <c r="Z681" s="51">
        <f t="shared" si="80"/>
        <v>10.2470121038625</v>
      </c>
      <c r="AA681" s="51">
        <v>-0.220169629742189</v>
      </c>
      <c r="AB681" s="51">
        <v>61.9753040040375</v>
      </c>
      <c r="AC681" s="51">
        <f t="shared" si="81"/>
        <v>1.79221866576583</v>
      </c>
      <c r="AD681" s="51">
        <v>2091.1333</v>
      </c>
      <c r="AE681" s="51">
        <f t="shared" si="82"/>
        <v>0.20911333</v>
      </c>
      <c r="AF681" s="51">
        <f t="shared" si="83"/>
        <v>-0.679618282051174</v>
      </c>
      <c r="AG681" s="51">
        <v>46.5641718173791</v>
      </c>
      <c r="AH681" s="51">
        <f t="shared" si="84"/>
        <v>1.66805188307016</v>
      </c>
      <c r="AI681" s="51">
        <v>0.694</v>
      </c>
    </row>
    <row r="682" ht="18" spans="1:35">
      <c r="A682" s="25" t="s">
        <v>64</v>
      </c>
      <c r="B682" s="25">
        <f t="shared" si="86"/>
        <v>2013</v>
      </c>
      <c r="C682" s="25">
        <v>30</v>
      </c>
      <c r="D682" s="25">
        <v>1</v>
      </c>
      <c r="E682" s="22">
        <v>0.68291825</v>
      </c>
      <c r="F682" s="22">
        <v>96.36766</v>
      </c>
      <c r="G682" s="23">
        <v>742975</v>
      </c>
      <c r="H682" s="24">
        <v>4.091971</v>
      </c>
      <c r="I682" s="34">
        <v>50.7188973203129</v>
      </c>
      <c r="J682" s="35">
        <v>-0.0607228353619576</v>
      </c>
      <c r="K682" s="36">
        <v>0.939</v>
      </c>
      <c r="L682" s="37">
        <v>0.855</v>
      </c>
      <c r="M682" s="38">
        <v>1</v>
      </c>
      <c r="N682" s="39">
        <v>43.333332</v>
      </c>
      <c r="O682" s="40">
        <v>61.3870447365811</v>
      </c>
      <c r="P682" s="40">
        <v>92.2595460429924</v>
      </c>
      <c r="Q682" s="40">
        <v>75.2855370773077</v>
      </c>
      <c r="R682" s="53">
        <v>1025859985.35156</v>
      </c>
      <c r="S682" s="48">
        <v>1025.85998535156</v>
      </c>
      <c r="T682" s="49">
        <v>45.019</v>
      </c>
      <c r="U682" s="50">
        <v>13.1</v>
      </c>
      <c r="V682" s="50">
        <v>0.835</v>
      </c>
      <c r="W682" s="51">
        <v>2.96345954605318</v>
      </c>
      <c r="X682" s="51">
        <v>-0.188867226243019</v>
      </c>
      <c r="Y682" s="51">
        <v>18918667724.8817</v>
      </c>
      <c r="Z682" s="51">
        <f t="shared" si="80"/>
        <v>10.2768905496078</v>
      </c>
      <c r="AA682" s="51">
        <v>-0.278038134406605</v>
      </c>
      <c r="AB682" s="51">
        <v>60.6267663596737</v>
      </c>
      <c r="AC682" s="51">
        <f t="shared" si="81"/>
        <v>1.78266440495604</v>
      </c>
      <c r="AD682" s="51">
        <v>2117.2896</v>
      </c>
      <c r="AE682" s="51">
        <f t="shared" si="82"/>
        <v>0.21172896</v>
      </c>
      <c r="AF682" s="51">
        <f t="shared" si="83"/>
        <v>-0.6742197357075</v>
      </c>
      <c r="AG682" s="51">
        <v>46.5797538046019</v>
      </c>
      <c r="AH682" s="51">
        <f t="shared" si="84"/>
        <v>1.66819718875887</v>
      </c>
      <c r="AI682" s="51">
        <v>0.721</v>
      </c>
    </row>
    <row r="683" ht="18" spans="1:35">
      <c r="A683" s="25" t="s">
        <v>64</v>
      </c>
      <c r="B683" s="25">
        <f t="shared" si="86"/>
        <v>2014</v>
      </c>
      <c r="C683" s="25">
        <v>30</v>
      </c>
      <c r="D683" s="25">
        <v>1</v>
      </c>
      <c r="E683" s="22">
        <v>0.61396825</v>
      </c>
      <c r="F683" s="22">
        <v>96.62868</v>
      </c>
      <c r="G683" s="23">
        <v>728058</v>
      </c>
      <c r="H683" s="24">
        <v>3.9665275</v>
      </c>
      <c r="I683" s="34">
        <v>51.8046299171747</v>
      </c>
      <c r="J683" s="35">
        <v>-0.198223099112511</v>
      </c>
      <c r="K683" s="36">
        <v>0.942</v>
      </c>
      <c r="L683" s="37">
        <v>0.857</v>
      </c>
      <c r="M683" s="38">
        <v>1</v>
      </c>
      <c r="N683" s="39">
        <v>42.666668</v>
      </c>
      <c r="O683" s="40">
        <v>63.08033326284</v>
      </c>
      <c r="P683" s="40">
        <v>92.5473475100083</v>
      </c>
      <c r="Q683" s="40">
        <v>76.46896680992</v>
      </c>
      <c r="R683" s="53">
        <v>1144969970.70313</v>
      </c>
      <c r="S683" s="48">
        <v>1144.96997070313</v>
      </c>
      <c r="T683" s="49">
        <v>45.436</v>
      </c>
      <c r="U683" s="50">
        <v>17.7</v>
      </c>
      <c r="V683" s="50">
        <v>0.835</v>
      </c>
      <c r="W683" s="51">
        <v>3.16757470346908</v>
      </c>
      <c r="X683" s="51">
        <v>0.0588305070996284</v>
      </c>
      <c r="Y683" s="51">
        <v>19797253440.2679</v>
      </c>
      <c r="Z683" s="51">
        <f t="shared" si="80"/>
        <v>10.2966049428638</v>
      </c>
      <c r="AA683" s="51">
        <v>-0.375638413402058</v>
      </c>
      <c r="AB683" s="51">
        <v>58.4425289760992</v>
      </c>
      <c r="AC683" s="51">
        <f t="shared" si="81"/>
        <v>1.76672900083859</v>
      </c>
      <c r="AD683" s="51">
        <v>2286.8188</v>
      </c>
      <c r="AE683" s="51">
        <f t="shared" si="82"/>
        <v>0.22868188</v>
      </c>
      <c r="AF683" s="51">
        <f t="shared" si="83"/>
        <v>-0.640768246096256</v>
      </c>
      <c r="AG683" s="51">
        <v>46.6005297875656</v>
      </c>
      <c r="AH683" s="51">
        <f t="shared" si="84"/>
        <v>1.66839085408288</v>
      </c>
      <c r="AI683" s="51">
        <v>0.722</v>
      </c>
    </row>
    <row r="684" ht="18" spans="1:35">
      <c r="A684" s="25" t="s">
        <v>64</v>
      </c>
      <c r="B684" s="25">
        <f t="shared" si="86"/>
        <v>2015</v>
      </c>
      <c r="C684" s="25">
        <v>30</v>
      </c>
      <c r="D684" s="25">
        <v>1</v>
      </c>
      <c r="E684" s="22">
        <v>0.5453092</v>
      </c>
      <c r="F684" s="22">
        <v>96.88821</v>
      </c>
      <c r="G684" s="23">
        <v>721653</v>
      </c>
      <c r="H684" s="24">
        <v>3.8342524</v>
      </c>
      <c r="I684" s="34">
        <v>52.8890432398602</v>
      </c>
      <c r="J684" s="35">
        <v>-0.120225243270397</v>
      </c>
      <c r="K684" s="36">
        <v>0.942</v>
      </c>
      <c r="L684" s="37">
        <v>0.857</v>
      </c>
      <c r="M684" s="38">
        <v>1</v>
      </c>
      <c r="N684" s="39">
        <v>42.666668</v>
      </c>
      <c r="O684" s="40">
        <v>64.7846232263239</v>
      </c>
      <c r="P684" s="40">
        <v>92.8355080241741</v>
      </c>
      <c r="Q684" s="40">
        <v>77.649320243194</v>
      </c>
      <c r="R684" s="53">
        <v>992109985.351563</v>
      </c>
      <c r="S684" s="48">
        <v>992.109985351563</v>
      </c>
      <c r="T684" s="49">
        <v>45.862</v>
      </c>
      <c r="U684" s="50">
        <v>21.7</v>
      </c>
      <c r="V684" s="50">
        <v>0.835</v>
      </c>
      <c r="W684" s="51">
        <v>3.07014792428801</v>
      </c>
      <c r="X684" s="51">
        <v>0.0312388930469751</v>
      </c>
      <c r="Y684" s="51">
        <v>17774766696.1759</v>
      </c>
      <c r="Z684" s="51">
        <f t="shared" si="80"/>
        <v>10.2498039090795</v>
      </c>
      <c r="AA684" s="51">
        <v>-0.377802064408017</v>
      </c>
      <c r="AB684" s="51">
        <v>58.1103376742017</v>
      </c>
      <c r="AC684" s="51">
        <f t="shared" si="81"/>
        <v>1.76425339909419</v>
      </c>
      <c r="AD684" s="51">
        <v>2580.8828</v>
      </c>
      <c r="AE684" s="51">
        <f t="shared" si="82"/>
        <v>0.25808828</v>
      </c>
      <c r="AF684" s="51">
        <f t="shared" si="83"/>
        <v>-0.588231716676182</v>
      </c>
      <c r="AG684" s="51">
        <v>48.4495922713343</v>
      </c>
      <c r="AH684" s="51">
        <f t="shared" si="84"/>
        <v>1.68529012658689</v>
      </c>
      <c r="AI684" s="51">
        <v>0.722</v>
      </c>
    </row>
    <row r="685" ht="18" spans="1:35">
      <c r="A685" s="25" t="s">
        <v>64</v>
      </c>
      <c r="B685" s="25">
        <f t="shared" si="86"/>
        <v>2016</v>
      </c>
      <c r="C685" s="25">
        <v>30</v>
      </c>
      <c r="D685" s="25">
        <v>1</v>
      </c>
      <c r="E685" s="22">
        <v>0.47696093</v>
      </c>
      <c r="F685" s="22">
        <v>97.14634</v>
      </c>
      <c r="G685" s="23">
        <v>724316</v>
      </c>
      <c r="H685" s="24">
        <v>3.6953418</v>
      </c>
      <c r="I685" s="34">
        <v>53.9714940731355</v>
      </c>
      <c r="J685" s="35">
        <v>-0.22595489025116</v>
      </c>
      <c r="K685" s="36">
        <v>0.943</v>
      </c>
      <c r="L685" s="37">
        <v>0.857</v>
      </c>
      <c r="M685" s="38">
        <v>1</v>
      </c>
      <c r="N685" s="39">
        <v>41.81818</v>
      </c>
      <c r="O685" s="40">
        <v>66.4999146270332</v>
      </c>
      <c r="P685" s="40">
        <v>93.1240275854899</v>
      </c>
      <c r="Q685" s="40">
        <v>78.8258139339832</v>
      </c>
      <c r="R685" s="53">
        <v>835070007.324219</v>
      </c>
      <c r="S685" s="48">
        <v>835.070007324219</v>
      </c>
      <c r="T685" s="49">
        <v>46.296</v>
      </c>
      <c r="U685" s="50">
        <v>25.6648</v>
      </c>
      <c r="V685" s="50">
        <v>0.839</v>
      </c>
      <c r="W685" s="51">
        <v>2.97843134010735</v>
      </c>
      <c r="X685" s="51">
        <v>-0.0243894848972559</v>
      </c>
      <c r="Y685" s="51">
        <v>19040312333.1864</v>
      </c>
      <c r="Z685" s="51">
        <f t="shared" si="80"/>
        <v>10.2796740681801</v>
      </c>
      <c r="AA685" s="51">
        <v>-0.248547256819924</v>
      </c>
      <c r="AB685" s="51">
        <v>54.1081692072139</v>
      </c>
      <c r="AC685" s="51">
        <f t="shared" si="81"/>
        <v>1.7332628394832</v>
      </c>
      <c r="AD685" s="51">
        <v>2429.8923</v>
      </c>
      <c r="AE685" s="51">
        <f t="shared" si="82"/>
        <v>0.24298923</v>
      </c>
      <c r="AF685" s="51">
        <f t="shared" si="83"/>
        <v>-0.614412975188624</v>
      </c>
      <c r="AG685" s="51">
        <v>48.2418324416974</v>
      </c>
      <c r="AH685" s="51">
        <f t="shared" si="84"/>
        <v>1.68342379590247</v>
      </c>
      <c r="AI685" s="51">
        <v>0.721</v>
      </c>
    </row>
    <row r="686" ht="18" spans="1:35">
      <c r="A686" s="25" t="s">
        <v>64</v>
      </c>
      <c r="B686" s="25">
        <f t="shared" si="86"/>
        <v>2017</v>
      </c>
      <c r="C686" s="25">
        <v>30</v>
      </c>
      <c r="D686" s="25">
        <v>1</v>
      </c>
      <c r="E686" s="22">
        <v>0.408919</v>
      </c>
      <c r="F686" s="22">
        <v>97.40295</v>
      </c>
      <c r="G686" s="23">
        <v>735948</v>
      </c>
      <c r="H686" s="24">
        <v>3.549865</v>
      </c>
      <c r="I686" s="34">
        <v>55.0521038030032</v>
      </c>
      <c r="J686" s="35">
        <v>-0.0557225905358791</v>
      </c>
      <c r="K686" s="36">
        <v>0.952</v>
      </c>
      <c r="L686" s="37">
        <v>0.822</v>
      </c>
      <c r="M686" s="38">
        <v>1</v>
      </c>
      <c r="N686" s="39">
        <v>41.81818</v>
      </c>
      <c r="O686" s="40">
        <v>68.226207464968</v>
      </c>
      <c r="P686" s="40">
        <v>93.4129061939557</v>
      </c>
      <c r="Q686" s="40">
        <v>79.9984726874606</v>
      </c>
      <c r="R686" s="53">
        <v>1005700012.20703</v>
      </c>
      <c r="S686" s="48">
        <v>1005.70001220703</v>
      </c>
      <c r="T686" s="49">
        <v>46.74</v>
      </c>
      <c r="U686" s="50">
        <v>29.6431</v>
      </c>
      <c r="V686" s="50">
        <v>0.859</v>
      </c>
      <c r="W686" s="51">
        <v>2.88769908740551</v>
      </c>
      <c r="X686" s="51">
        <v>-0.114238142967224</v>
      </c>
      <c r="Y686" s="51">
        <v>20996562943.5979</v>
      </c>
      <c r="Z686" s="51">
        <f t="shared" si="80"/>
        <v>10.3221482082198</v>
      </c>
      <c r="AA686" s="51">
        <v>-0.505877698327787</v>
      </c>
      <c r="AB686" s="51">
        <v>57.7052798455617</v>
      </c>
      <c r="AC686" s="51">
        <f t="shared" si="81"/>
        <v>1.76121555150735</v>
      </c>
      <c r="AD686" s="51">
        <v>2509.5967</v>
      </c>
      <c r="AE686" s="51">
        <f t="shared" si="82"/>
        <v>0.25095967</v>
      </c>
      <c r="AF686" s="51">
        <f t="shared" si="83"/>
        <v>-0.600396065386472</v>
      </c>
      <c r="AG686" s="51">
        <v>48.4236222926297</v>
      </c>
      <c r="AH686" s="51">
        <f t="shared" si="84"/>
        <v>1.6850572733928</v>
      </c>
      <c r="AI686" s="51">
        <v>0.7</v>
      </c>
    </row>
    <row r="687" ht="18" spans="1:35">
      <c r="A687" s="25" t="s">
        <v>64</v>
      </c>
      <c r="B687" s="25">
        <f t="shared" si="86"/>
        <v>2018</v>
      </c>
      <c r="C687" s="25">
        <v>30</v>
      </c>
      <c r="D687" s="25">
        <v>1</v>
      </c>
      <c r="E687" s="22">
        <v>0.35447863</v>
      </c>
      <c r="F687" s="22">
        <v>97.65797</v>
      </c>
      <c r="G687" s="23">
        <v>744044</v>
      </c>
      <c r="H687" s="24">
        <v>3.398073</v>
      </c>
      <c r="I687" s="34">
        <v>56.1299701818744</v>
      </c>
      <c r="J687" s="35">
        <v>-0.107357509434223</v>
      </c>
      <c r="K687" s="36">
        <v>0.943</v>
      </c>
      <c r="L687" s="37">
        <v>0.805</v>
      </c>
      <c r="M687" s="38">
        <v>1</v>
      </c>
      <c r="N687" s="39">
        <v>41.81818</v>
      </c>
      <c r="O687" s="40">
        <v>69.9635017401281</v>
      </c>
      <c r="P687" s="40">
        <v>93.7021438495716</v>
      </c>
      <c r="Q687" s="40">
        <v>81.1662422601817</v>
      </c>
      <c r="R687" s="53">
        <v>1069660034.17969</v>
      </c>
      <c r="S687" s="48">
        <v>1069.66003417969</v>
      </c>
      <c r="T687" s="49">
        <v>47.192</v>
      </c>
      <c r="U687" s="50">
        <v>35.3</v>
      </c>
      <c r="V687" s="50">
        <v>0.848</v>
      </c>
      <c r="W687" s="51">
        <v>2.8004569855314</v>
      </c>
      <c r="X687" s="51">
        <v>-0.0468400530517101</v>
      </c>
      <c r="Y687" s="51">
        <v>23116701556.1381</v>
      </c>
      <c r="Z687" s="51">
        <f t="shared" si="80"/>
        <v>10.3639258661602</v>
      </c>
      <c r="AA687" s="51">
        <v>-0.795033244560535</v>
      </c>
      <c r="AB687" s="51">
        <v>61.7898394793183</v>
      </c>
      <c r="AC687" s="51">
        <f t="shared" si="81"/>
        <v>1.79091706698449</v>
      </c>
      <c r="AD687" s="51">
        <v>2541.6353</v>
      </c>
      <c r="AE687" s="51">
        <f t="shared" si="82"/>
        <v>0.25416353</v>
      </c>
      <c r="AF687" s="51">
        <f t="shared" si="83"/>
        <v>-0.594886766354992</v>
      </c>
      <c r="AG687" s="51">
        <v>48.605412143562</v>
      </c>
      <c r="AH687" s="51">
        <f t="shared" si="84"/>
        <v>1.68668463002812</v>
      </c>
      <c r="AI687" s="51">
        <v>0.699</v>
      </c>
    </row>
    <row r="688" ht="18" spans="1:35">
      <c r="A688" s="25" t="s">
        <v>64</v>
      </c>
      <c r="B688" s="25">
        <f t="shared" si="86"/>
        <v>2019</v>
      </c>
      <c r="C688" s="25">
        <v>30</v>
      </c>
      <c r="D688" s="25">
        <v>1</v>
      </c>
      <c r="E688" s="22">
        <v>0.30686426</v>
      </c>
      <c r="F688" s="22">
        <v>97.911415</v>
      </c>
      <c r="G688" s="23">
        <v>755514</v>
      </c>
      <c r="H688" s="24">
        <v>3.240092</v>
      </c>
      <c r="I688" s="34">
        <v>57.204943845452</v>
      </c>
      <c r="J688" s="35">
        <v>0.0375764071941376</v>
      </c>
      <c r="K688" s="36">
        <v>0.942</v>
      </c>
      <c r="L688" s="37">
        <v>0.781</v>
      </c>
      <c r="M688" s="38">
        <v>1</v>
      </c>
      <c r="N688" s="39">
        <v>43.030304</v>
      </c>
      <c r="O688" s="40">
        <v>71.7117974525137</v>
      </c>
      <c r="P688" s="40">
        <v>93.9917405523374</v>
      </c>
      <c r="Q688" s="40">
        <v>82.3288600505419</v>
      </c>
      <c r="R688" s="53">
        <v>1569750000</v>
      </c>
      <c r="S688" s="48">
        <v>1569.75</v>
      </c>
      <c r="T688" s="49">
        <v>47.653</v>
      </c>
      <c r="U688" s="50">
        <v>43.4</v>
      </c>
      <c r="V688" s="50">
        <v>0.837</v>
      </c>
      <c r="W688" s="51">
        <v>2.71760793051867</v>
      </c>
      <c r="X688" s="51">
        <v>-0.00381421996280551</v>
      </c>
      <c r="Y688" s="51">
        <v>23403995992.1354</v>
      </c>
      <c r="Z688" s="51">
        <f t="shared" si="80"/>
        <v>10.3692900150671</v>
      </c>
      <c r="AA688" s="51">
        <v>-0.994398334396799</v>
      </c>
      <c r="AB688" s="51">
        <v>64.2362506061005</v>
      </c>
      <c r="AC688" s="51">
        <f t="shared" si="81"/>
        <v>1.80778018375565</v>
      </c>
      <c r="AD688" s="51">
        <v>2753.3909</v>
      </c>
      <c r="AE688" s="51">
        <f t="shared" si="82"/>
        <v>0.27533909</v>
      </c>
      <c r="AF688" s="51">
        <f t="shared" si="83"/>
        <v>-0.560132127269382</v>
      </c>
      <c r="AG688" s="51">
        <v>48.7975899859762</v>
      </c>
      <c r="AH688" s="51">
        <f t="shared" si="84"/>
        <v>1.6883983736085</v>
      </c>
      <c r="AI688" s="51">
        <v>0.725</v>
      </c>
    </row>
    <row r="689" ht="18" spans="1:35">
      <c r="A689" s="25" t="s">
        <v>64</v>
      </c>
      <c r="B689" s="25">
        <f t="shared" si="86"/>
        <v>2020</v>
      </c>
      <c r="C689" s="25">
        <v>30</v>
      </c>
      <c r="D689" s="25">
        <v>1</v>
      </c>
      <c r="E689" s="22">
        <v>0.25999394</v>
      </c>
      <c r="F689" s="22">
        <v>98.163315</v>
      </c>
      <c r="G689" s="23">
        <v>776964</v>
      </c>
      <c r="H689" s="24">
        <v>3.0761387</v>
      </c>
      <c r="I689" s="34">
        <v>58.276399086684</v>
      </c>
      <c r="J689" s="35">
        <v>-0.143102943897247</v>
      </c>
      <c r="K689" s="36">
        <v>0.943</v>
      </c>
      <c r="L689" s="37">
        <v>0.835</v>
      </c>
      <c r="M689" s="38">
        <v>1</v>
      </c>
      <c r="N689" s="39">
        <v>43.030304</v>
      </c>
      <c r="O689" s="40">
        <v>73.4710946021248</v>
      </c>
      <c r="P689" s="40">
        <v>94.2816963022532</v>
      </c>
      <c r="Q689" s="40">
        <v>83.4855735664121</v>
      </c>
      <c r="R689" s="53">
        <v>1708270019.53125</v>
      </c>
      <c r="S689" s="48">
        <v>1708.27001953125</v>
      </c>
      <c r="T689" s="49">
        <v>48.122</v>
      </c>
      <c r="U689" s="50">
        <v>53.3088</v>
      </c>
      <c r="V689" s="50">
        <v>0.816</v>
      </c>
      <c r="W689" s="51">
        <v>2.63303572524896</v>
      </c>
      <c r="X689" s="51">
        <v>-0.00738583691418171</v>
      </c>
      <c r="Y689" s="51">
        <v>24530513037.7518</v>
      </c>
      <c r="Z689" s="51">
        <f t="shared" si="80"/>
        <v>10.3897066312531</v>
      </c>
      <c r="AA689" s="51">
        <v>-1.74647853165597</v>
      </c>
      <c r="AB689" s="51">
        <v>60.0468716137065</v>
      </c>
      <c r="AC689" s="51">
        <f t="shared" si="81"/>
        <v>1.77849038598879</v>
      </c>
      <c r="AD689" s="51">
        <v>2532.4126</v>
      </c>
      <c r="AE689" s="51">
        <f t="shared" si="82"/>
        <v>0.25324126</v>
      </c>
      <c r="AF689" s="51">
        <f t="shared" si="83"/>
        <v>-0.596465534316236</v>
      </c>
      <c r="AG689" s="51">
        <v>48.9793798369085</v>
      </c>
      <c r="AH689" s="51">
        <f t="shared" si="84"/>
        <v>1.69001328190928</v>
      </c>
      <c r="AI689" s="51">
        <v>0.74</v>
      </c>
    </row>
    <row r="690" ht="18" spans="1:35">
      <c r="A690" s="25" t="s">
        <v>64</v>
      </c>
      <c r="B690" s="25">
        <f t="shared" si="86"/>
        <v>2021</v>
      </c>
      <c r="C690" s="25">
        <v>30</v>
      </c>
      <c r="D690" s="25">
        <v>1</v>
      </c>
      <c r="E690" s="22">
        <v>0.21388389</v>
      </c>
      <c r="F690" s="22">
        <v>98.41371</v>
      </c>
      <c r="G690" s="23">
        <v>8085375</v>
      </c>
      <c r="H690" s="24">
        <v>2.906352</v>
      </c>
      <c r="I690" s="34">
        <v>59.3441523766207</v>
      </c>
      <c r="J690" s="35">
        <v>-0.179771110415459</v>
      </c>
      <c r="K690" s="36">
        <v>0.941</v>
      </c>
      <c r="L690" s="37">
        <v>0.804</v>
      </c>
      <c r="M690" s="38">
        <v>1</v>
      </c>
      <c r="N690" s="39">
        <v>44.242424</v>
      </c>
      <c r="O690" s="40">
        <v>75.2413931889612</v>
      </c>
      <c r="P690" s="40">
        <v>94.572011099319</v>
      </c>
      <c r="Q690" s="40">
        <v>84.636074800772</v>
      </c>
      <c r="R690" s="53">
        <v>1389400024.41406</v>
      </c>
      <c r="S690" s="48">
        <v>1389.40002441406</v>
      </c>
      <c r="T690" s="49">
        <v>48.6</v>
      </c>
      <c r="U690" s="50">
        <v>54.9741</v>
      </c>
      <c r="V690" s="50">
        <v>0.819</v>
      </c>
      <c r="W690" s="51">
        <v>2.53848919398481</v>
      </c>
      <c r="X690" s="51">
        <v>0.0421113222837448</v>
      </c>
      <c r="Y690" s="51">
        <v>27520784129.7508</v>
      </c>
      <c r="Z690" s="51">
        <f t="shared" si="80"/>
        <v>10.4396608037776</v>
      </c>
      <c r="AA690" s="51">
        <v>-2.53645012499269</v>
      </c>
      <c r="AB690" s="51">
        <v>69.3759939883832</v>
      </c>
      <c r="AC690" s="51">
        <f t="shared" si="81"/>
        <v>1.84120921855347</v>
      </c>
      <c r="AD690" s="51">
        <v>2505.209</v>
      </c>
      <c r="AE690" s="51">
        <f t="shared" si="82"/>
        <v>0.2505209</v>
      </c>
      <c r="AF690" s="51">
        <f t="shared" si="83"/>
        <v>-0.601156036758644</v>
      </c>
      <c r="AG690" s="51">
        <v>49.4000934919233</v>
      </c>
      <c r="AH690" s="51">
        <f t="shared" si="84"/>
        <v>1.69372777084648</v>
      </c>
      <c r="AI690" s="51">
        <v>0.726</v>
      </c>
    </row>
    <row r="691" ht="18" spans="1:35">
      <c r="A691" s="25" t="s">
        <v>64</v>
      </c>
      <c r="B691" s="25">
        <f t="shared" si="86"/>
        <v>2022</v>
      </c>
      <c r="C691" s="25">
        <v>30</v>
      </c>
      <c r="D691" s="25">
        <v>1</v>
      </c>
      <c r="E691" s="22">
        <v>0.16856043</v>
      </c>
      <c r="F691" s="22">
        <v>98.66286</v>
      </c>
      <c r="G691" s="23">
        <v>850707</v>
      </c>
      <c r="H691" s="24">
        <v>2.7309585</v>
      </c>
      <c r="I691" s="34">
        <v>60.407587055533</v>
      </c>
      <c r="J691" s="35">
        <v>-0.157593667507172</v>
      </c>
      <c r="K691" s="36">
        <v>0.914</v>
      </c>
      <c r="L691" s="37">
        <v>0.804</v>
      </c>
      <c r="M691" s="38">
        <v>1</v>
      </c>
      <c r="N691" s="39">
        <v>29.824562</v>
      </c>
      <c r="O691" s="40">
        <v>77.0226932130231</v>
      </c>
      <c r="P691" s="40">
        <v>94.8626849435348</v>
      </c>
      <c r="Q691" s="40">
        <v>85.7796288430834</v>
      </c>
      <c r="R691" s="53">
        <v>1521969970.70313</v>
      </c>
      <c r="S691" s="48">
        <v>1521.96997070313</v>
      </c>
      <c r="T691" s="49">
        <v>49.086</v>
      </c>
      <c r="U691" s="50">
        <v>59.9832</v>
      </c>
      <c r="V691" s="50">
        <v>0.862</v>
      </c>
      <c r="W691" s="51">
        <v>2.46764281803509</v>
      </c>
      <c r="X691" s="51">
        <v>-0.0287281088531017</v>
      </c>
      <c r="Y691" s="51">
        <v>27619479059.6131</v>
      </c>
      <c r="Z691" s="51">
        <f t="shared" si="80"/>
        <v>10.441215482944</v>
      </c>
      <c r="AA691" s="51">
        <v>-2.14146432832433</v>
      </c>
      <c r="AB691" s="51">
        <v>80.0330777056171</v>
      </c>
      <c r="AC691" s="51">
        <f t="shared" si="81"/>
        <v>1.90326951819179</v>
      </c>
      <c r="AD691" s="51">
        <f>(AD690+AD689)/2</f>
        <v>2518.8108</v>
      </c>
      <c r="AE691" s="51">
        <f t="shared" si="82"/>
        <v>0.25188108</v>
      </c>
      <c r="AF691" s="51">
        <f t="shared" si="83"/>
        <v>-0.598804453225164</v>
      </c>
      <c r="AG691" s="51">
        <f>(AG690+AG689)/2</f>
        <v>49.1897366644159</v>
      </c>
      <c r="AH691" s="51">
        <f t="shared" si="84"/>
        <v>1.6918744975848</v>
      </c>
      <c r="AI691" s="51">
        <v>0.688</v>
      </c>
    </row>
    <row r="692" ht="18" spans="1:35">
      <c r="A692" s="25" t="s">
        <v>65</v>
      </c>
      <c r="B692" s="25">
        <v>2000</v>
      </c>
      <c r="C692" s="25">
        <v>31</v>
      </c>
      <c r="D692" s="25">
        <v>1</v>
      </c>
      <c r="E692" s="22">
        <v>8.215442</v>
      </c>
      <c r="F692" s="22">
        <v>99.5</v>
      </c>
      <c r="G692" s="23">
        <v>395121</v>
      </c>
      <c r="H692" s="24">
        <v>2.8119774</v>
      </c>
      <c r="I692" s="34">
        <v>60.4973716866815</v>
      </c>
      <c r="J692" s="35">
        <v>-0.227864950895309</v>
      </c>
      <c r="K692" s="36">
        <v>0.88</v>
      </c>
      <c r="L692" s="37">
        <v>0.934</v>
      </c>
      <c r="M692" s="38">
        <v>1</v>
      </c>
      <c r="N692" s="39">
        <v>29.824562</v>
      </c>
      <c r="O692" s="40">
        <v>69.0493747540817</v>
      </c>
      <c r="P692" s="40">
        <v>98.766939363705</v>
      </c>
      <c r="Q692" s="40">
        <v>85.9559975488844</v>
      </c>
      <c r="R692" s="53">
        <v>814760009.765625</v>
      </c>
      <c r="S692" s="48">
        <v>814.760009765625</v>
      </c>
      <c r="T692" s="49">
        <v>56.891</v>
      </c>
      <c r="U692" s="50">
        <v>5.34856</v>
      </c>
      <c r="V692" s="50">
        <v>0.873</v>
      </c>
      <c r="W692" s="51">
        <v>0.914659168313889</v>
      </c>
      <c r="X692" s="51">
        <f t="shared" ref="X692:X701" si="87">(X693+X694)/2</f>
        <v>-0.910346590564584</v>
      </c>
      <c r="Y692" s="51">
        <v>151752757215.309</v>
      </c>
      <c r="Z692" s="51">
        <f t="shared" si="80"/>
        <v>11.1811365905711</v>
      </c>
      <c r="AA692" s="51">
        <v>-0.691652738562767</v>
      </c>
      <c r="AB692" s="51">
        <v>46.2207217354077</v>
      </c>
      <c r="AC692" s="51">
        <f t="shared" si="81"/>
        <v>1.66483672269345</v>
      </c>
      <c r="AD692" s="51">
        <v>25321.518</v>
      </c>
      <c r="AE692" s="51">
        <f t="shared" si="82"/>
        <v>2.5321518</v>
      </c>
      <c r="AF692" s="51">
        <f t="shared" si="83"/>
        <v>0.40348973765109</v>
      </c>
      <c r="AG692" s="51">
        <v>80.888474886447</v>
      </c>
      <c r="AH692" s="51">
        <f t="shared" si="84"/>
        <v>1.90788664707849</v>
      </c>
      <c r="AI692" s="51">
        <v>0.745</v>
      </c>
    </row>
    <row r="693" ht="18" spans="1:35">
      <c r="A693" s="25" t="s">
        <v>65</v>
      </c>
      <c r="B693" s="25">
        <f t="shared" ref="B693:B714" si="88">B692+1</f>
        <v>2001</v>
      </c>
      <c r="C693" s="25">
        <v>31</v>
      </c>
      <c r="D693" s="25">
        <v>1</v>
      </c>
      <c r="E693" s="22">
        <v>7.8568325</v>
      </c>
      <c r="F693" s="22">
        <v>99.5</v>
      </c>
      <c r="G693" s="23">
        <v>2236466</v>
      </c>
      <c r="H693" s="24">
        <v>2.818518</v>
      </c>
      <c r="I693" s="34">
        <v>61.2759508701069</v>
      </c>
      <c r="J693" s="35">
        <f>(J692+J694)/2</f>
        <v>-0.241327404975891</v>
      </c>
      <c r="K693" s="36">
        <v>0.88</v>
      </c>
      <c r="L693" s="37">
        <v>0.934</v>
      </c>
      <c r="M693" s="38">
        <v>1</v>
      </c>
      <c r="N693" s="39">
        <v>29.824562</v>
      </c>
      <c r="O693" s="40">
        <v>69.8741076121918</v>
      </c>
      <c r="P693" s="40">
        <v>98.789416071203</v>
      </c>
      <c r="Q693" s="40">
        <v>86.4622424726781</v>
      </c>
      <c r="R693" s="53">
        <v>728710021.972656</v>
      </c>
      <c r="S693" s="48">
        <v>728.710021972656</v>
      </c>
      <c r="T693" s="49">
        <v>57.368</v>
      </c>
      <c r="U693" s="50">
        <v>6.34662</v>
      </c>
      <c r="V693" s="50">
        <v>0.873</v>
      </c>
      <c r="W693" s="51">
        <v>0.859492168208101</v>
      </c>
      <c r="X693" s="51">
        <f t="shared" si="87"/>
        <v>-0.910613133339209</v>
      </c>
      <c r="Y693" s="51">
        <v>135429905922.526</v>
      </c>
      <c r="Z693" s="51">
        <f t="shared" si="80"/>
        <v>11.131714576779</v>
      </c>
      <c r="AA693" s="51">
        <v>-10.7850777157128</v>
      </c>
      <c r="AB693" s="51">
        <v>49.170945185829</v>
      </c>
      <c r="AC693" s="51">
        <f t="shared" si="81"/>
        <v>1.69170855657254</v>
      </c>
      <c r="AD693" s="51">
        <v>25228.531</v>
      </c>
      <c r="AE693" s="51">
        <f t="shared" si="82"/>
        <v>2.5228531</v>
      </c>
      <c r="AF693" s="51">
        <f t="shared" si="83"/>
        <v>0.401891963273517</v>
      </c>
      <c r="AG693" s="51">
        <v>80.796148678169</v>
      </c>
      <c r="AH693" s="51">
        <f t="shared" si="84"/>
        <v>1.9073906596894</v>
      </c>
      <c r="AI693" s="51">
        <v>0.745</v>
      </c>
    </row>
    <row r="694" ht="18" spans="1:35">
      <c r="A694" s="25" t="s">
        <v>65</v>
      </c>
      <c r="B694" s="25">
        <f t="shared" si="88"/>
        <v>2002</v>
      </c>
      <c r="C694" s="25">
        <v>31</v>
      </c>
      <c r="D694" s="25">
        <v>1</v>
      </c>
      <c r="E694" s="22">
        <v>7.4948773</v>
      </c>
      <c r="F694" s="22">
        <v>99.5</v>
      </c>
      <c r="G694" s="23">
        <v>502515</v>
      </c>
      <c r="H694" s="24">
        <v>2.8217692</v>
      </c>
      <c r="I694" s="34">
        <v>62.0623724472109</v>
      </c>
      <c r="J694" s="35">
        <v>-0.254789859056473</v>
      </c>
      <c r="K694" s="36">
        <v>0.88</v>
      </c>
      <c r="L694" s="37">
        <v>0.934</v>
      </c>
      <c r="M694" s="38">
        <v>1</v>
      </c>
      <c r="N694" s="39">
        <v>29.824562</v>
      </c>
      <c r="O694" s="40">
        <v>70.6988404703019</v>
      </c>
      <c r="P694" s="40">
        <v>98.811892778701</v>
      </c>
      <c r="Q694" s="40">
        <v>86.9757383414211</v>
      </c>
      <c r="R694" s="53">
        <v>820299987.792969</v>
      </c>
      <c r="S694" s="48">
        <v>820.299987792969</v>
      </c>
      <c r="T694" s="49">
        <v>57.898</v>
      </c>
      <c r="U694" s="50">
        <v>6.71032</v>
      </c>
      <c r="V694" s="50">
        <v>0.873</v>
      </c>
      <c r="W694" s="51">
        <v>0.947036940076663</v>
      </c>
      <c r="X694" s="51">
        <f t="shared" si="87"/>
        <v>-0.910080047789959</v>
      </c>
      <c r="Y694" s="51">
        <v>129087556612.449</v>
      </c>
      <c r="Z694" s="51">
        <f t="shared" si="80"/>
        <v>11.1108843804926</v>
      </c>
      <c r="AA694" s="51">
        <v>-1.88206700993899</v>
      </c>
      <c r="AB694" s="51">
        <v>53.4655016294369</v>
      </c>
      <c r="AC694" s="51">
        <f t="shared" si="81"/>
        <v>1.72807364586029</v>
      </c>
      <c r="AD694" s="51">
        <v>24361.893</v>
      </c>
      <c r="AE694" s="51">
        <f t="shared" si="82"/>
        <v>2.4361893</v>
      </c>
      <c r="AF694" s="51">
        <f t="shared" si="83"/>
        <v>0.386711031395678</v>
      </c>
      <c r="AG694" s="51">
        <v>80.8085137953491</v>
      </c>
      <c r="AH694" s="51">
        <f t="shared" si="84"/>
        <v>1.90745711943243</v>
      </c>
      <c r="AI694" s="51">
        <v>0.745</v>
      </c>
    </row>
    <row r="695" ht="18" spans="1:35">
      <c r="A695" s="25" t="s">
        <v>65</v>
      </c>
      <c r="B695" s="25">
        <f t="shared" si="88"/>
        <v>2003</v>
      </c>
      <c r="C695" s="25">
        <v>31</v>
      </c>
      <c r="D695" s="25">
        <v>1</v>
      </c>
      <c r="E695" s="22">
        <v>7.136464</v>
      </c>
      <c r="F695" s="22">
        <v>99.5</v>
      </c>
      <c r="G695" s="23">
        <v>8780015</v>
      </c>
      <c r="H695" s="24">
        <v>2.8233852</v>
      </c>
      <c r="I695" s="34">
        <v>62.8465144848753</v>
      </c>
      <c r="J695" s="35">
        <v>-0.312842577695847</v>
      </c>
      <c r="K695" s="36">
        <v>0.88</v>
      </c>
      <c r="L695" s="37">
        <v>0.934</v>
      </c>
      <c r="M695" s="38">
        <v>1</v>
      </c>
      <c r="N695" s="39">
        <v>29.824562</v>
      </c>
      <c r="O695" s="40">
        <v>71.523573328412</v>
      </c>
      <c r="P695" s="40">
        <v>98.834369486199</v>
      </c>
      <c r="Q695" s="40">
        <v>87.4856409014173</v>
      </c>
      <c r="R695" s="53">
        <v>876830017.089844</v>
      </c>
      <c r="S695" s="48">
        <v>876.830017089844</v>
      </c>
      <c r="T695" s="49">
        <v>58.446</v>
      </c>
      <c r="U695" s="50">
        <v>7.00769</v>
      </c>
      <c r="V695" s="50">
        <v>0.877</v>
      </c>
      <c r="W695" s="51">
        <v>0.996556488051653</v>
      </c>
      <c r="X695" s="51">
        <f t="shared" si="87"/>
        <v>-0.91114621888846</v>
      </c>
      <c r="Y695" s="51">
        <v>197018965308.697</v>
      </c>
      <c r="Z695" s="51">
        <f t="shared" si="80"/>
        <v>11.2945080339406</v>
      </c>
      <c r="AA695" s="51">
        <v>-0.230592460043333</v>
      </c>
      <c r="AB695" s="51">
        <v>45.723862568979</v>
      </c>
      <c r="AC695" s="51">
        <f t="shared" si="81"/>
        <v>1.66014291073325</v>
      </c>
      <c r="AD695" s="51">
        <v>26150.76</v>
      </c>
      <c r="AE695" s="51">
        <f t="shared" si="82"/>
        <v>2.615076</v>
      </c>
      <c r="AF695" s="51">
        <f t="shared" si="83"/>
        <v>0.417484314962758</v>
      </c>
      <c r="AG695" s="51">
        <v>80.7260796808151</v>
      </c>
      <c r="AH695" s="51">
        <f t="shared" si="84"/>
        <v>1.90701386225265</v>
      </c>
      <c r="AI695" s="51">
        <v>0.745</v>
      </c>
    </row>
    <row r="696" ht="18" spans="1:35">
      <c r="A696" s="25" t="s">
        <v>65</v>
      </c>
      <c r="B696" s="25">
        <f t="shared" si="88"/>
        <v>2004</v>
      </c>
      <c r="C696" s="25">
        <v>31</v>
      </c>
      <c r="D696" s="25">
        <v>1</v>
      </c>
      <c r="E696" s="22">
        <v>6.7850146</v>
      </c>
      <c r="F696" s="22">
        <v>99.5</v>
      </c>
      <c r="G696" s="23">
        <v>7084363</v>
      </c>
      <c r="H696" s="24">
        <v>2.8242989</v>
      </c>
      <c r="I696" s="34">
        <v>63.6233578866547</v>
      </c>
      <c r="J696" s="35">
        <v>-0.131729558110237</v>
      </c>
      <c r="K696" s="36">
        <v>0.87</v>
      </c>
      <c r="L696" s="37">
        <v>0.933</v>
      </c>
      <c r="M696" s="38">
        <v>1</v>
      </c>
      <c r="N696" s="39">
        <v>32.7787</v>
      </c>
      <c r="O696" s="40">
        <v>72.3483061865221</v>
      </c>
      <c r="P696" s="40">
        <v>98.856846193697</v>
      </c>
      <c r="Q696" s="40">
        <v>87.9864909045076</v>
      </c>
      <c r="R696" s="53">
        <v>784419982.910156</v>
      </c>
      <c r="S696" s="48">
        <v>784.419982910156</v>
      </c>
      <c r="T696" s="49">
        <v>58.993</v>
      </c>
      <c r="U696" s="50">
        <v>8.42512</v>
      </c>
      <c r="V696" s="50">
        <v>0.88</v>
      </c>
      <c r="W696" s="51">
        <v>1.00742279739678</v>
      </c>
      <c r="X696" s="51">
        <f t="shared" si="87"/>
        <v>-0.909013876691459</v>
      </c>
      <c r="Y696" s="51">
        <v>255806908594.573</v>
      </c>
      <c r="Z696" s="51">
        <f t="shared" si="80"/>
        <v>11.4079122693216</v>
      </c>
      <c r="AA696" s="51">
        <v>0.604002318590682</v>
      </c>
      <c r="AB696" s="51">
        <v>45.6435752240041</v>
      </c>
      <c r="AC696" s="51">
        <f t="shared" si="81"/>
        <v>1.65937965501095</v>
      </c>
      <c r="AD696" s="51">
        <v>28271.934</v>
      </c>
      <c r="AE696" s="51">
        <f t="shared" si="82"/>
        <v>2.8271934</v>
      </c>
      <c r="AF696" s="51">
        <f t="shared" si="83"/>
        <v>0.451355518316153</v>
      </c>
      <c r="AG696" s="51">
        <v>80.4622905143064</v>
      </c>
      <c r="AH696" s="51">
        <f t="shared" si="84"/>
        <v>1.90559239144137</v>
      </c>
      <c r="AI696" s="51">
        <v>0.76</v>
      </c>
    </row>
    <row r="697" ht="18" spans="1:35">
      <c r="A697" s="25" t="s">
        <v>65</v>
      </c>
      <c r="B697" s="25">
        <f t="shared" si="88"/>
        <v>2005</v>
      </c>
      <c r="C697" s="25">
        <v>31</v>
      </c>
      <c r="D697" s="25">
        <v>1</v>
      </c>
      <c r="E697" s="22">
        <v>6.440975</v>
      </c>
      <c r="F697" s="22">
        <v>99.5</v>
      </c>
      <c r="G697" s="23">
        <v>5417793</v>
      </c>
      <c r="H697" s="24">
        <v>2.8246665</v>
      </c>
      <c r="I697" s="34">
        <v>64.3920939153514</v>
      </c>
      <c r="J697" s="35">
        <v>-0.162092119455338</v>
      </c>
      <c r="K697" s="36">
        <v>0.88</v>
      </c>
      <c r="L697" s="37">
        <v>0.932</v>
      </c>
      <c r="M697" s="38">
        <v>1</v>
      </c>
      <c r="N697" s="39">
        <v>32.75</v>
      </c>
      <c r="O697" s="40">
        <v>73.1730390446322</v>
      </c>
      <c r="P697" s="40">
        <v>98.879322901195</v>
      </c>
      <c r="Q697" s="40">
        <v>88.4775318362901</v>
      </c>
      <c r="R697" s="53">
        <v>830219970.703125</v>
      </c>
      <c r="S697" s="48">
        <v>830.219970703125</v>
      </c>
      <c r="T697" s="49">
        <v>59.536</v>
      </c>
      <c r="U697" s="50">
        <v>7.48854</v>
      </c>
      <c r="V697" s="50">
        <v>0.883</v>
      </c>
      <c r="W697" s="51">
        <v>1.01260946155511</v>
      </c>
      <c r="X697" s="51">
        <f t="shared" si="87"/>
        <v>-0.913278561085461</v>
      </c>
      <c r="Y697" s="51">
        <v>288867217196.534</v>
      </c>
      <c r="Z697" s="51">
        <f t="shared" si="80"/>
        <v>11.460698257668</v>
      </c>
      <c r="AA697" s="51">
        <v>-5.61268380259415</v>
      </c>
      <c r="AB697" s="51">
        <v>47.4277813970329</v>
      </c>
      <c r="AC697" s="51">
        <f t="shared" si="81"/>
        <v>1.67603280945976</v>
      </c>
      <c r="AD697" s="51">
        <v>26507.484</v>
      </c>
      <c r="AE697" s="51">
        <f t="shared" si="82"/>
        <v>2.6507484</v>
      </c>
      <c r="AF697" s="51">
        <f t="shared" si="83"/>
        <v>0.423368507937854</v>
      </c>
      <c r="AG697" s="51">
        <v>80.359247871139</v>
      </c>
      <c r="AH697" s="51">
        <f t="shared" si="84"/>
        <v>1.90503586328101</v>
      </c>
      <c r="AI697" s="51">
        <v>0.773</v>
      </c>
    </row>
    <row r="698" ht="18" spans="1:35">
      <c r="A698" s="25" t="s">
        <v>65</v>
      </c>
      <c r="B698" s="25">
        <f t="shared" si="88"/>
        <v>2006</v>
      </c>
      <c r="C698" s="25">
        <v>31</v>
      </c>
      <c r="D698" s="25">
        <v>1</v>
      </c>
      <c r="E698" s="22">
        <v>6.103974</v>
      </c>
      <c r="F698" s="22">
        <v>99.5</v>
      </c>
      <c r="G698" s="23">
        <v>37785</v>
      </c>
      <c r="H698" s="24">
        <v>2.8243918</v>
      </c>
      <c r="I698" s="34">
        <v>65.1530628772458</v>
      </c>
      <c r="J698" s="35">
        <v>0.0470300763845444</v>
      </c>
      <c r="K698" s="36">
        <v>0.882</v>
      </c>
      <c r="L698" s="37">
        <v>0.926</v>
      </c>
      <c r="M698" s="38">
        <v>1</v>
      </c>
      <c r="N698" s="39">
        <v>32.75</v>
      </c>
      <c r="O698" s="40">
        <v>73.9977719027423</v>
      </c>
      <c r="P698" s="40">
        <v>98.9017996086929</v>
      </c>
      <c r="Q698" s="40">
        <v>88.9593651216847</v>
      </c>
      <c r="R698" s="53">
        <v>862619995.117188</v>
      </c>
      <c r="S698" s="48">
        <v>862.619995117188</v>
      </c>
      <c r="T698" s="49">
        <v>60.077</v>
      </c>
      <c r="U698" s="50">
        <v>7.60714</v>
      </c>
      <c r="V698" s="50">
        <v>0.882</v>
      </c>
      <c r="W698" s="51">
        <v>1.02172490694402</v>
      </c>
      <c r="X698" s="51">
        <f t="shared" si="87"/>
        <v>-0.904749192297457</v>
      </c>
      <c r="Y698" s="51">
        <v>303858675363.643</v>
      </c>
      <c r="Z698" s="51">
        <f t="shared" si="80"/>
        <v>11.4826716402515</v>
      </c>
      <c r="AA698" s="51">
        <v>5.30550477099522</v>
      </c>
      <c r="AB698" s="51">
        <v>53.7681412741145</v>
      </c>
      <c r="AC698" s="51">
        <f t="shared" si="81"/>
        <v>1.73052502348943</v>
      </c>
      <c r="AD698" s="51">
        <v>26793.56</v>
      </c>
      <c r="AE698" s="51">
        <f t="shared" si="82"/>
        <v>2.679356</v>
      </c>
      <c r="AF698" s="51">
        <f t="shared" si="83"/>
        <v>0.428030421172165</v>
      </c>
      <c r="AG698" s="51">
        <v>79.8687648896619</v>
      </c>
      <c r="AH698" s="51">
        <f t="shared" si="84"/>
        <v>1.9023769684471</v>
      </c>
      <c r="AI698" s="51">
        <v>0.772</v>
      </c>
    </row>
    <row r="699" ht="18" spans="1:35">
      <c r="A699" s="25" t="s">
        <v>65</v>
      </c>
      <c r="B699" s="25">
        <f t="shared" si="88"/>
        <v>2007</v>
      </c>
      <c r="C699" s="25">
        <v>31</v>
      </c>
      <c r="D699" s="25">
        <v>1</v>
      </c>
      <c r="E699" s="22">
        <v>5.7739725</v>
      </c>
      <c r="F699" s="22">
        <v>99.5</v>
      </c>
      <c r="G699" s="23">
        <v>2166395</v>
      </c>
      <c r="H699" s="24">
        <v>2.8234794</v>
      </c>
      <c r="I699" s="34">
        <v>65.9061304060194</v>
      </c>
      <c r="J699" s="35">
        <v>0.215346544981003</v>
      </c>
      <c r="K699" s="36">
        <v>0.882</v>
      </c>
      <c r="L699" s="37">
        <v>0.926</v>
      </c>
      <c r="M699" s="38">
        <v>1</v>
      </c>
      <c r="N699" s="39">
        <v>33</v>
      </c>
      <c r="O699" s="40">
        <v>74.8225047608521</v>
      </c>
      <c r="P699" s="40">
        <v>98.9242763161909</v>
      </c>
      <c r="Q699" s="40">
        <v>89.4320344752116</v>
      </c>
      <c r="R699" s="53">
        <v>894700012.207031</v>
      </c>
      <c r="S699" s="48">
        <v>894.700012207031</v>
      </c>
      <c r="T699" s="49">
        <v>60.616</v>
      </c>
      <c r="U699" s="50">
        <v>8.06538</v>
      </c>
      <c r="V699" s="50">
        <v>0.883</v>
      </c>
      <c r="W699" s="51">
        <v>1.05506511201209</v>
      </c>
      <c r="X699" s="51">
        <f t="shared" si="87"/>
        <v>-0.921807929873464</v>
      </c>
      <c r="Y699" s="51">
        <v>333077117253.684</v>
      </c>
      <c r="Z699" s="51">
        <f t="shared" si="80"/>
        <v>11.5225447972309</v>
      </c>
      <c r="AA699" s="51">
        <v>-3.60467976872682</v>
      </c>
      <c r="AB699" s="51">
        <v>57.125139137747</v>
      </c>
      <c r="AC699" s="51">
        <f t="shared" si="81"/>
        <v>1.75682727087541</v>
      </c>
      <c r="AD699" s="51">
        <v>27246.03</v>
      </c>
      <c r="AE699" s="51">
        <f t="shared" si="82"/>
        <v>2.724603</v>
      </c>
      <c r="AF699" s="51">
        <f t="shared" si="83"/>
        <v>0.435303230476906</v>
      </c>
      <c r="AG699" s="51">
        <v>79.8704135719526</v>
      </c>
      <c r="AH699" s="51">
        <f t="shared" si="84"/>
        <v>1.90238593323117</v>
      </c>
      <c r="AI699" s="51">
        <v>0.772</v>
      </c>
    </row>
    <row r="700" ht="18" spans="1:35">
      <c r="A700" s="25" t="s">
        <v>65</v>
      </c>
      <c r="B700" s="25">
        <f t="shared" si="88"/>
        <v>2008</v>
      </c>
      <c r="C700" s="25">
        <v>31</v>
      </c>
      <c r="D700" s="25">
        <v>1</v>
      </c>
      <c r="E700" s="22">
        <v>5.450796</v>
      </c>
      <c r="F700" s="22">
        <v>99.5</v>
      </c>
      <c r="G700" s="23">
        <v>580652</v>
      </c>
      <c r="H700" s="24">
        <v>2.8218791</v>
      </c>
      <c r="I700" s="34">
        <v>66.6513463502515</v>
      </c>
      <c r="J700" s="35">
        <v>0.049528993666172</v>
      </c>
      <c r="K700" s="36">
        <v>0.877</v>
      </c>
      <c r="L700" s="37">
        <v>0.926</v>
      </c>
      <c r="M700" s="38">
        <v>1</v>
      </c>
      <c r="N700" s="39">
        <v>33</v>
      </c>
      <c r="O700" s="40">
        <v>75.6472376189622</v>
      </c>
      <c r="P700" s="40">
        <v>98.9467530236889</v>
      </c>
      <c r="Q700" s="40">
        <v>89.895824706748</v>
      </c>
      <c r="R700" s="53">
        <v>1206660034.17969</v>
      </c>
      <c r="S700" s="48">
        <v>1206.66003417969</v>
      </c>
      <c r="T700" s="49">
        <v>61.154</v>
      </c>
      <c r="U700" s="50">
        <v>8.43</v>
      </c>
      <c r="V700" s="50">
        <v>0.881</v>
      </c>
      <c r="W700" s="51">
        <v>1.15309551684298</v>
      </c>
      <c r="X700" s="51">
        <f t="shared" si="87"/>
        <v>-0.887690454721449</v>
      </c>
      <c r="Y700" s="51">
        <v>316131258616.309</v>
      </c>
      <c r="Z700" s="51">
        <f t="shared" si="80"/>
        <v>11.4998674403932</v>
      </c>
      <c r="AA700" s="51">
        <v>-12.0045841379272</v>
      </c>
      <c r="AB700" s="51">
        <v>65.9745237996233</v>
      </c>
      <c r="AC700" s="51">
        <f t="shared" si="81"/>
        <v>1.81937626419042</v>
      </c>
      <c r="AD700" s="51">
        <v>28867.252</v>
      </c>
      <c r="AE700" s="51">
        <f t="shared" si="82"/>
        <v>2.8867252</v>
      </c>
      <c r="AF700" s="51">
        <f t="shared" si="83"/>
        <v>0.460405443456789</v>
      </c>
      <c r="AG700" s="51">
        <v>80.0501199416366</v>
      </c>
      <c r="AH700" s="51">
        <f t="shared" si="84"/>
        <v>1.90336198697302</v>
      </c>
      <c r="AI700" s="51">
        <v>0.772</v>
      </c>
    </row>
    <row r="701" ht="18" spans="1:35">
      <c r="A701" s="25" t="s">
        <v>65</v>
      </c>
      <c r="B701" s="25">
        <f t="shared" si="88"/>
        <v>2009</v>
      </c>
      <c r="C701" s="25">
        <v>31</v>
      </c>
      <c r="D701" s="25">
        <v>1</v>
      </c>
      <c r="E701" s="22">
        <v>5.1349525</v>
      </c>
      <c r="F701" s="22">
        <v>99.5</v>
      </c>
      <c r="G701" s="23">
        <v>9023783</v>
      </c>
      <c r="H701" s="24">
        <v>2.819811</v>
      </c>
      <c r="I701" s="34">
        <v>67.3878839823923</v>
      </c>
      <c r="J701" s="35">
        <v>-0.114492610096931</v>
      </c>
      <c r="K701" s="36">
        <v>0.871</v>
      </c>
      <c r="L701" s="37">
        <v>0.929</v>
      </c>
      <c r="M701" s="38">
        <v>1</v>
      </c>
      <c r="N701" s="39">
        <v>33</v>
      </c>
      <c r="O701" s="40">
        <v>76.4719704770723</v>
      </c>
      <c r="P701" s="40">
        <v>98.9692297311869</v>
      </c>
      <c r="Q701" s="40">
        <v>90.3498541806487</v>
      </c>
      <c r="R701" s="53">
        <v>1228089965.82031</v>
      </c>
      <c r="S701" s="48">
        <v>1228.08996582031</v>
      </c>
      <c r="T701" s="49">
        <v>61.687</v>
      </c>
      <c r="U701" s="50">
        <v>10</v>
      </c>
      <c r="V701" s="50">
        <v>0.888</v>
      </c>
      <c r="W701" s="51">
        <v>1.19390450655684</v>
      </c>
      <c r="X701" s="51">
        <f t="shared" si="87"/>
        <v>-0.95592540502548</v>
      </c>
      <c r="Y701" s="51">
        <v>329754060647.129</v>
      </c>
      <c r="Z701" s="51">
        <f t="shared" si="80"/>
        <v>11.5181901522268</v>
      </c>
      <c r="AA701" s="51">
        <v>-6.313190334478</v>
      </c>
      <c r="AB701" s="51">
        <v>49.5875353278801</v>
      </c>
      <c r="AC701" s="51">
        <f t="shared" si="81"/>
        <v>1.69537252288877</v>
      </c>
      <c r="AD701" s="51">
        <v>28399.29</v>
      </c>
      <c r="AE701" s="51">
        <f t="shared" si="82"/>
        <v>2.839929</v>
      </c>
      <c r="AF701" s="51">
        <f t="shared" si="83"/>
        <v>0.453307482549271</v>
      </c>
      <c r="AG701" s="51">
        <v>79.9511990041959</v>
      </c>
      <c r="AH701" s="51">
        <f t="shared" si="84"/>
        <v>1.90282498111542</v>
      </c>
      <c r="AI701" s="51">
        <v>0.77</v>
      </c>
    </row>
    <row r="702" ht="18" spans="1:35">
      <c r="A702" s="25" t="s">
        <v>65</v>
      </c>
      <c r="B702" s="25">
        <f t="shared" si="88"/>
        <v>2010</v>
      </c>
      <c r="C702" s="25">
        <v>31</v>
      </c>
      <c r="D702" s="25">
        <v>1</v>
      </c>
      <c r="E702" s="22">
        <v>4.825973</v>
      </c>
      <c r="F702" s="22">
        <v>99.5</v>
      </c>
      <c r="G702" s="23">
        <v>7493513</v>
      </c>
      <c r="H702" s="24">
        <v>2.8171203</v>
      </c>
      <c r="I702" s="34">
        <v>68.1161861329021</v>
      </c>
      <c r="J702" s="35">
        <v>-0.0294270031154156</v>
      </c>
      <c r="K702" s="36">
        <v>0.88</v>
      </c>
      <c r="L702" s="37">
        <v>0.921</v>
      </c>
      <c r="M702" s="38">
        <v>1</v>
      </c>
      <c r="N702" s="39">
        <v>44.5</v>
      </c>
      <c r="O702" s="40">
        <v>77.2967033351824</v>
      </c>
      <c r="P702" s="40">
        <v>98.9917064386849</v>
      </c>
      <c r="Q702" s="40">
        <v>90.7948993263466</v>
      </c>
      <c r="R702" s="53">
        <v>1182819946.28906</v>
      </c>
      <c r="S702" s="48">
        <v>1182.81994628906</v>
      </c>
      <c r="T702" s="49">
        <v>62.218</v>
      </c>
      <c r="U702" s="50">
        <v>24</v>
      </c>
      <c r="V702" s="50">
        <v>0.888</v>
      </c>
      <c r="W702" s="51">
        <v>1.1829095702162</v>
      </c>
      <c r="X702" s="51">
        <v>-0.819455504417419</v>
      </c>
      <c r="Y702" s="51">
        <v>417363822801.713</v>
      </c>
      <c r="Z702" s="51">
        <f t="shared" si="80"/>
        <v>11.6205148016089</v>
      </c>
      <c r="AA702" s="51">
        <v>-3.85456495241314</v>
      </c>
      <c r="AB702" s="51">
        <v>50.4060871625999</v>
      </c>
      <c r="AC702" s="51">
        <f t="shared" si="81"/>
        <v>1.70248298607838</v>
      </c>
      <c r="AD702" s="51">
        <v>28270.55</v>
      </c>
      <c r="AE702" s="51">
        <f t="shared" si="82"/>
        <v>2.827055</v>
      </c>
      <c r="AF702" s="51">
        <f t="shared" si="83"/>
        <v>0.451334257716315</v>
      </c>
      <c r="AG702" s="51">
        <v>79.871237913098</v>
      </c>
      <c r="AH702" s="51">
        <f t="shared" si="84"/>
        <v>1.90239041555381</v>
      </c>
      <c r="AI702" s="51">
        <v>0.771</v>
      </c>
    </row>
    <row r="703" ht="18" spans="1:35">
      <c r="A703" s="25" t="s">
        <v>65</v>
      </c>
      <c r="B703" s="25">
        <f t="shared" si="88"/>
        <v>2011</v>
      </c>
      <c r="C703" s="25">
        <v>31</v>
      </c>
      <c r="D703" s="25">
        <v>1</v>
      </c>
      <c r="E703" s="22">
        <v>4.523938</v>
      </c>
      <c r="F703" s="22">
        <v>99.5</v>
      </c>
      <c r="G703" s="23">
        <v>5990298</v>
      </c>
      <c r="H703" s="24">
        <v>2.8138669</v>
      </c>
      <c r="I703" s="34">
        <v>68.8359875393952</v>
      </c>
      <c r="J703" s="35">
        <v>0.0240315701812506</v>
      </c>
      <c r="K703" s="36">
        <v>0.879</v>
      </c>
      <c r="L703" s="37">
        <v>0.921</v>
      </c>
      <c r="M703" s="38">
        <v>1</v>
      </c>
      <c r="N703" s="39">
        <v>42.25</v>
      </c>
      <c r="O703" s="40">
        <v>78.1214361932925</v>
      </c>
      <c r="P703" s="40">
        <v>99</v>
      </c>
      <c r="Q703" s="40">
        <v>91.2307992186561</v>
      </c>
      <c r="R703" s="53">
        <v>1492530029.29688</v>
      </c>
      <c r="S703" s="48">
        <v>1492.53002929688</v>
      </c>
      <c r="T703" s="49">
        <v>62.746</v>
      </c>
      <c r="U703" s="50">
        <v>33.97</v>
      </c>
      <c r="V703" s="50">
        <v>0.891</v>
      </c>
      <c r="W703" s="51">
        <v>1.23631458705301</v>
      </c>
      <c r="X703" s="51">
        <v>-1.09239530563354</v>
      </c>
      <c r="Y703" s="51">
        <v>458199494830.834</v>
      </c>
      <c r="Z703" s="51">
        <f t="shared" si="80"/>
        <v>11.66105460604</v>
      </c>
      <c r="AA703" s="51">
        <v>-4.29268742433412</v>
      </c>
      <c r="AB703" s="51">
        <v>54.6363504358971</v>
      </c>
      <c r="AC703" s="51">
        <f t="shared" si="81"/>
        <v>1.7374816819164</v>
      </c>
      <c r="AD703" s="51">
        <v>27576.695</v>
      </c>
      <c r="AE703" s="51">
        <f t="shared" si="82"/>
        <v>2.7576695</v>
      </c>
      <c r="AF703" s="51">
        <f t="shared" si="83"/>
        <v>0.440542215818422</v>
      </c>
      <c r="AG703" s="51">
        <v>79.4450535409574</v>
      </c>
      <c r="AH703" s="51">
        <f t="shared" si="84"/>
        <v>1.90006686206268</v>
      </c>
      <c r="AI703" s="51">
        <v>0.767</v>
      </c>
    </row>
    <row r="704" ht="18" spans="1:35">
      <c r="A704" s="25" t="s">
        <v>65</v>
      </c>
      <c r="B704" s="25">
        <f t="shared" si="88"/>
        <v>2012</v>
      </c>
      <c r="C704" s="25">
        <v>31</v>
      </c>
      <c r="D704" s="25">
        <v>1</v>
      </c>
      <c r="E704" s="22">
        <v>4.2286806</v>
      </c>
      <c r="F704" s="22">
        <v>99.5</v>
      </c>
      <c r="G704" s="23">
        <v>4513462</v>
      </c>
      <c r="H704" s="24">
        <v>2.8099997</v>
      </c>
      <c r="I704" s="34">
        <v>69.5473276761195</v>
      </c>
      <c r="J704" s="35">
        <v>-0.0253867004066706</v>
      </c>
      <c r="K704" s="36">
        <v>0.879</v>
      </c>
      <c r="L704" s="37">
        <v>0.927</v>
      </c>
      <c r="M704" s="38">
        <v>1</v>
      </c>
      <c r="N704" s="39">
        <v>42.25</v>
      </c>
      <c r="O704" s="40">
        <v>78.9461690514026</v>
      </c>
      <c r="P704" s="40">
        <v>99</v>
      </c>
      <c r="Q704" s="40">
        <v>91.6578231075925</v>
      </c>
      <c r="R704" s="53">
        <v>1184989990.23438</v>
      </c>
      <c r="S704" s="48">
        <v>1184.98999023438</v>
      </c>
      <c r="T704" s="49">
        <v>63.272</v>
      </c>
      <c r="U704" s="50">
        <v>41</v>
      </c>
      <c r="V704" s="50">
        <v>0.891</v>
      </c>
      <c r="W704" s="51">
        <v>1.47479434391075</v>
      </c>
      <c r="X704" s="51">
        <v>-1.29581928253174</v>
      </c>
      <c r="Y704" s="51">
        <v>434400545085.811</v>
      </c>
      <c r="Z704" s="51">
        <f t="shared" si="80"/>
        <v>11.6378903615339</v>
      </c>
      <c r="AA704" s="51">
        <v>-1.72715949243132</v>
      </c>
      <c r="AB704" s="51">
        <v>55.5826171933345</v>
      </c>
      <c r="AC704" s="51">
        <f t="shared" si="81"/>
        <v>1.74493899234892</v>
      </c>
      <c r="AD704" s="51">
        <v>26791.422</v>
      </c>
      <c r="AE704" s="51">
        <f t="shared" si="82"/>
        <v>2.6791422</v>
      </c>
      <c r="AF704" s="51">
        <f t="shared" si="83"/>
        <v>0.427995765133546</v>
      </c>
      <c r="AG704" s="51">
        <v>79.4178502831612</v>
      </c>
      <c r="AH704" s="51">
        <f t="shared" si="84"/>
        <v>1.89991812721545</v>
      </c>
      <c r="AI704" s="51">
        <v>0.772</v>
      </c>
    </row>
    <row r="705" ht="18" spans="1:35">
      <c r="A705" s="25" t="s">
        <v>65</v>
      </c>
      <c r="B705" s="25">
        <f t="shared" si="88"/>
        <v>2013</v>
      </c>
      <c r="C705" s="25">
        <v>31</v>
      </c>
      <c r="D705" s="25">
        <v>1</v>
      </c>
      <c r="E705" s="22">
        <v>3.9404826</v>
      </c>
      <c r="F705" s="22">
        <v>99.5</v>
      </c>
      <c r="G705" s="23">
        <v>306439</v>
      </c>
      <c r="H705" s="24">
        <v>2.8056955</v>
      </c>
      <c r="I705" s="34">
        <v>70.2497373907273</v>
      </c>
      <c r="J705" s="35">
        <v>-0.0462945364415646</v>
      </c>
      <c r="K705" s="36">
        <v>0.885</v>
      </c>
      <c r="L705" s="37">
        <v>0.901</v>
      </c>
      <c r="M705" s="38">
        <v>1</v>
      </c>
      <c r="N705" s="39">
        <v>42.25</v>
      </c>
      <c r="O705" s="40">
        <v>79.7709019095127</v>
      </c>
      <c r="P705" s="40">
        <v>99</v>
      </c>
      <c r="Q705" s="40">
        <v>92.0754416048639</v>
      </c>
      <c r="R705" s="53">
        <v>1367339965.82031</v>
      </c>
      <c r="S705" s="48">
        <v>1367.33996582031</v>
      </c>
      <c r="T705" s="49">
        <v>63.793</v>
      </c>
      <c r="U705" s="50">
        <v>46.5</v>
      </c>
      <c r="V705" s="50">
        <v>0.863</v>
      </c>
      <c r="W705" s="51">
        <v>1.65265199501405</v>
      </c>
      <c r="X705" s="51">
        <v>-1.400599360466</v>
      </c>
      <c r="Y705" s="51">
        <v>400886013595.573</v>
      </c>
      <c r="Z705" s="51">
        <f t="shared" si="80"/>
        <v>11.6030209045313</v>
      </c>
      <c r="AA705" s="51">
        <v>-1.71264545810489</v>
      </c>
      <c r="AB705" s="51">
        <v>58.875027630051</v>
      </c>
      <c r="AC705" s="51">
        <f t="shared" si="81"/>
        <v>1.7699311239514</v>
      </c>
      <c r="AD705" s="51">
        <v>26545.875</v>
      </c>
      <c r="AE705" s="51">
        <f t="shared" si="82"/>
        <v>2.6545875</v>
      </c>
      <c r="AF705" s="51">
        <f t="shared" si="83"/>
        <v>0.423997045043864</v>
      </c>
      <c r="AG705" s="51">
        <v>79.4178502831612</v>
      </c>
      <c r="AH705" s="51">
        <f t="shared" si="84"/>
        <v>1.89991812721545</v>
      </c>
      <c r="AI705" s="51">
        <v>0.759</v>
      </c>
    </row>
    <row r="706" ht="18" spans="1:35">
      <c r="A706" s="25" t="s">
        <v>65</v>
      </c>
      <c r="B706" s="25">
        <f t="shared" si="88"/>
        <v>2014</v>
      </c>
      <c r="C706" s="25">
        <v>31</v>
      </c>
      <c r="D706" s="25">
        <v>1</v>
      </c>
      <c r="E706" s="22">
        <v>3.6589491</v>
      </c>
      <c r="F706" s="22">
        <v>99.5</v>
      </c>
      <c r="G706" s="23">
        <v>1641176</v>
      </c>
      <c r="H706" s="24">
        <v>2.8007903</v>
      </c>
      <c r="I706" s="34">
        <v>70.9435261806792</v>
      </c>
      <c r="J706" s="35">
        <v>-0.146388962864876</v>
      </c>
      <c r="K706" s="36">
        <v>0.876</v>
      </c>
      <c r="L706" s="37">
        <v>0.902</v>
      </c>
      <c r="M706" s="38">
        <v>1</v>
      </c>
      <c r="N706" s="39">
        <v>41.5</v>
      </c>
      <c r="O706" s="40">
        <v>80.5956347676228</v>
      </c>
      <c r="P706" s="40">
        <v>99</v>
      </c>
      <c r="Q706" s="40">
        <v>92.4843371456174</v>
      </c>
      <c r="R706" s="53">
        <v>1153449951.17188</v>
      </c>
      <c r="S706" s="48">
        <v>1153.44995117188</v>
      </c>
      <c r="T706" s="49">
        <v>64.312</v>
      </c>
      <c r="U706" s="50">
        <v>49</v>
      </c>
      <c r="V706" s="50">
        <v>0.862</v>
      </c>
      <c r="W706" s="51">
        <v>1.66144540694123</v>
      </c>
      <c r="X706" s="51">
        <v>-1.6076123714447</v>
      </c>
      <c r="Y706" s="51">
        <v>381198869776.106</v>
      </c>
      <c r="Z706" s="51">
        <f t="shared" ref="Z706:Z769" si="89">LOG(Y706)</f>
        <v>11.5811516043201</v>
      </c>
      <c r="AA706" s="51">
        <v>1.90041786897786</v>
      </c>
      <c r="AB706" s="51">
        <v>59.4995740550593</v>
      </c>
      <c r="AC706" s="51">
        <f t="shared" ref="AC706:AC769" si="90">LOG(AB706)</f>
        <v>1.77451385671679</v>
      </c>
      <c r="AD706" s="51">
        <v>26433.637</v>
      </c>
      <c r="AE706" s="51">
        <f t="shared" ref="AE706:AE769" si="91">AD706/10000</f>
        <v>2.6433637</v>
      </c>
      <c r="AF706" s="51">
        <f t="shared" ref="AF706:AF769" si="92">LOG(AE706)</f>
        <v>0.422156921753054</v>
      </c>
      <c r="AG706" s="51">
        <v>79.4178502831612</v>
      </c>
      <c r="AH706" s="51">
        <f t="shared" ref="AH706:AH769" si="93">LOG(AG706)</f>
        <v>1.89991812721545</v>
      </c>
      <c r="AI706" s="51">
        <v>0.749</v>
      </c>
    </row>
    <row r="707" ht="18" spans="1:35">
      <c r="A707" s="25" t="s">
        <v>65</v>
      </c>
      <c r="B707" s="25">
        <f t="shared" si="88"/>
        <v>2015</v>
      </c>
      <c r="C707" s="25">
        <v>31</v>
      </c>
      <c r="D707" s="25">
        <v>1</v>
      </c>
      <c r="E707" s="22">
        <v>3.3841379</v>
      </c>
      <c r="F707" s="22">
        <v>99.5</v>
      </c>
      <c r="G707" s="23">
        <v>244198</v>
      </c>
      <c r="H707" s="24">
        <v>2.7953467</v>
      </c>
      <c r="I707" s="34">
        <v>71.6284763129344</v>
      </c>
      <c r="J707" s="35">
        <v>-0.220544874668121</v>
      </c>
      <c r="K707" s="36">
        <v>0.876</v>
      </c>
      <c r="L707" s="37">
        <v>0.902</v>
      </c>
      <c r="M707" s="38">
        <v>1</v>
      </c>
      <c r="N707" s="39">
        <v>42</v>
      </c>
      <c r="O707" s="40">
        <v>79.9659659301333</v>
      </c>
      <c r="P707" s="40">
        <v>98.9557821628331</v>
      </c>
      <c r="Q707" s="40">
        <v>92.2766813341795</v>
      </c>
      <c r="R707" s="53">
        <v>1643540039.0625</v>
      </c>
      <c r="S707" s="48">
        <v>1643.5400390625</v>
      </c>
      <c r="T707" s="49">
        <v>64.828</v>
      </c>
      <c r="U707" s="50">
        <v>51.9191</v>
      </c>
      <c r="V707" s="50">
        <v>0.869</v>
      </c>
      <c r="W707" s="51">
        <v>2.00988840160514</v>
      </c>
      <c r="X707" s="51">
        <v>-1.72435462474823</v>
      </c>
      <c r="Y707" s="51">
        <v>346709790458.563</v>
      </c>
      <c r="Z707" s="51">
        <f t="shared" si="89"/>
        <v>11.5399661055217</v>
      </c>
      <c r="AA707" s="51">
        <v>3.99378890072149</v>
      </c>
      <c r="AB707" s="51">
        <v>56.7266761447156</v>
      </c>
      <c r="AC707" s="51">
        <f t="shared" si="90"/>
        <v>1.75378733716422</v>
      </c>
      <c r="AD707" s="51">
        <v>25372.062</v>
      </c>
      <c r="AE707" s="51">
        <f t="shared" si="91"/>
        <v>2.5372062</v>
      </c>
      <c r="AF707" s="51">
        <f t="shared" si="92"/>
        <v>0.404355763982914</v>
      </c>
      <c r="AG707" s="51">
        <v>79.4178502831612</v>
      </c>
      <c r="AH707" s="51">
        <f t="shared" si="93"/>
        <v>1.89991812721545</v>
      </c>
      <c r="AI707" s="51">
        <v>0.749</v>
      </c>
    </row>
    <row r="708" ht="18" spans="1:35">
      <c r="A708" s="25" t="s">
        <v>65</v>
      </c>
      <c r="B708" s="25">
        <f t="shared" si="88"/>
        <v>2016</v>
      </c>
      <c r="C708" s="25">
        <v>31</v>
      </c>
      <c r="D708" s="25">
        <v>1</v>
      </c>
      <c r="E708" s="22">
        <v>3.115993</v>
      </c>
      <c r="F708" s="22">
        <v>99.5</v>
      </c>
      <c r="G708" s="23">
        <v>8873241</v>
      </c>
      <c r="H708" s="24">
        <v>2.7893713</v>
      </c>
      <c r="I708" s="34">
        <v>72.3045193020221</v>
      </c>
      <c r="J708" s="35">
        <v>-0.149085000157356</v>
      </c>
      <c r="K708" s="36">
        <v>0.872</v>
      </c>
      <c r="L708" s="37">
        <v>0.902</v>
      </c>
      <c r="M708" s="38">
        <v>1</v>
      </c>
      <c r="N708" s="39">
        <v>42</v>
      </c>
      <c r="O708" s="40">
        <v>79.3068328958532</v>
      </c>
      <c r="P708" s="40">
        <v>98.8298837848649</v>
      </c>
      <c r="Q708" s="40">
        <v>92.0633898282653</v>
      </c>
      <c r="R708" s="53">
        <v>1356640014.64844</v>
      </c>
      <c r="S708" s="48">
        <v>1356.64001464844</v>
      </c>
      <c r="T708" s="49">
        <v>65.341</v>
      </c>
      <c r="U708" s="50">
        <v>54</v>
      </c>
      <c r="V708" s="50">
        <v>0.87</v>
      </c>
      <c r="W708" s="51">
        <v>0.940521897823675</v>
      </c>
      <c r="X708" s="51">
        <v>-1.75906789302826</v>
      </c>
      <c r="Y708" s="51">
        <v>323585509674.481</v>
      </c>
      <c r="Z708" s="51">
        <f t="shared" si="89"/>
        <v>11.5099890654454</v>
      </c>
      <c r="AA708" s="51">
        <v>2.27517111505217</v>
      </c>
      <c r="AB708" s="51">
        <v>55.8612575048782</v>
      </c>
      <c r="AC708" s="51">
        <f t="shared" si="90"/>
        <v>1.74711070797226</v>
      </c>
      <c r="AD708" s="51">
        <v>26274.004</v>
      </c>
      <c r="AE708" s="51">
        <f t="shared" si="91"/>
        <v>2.6274004</v>
      </c>
      <c r="AF708" s="51">
        <f t="shared" si="92"/>
        <v>0.41952626169352</v>
      </c>
      <c r="AG708" s="51">
        <v>79.4178502831612</v>
      </c>
      <c r="AH708" s="51">
        <f t="shared" si="93"/>
        <v>1.89991812721545</v>
      </c>
      <c r="AI708" s="51">
        <v>0.746</v>
      </c>
    </row>
    <row r="709" ht="18" spans="1:35">
      <c r="A709" s="25" t="s">
        <v>65</v>
      </c>
      <c r="B709" s="25">
        <f t="shared" si="88"/>
        <v>2017</v>
      </c>
      <c r="C709" s="25">
        <v>31</v>
      </c>
      <c r="D709" s="25">
        <v>1</v>
      </c>
      <c r="E709" s="22">
        <v>2.8545403</v>
      </c>
      <c r="F709" s="22">
        <v>99.5</v>
      </c>
      <c r="G709" s="23">
        <v>7528467</v>
      </c>
      <c r="H709" s="24">
        <v>2.7829304</v>
      </c>
      <c r="I709" s="34">
        <v>72.9715054204693</v>
      </c>
      <c r="J709" s="35">
        <v>-0.284803628921509</v>
      </c>
      <c r="K709" s="36">
        <v>0.847</v>
      </c>
      <c r="L709" s="37">
        <v>0.908</v>
      </c>
      <c r="M709" s="38">
        <v>1</v>
      </c>
      <c r="N709" s="39">
        <v>41.836735</v>
      </c>
      <c r="O709" s="40">
        <v>78.6182356647819</v>
      </c>
      <c r="P709" s="40">
        <v>98.7039181347722</v>
      </c>
      <c r="Q709" s="40">
        <v>91.844654961916</v>
      </c>
      <c r="R709" s="53">
        <v>1130859985.35156</v>
      </c>
      <c r="S709" s="48">
        <v>1130.85998535156</v>
      </c>
      <c r="T709" s="49">
        <v>65.85</v>
      </c>
      <c r="U709" s="50">
        <v>56.1674</v>
      </c>
      <c r="V709" s="50">
        <v>0.862</v>
      </c>
      <c r="W709" s="51">
        <v>0.653837462693277</v>
      </c>
      <c r="X709" s="51">
        <v>-1.75134778022766</v>
      </c>
      <c r="Y709" s="51">
        <v>381448814653.456</v>
      </c>
      <c r="Z709" s="51">
        <f t="shared" si="89"/>
        <v>11.5814362696698</v>
      </c>
      <c r="AA709" s="51">
        <v>5.39064357287582</v>
      </c>
      <c r="AB709" s="51">
        <v>53.5359318293741</v>
      </c>
      <c r="AC709" s="51">
        <f t="shared" si="90"/>
        <v>1.72864536626852</v>
      </c>
      <c r="AD709" s="51">
        <v>26075.314</v>
      </c>
      <c r="AE709" s="51">
        <f t="shared" si="91"/>
        <v>2.6075314</v>
      </c>
      <c r="AF709" s="51">
        <f t="shared" si="92"/>
        <v>0.41622954692201</v>
      </c>
      <c r="AG709" s="51">
        <v>79.4178502831612</v>
      </c>
      <c r="AH709" s="51">
        <f t="shared" si="93"/>
        <v>1.89991812721545</v>
      </c>
      <c r="AI709" s="51">
        <v>0.736</v>
      </c>
    </row>
    <row r="710" ht="18" spans="1:35">
      <c r="A710" s="25" t="s">
        <v>65</v>
      </c>
      <c r="B710" s="25">
        <f t="shared" si="88"/>
        <v>2018</v>
      </c>
      <c r="C710" s="25">
        <v>31</v>
      </c>
      <c r="D710" s="25">
        <v>1</v>
      </c>
      <c r="E710" s="22">
        <v>2.5997055</v>
      </c>
      <c r="F710" s="22">
        <v>99.5</v>
      </c>
      <c r="G710" s="23">
        <v>6209719</v>
      </c>
      <c r="H710" s="24">
        <v>2.7760317</v>
      </c>
      <c r="I710" s="34">
        <v>73.6294078282668</v>
      </c>
      <c r="J710" s="35">
        <v>-0.237546816468239</v>
      </c>
      <c r="K710" s="36">
        <v>0.867</v>
      </c>
      <c r="L710" s="37">
        <v>0.897</v>
      </c>
      <c r="M710" s="38">
        <v>1</v>
      </c>
      <c r="N710" s="39">
        <v>42.748093</v>
      </c>
      <c r="O710" s="40">
        <v>77.9001742369202</v>
      </c>
      <c r="P710" s="40">
        <v>98.5778852125549</v>
      </c>
      <c r="Q710" s="40">
        <v>91.6208678269317</v>
      </c>
      <c r="R710" s="53">
        <v>992429992.675781</v>
      </c>
      <c r="S710" s="48">
        <v>992.429992675781</v>
      </c>
      <c r="T710" s="49">
        <v>66.355</v>
      </c>
      <c r="U710" s="50">
        <v>62.4</v>
      </c>
      <c r="V710" s="50">
        <v>0.857</v>
      </c>
      <c r="W710" s="51">
        <v>1.68236992028419</v>
      </c>
      <c r="X710" s="51">
        <v>-1.74286258220673</v>
      </c>
      <c r="Y710" s="51">
        <v>405260723892.517</v>
      </c>
      <c r="Z710" s="51">
        <f t="shared" si="89"/>
        <v>11.6077345158481</v>
      </c>
      <c r="AA710" s="51">
        <v>-1.54250084223018</v>
      </c>
      <c r="AB710" s="51">
        <v>54.4855451276341</v>
      </c>
      <c r="AC710" s="51">
        <f t="shared" si="90"/>
        <v>1.73628130036919</v>
      </c>
      <c r="AD710" s="51">
        <v>24785.197</v>
      </c>
      <c r="AE710" s="51">
        <f t="shared" si="91"/>
        <v>2.4785197</v>
      </c>
      <c r="AF710" s="51">
        <f t="shared" si="92"/>
        <v>0.394192375154542</v>
      </c>
      <c r="AG710" s="51">
        <v>79.4178502831612</v>
      </c>
      <c r="AH710" s="51">
        <f t="shared" si="93"/>
        <v>1.89991812721545</v>
      </c>
      <c r="AI710" s="51">
        <v>0.736</v>
      </c>
    </row>
    <row r="711" ht="18" spans="1:35">
      <c r="A711" s="25" t="s">
        <v>65</v>
      </c>
      <c r="B711" s="25">
        <f t="shared" si="88"/>
        <v>2019</v>
      </c>
      <c r="C711" s="25">
        <v>31</v>
      </c>
      <c r="D711" s="25">
        <v>1</v>
      </c>
      <c r="E711" s="22">
        <v>2.3514135</v>
      </c>
      <c r="F711" s="22">
        <v>99.5</v>
      </c>
      <c r="G711" s="23">
        <v>4916592</v>
      </c>
      <c r="H711" s="24">
        <v>2.7686837</v>
      </c>
      <c r="I711" s="34">
        <v>74.2781920666219</v>
      </c>
      <c r="J711" s="35">
        <v>-0.2832210958004</v>
      </c>
      <c r="K711" s="36">
        <v>0.861</v>
      </c>
      <c r="L711" s="37">
        <v>0.891</v>
      </c>
      <c r="M711" s="38">
        <v>1</v>
      </c>
      <c r="N711" s="39">
        <v>46.347607</v>
      </c>
      <c r="O711" s="40">
        <v>77.1526486122673</v>
      </c>
      <c r="P711" s="40">
        <v>98.4517850182132</v>
      </c>
      <c r="Q711" s="40">
        <v>91.3923995625225</v>
      </c>
      <c r="R711" s="53">
        <v>1047170043.94531</v>
      </c>
      <c r="S711" s="48">
        <v>1047.17004394531</v>
      </c>
      <c r="T711" s="49">
        <v>66.856</v>
      </c>
      <c r="U711" s="50">
        <v>69.6969</v>
      </c>
      <c r="V711" s="50">
        <v>0.859</v>
      </c>
      <c r="W711" s="51">
        <v>1.64957495527878</v>
      </c>
      <c r="X711" s="51">
        <v>-1.79988598823547</v>
      </c>
      <c r="Y711" s="51">
        <v>389330032224.269</v>
      </c>
      <c r="Z711" s="51">
        <f t="shared" si="89"/>
        <v>11.590317905712</v>
      </c>
      <c r="AA711" s="51">
        <v>-1.97516048606064</v>
      </c>
      <c r="AB711" s="51">
        <v>53.8979964081406</v>
      </c>
      <c r="AC711" s="51">
        <f t="shared" si="90"/>
        <v>1.73157262112251</v>
      </c>
      <c r="AD711" s="51">
        <v>25577.125</v>
      </c>
      <c r="AE711" s="51">
        <f t="shared" si="91"/>
        <v>2.5577125</v>
      </c>
      <c r="AF711" s="51">
        <f t="shared" si="92"/>
        <v>0.407851725959399</v>
      </c>
      <c r="AG711" s="51">
        <v>79.4178502831612</v>
      </c>
      <c r="AH711" s="51">
        <f t="shared" si="93"/>
        <v>1.89991812721545</v>
      </c>
      <c r="AI711" s="51">
        <v>0.711</v>
      </c>
    </row>
    <row r="712" ht="18" spans="1:35">
      <c r="A712" s="25" t="s">
        <v>65</v>
      </c>
      <c r="B712" s="25">
        <f t="shared" si="88"/>
        <v>2020</v>
      </c>
      <c r="C712" s="25">
        <v>31</v>
      </c>
      <c r="D712" s="25">
        <v>1</v>
      </c>
      <c r="E712" s="22">
        <v>2.1095276</v>
      </c>
      <c r="F712" s="22">
        <v>99.5</v>
      </c>
      <c r="G712" s="23">
        <v>3648492</v>
      </c>
      <c r="H712" s="24">
        <v>2.7608328</v>
      </c>
      <c r="I712" s="34">
        <v>74.917857781457</v>
      </c>
      <c r="J712" s="35">
        <v>-0.252867221832275</v>
      </c>
      <c r="K712" s="36">
        <v>0.865</v>
      </c>
      <c r="L712" s="37">
        <v>0.893</v>
      </c>
      <c r="M712" s="38">
        <v>1</v>
      </c>
      <c r="N712" s="39">
        <v>46.75</v>
      </c>
      <c r="O712" s="40">
        <v>76.375658790824</v>
      </c>
      <c r="P712" s="40">
        <v>98.3256175517469</v>
      </c>
      <c r="Q712" s="40">
        <v>91.1598368082793</v>
      </c>
      <c r="R712" s="53">
        <v>1269219970.70313</v>
      </c>
      <c r="S712" s="48">
        <v>1269.21997070313</v>
      </c>
      <c r="T712" s="49">
        <v>67.354</v>
      </c>
      <c r="U712" s="50">
        <v>72.1128</v>
      </c>
      <c r="V712" s="50">
        <v>0.828</v>
      </c>
      <c r="W712" s="51">
        <v>1.62216431400652</v>
      </c>
      <c r="X712" s="51">
        <v>-1.93670582771301</v>
      </c>
      <c r="Y712" s="51">
        <v>338291396026.698</v>
      </c>
      <c r="Z712" s="51">
        <f t="shared" si="89"/>
        <v>11.5292909522496</v>
      </c>
      <c r="AA712" s="51">
        <v>-5.08941484271078</v>
      </c>
      <c r="AB712" s="51">
        <v>50.6868433364416</v>
      </c>
      <c r="AC712" s="51">
        <f t="shared" si="90"/>
        <v>1.70489524517383</v>
      </c>
      <c r="AD712" s="51">
        <v>23687.934</v>
      </c>
      <c r="AE712" s="51">
        <f t="shared" si="91"/>
        <v>2.3687934</v>
      </c>
      <c r="AF712" s="51">
        <f t="shared" si="92"/>
        <v>0.374527184339207</v>
      </c>
      <c r="AG712" s="51">
        <v>79.4178502831612</v>
      </c>
      <c r="AH712" s="51">
        <f t="shared" si="93"/>
        <v>1.89991812721545</v>
      </c>
      <c r="AI712" s="51">
        <v>0.714</v>
      </c>
    </row>
    <row r="713" ht="18" spans="1:35">
      <c r="A713" s="25" t="s">
        <v>65</v>
      </c>
      <c r="B713" s="25">
        <f t="shared" si="88"/>
        <v>2021</v>
      </c>
      <c r="C713" s="25">
        <v>31</v>
      </c>
      <c r="D713" s="25">
        <v>1</v>
      </c>
      <c r="E713" s="22">
        <v>1.8741052</v>
      </c>
      <c r="F713" s="22">
        <v>83.275536</v>
      </c>
      <c r="G713" s="23">
        <v>2405845</v>
      </c>
      <c r="H713" s="24">
        <v>2.7526104</v>
      </c>
      <c r="I713" s="34">
        <v>75.5483071505453</v>
      </c>
      <c r="J713" s="35">
        <v>-0.750981450080872</v>
      </c>
      <c r="K713" s="36">
        <v>0.87</v>
      </c>
      <c r="L713" s="37">
        <v>0.889</v>
      </c>
      <c r="M713" s="38">
        <v>1</v>
      </c>
      <c r="N713" s="39">
        <v>46.58228</v>
      </c>
      <c r="O713" s="40">
        <v>75.5692047725899</v>
      </c>
      <c r="P713" s="40">
        <v>98.1993828131561</v>
      </c>
      <c r="Q713" s="40">
        <v>90.9231026021655</v>
      </c>
      <c r="R713" s="53">
        <v>1041569946.28906</v>
      </c>
      <c r="S713" s="48">
        <v>1041.56994628906</v>
      </c>
      <c r="T713" s="49">
        <v>67.847</v>
      </c>
      <c r="U713" s="50">
        <v>74.1534</v>
      </c>
      <c r="V713" s="50">
        <v>0.837</v>
      </c>
      <c r="W713" s="51">
        <v>1.54055743832642</v>
      </c>
      <c r="X713" s="51">
        <v>-1.83681619167328</v>
      </c>
      <c r="Y713" s="51">
        <v>420117812466.041</v>
      </c>
      <c r="Z713" s="51">
        <f t="shared" si="89"/>
        <v>11.6233710954673</v>
      </c>
      <c r="AA713" s="51">
        <v>-40.5572118506501</v>
      </c>
      <c r="AB713" s="51">
        <v>56.0846247448035</v>
      </c>
      <c r="AC713" s="51">
        <f t="shared" si="90"/>
        <v>1.74884381840966</v>
      </c>
      <c r="AD713" s="51">
        <v>23674.678</v>
      </c>
      <c r="AE713" s="51">
        <f t="shared" si="91"/>
        <v>2.3674678</v>
      </c>
      <c r="AF713" s="51">
        <f t="shared" si="92"/>
        <v>0.374284080863308</v>
      </c>
      <c r="AG713" s="51">
        <v>79.4178502831612</v>
      </c>
      <c r="AH713" s="51">
        <f t="shared" si="93"/>
        <v>1.89991812721545</v>
      </c>
      <c r="AI713" s="51">
        <v>0.724</v>
      </c>
    </row>
    <row r="714" ht="18" spans="1:35">
      <c r="A714" s="25" t="s">
        <v>65</v>
      </c>
      <c r="B714" s="25">
        <f t="shared" si="88"/>
        <v>2022</v>
      </c>
      <c r="C714" s="25">
        <v>31</v>
      </c>
      <c r="D714" s="25">
        <v>1</v>
      </c>
      <c r="E714" s="22">
        <v>1.6450534</v>
      </c>
      <c r="F714" s="22">
        <v>83.38348</v>
      </c>
      <c r="G714" s="23">
        <v>1188302</v>
      </c>
      <c r="H714" s="24">
        <v>2.7440271</v>
      </c>
      <c r="I714" s="34">
        <v>76.169562634684</v>
      </c>
      <c r="J714" s="35">
        <v>-0.681386351585388</v>
      </c>
      <c r="K714" s="36">
        <v>0.849</v>
      </c>
      <c r="L714" s="37">
        <v>0.889</v>
      </c>
      <c r="M714" s="38">
        <v>1</v>
      </c>
      <c r="N714" s="39">
        <v>46.5</v>
      </c>
      <c r="O714" s="40">
        <v>74.7332865575644</v>
      </c>
      <c r="P714" s="40">
        <v>98.0730808024409</v>
      </c>
      <c r="Q714" s="40">
        <v>90.6825361107103</v>
      </c>
      <c r="R714" s="53">
        <v>1030119995.11719</v>
      </c>
      <c r="S714" s="48">
        <v>1030.11999511719</v>
      </c>
      <c r="T714" s="49">
        <v>68.335</v>
      </c>
      <c r="U714" s="50">
        <v>74.703</v>
      </c>
      <c r="V714" s="50">
        <v>0.839</v>
      </c>
      <c r="W714" s="51">
        <v>1.41397227960081</v>
      </c>
      <c r="X714" s="51">
        <v>-1.85575520992279</v>
      </c>
      <c r="Y714" s="51">
        <v>405270850098.738</v>
      </c>
      <c r="Z714" s="51">
        <f t="shared" si="89"/>
        <v>11.6077453673821</v>
      </c>
      <c r="AA714" s="51">
        <v>-7.03975105611081</v>
      </c>
      <c r="AB714" s="51">
        <v>65.060735419014</v>
      </c>
      <c r="AC714" s="51">
        <f t="shared" si="90"/>
        <v>1.81331896805457</v>
      </c>
      <c r="AD714" s="51">
        <v>22594.38</v>
      </c>
      <c r="AE714" s="51">
        <f t="shared" si="91"/>
        <v>2.259438</v>
      </c>
      <c r="AF714" s="51">
        <f t="shared" si="92"/>
        <v>0.354000428593838</v>
      </c>
      <c r="AG714" s="51">
        <f>(AG713+AG712)/2</f>
        <v>79.4178502831612</v>
      </c>
      <c r="AH714" s="51">
        <f t="shared" si="93"/>
        <v>1.89991812721545</v>
      </c>
      <c r="AI714" s="51">
        <v>0.711</v>
      </c>
    </row>
    <row r="715" ht="18" spans="1:35">
      <c r="A715" s="25" t="s">
        <v>66</v>
      </c>
      <c r="B715" s="25">
        <v>2000</v>
      </c>
      <c r="C715" s="25">
        <v>32</v>
      </c>
      <c r="D715" s="25">
        <v>4</v>
      </c>
      <c r="E715" s="22">
        <v>12.673517</v>
      </c>
      <c r="F715" s="22">
        <v>81.118546</v>
      </c>
      <c r="G715" s="23">
        <v>207937</v>
      </c>
      <c r="H715" s="24">
        <v>0.34697145</v>
      </c>
      <c r="I715" s="34">
        <v>34.9158555656195</v>
      </c>
      <c r="J715" s="35">
        <v>-0.23706117272377</v>
      </c>
      <c r="K715" s="36">
        <v>0.818</v>
      </c>
      <c r="L715" s="37">
        <v>0.855</v>
      </c>
      <c r="M715" s="38">
        <v>1</v>
      </c>
      <c r="N715" s="39">
        <v>11.538462</v>
      </c>
      <c r="O715" s="40">
        <v>58.0710994579397</v>
      </c>
      <c r="P715" s="40">
        <v>95.5430615207816</v>
      </c>
      <c r="Q715" s="40">
        <v>81.2238988047302</v>
      </c>
      <c r="R715" s="53">
        <v>677559997.558594</v>
      </c>
      <c r="S715" s="48">
        <v>677.559997558594</v>
      </c>
      <c r="T715" s="49">
        <v>61.787</v>
      </c>
      <c r="U715" s="50">
        <v>1.44276</v>
      </c>
      <c r="V715" s="50">
        <v>0.654</v>
      </c>
      <c r="W715" s="51">
        <v>1.80379049207336</v>
      </c>
      <c r="X715" s="51">
        <v>-0.483501076698303</v>
      </c>
      <c r="Y715" s="51">
        <v>8397855484.76908</v>
      </c>
      <c r="Z715" s="51">
        <f t="shared" si="89"/>
        <v>9.92416839677163</v>
      </c>
      <c r="AA715" s="51">
        <v>-0.73355</v>
      </c>
      <c r="AB715" s="51">
        <v>45.5977750218555</v>
      </c>
      <c r="AC715" s="51">
        <f t="shared" si="90"/>
        <v>1.65894365145159</v>
      </c>
      <c r="AD715" s="51">
        <v>5072.6533</v>
      </c>
      <c r="AE715" s="51">
        <f t="shared" si="91"/>
        <v>0.50726533</v>
      </c>
      <c r="AF715" s="51">
        <f t="shared" si="92"/>
        <v>-0.294764819338864</v>
      </c>
      <c r="AG715" s="51">
        <v>34.2869</v>
      </c>
      <c r="AH715" s="51">
        <f t="shared" si="93"/>
        <v>1.53512822078848</v>
      </c>
      <c r="AI715" s="51">
        <v>0.75</v>
      </c>
    </row>
    <row r="716" ht="18" spans="1:35">
      <c r="A716" s="25" t="s">
        <v>66</v>
      </c>
      <c r="B716" s="25">
        <f t="shared" ref="B716:B737" si="94">B715+1</f>
        <v>2001</v>
      </c>
      <c r="C716" s="25">
        <v>32</v>
      </c>
      <c r="D716" s="25">
        <v>4</v>
      </c>
      <c r="E716" s="22">
        <v>12.195729</v>
      </c>
      <c r="F716" s="22">
        <v>81.83047</v>
      </c>
      <c r="G716" s="23">
        <v>9738026</v>
      </c>
      <c r="H716" s="24">
        <v>0.3363771</v>
      </c>
      <c r="I716" s="34">
        <v>36.1069276710251</v>
      </c>
      <c r="J716" s="35">
        <f>(J715+J717)/2</f>
        <v>-0.261788368225097</v>
      </c>
      <c r="K716" s="36">
        <v>0.818</v>
      </c>
      <c r="L716" s="37">
        <v>0.852</v>
      </c>
      <c r="M716" s="38">
        <v>1</v>
      </c>
      <c r="N716" s="39">
        <v>11.538462</v>
      </c>
      <c r="O716" s="40">
        <v>58.9324158913899</v>
      </c>
      <c r="P716" s="40">
        <v>95.6964678776562</v>
      </c>
      <c r="Q716" s="40">
        <v>81.8386242036735</v>
      </c>
      <c r="R716" s="53">
        <v>1101040039.0625</v>
      </c>
      <c r="S716" s="48">
        <v>1101.0400390625</v>
      </c>
      <c r="T716" s="49">
        <v>62.306</v>
      </c>
      <c r="U716" s="50">
        <v>2.12046</v>
      </c>
      <c r="V716" s="50">
        <v>0.656</v>
      </c>
      <c r="W716" s="51">
        <v>1.76981723900868</v>
      </c>
      <c r="X716" s="51">
        <f>(X717+X718)/2</f>
        <v>-0.897213011980057</v>
      </c>
      <c r="Y716" s="51">
        <v>8141516928.39489</v>
      </c>
      <c r="Z716" s="51">
        <f t="shared" si="89"/>
        <v>9.91070533022756</v>
      </c>
      <c r="AA716" s="51">
        <v>-0.703176</v>
      </c>
      <c r="AB716" s="51">
        <v>45.2278224315522</v>
      </c>
      <c r="AC716" s="51">
        <f t="shared" si="90"/>
        <v>1.65540567842187</v>
      </c>
      <c r="AD716" s="51">
        <v>4264.8857</v>
      </c>
      <c r="AE716" s="51">
        <f t="shared" si="91"/>
        <v>0.42648857</v>
      </c>
      <c r="AF716" s="51">
        <f t="shared" si="92"/>
        <v>-0.370092603540879</v>
      </c>
      <c r="AG716" s="51">
        <v>34.2989</v>
      </c>
      <c r="AH716" s="51">
        <f t="shared" si="93"/>
        <v>1.53528019200806</v>
      </c>
      <c r="AI716" s="51">
        <v>0.746</v>
      </c>
    </row>
    <row r="717" ht="18" spans="1:35">
      <c r="A717" s="25" t="s">
        <v>66</v>
      </c>
      <c r="B717" s="25">
        <f t="shared" si="94"/>
        <v>2002</v>
      </c>
      <c r="C717" s="25">
        <v>32</v>
      </c>
      <c r="D717" s="25">
        <v>4</v>
      </c>
      <c r="E717" s="22">
        <v>11.738849</v>
      </c>
      <c r="F717" s="22">
        <v>82.518265</v>
      </c>
      <c r="G717" s="23">
        <v>742888</v>
      </c>
      <c r="H717" s="24">
        <v>0.325768</v>
      </c>
      <c r="I717" s="34">
        <v>37.2788771085079</v>
      </c>
      <c r="J717" s="35">
        <v>-0.286515563726425</v>
      </c>
      <c r="K717" s="36">
        <v>0.818</v>
      </c>
      <c r="L717" s="37">
        <v>0.836</v>
      </c>
      <c r="M717" s="38">
        <v>1</v>
      </c>
      <c r="N717" s="39">
        <v>11.538462</v>
      </c>
      <c r="O717" s="40">
        <v>59.7945941144171</v>
      </c>
      <c r="P717" s="40">
        <v>95.8498804279006</v>
      </c>
      <c r="Q717" s="40">
        <v>82.4311855099011</v>
      </c>
      <c r="R717" s="53">
        <v>943989990.234375</v>
      </c>
      <c r="S717" s="48">
        <v>943.989990234375</v>
      </c>
      <c r="T717" s="49">
        <v>62.783</v>
      </c>
      <c r="U717" s="50">
        <v>3.11719</v>
      </c>
      <c r="V717" s="50">
        <v>0.691</v>
      </c>
      <c r="W717" s="51">
        <v>1.75107228754869</v>
      </c>
      <c r="X717" s="51">
        <v>-0.940807521343231</v>
      </c>
      <c r="Y717" s="51">
        <v>7905485146.44351</v>
      </c>
      <c r="Z717" s="51">
        <f t="shared" si="89"/>
        <v>9.89792852701436</v>
      </c>
      <c r="AA717" s="51">
        <v>-0.673943</v>
      </c>
      <c r="AB717" s="51">
        <v>49.3502603725957</v>
      </c>
      <c r="AC717" s="51">
        <f t="shared" si="90"/>
        <v>1.69328944835486</v>
      </c>
      <c r="AD717" s="51">
        <v>4571.173</v>
      </c>
      <c r="AE717" s="51">
        <f t="shared" si="91"/>
        <v>0.4571173</v>
      </c>
      <c r="AF717" s="51">
        <f t="shared" si="92"/>
        <v>-0.339972342148951</v>
      </c>
      <c r="AG717" s="51">
        <v>34.441982</v>
      </c>
      <c r="AH717" s="51">
        <f t="shared" si="93"/>
        <v>1.53708813543248</v>
      </c>
      <c r="AI717" s="51">
        <v>0.729</v>
      </c>
    </row>
    <row r="718" ht="18" spans="1:35">
      <c r="A718" s="25" t="s">
        <v>66</v>
      </c>
      <c r="B718" s="25">
        <f t="shared" si="94"/>
        <v>2003</v>
      </c>
      <c r="C718" s="25">
        <v>32</v>
      </c>
      <c r="D718" s="25">
        <v>4</v>
      </c>
      <c r="E718" s="22">
        <v>11.29306</v>
      </c>
      <c r="F718" s="22">
        <v>83.19353</v>
      </c>
      <c r="G718" s="23">
        <v>5134106</v>
      </c>
      <c r="H718" s="24">
        <v>0.31497717</v>
      </c>
      <c r="I718" s="34">
        <v>38.442320447364</v>
      </c>
      <c r="J718" s="35">
        <v>-0.83488517999649</v>
      </c>
      <c r="K718" s="36">
        <v>0.811</v>
      </c>
      <c r="L718" s="37">
        <v>0.857</v>
      </c>
      <c r="M718" s="38">
        <v>1</v>
      </c>
      <c r="N718" s="39">
        <v>18.461538</v>
      </c>
      <c r="O718" s="40">
        <v>60.657634127021</v>
      </c>
      <c r="P718" s="40">
        <v>96.0032991715147</v>
      </c>
      <c r="Q718" s="40">
        <v>83.0130635028599</v>
      </c>
      <c r="R718" s="53">
        <v>1052829956.05469</v>
      </c>
      <c r="S718" s="48">
        <v>1052.82995605469</v>
      </c>
      <c r="T718" s="49">
        <v>63.248</v>
      </c>
      <c r="U718" s="50">
        <v>3.5086</v>
      </c>
      <c r="V718" s="50">
        <v>0.691</v>
      </c>
      <c r="W718" s="51">
        <v>1.74628939852943</v>
      </c>
      <c r="X718" s="51">
        <v>-0.853618502616882</v>
      </c>
      <c r="Y718" s="51">
        <v>8082399639.54305</v>
      </c>
      <c r="Z718" s="51">
        <f t="shared" si="89"/>
        <v>9.90754032061261</v>
      </c>
      <c r="AA718" s="51">
        <v>-0.19462</v>
      </c>
      <c r="AB718" s="51">
        <v>51.967836443987</v>
      </c>
      <c r="AC718" s="51">
        <f t="shared" si="90"/>
        <v>1.7157346363919</v>
      </c>
      <c r="AD718" s="51">
        <v>6038.8374</v>
      </c>
      <c r="AE718" s="51">
        <f t="shared" si="91"/>
        <v>0.60388374</v>
      </c>
      <c r="AF718" s="51">
        <f t="shared" si="92"/>
        <v>-0.219046663922639</v>
      </c>
      <c r="AG718" s="51">
        <v>33.82904</v>
      </c>
      <c r="AH718" s="51">
        <f t="shared" si="93"/>
        <v>1.52928967356042</v>
      </c>
      <c r="AI718" s="51">
        <v>0.716</v>
      </c>
    </row>
    <row r="719" ht="18" spans="1:35">
      <c r="A719" s="25" t="s">
        <v>66</v>
      </c>
      <c r="B719" s="25">
        <f t="shared" si="94"/>
        <v>2004</v>
      </c>
      <c r="C719" s="25">
        <v>32</v>
      </c>
      <c r="D719" s="25">
        <v>4</v>
      </c>
      <c r="E719" s="22">
        <v>10.855218</v>
      </c>
      <c r="F719" s="22">
        <v>83.85999</v>
      </c>
      <c r="G719" s="23">
        <v>284792</v>
      </c>
      <c r="H719" s="24">
        <v>0.30396137</v>
      </c>
      <c r="I719" s="34">
        <v>39.6007187610011</v>
      </c>
      <c r="J719" s="35">
        <v>-0.680570840835571</v>
      </c>
      <c r="K719" s="36">
        <v>0.864</v>
      </c>
      <c r="L719" s="37">
        <v>0.874</v>
      </c>
      <c r="M719" s="38">
        <v>1</v>
      </c>
      <c r="N719" s="39">
        <v>19.23077</v>
      </c>
      <c r="O719" s="40">
        <v>61.521535929202</v>
      </c>
      <c r="P719" s="40">
        <v>96.1567241084986</v>
      </c>
      <c r="Q719" s="40">
        <v>83.5879589258241</v>
      </c>
      <c r="R719" s="53">
        <v>877450012.207031</v>
      </c>
      <c r="S719" s="48">
        <v>877.450012207031</v>
      </c>
      <c r="T719" s="49">
        <v>63.711</v>
      </c>
      <c r="U719" s="50">
        <v>4.43992</v>
      </c>
      <c r="V719" s="50">
        <v>0.691</v>
      </c>
      <c r="W719" s="51">
        <v>1.73917027368374</v>
      </c>
      <c r="X719" s="51">
        <v>-0.809159338474274</v>
      </c>
      <c r="Y719" s="51">
        <v>8773451751.5121</v>
      </c>
      <c r="Z719" s="51">
        <f t="shared" si="89"/>
        <v>9.94317049207801</v>
      </c>
      <c r="AA719" s="51">
        <v>-0.06263</v>
      </c>
      <c r="AB719" s="51">
        <v>57.4642660901316</v>
      </c>
      <c r="AC719" s="51">
        <f t="shared" si="90"/>
        <v>1.75939786444446</v>
      </c>
      <c r="AD719" s="51">
        <v>6154.9224</v>
      </c>
      <c r="AE719" s="51">
        <f t="shared" si="91"/>
        <v>0.61549224</v>
      </c>
      <c r="AF719" s="51">
        <f t="shared" si="92"/>
        <v>-0.210777418193956</v>
      </c>
      <c r="AG719" s="51">
        <v>33.80135</v>
      </c>
      <c r="AH719" s="51">
        <f t="shared" si="93"/>
        <v>1.52893404601263</v>
      </c>
      <c r="AI719" s="51">
        <v>0.753</v>
      </c>
    </row>
    <row r="720" ht="18" spans="1:35">
      <c r="A720" s="25" t="s">
        <v>66</v>
      </c>
      <c r="B720" s="25">
        <f t="shared" si="94"/>
        <v>2005</v>
      </c>
      <c r="C720" s="25">
        <v>32</v>
      </c>
      <c r="D720" s="25">
        <v>4</v>
      </c>
      <c r="E720" s="22">
        <v>10.425826</v>
      </c>
      <c r="F720" s="22">
        <v>84.51704</v>
      </c>
      <c r="G720" s="23">
        <v>571394</v>
      </c>
      <c r="H720" s="24">
        <v>0.2927444</v>
      </c>
      <c r="I720" s="34">
        <v>40.7534588124944</v>
      </c>
      <c r="J720" s="35">
        <v>-0.971029877662659</v>
      </c>
      <c r="K720" s="36">
        <v>0.856</v>
      </c>
      <c r="L720" s="37">
        <v>0.865</v>
      </c>
      <c r="M720" s="38">
        <v>1</v>
      </c>
      <c r="N720" s="39">
        <v>16.923077</v>
      </c>
      <c r="O720" s="40">
        <v>62.3862995209595</v>
      </c>
      <c r="P720" s="40">
        <v>96.3101552388523</v>
      </c>
      <c r="Q720" s="40">
        <v>84.1552356884604</v>
      </c>
      <c r="R720" s="53">
        <v>673440002.441406</v>
      </c>
      <c r="S720" s="48">
        <v>673.440002441406</v>
      </c>
      <c r="T720" s="49">
        <v>64.17</v>
      </c>
      <c r="U720" s="50">
        <v>5.22758</v>
      </c>
      <c r="V720" s="50">
        <v>0.685</v>
      </c>
      <c r="W720" s="51">
        <v>1.7329882488039</v>
      </c>
      <c r="X720" s="51">
        <v>-0.74197906255722</v>
      </c>
      <c r="Y720" s="51">
        <v>9549122905.32852</v>
      </c>
      <c r="Z720" s="51">
        <f t="shared" si="89"/>
        <v>9.97996348311577</v>
      </c>
      <c r="AA720" s="51">
        <v>0.24162</v>
      </c>
      <c r="AB720" s="51">
        <v>67.6419413613743</v>
      </c>
      <c r="AC720" s="51">
        <f t="shared" si="90"/>
        <v>1.83021606359798</v>
      </c>
      <c r="AD720" s="51">
        <v>5926.305</v>
      </c>
      <c r="AE720" s="51">
        <f t="shared" si="91"/>
        <v>0.5926305</v>
      </c>
      <c r="AF720" s="51">
        <f t="shared" si="92"/>
        <v>-0.227216001116452</v>
      </c>
      <c r="AG720" s="51">
        <v>34.11982</v>
      </c>
      <c r="AH720" s="51">
        <f t="shared" si="93"/>
        <v>1.53300673136967</v>
      </c>
      <c r="AI720" s="51">
        <v>0.746</v>
      </c>
    </row>
    <row r="721" ht="18" spans="1:35">
      <c r="A721" s="25" t="s">
        <v>66</v>
      </c>
      <c r="B721" s="25">
        <f t="shared" si="94"/>
        <v>2006</v>
      </c>
      <c r="C721" s="25">
        <v>32</v>
      </c>
      <c r="D721" s="25">
        <v>4</v>
      </c>
      <c r="E721" s="22">
        <v>10.003985</v>
      </c>
      <c r="F721" s="22">
        <v>85.16574</v>
      </c>
      <c r="G721" s="23">
        <v>830276</v>
      </c>
      <c r="H721" s="24">
        <v>0.28132445</v>
      </c>
      <c r="I721" s="34">
        <v>41.9015542609366</v>
      </c>
      <c r="J721" s="35">
        <v>-0.802562952041626</v>
      </c>
      <c r="K721" s="36">
        <v>0.816</v>
      </c>
      <c r="L721" s="37">
        <v>0.858</v>
      </c>
      <c r="M721" s="38">
        <v>1</v>
      </c>
      <c r="N721" s="39">
        <v>16.923077</v>
      </c>
      <c r="O721" s="40">
        <v>63.2519249022942</v>
      </c>
      <c r="P721" s="40">
        <v>96.4635925625758</v>
      </c>
      <c r="Q721" s="40">
        <v>84.715963142208</v>
      </c>
      <c r="R721" s="53">
        <v>960390014.648438</v>
      </c>
      <c r="S721" s="48">
        <v>960.390014648438</v>
      </c>
      <c r="T721" s="49">
        <v>64.628</v>
      </c>
      <c r="U721" s="50">
        <v>6.20067</v>
      </c>
      <c r="V721" s="50">
        <v>0.716</v>
      </c>
      <c r="W721" s="51">
        <v>1.74713275481179</v>
      </c>
      <c r="X721" s="51">
        <v>-0.431123644113541</v>
      </c>
      <c r="Y721" s="51">
        <v>11451844902.2214</v>
      </c>
      <c r="Z721" s="51">
        <f t="shared" si="89"/>
        <v>10.0588754575328</v>
      </c>
      <c r="AA721" s="51">
        <v>-0.277763457</v>
      </c>
      <c r="AB721" s="51">
        <v>74.537848431547</v>
      </c>
      <c r="AC721" s="51">
        <f t="shared" si="90"/>
        <v>1.87237685249358</v>
      </c>
      <c r="AD721" s="51">
        <v>6410.1855</v>
      </c>
      <c r="AE721" s="51">
        <f t="shared" si="91"/>
        <v>0.64101855</v>
      </c>
      <c r="AF721" s="51">
        <f t="shared" si="92"/>
        <v>-0.193129402546592</v>
      </c>
      <c r="AG721" s="51">
        <v>34.258286</v>
      </c>
      <c r="AH721" s="51">
        <f t="shared" si="93"/>
        <v>1.53476563068545</v>
      </c>
      <c r="AI721" s="51">
        <v>0.727</v>
      </c>
    </row>
    <row r="722" ht="18" spans="1:35">
      <c r="A722" s="25" t="s">
        <v>66</v>
      </c>
      <c r="B722" s="25">
        <f t="shared" si="94"/>
        <v>2007</v>
      </c>
      <c r="C722" s="25">
        <v>32</v>
      </c>
      <c r="D722" s="25">
        <v>4</v>
      </c>
      <c r="E722" s="22">
        <v>9.590454</v>
      </c>
      <c r="F722" s="22">
        <v>85.80519</v>
      </c>
      <c r="G722" s="23">
        <v>604358</v>
      </c>
      <c r="H722" s="24">
        <v>0.26972935</v>
      </c>
      <c r="I722" s="34">
        <v>43.4810447232478</v>
      </c>
      <c r="J722" s="35">
        <v>-0.852070689201355</v>
      </c>
      <c r="K722" s="36">
        <v>0.816</v>
      </c>
      <c r="L722" s="37">
        <v>0.858</v>
      </c>
      <c r="M722" s="38">
        <v>1</v>
      </c>
      <c r="N722" s="39">
        <v>16.923077</v>
      </c>
      <c r="O722" s="40">
        <v>64.1184120732055</v>
      </c>
      <c r="P722" s="40">
        <v>96.617036079669</v>
      </c>
      <c r="Q722" s="40">
        <v>85.2691692733434</v>
      </c>
      <c r="R722" s="53">
        <v>490709991.455078</v>
      </c>
      <c r="S722" s="48">
        <v>490.709991455078</v>
      </c>
      <c r="T722" s="49">
        <v>65.082</v>
      </c>
      <c r="U722" s="50">
        <v>10.4992</v>
      </c>
      <c r="V722" s="50">
        <v>0.716</v>
      </c>
      <c r="W722" s="51">
        <v>1.75023288737608</v>
      </c>
      <c r="X722" s="51">
        <v>-0.4021937251091</v>
      </c>
      <c r="Y722" s="51">
        <v>13120108008.3477</v>
      </c>
      <c r="Z722" s="51">
        <f t="shared" si="89"/>
        <v>10.1179374102863</v>
      </c>
      <c r="AA722" s="51">
        <v>-0.363294241538303</v>
      </c>
      <c r="AB722" s="51">
        <v>76.0619114476148</v>
      </c>
      <c r="AC722" s="51">
        <f t="shared" si="90"/>
        <v>1.88116723510029</v>
      </c>
      <c r="AD722" s="51">
        <v>6767.9814</v>
      </c>
      <c r="AE722" s="51">
        <f t="shared" si="91"/>
        <v>0.67679814</v>
      </c>
      <c r="AF722" s="51">
        <f t="shared" si="92"/>
        <v>-0.169540843510473</v>
      </c>
      <c r="AG722" s="51">
        <v>34.514908</v>
      </c>
      <c r="AH722" s="51">
        <f t="shared" si="93"/>
        <v>1.53800672010747</v>
      </c>
      <c r="AI722" s="51">
        <v>0.721</v>
      </c>
    </row>
    <row r="723" ht="18" spans="1:35">
      <c r="A723" s="25" t="s">
        <v>66</v>
      </c>
      <c r="B723" s="25">
        <f t="shared" si="94"/>
        <v>2008</v>
      </c>
      <c r="C723" s="25">
        <v>32</v>
      </c>
      <c r="D723" s="25">
        <v>4</v>
      </c>
      <c r="E723" s="22">
        <v>9.184376</v>
      </c>
      <c r="F723" s="22">
        <v>86.43641</v>
      </c>
      <c r="G723" s="23">
        <v>3792186</v>
      </c>
      <c r="H723" s="24">
        <v>0.2579582</v>
      </c>
      <c r="I723" s="34">
        <v>45.0792272443347</v>
      </c>
      <c r="J723" s="35">
        <v>-0.696565806865692</v>
      </c>
      <c r="K723" s="36">
        <v>0.816</v>
      </c>
      <c r="L723" s="37">
        <v>0.858</v>
      </c>
      <c r="M723" s="38">
        <v>1</v>
      </c>
      <c r="N723" s="39">
        <v>16.923077</v>
      </c>
      <c r="O723" s="40">
        <v>64.9857610336936</v>
      </c>
      <c r="P723" s="40">
        <v>96.770485790132</v>
      </c>
      <c r="Q723" s="40">
        <v>85.8158829165859</v>
      </c>
      <c r="R723" s="53">
        <v>586119995.117188</v>
      </c>
      <c r="S723" s="48">
        <v>586.119995117188</v>
      </c>
      <c r="T723" s="49">
        <v>65.535</v>
      </c>
      <c r="U723" s="50">
        <v>12.5</v>
      </c>
      <c r="V723" s="50">
        <v>0.71</v>
      </c>
      <c r="W723" s="51">
        <v>1.72976143588269</v>
      </c>
      <c r="X723" s="51">
        <v>-0.528391659259796</v>
      </c>
      <c r="Y723" s="51">
        <v>16674276285.8956</v>
      </c>
      <c r="Z723" s="51">
        <f t="shared" si="89"/>
        <v>10.2220469933015</v>
      </c>
      <c r="AA723" s="51">
        <v>-0.509335605237139</v>
      </c>
      <c r="AB723" s="51">
        <v>82.8670208961798</v>
      </c>
      <c r="AC723" s="51">
        <f t="shared" si="90"/>
        <v>1.91838172605733</v>
      </c>
      <c r="AD723" s="51">
        <v>6827.641</v>
      </c>
      <c r="AE723" s="51">
        <f t="shared" si="91"/>
        <v>0.6827641</v>
      </c>
      <c r="AF723" s="51">
        <f t="shared" si="92"/>
        <v>-0.165729322328523</v>
      </c>
      <c r="AG723" s="51">
        <v>34.602604</v>
      </c>
      <c r="AH723" s="51">
        <f t="shared" si="93"/>
        <v>1.53910878261581</v>
      </c>
      <c r="AI723" s="51">
        <v>0.721</v>
      </c>
    </row>
    <row r="724" ht="18" spans="1:35">
      <c r="A724" s="25" t="s">
        <v>66</v>
      </c>
      <c r="B724" s="25">
        <f t="shared" si="94"/>
        <v>2009</v>
      </c>
      <c r="C724" s="25">
        <v>32</v>
      </c>
      <c r="D724" s="25">
        <v>4</v>
      </c>
      <c r="E724" s="22">
        <v>8.786467</v>
      </c>
      <c r="F724" s="22">
        <v>87.05851</v>
      </c>
      <c r="G724" s="23">
        <v>1550198</v>
      </c>
      <c r="H724" s="24">
        <v>0.24603729</v>
      </c>
      <c r="I724" s="34">
        <v>46.6950103282874</v>
      </c>
      <c r="J724" s="35">
        <v>-0.506110489368439</v>
      </c>
      <c r="K724" s="36">
        <v>0.816</v>
      </c>
      <c r="L724" s="37">
        <v>0.857</v>
      </c>
      <c r="M724" s="38">
        <v>1</v>
      </c>
      <c r="N724" s="39">
        <v>16.923077</v>
      </c>
      <c r="O724" s="40">
        <v>65.8539717837589</v>
      </c>
      <c r="P724" s="40">
        <v>96.9239416939648</v>
      </c>
      <c r="Q724" s="40">
        <v>86.3551793920247</v>
      </c>
      <c r="R724" s="53">
        <v>607900024.414063</v>
      </c>
      <c r="S724" s="48">
        <v>607.900024414063</v>
      </c>
      <c r="T724" s="49">
        <v>65.984</v>
      </c>
      <c r="U724" s="50">
        <v>16.8</v>
      </c>
      <c r="V724" s="50">
        <v>0.733</v>
      </c>
      <c r="W724" s="51">
        <v>1.71311404940389</v>
      </c>
      <c r="X724" s="51">
        <v>-0.631416976451874</v>
      </c>
      <c r="Y724" s="51">
        <v>17339992193.7322</v>
      </c>
      <c r="Z724" s="51">
        <f t="shared" si="89"/>
        <v>10.2390488976258</v>
      </c>
      <c r="AA724" s="51">
        <v>-0.42004</v>
      </c>
      <c r="AB724" s="51">
        <v>68.6270739127592</v>
      </c>
      <c r="AC724" s="51">
        <f t="shared" si="90"/>
        <v>1.83649548205207</v>
      </c>
      <c r="AD724" s="51">
        <v>6614.823</v>
      </c>
      <c r="AE724" s="51">
        <f t="shared" si="91"/>
        <v>0.6614823</v>
      </c>
      <c r="AF724" s="51">
        <f t="shared" si="92"/>
        <v>-0.179481772209925</v>
      </c>
      <c r="AG724" s="51">
        <v>34.776146</v>
      </c>
      <c r="AH724" s="51">
        <f t="shared" si="93"/>
        <v>1.54128145047647</v>
      </c>
      <c r="AI724" s="51">
        <v>0.717</v>
      </c>
    </row>
    <row r="725" ht="18" spans="1:35">
      <c r="A725" s="25" t="s">
        <v>66</v>
      </c>
      <c r="B725" s="25">
        <f t="shared" si="94"/>
        <v>2010</v>
      </c>
      <c r="C725" s="25">
        <v>32</v>
      </c>
      <c r="D725" s="25">
        <v>4</v>
      </c>
      <c r="E725" s="22">
        <v>8.396391</v>
      </c>
      <c r="F725" s="22">
        <v>87.67192</v>
      </c>
      <c r="G725" s="23">
        <v>9316907</v>
      </c>
      <c r="H725" s="24">
        <v>0.23397437</v>
      </c>
      <c r="I725" s="34">
        <v>48.3285858519966</v>
      </c>
      <c r="J725" s="35">
        <v>-0.415407210588455</v>
      </c>
      <c r="K725" s="36">
        <v>0.783</v>
      </c>
      <c r="L725" s="37">
        <v>0.858</v>
      </c>
      <c r="M725" s="38">
        <v>1</v>
      </c>
      <c r="N725" s="39">
        <v>25.384615</v>
      </c>
      <c r="O725" s="40">
        <v>66.7230443234007</v>
      </c>
      <c r="P725" s="40">
        <v>97.0774037911673</v>
      </c>
      <c r="Q725" s="40">
        <v>86.8874436823724</v>
      </c>
      <c r="R725" s="53">
        <v>582239990.234375</v>
      </c>
      <c r="S725" s="48">
        <v>582.239990234375</v>
      </c>
      <c r="T725" s="49">
        <v>66.43</v>
      </c>
      <c r="U725" s="50">
        <v>22.4</v>
      </c>
      <c r="V725" s="50">
        <v>0.745</v>
      </c>
      <c r="W725" s="51">
        <v>1.69628237644672</v>
      </c>
      <c r="X725" s="51">
        <v>-0.458648711442947</v>
      </c>
      <c r="Y725" s="51">
        <v>19649723722.1034</v>
      </c>
      <c r="Z725" s="51">
        <f t="shared" si="89"/>
        <v>10.2933564485125</v>
      </c>
      <c r="AA725" s="51">
        <v>-0.650803350548348</v>
      </c>
      <c r="AB725" s="51">
        <v>75.5116262512877</v>
      </c>
      <c r="AC725" s="51">
        <f t="shared" si="90"/>
        <v>1.87801382352395</v>
      </c>
      <c r="AD725" s="51">
        <v>6598.9834</v>
      </c>
      <c r="AE725" s="51">
        <f t="shared" si="91"/>
        <v>0.65989834</v>
      </c>
      <c r="AF725" s="51">
        <f t="shared" si="92"/>
        <v>-0.180522964121203</v>
      </c>
      <c r="AG725" s="51">
        <v>34.631218</v>
      </c>
      <c r="AH725" s="51">
        <f t="shared" si="93"/>
        <v>1.5394677662066</v>
      </c>
      <c r="AI725" s="51">
        <v>0.687</v>
      </c>
    </row>
    <row r="726" ht="18" spans="1:35">
      <c r="A726" s="25" t="s">
        <v>66</v>
      </c>
      <c r="B726" s="25">
        <f t="shared" si="94"/>
        <v>2011</v>
      </c>
      <c r="C726" s="25">
        <v>32</v>
      </c>
      <c r="D726" s="25">
        <v>4</v>
      </c>
      <c r="E726" s="22">
        <v>8.013849</v>
      </c>
      <c r="F726" s="22">
        <v>88.27698</v>
      </c>
      <c r="G726" s="23">
        <v>709176</v>
      </c>
      <c r="H726" s="24">
        <v>0.22177808</v>
      </c>
      <c r="I726" s="34">
        <v>49.9801309822713</v>
      </c>
      <c r="J726" s="35">
        <v>-0.417126506567001</v>
      </c>
      <c r="K726" s="36">
        <v>0.783</v>
      </c>
      <c r="L726" s="37">
        <v>0.852</v>
      </c>
      <c r="M726" s="38">
        <v>1</v>
      </c>
      <c r="N726" s="39">
        <v>25.384615</v>
      </c>
      <c r="O726" s="40">
        <v>67.5929786526197</v>
      </c>
      <c r="P726" s="40">
        <v>97.2308720817396</v>
      </c>
      <c r="Q726" s="40">
        <v>87.4130245086648</v>
      </c>
      <c r="R726" s="53">
        <v>536500000</v>
      </c>
      <c r="S726" s="48">
        <v>536.5</v>
      </c>
      <c r="T726" s="49">
        <v>66.874</v>
      </c>
      <c r="U726" s="50">
        <v>30</v>
      </c>
      <c r="V726" s="50">
        <v>0.738</v>
      </c>
      <c r="W726" s="51">
        <v>1.67782849865133</v>
      </c>
      <c r="X726" s="51">
        <v>-0.573696494102478</v>
      </c>
      <c r="Y726" s="51">
        <v>23963164696.592</v>
      </c>
      <c r="Z726" s="51">
        <f t="shared" si="89"/>
        <v>10.3795441726283</v>
      </c>
      <c r="AA726" s="51">
        <v>-0.858666303673604</v>
      </c>
      <c r="AB726" s="51">
        <v>82.4803954243518</v>
      </c>
      <c r="AC726" s="51">
        <f t="shared" si="90"/>
        <v>1.91635073435842</v>
      </c>
      <c r="AD726" s="51">
        <v>6716.6226</v>
      </c>
      <c r="AE726" s="51">
        <f t="shared" si="91"/>
        <v>0.67166226</v>
      </c>
      <c r="AF726" s="51">
        <f t="shared" si="92"/>
        <v>-0.172849053568532</v>
      </c>
      <c r="AG726" s="51">
        <v>34.669067</v>
      </c>
      <c r="AH726" s="51">
        <f t="shared" si="93"/>
        <v>1.53994215425508</v>
      </c>
      <c r="AI726" s="51">
        <v>0.682</v>
      </c>
    </row>
    <row r="727" ht="18" spans="1:35">
      <c r="A727" s="25" t="s">
        <v>66</v>
      </c>
      <c r="B727" s="25">
        <f t="shared" si="94"/>
        <v>2012</v>
      </c>
      <c r="C727" s="25">
        <v>32</v>
      </c>
      <c r="D727" s="25">
        <v>4</v>
      </c>
      <c r="E727" s="22">
        <v>7.639014</v>
      </c>
      <c r="F727" s="22">
        <v>88.87347</v>
      </c>
      <c r="G727" s="23">
        <v>4875202</v>
      </c>
      <c r="H727" s="24">
        <v>0.20946448</v>
      </c>
      <c r="I727" s="34">
        <v>51.6491998600636</v>
      </c>
      <c r="J727" s="35">
        <v>-0.45806810259819</v>
      </c>
      <c r="K727" s="36">
        <v>0.778</v>
      </c>
      <c r="L727" s="37">
        <v>0.848</v>
      </c>
      <c r="M727" s="38">
        <v>1</v>
      </c>
      <c r="N727" s="39">
        <v>25.384615</v>
      </c>
      <c r="O727" s="40">
        <v>68.4637747714153</v>
      </c>
      <c r="P727" s="40">
        <v>97.3843465656817</v>
      </c>
      <c r="Q727" s="40">
        <v>87.931656511904</v>
      </c>
      <c r="R727" s="53">
        <v>682219970.703125</v>
      </c>
      <c r="S727" s="48">
        <v>682.219970703125</v>
      </c>
      <c r="T727" s="49">
        <v>67.315</v>
      </c>
      <c r="U727" s="50">
        <v>35.34</v>
      </c>
      <c r="V727" s="50">
        <v>0.747</v>
      </c>
      <c r="W727" s="51">
        <v>1.65463539887486</v>
      </c>
      <c r="X727" s="51">
        <v>-0.727891862392426</v>
      </c>
      <c r="Y727" s="51">
        <v>27084497481.9103</v>
      </c>
      <c r="Z727" s="51">
        <f t="shared" si="89"/>
        <v>10.4327207822212</v>
      </c>
      <c r="AA727" s="51">
        <v>-1.05996539078481</v>
      </c>
      <c r="AB727" s="51">
        <v>84.9487611684942</v>
      </c>
      <c r="AC727" s="51">
        <f t="shared" si="90"/>
        <v>1.92915704981354</v>
      </c>
      <c r="AD727" s="51">
        <v>7838.919</v>
      </c>
      <c r="AE727" s="51">
        <f t="shared" si="91"/>
        <v>0.7838919</v>
      </c>
      <c r="AF727" s="51">
        <f t="shared" si="92"/>
        <v>-0.105743823119638</v>
      </c>
      <c r="AG727" s="51">
        <v>34.75584</v>
      </c>
      <c r="AH727" s="51">
        <f t="shared" si="93"/>
        <v>1.54102778926218</v>
      </c>
      <c r="AI727" s="51">
        <v>0.682</v>
      </c>
    </row>
    <row r="728" ht="18" spans="1:35">
      <c r="A728" s="25" t="s">
        <v>66</v>
      </c>
      <c r="B728" s="25">
        <f t="shared" si="94"/>
        <v>2013</v>
      </c>
      <c r="C728" s="25">
        <v>32</v>
      </c>
      <c r="D728" s="25">
        <v>4</v>
      </c>
      <c r="E728" s="22">
        <v>7.283409</v>
      </c>
      <c r="F728" s="22">
        <v>89.44728</v>
      </c>
      <c r="G728" s="23">
        <v>2693086</v>
      </c>
      <c r="H728" s="24">
        <v>0.19720903</v>
      </c>
      <c r="I728" s="34">
        <v>53.3191514172046</v>
      </c>
      <c r="J728" s="35">
        <v>-0.32859343290329</v>
      </c>
      <c r="K728" s="36">
        <v>0.77</v>
      </c>
      <c r="L728" s="37">
        <v>0.842</v>
      </c>
      <c r="M728" s="38">
        <v>1</v>
      </c>
      <c r="N728" s="39">
        <v>25.384615</v>
      </c>
      <c r="O728" s="40">
        <v>69.3354326797879</v>
      </c>
      <c r="P728" s="40">
        <v>97.5378272429935</v>
      </c>
      <c r="Q728" s="40">
        <v>88.4281721555752</v>
      </c>
      <c r="R728" s="53">
        <v>709340026.855469</v>
      </c>
      <c r="S728" s="48">
        <v>709.340026855469</v>
      </c>
      <c r="T728" s="49">
        <v>67.699</v>
      </c>
      <c r="U728" s="50">
        <v>36.99</v>
      </c>
      <c r="V728" s="50">
        <v>0.734</v>
      </c>
      <c r="W728" s="51">
        <v>1.62957319915505</v>
      </c>
      <c r="X728" s="51">
        <v>-0.58796888589859</v>
      </c>
      <c r="Y728" s="51">
        <v>30659338885.6729</v>
      </c>
      <c r="Z728" s="51">
        <f t="shared" si="89"/>
        <v>10.4865627858282</v>
      </c>
      <c r="AA728" s="51">
        <v>-1.74961261439791</v>
      </c>
      <c r="AB728" s="51">
        <v>81.2309075267174</v>
      </c>
      <c r="AC728" s="51">
        <f t="shared" si="90"/>
        <v>1.9097213052797</v>
      </c>
      <c r="AD728" s="51">
        <v>7813.6904</v>
      </c>
      <c r="AE728" s="51">
        <f t="shared" si="91"/>
        <v>0.78136904</v>
      </c>
      <c r="AF728" s="51">
        <f t="shared" si="92"/>
        <v>-0.107143800717499</v>
      </c>
      <c r="AG728" s="51">
        <v>34.836147</v>
      </c>
      <c r="AH728" s="51">
        <f t="shared" si="93"/>
        <v>1.54203011449941</v>
      </c>
      <c r="AI728" s="51">
        <v>0.664</v>
      </c>
    </row>
    <row r="729" ht="18" spans="1:35">
      <c r="A729" s="25" t="s">
        <v>66</v>
      </c>
      <c r="B729" s="25">
        <f t="shared" si="94"/>
        <v>2014</v>
      </c>
      <c r="C729" s="25">
        <v>32</v>
      </c>
      <c r="D729" s="25">
        <v>4</v>
      </c>
      <c r="E729" s="22">
        <v>6.941334</v>
      </c>
      <c r="F729" s="22">
        <v>90.00526</v>
      </c>
      <c r="G729" s="23">
        <v>534132</v>
      </c>
      <c r="H729" s="24">
        <v>0.18491812</v>
      </c>
      <c r="I729" s="34">
        <v>54.9966309177459</v>
      </c>
      <c r="J729" s="35">
        <v>-0.333112090826035</v>
      </c>
      <c r="K729" s="36">
        <v>0.76</v>
      </c>
      <c r="L729" s="37">
        <v>0.841</v>
      </c>
      <c r="M729" s="38">
        <v>1</v>
      </c>
      <c r="N729" s="39">
        <v>53.076923</v>
      </c>
      <c r="O729" s="40">
        <v>70.2079523777372</v>
      </c>
      <c r="P729" s="40">
        <v>97.6913141136751</v>
      </c>
      <c r="Q729" s="40">
        <v>88.9095566150389</v>
      </c>
      <c r="R729" s="53">
        <v>683650024.414063</v>
      </c>
      <c r="S729" s="48">
        <v>683.650024414063</v>
      </c>
      <c r="T729" s="49">
        <v>68.047</v>
      </c>
      <c r="U729" s="50">
        <v>34.6016</v>
      </c>
      <c r="V729" s="50">
        <v>0.766</v>
      </c>
      <c r="W729" s="51">
        <v>1.60331510672219</v>
      </c>
      <c r="X729" s="51">
        <v>-0.628802955150604</v>
      </c>
      <c r="Y729" s="51">
        <v>32996188012.5599</v>
      </c>
      <c r="Z729" s="51">
        <f t="shared" si="89"/>
        <v>10.5184637695525</v>
      </c>
      <c r="AA729" s="51">
        <v>-0.689679405958478</v>
      </c>
      <c r="AB729" s="51">
        <v>85.2644695964403</v>
      </c>
      <c r="AC729" s="51">
        <f t="shared" si="90"/>
        <v>1.93076809479237</v>
      </c>
      <c r="AD729" s="51">
        <v>7770.6777</v>
      </c>
      <c r="AE729" s="51">
        <f t="shared" si="91"/>
        <v>0.77706777</v>
      </c>
      <c r="AF729" s="51">
        <f t="shared" si="92"/>
        <v>-0.109541103652655</v>
      </c>
      <c r="AG729" s="51">
        <v>34.802917</v>
      </c>
      <c r="AH729" s="51">
        <f t="shared" si="93"/>
        <v>1.54161564578314</v>
      </c>
      <c r="AI729" s="51">
        <v>0.652</v>
      </c>
    </row>
    <row r="730" ht="18" spans="1:35">
      <c r="A730" s="25" t="s">
        <v>66</v>
      </c>
      <c r="B730" s="25">
        <f t="shared" si="94"/>
        <v>2015</v>
      </c>
      <c r="C730" s="25">
        <v>32</v>
      </c>
      <c r="D730" s="25">
        <v>4</v>
      </c>
      <c r="E730" s="22">
        <v>6.6051755</v>
      </c>
      <c r="F730" s="22">
        <v>90.556656</v>
      </c>
      <c r="G730" s="23">
        <v>8381681</v>
      </c>
      <c r="H730" s="24">
        <v>0.1724886</v>
      </c>
      <c r="I730" s="34">
        <v>56.6920160774471</v>
      </c>
      <c r="J730" s="35">
        <v>-0.270498692989349</v>
      </c>
      <c r="K730" s="36">
        <v>0.742</v>
      </c>
      <c r="L730" s="37">
        <v>0.827</v>
      </c>
      <c r="M730" s="38">
        <v>1</v>
      </c>
      <c r="N730" s="39">
        <v>53.076923</v>
      </c>
      <c r="O730" s="40">
        <v>71.0813338652636</v>
      </c>
      <c r="P730" s="40">
        <v>97.8448071777265</v>
      </c>
      <c r="Q730" s="40">
        <v>89.3856764745398</v>
      </c>
      <c r="R730" s="53">
        <v>898719970.703125</v>
      </c>
      <c r="S730" s="48">
        <v>898.719970703125</v>
      </c>
      <c r="T730" s="49">
        <v>68.393</v>
      </c>
      <c r="U730" s="50">
        <v>37.4868</v>
      </c>
      <c r="V730" s="50">
        <v>0.764</v>
      </c>
      <c r="W730" s="51">
        <v>1.5731449401483</v>
      </c>
      <c r="X730" s="51">
        <v>-0.717874646186829</v>
      </c>
      <c r="Y730" s="51">
        <v>33000198248.1292</v>
      </c>
      <c r="Z730" s="51">
        <f t="shared" si="89"/>
        <v>10.5185165489024</v>
      </c>
      <c r="AA730" s="51">
        <v>-0.556430243093449</v>
      </c>
      <c r="AB730" s="51">
        <v>67.9328451873525</v>
      </c>
      <c r="AC730" s="51">
        <f t="shared" si="90"/>
        <v>1.83207980424612</v>
      </c>
      <c r="AD730" s="51">
        <v>8018.6577</v>
      </c>
      <c r="AE730" s="51">
        <f t="shared" si="91"/>
        <v>0.80186577</v>
      </c>
      <c r="AF730" s="51">
        <f t="shared" si="92"/>
        <v>-0.095898325266048</v>
      </c>
      <c r="AG730" s="51">
        <v>34.765068</v>
      </c>
      <c r="AH730" s="51">
        <f t="shared" si="93"/>
        <v>1.54114308319656</v>
      </c>
      <c r="AI730" s="51">
        <v>0.616</v>
      </c>
    </row>
    <row r="731" ht="18" spans="1:35">
      <c r="A731" s="25" t="s">
        <v>66</v>
      </c>
      <c r="B731" s="25">
        <f t="shared" si="94"/>
        <v>2016</v>
      </c>
      <c r="C731" s="25">
        <v>32</v>
      </c>
      <c r="D731" s="25">
        <v>4</v>
      </c>
      <c r="E731" s="22">
        <v>6.2746925</v>
      </c>
      <c r="F731" s="22">
        <v>91.101776</v>
      </c>
      <c r="G731" s="23">
        <v>6235306</v>
      </c>
      <c r="H731" s="24">
        <v>0.1599277</v>
      </c>
      <c r="I731" s="34">
        <v>58.4055072099322</v>
      </c>
      <c r="J731" s="35">
        <v>-0.25367596745491</v>
      </c>
      <c r="K731" s="36">
        <v>0.745</v>
      </c>
      <c r="L731" s="37">
        <v>0.818</v>
      </c>
      <c r="M731" s="38">
        <v>1</v>
      </c>
      <c r="N731" s="39">
        <v>53.076923</v>
      </c>
      <c r="O731" s="40">
        <v>71.9555771423666</v>
      </c>
      <c r="P731" s="40">
        <v>97.9983064351477</v>
      </c>
      <c r="Q731" s="40">
        <v>89.856829031751</v>
      </c>
      <c r="R731" s="53">
        <v>795820007.324219</v>
      </c>
      <c r="S731" s="48">
        <v>795.820007324219</v>
      </c>
      <c r="T731" s="49">
        <v>68.738</v>
      </c>
      <c r="U731" s="50">
        <v>39.6975</v>
      </c>
      <c r="V731" s="50">
        <v>0.785</v>
      </c>
      <c r="W731" s="51">
        <v>1.54728829634713</v>
      </c>
      <c r="X731" s="51">
        <v>-0.7748863697052</v>
      </c>
      <c r="Y731" s="51">
        <v>33941126200.0606</v>
      </c>
      <c r="Z731" s="51">
        <f t="shared" si="89"/>
        <v>10.5307262485402</v>
      </c>
      <c r="AA731" s="51">
        <v>-0.246499489903112</v>
      </c>
      <c r="AB731" s="51">
        <v>56.4010345064908</v>
      </c>
      <c r="AC731" s="51">
        <f t="shared" si="90"/>
        <v>1.7512870698759</v>
      </c>
      <c r="AD731" s="51">
        <v>8176.835</v>
      </c>
      <c r="AE731" s="51">
        <f t="shared" si="91"/>
        <v>0.8176835</v>
      </c>
      <c r="AF731" s="51">
        <f t="shared" si="92"/>
        <v>-0.087414765769052</v>
      </c>
      <c r="AG731" s="51">
        <v>34.787224</v>
      </c>
      <c r="AH731" s="51">
        <f t="shared" si="93"/>
        <v>1.54141977368626</v>
      </c>
      <c r="AI731" s="51">
        <v>0.628</v>
      </c>
    </row>
    <row r="732" ht="18" spans="1:35">
      <c r="A732" s="25" t="s">
        <v>66</v>
      </c>
      <c r="B732" s="25">
        <f t="shared" si="94"/>
        <v>2017</v>
      </c>
      <c r="C732" s="25">
        <v>32</v>
      </c>
      <c r="D732" s="25">
        <v>4</v>
      </c>
      <c r="E732" s="22">
        <v>5.9502296</v>
      </c>
      <c r="F732" s="22">
        <v>91.6402</v>
      </c>
      <c r="G732" s="23">
        <v>4095724</v>
      </c>
      <c r="H732" s="24">
        <v>0.14724924</v>
      </c>
      <c r="I732" s="34">
        <v>60.1364043539165</v>
      </c>
      <c r="J732" s="35">
        <v>-0.280110895633698</v>
      </c>
      <c r="K732" s="36">
        <v>0.734</v>
      </c>
      <c r="L732" s="37">
        <v>0.815</v>
      </c>
      <c r="M732" s="38">
        <v>1</v>
      </c>
      <c r="N732" s="39">
        <v>53.076923</v>
      </c>
      <c r="O732" s="40">
        <v>72.8306822090464</v>
      </c>
      <c r="P732" s="40">
        <v>98.1518118859385</v>
      </c>
      <c r="Q732" s="40">
        <v>90.322518307567</v>
      </c>
      <c r="R732" s="53">
        <v>1061260009.76563</v>
      </c>
      <c r="S732" s="48">
        <v>1061.26000976563</v>
      </c>
      <c r="T732" s="49">
        <v>69.08</v>
      </c>
      <c r="U732" s="50">
        <v>43.8323</v>
      </c>
      <c r="V732" s="50">
        <v>0.801</v>
      </c>
      <c r="W732" s="51">
        <v>1.52010888105833</v>
      </c>
      <c r="X732" s="51">
        <v>-0.701330721378326</v>
      </c>
      <c r="Y732" s="51">
        <v>37508642165.3366</v>
      </c>
      <c r="Z732" s="51">
        <f t="shared" si="89"/>
        <v>10.5741313427224</v>
      </c>
      <c r="AA732" s="51">
        <v>-0.632781025020884</v>
      </c>
      <c r="AB732" s="51">
        <v>56.7046527339133</v>
      </c>
      <c r="AC732" s="51">
        <f t="shared" si="90"/>
        <v>1.75361869511447</v>
      </c>
      <c r="AD732" s="51">
        <v>7938.3027</v>
      </c>
      <c r="AE732" s="51">
        <f t="shared" si="91"/>
        <v>0.79383027</v>
      </c>
      <c r="AF732" s="51">
        <f t="shared" si="92"/>
        <v>-0.10027234477967</v>
      </c>
      <c r="AG732" s="51">
        <v>34.605373</v>
      </c>
      <c r="AH732" s="51">
        <f t="shared" si="93"/>
        <v>1.53914353472021</v>
      </c>
      <c r="AI732" s="51">
        <v>0.621</v>
      </c>
    </row>
    <row r="733" ht="18" spans="1:35">
      <c r="A733" s="25" t="s">
        <v>66</v>
      </c>
      <c r="B733" s="25">
        <f t="shared" si="94"/>
        <v>2018</v>
      </c>
      <c r="C733" s="25">
        <v>32</v>
      </c>
      <c r="D733" s="25">
        <v>4</v>
      </c>
      <c r="E733" s="22">
        <v>5.630665</v>
      </c>
      <c r="F733" s="22">
        <v>92.173294</v>
      </c>
      <c r="G733" s="23">
        <v>1960385</v>
      </c>
      <c r="H733" s="24">
        <v>0.13445266</v>
      </c>
      <c r="I733" s="34">
        <v>61.8863758501478</v>
      </c>
      <c r="J733" s="35">
        <v>-0.286620706319809</v>
      </c>
      <c r="K733" s="36">
        <v>0.742</v>
      </c>
      <c r="L733" s="37">
        <v>0.803</v>
      </c>
      <c r="M733" s="38">
        <v>1</v>
      </c>
      <c r="N733" s="39">
        <v>53.076923</v>
      </c>
      <c r="O733" s="40">
        <v>73.7066490653034</v>
      </c>
      <c r="P733" s="40">
        <v>98.3053235300993</v>
      </c>
      <c r="Q733" s="40">
        <v>90.7842800477343</v>
      </c>
      <c r="R733" s="53">
        <v>780059997.558594</v>
      </c>
      <c r="S733" s="48">
        <v>780.059997558594</v>
      </c>
      <c r="T733" s="49">
        <v>69.425</v>
      </c>
      <c r="U733" s="50">
        <v>44.2861</v>
      </c>
      <c r="V733" s="50">
        <v>0.791</v>
      </c>
      <c r="W733" s="51">
        <v>1.48747419672442</v>
      </c>
      <c r="X733" s="51">
        <v>-0.688641130924225</v>
      </c>
      <c r="Y733" s="51">
        <v>40287647930.4761</v>
      </c>
      <c r="Z733" s="51">
        <f t="shared" si="89"/>
        <v>10.6051719131905</v>
      </c>
      <c r="AA733" s="51">
        <v>-0.386834085220415</v>
      </c>
      <c r="AB733" s="51">
        <v>57.1099646333271</v>
      </c>
      <c r="AC733" s="51">
        <f t="shared" si="90"/>
        <v>1.7567118912179</v>
      </c>
      <c r="AD733" s="51">
        <v>8088.3423</v>
      </c>
      <c r="AE733" s="51">
        <f t="shared" si="91"/>
        <v>0.80883423</v>
      </c>
      <c r="AF733" s="51">
        <f t="shared" si="92"/>
        <v>-0.0921404776129661</v>
      </c>
      <c r="AG733" s="51">
        <v>34.825996</v>
      </c>
      <c r="AH733" s="51">
        <f t="shared" si="93"/>
        <v>1.54190354580292</v>
      </c>
      <c r="AI733" s="51">
        <v>0.598</v>
      </c>
    </row>
    <row r="734" ht="18" spans="1:35">
      <c r="A734" s="25" t="s">
        <v>66</v>
      </c>
      <c r="B734" s="25">
        <f t="shared" si="94"/>
        <v>2019</v>
      </c>
      <c r="C734" s="25">
        <v>32</v>
      </c>
      <c r="D734" s="25">
        <v>4</v>
      </c>
      <c r="E734" s="22">
        <v>5.3160686</v>
      </c>
      <c r="F734" s="22">
        <v>92.701004</v>
      </c>
      <c r="G734" s="23">
        <v>9829307</v>
      </c>
      <c r="H734" s="24">
        <v>0.135047</v>
      </c>
      <c r="I734" s="34">
        <v>63.6552770936558</v>
      </c>
      <c r="J734" s="35">
        <v>-0.728340268135071</v>
      </c>
      <c r="K734" s="36">
        <v>0.6</v>
      </c>
      <c r="L734" s="37">
        <v>0.757</v>
      </c>
      <c r="M734" s="38">
        <v>1</v>
      </c>
      <c r="N734" s="39">
        <v>53.076923</v>
      </c>
      <c r="O734" s="40">
        <v>74.5451708649191</v>
      </c>
      <c r="P734" s="40">
        <v>98.4568289660804</v>
      </c>
      <c r="Q734" s="40">
        <v>91.2290518215196</v>
      </c>
      <c r="R734" s="53">
        <v>776469970.703125</v>
      </c>
      <c r="S734" s="48">
        <v>776.469970703125</v>
      </c>
      <c r="T734" s="49">
        <v>69.773</v>
      </c>
      <c r="U734" s="50">
        <v>47.4748</v>
      </c>
      <c r="V734" s="50">
        <v>0.765</v>
      </c>
      <c r="W734" s="51">
        <v>1.45750439141779</v>
      </c>
      <c r="X734" s="51">
        <v>-0.781365752220154</v>
      </c>
      <c r="Y734" s="51">
        <v>40895322843.7851</v>
      </c>
      <c r="Z734" s="51">
        <f t="shared" si="89"/>
        <v>10.6116736410321</v>
      </c>
      <c r="AA734" s="51">
        <v>0.264951155795393</v>
      </c>
      <c r="AB734" s="51">
        <v>56.3973067329667</v>
      </c>
      <c r="AC734" s="51">
        <f t="shared" si="90"/>
        <v>1.75125836464045</v>
      </c>
      <c r="AD734" s="51">
        <v>7903.12</v>
      </c>
      <c r="AE734" s="51">
        <f t="shared" si="91"/>
        <v>0.790312</v>
      </c>
      <c r="AF734" s="51">
        <f t="shared" si="92"/>
        <v>-0.102201423736826</v>
      </c>
      <c r="AG734" s="51">
        <v>34.881382</v>
      </c>
      <c r="AH734" s="51">
        <f t="shared" si="93"/>
        <v>1.54259368334436</v>
      </c>
      <c r="AI734" s="51">
        <v>0.477</v>
      </c>
    </row>
    <row r="735" ht="18" spans="1:35">
      <c r="A735" s="25" t="s">
        <v>66</v>
      </c>
      <c r="B735" s="25">
        <f t="shared" si="94"/>
        <v>2020</v>
      </c>
      <c r="C735" s="25">
        <v>32</v>
      </c>
      <c r="D735" s="25">
        <v>4</v>
      </c>
      <c r="E735" s="22">
        <v>5.006672</v>
      </c>
      <c r="F735" s="22">
        <v>93.22304</v>
      </c>
      <c r="G735" s="23">
        <v>7702893</v>
      </c>
      <c r="H735" s="24">
        <v>0.13561702</v>
      </c>
      <c r="I735" s="34">
        <v>65.4426819747995</v>
      </c>
      <c r="J735" s="35">
        <v>-0.453467190265656</v>
      </c>
      <c r="K735" s="36">
        <v>0.623</v>
      </c>
      <c r="L735" s="37">
        <v>0.736</v>
      </c>
      <c r="M735" s="38">
        <v>1</v>
      </c>
      <c r="N735" s="39">
        <v>46.153847</v>
      </c>
      <c r="O735" s="40">
        <v>75.3836926645351</v>
      </c>
      <c r="P735" s="40">
        <v>98.6083344020617</v>
      </c>
      <c r="Q735" s="40">
        <v>91.6695086739786</v>
      </c>
      <c r="R735" s="53">
        <v>360329986.572266</v>
      </c>
      <c r="S735" s="48">
        <v>360.329986572266</v>
      </c>
      <c r="T735" s="49">
        <v>70.123</v>
      </c>
      <c r="U735" s="50">
        <v>59.9401</v>
      </c>
      <c r="V735" s="50">
        <v>0.767</v>
      </c>
      <c r="W735" s="51">
        <v>1.33973922043111</v>
      </c>
      <c r="X735" s="51">
        <v>-0.844824612140656</v>
      </c>
      <c r="Y735" s="51">
        <v>36629843805.0216</v>
      </c>
      <c r="Z735" s="51">
        <f t="shared" si="89"/>
        <v>10.5638350667737</v>
      </c>
      <c r="AA735" s="51">
        <v>1.01835841698673</v>
      </c>
      <c r="AB735" s="51">
        <v>45.5032625935066</v>
      </c>
      <c r="AC735" s="51">
        <f t="shared" si="90"/>
        <v>1.65804253677928</v>
      </c>
      <c r="AD735" s="51">
        <v>6540.533</v>
      </c>
      <c r="AE735" s="51">
        <f t="shared" si="91"/>
        <v>0.6540533</v>
      </c>
      <c r="AF735" s="51">
        <f t="shared" si="92"/>
        <v>-0.18438685878173</v>
      </c>
      <c r="AG735" s="51">
        <v>34.881382</v>
      </c>
      <c r="AH735" s="51">
        <f t="shared" si="93"/>
        <v>1.54259368334436</v>
      </c>
      <c r="AI735" s="51">
        <v>0.332</v>
      </c>
    </row>
    <row r="736" ht="18" spans="1:35">
      <c r="A736" s="25" t="s">
        <v>66</v>
      </c>
      <c r="B736" s="25">
        <f t="shared" si="94"/>
        <v>2021</v>
      </c>
      <c r="C736" s="25">
        <v>32</v>
      </c>
      <c r="D736" s="25">
        <v>4</v>
      </c>
      <c r="E736" s="22">
        <v>4.7025223</v>
      </c>
      <c r="F736" s="22">
        <v>93.73934</v>
      </c>
      <c r="G736" s="23">
        <v>5581365</v>
      </c>
      <c r="H736" s="24">
        <v>0.13616246</v>
      </c>
      <c r="I736" s="34">
        <v>67.2484529429256</v>
      </c>
      <c r="J736" s="35">
        <v>-0.278774261474609</v>
      </c>
      <c r="K736" s="36">
        <v>0.768</v>
      </c>
      <c r="L736" s="37">
        <v>0.793</v>
      </c>
      <c r="M736" s="38">
        <v>1</v>
      </c>
      <c r="N736" s="39">
        <v>46.153847</v>
      </c>
      <c r="O736" s="40">
        <v>76.2222144641508</v>
      </c>
      <c r="P736" s="40">
        <v>98.7598398380429</v>
      </c>
      <c r="Q736" s="40">
        <v>92.1056066930792</v>
      </c>
      <c r="R736" s="53">
        <v>506820007.324219</v>
      </c>
      <c r="S736" s="48">
        <v>506.820007324219</v>
      </c>
      <c r="T736" s="49">
        <v>70.475</v>
      </c>
      <c r="U736" s="50">
        <v>65.9774</v>
      </c>
      <c r="V736" s="50">
        <v>0.822</v>
      </c>
      <c r="W736" s="51">
        <v>1.19348671867883</v>
      </c>
      <c r="X736" s="51">
        <v>-0.883800148963928</v>
      </c>
      <c r="Y736" s="51">
        <v>40406111695.179</v>
      </c>
      <c r="Z736" s="51">
        <f t="shared" si="89"/>
        <v>10.60644706003</v>
      </c>
      <c r="AA736" s="51">
        <v>-0.492246694996084</v>
      </c>
      <c r="AB736" s="51">
        <v>59.0213965631402</v>
      </c>
      <c r="AC736" s="51">
        <f t="shared" si="90"/>
        <v>1.77100948155312</v>
      </c>
      <c r="AD736" s="51">
        <v>7062.148</v>
      </c>
      <c r="AE736" s="51">
        <f t="shared" si="91"/>
        <v>0.7062148</v>
      </c>
      <c r="AF736" s="51">
        <f t="shared" si="92"/>
        <v>-0.151063185256381</v>
      </c>
      <c r="AG736" s="51">
        <f>(AG735+AG734)/2</f>
        <v>34.881382</v>
      </c>
      <c r="AH736" s="51">
        <f t="shared" si="93"/>
        <v>1.54259368334436</v>
      </c>
      <c r="AI736" s="51">
        <v>0.606</v>
      </c>
    </row>
    <row r="737" ht="18" spans="1:35">
      <c r="A737" s="25" t="s">
        <v>66</v>
      </c>
      <c r="B737" s="25">
        <f t="shared" si="94"/>
        <v>2022</v>
      </c>
      <c r="C737" s="25">
        <v>32</v>
      </c>
      <c r="D737" s="25">
        <v>4</v>
      </c>
      <c r="E737" s="22">
        <v>4.403524</v>
      </c>
      <c r="F737" s="22">
        <v>94.25005</v>
      </c>
      <c r="G737" s="23">
        <v>3464241</v>
      </c>
      <c r="H737" s="24">
        <v>0.13668162</v>
      </c>
      <c r="I737" s="34">
        <v>69.0727323107113</v>
      </c>
      <c r="J737" s="35">
        <v>-0.191908553242683</v>
      </c>
      <c r="K737" s="36">
        <v>0.756</v>
      </c>
      <c r="L737" s="37">
        <v>0.775</v>
      </c>
      <c r="M737" s="38">
        <v>1</v>
      </c>
      <c r="N737" s="39">
        <v>46.153847</v>
      </c>
      <c r="O737" s="40">
        <v>77.0607362637668</v>
      </c>
      <c r="P737" s="40">
        <v>98.9113452740241</v>
      </c>
      <c r="Q737" s="40">
        <v>92.5375227246145</v>
      </c>
      <c r="R737" s="53">
        <v>356760009.765625</v>
      </c>
      <c r="S737" s="48">
        <v>356.760009765625</v>
      </c>
      <c r="T737" s="49">
        <v>70.83</v>
      </c>
      <c r="U737" s="50">
        <v>73.2831</v>
      </c>
      <c r="V737" s="50">
        <v>0.815</v>
      </c>
      <c r="W737" s="51">
        <v>1.1902748132628</v>
      </c>
      <c r="X737" s="51">
        <v>-0.889700353145599</v>
      </c>
      <c r="Y737" s="51">
        <v>44008282877.9606</v>
      </c>
      <c r="Z737" s="51">
        <f t="shared" si="89"/>
        <v>10.6435344235238</v>
      </c>
      <c r="AA737" s="51">
        <v>-0.0870313126550736</v>
      </c>
      <c r="AB737" s="51">
        <v>67.755898784076</v>
      </c>
      <c r="AC737" s="51">
        <f t="shared" si="90"/>
        <v>1.83094711058491</v>
      </c>
      <c r="AD737" s="51">
        <v>6801.3405</v>
      </c>
      <c r="AE737" s="51">
        <f t="shared" si="91"/>
        <v>0.68013405</v>
      </c>
      <c r="AF737" s="51">
        <f t="shared" si="92"/>
        <v>-0.167405482238163</v>
      </c>
      <c r="AG737" s="51">
        <f>(AG736+AG735)/2</f>
        <v>34.881382</v>
      </c>
      <c r="AH737" s="51">
        <f t="shared" si="93"/>
        <v>1.54259368334436</v>
      </c>
      <c r="AI737" s="51">
        <v>0.595</v>
      </c>
    </row>
    <row r="738" ht="18" spans="1:35">
      <c r="A738" s="25" t="s">
        <v>67</v>
      </c>
      <c r="B738" s="25">
        <v>2000</v>
      </c>
      <c r="C738" s="25">
        <v>33</v>
      </c>
      <c r="D738" s="25">
        <v>1</v>
      </c>
      <c r="E738" s="22">
        <v>2.987426</v>
      </c>
      <c r="F738" s="22">
        <v>95.643974</v>
      </c>
      <c r="G738" s="23">
        <v>3685982</v>
      </c>
      <c r="H738" s="24">
        <v>20.47434</v>
      </c>
      <c r="I738" s="34">
        <v>53.7395555164228</v>
      </c>
      <c r="J738" s="35">
        <v>1.07435250282288</v>
      </c>
      <c r="K738" s="36">
        <v>0.812</v>
      </c>
      <c r="L738" s="37">
        <v>0.883</v>
      </c>
      <c r="M738" s="38">
        <v>1</v>
      </c>
      <c r="N738" s="39">
        <v>17.021276</v>
      </c>
      <c r="O738" s="40">
        <v>53.994721722489</v>
      </c>
      <c r="P738" s="40">
        <v>94.3277662144249</v>
      </c>
      <c r="Q738" s="40">
        <v>75.45956642678</v>
      </c>
      <c r="R738" s="53">
        <v>47509998.3215332</v>
      </c>
      <c r="S738" s="48">
        <v>47.5099983215332</v>
      </c>
      <c r="T738" s="49">
        <v>53.219</v>
      </c>
      <c r="U738" s="50">
        <v>2.90267</v>
      </c>
      <c r="V738" s="50">
        <v>0.757</v>
      </c>
      <c r="W738" s="51">
        <v>2.13210606291764</v>
      </c>
      <c r="X738" s="51">
        <v>0.858368933200836</v>
      </c>
      <c r="Y738" s="51">
        <v>5788329609.15755</v>
      </c>
      <c r="Z738" s="51">
        <f t="shared" si="89"/>
        <v>9.7625532535048</v>
      </c>
      <c r="AA738" s="51">
        <v>-0.0549186060375423</v>
      </c>
      <c r="AB738" s="51">
        <v>91.924729689918</v>
      </c>
      <c r="AC738" s="51">
        <f t="shared" si="90"/>
        <v>1.96343236147427</v>
      </c>
      <c r="AD738" s="51">
        <v>8308.661</v>
      </c>
      <c r="AE738" s="51">
        <f t="shared" si="91"/>
        <v>0.8308661</v>
      </c>
      <c r="AF738" s="51">
        <f t="shared" si="92"/>
        <v>-0.0804689602311507</v>
      </c>
      <c r="AG738" s="51">
        <v>45.790764</v>
      </c>
      <c r="AH738" s="51">
        <f t="shared" si="93"/>
        <v>1.66077788961235</v>
      </c>
      <c r="AI738" s="51">
        <v>0.707</v>
      </c>
    </row>
    <row r="739" ht="18" spans="1:35">
      <c r="A739" s="25" t="s">
        <v>67</v>
      </c>
      <c r="B739" s="25">
        <f t="shared" ref="B739:B760" si="95">B738+1</f>
        <v>2001</v>
      </c>
      <c r="C739" s="25">
        <v>33</v>
      </c>
      <c r="D739" s="25">
        <v>1</v>
      </c>
      <c r="E739" s="22">
        <v>2.8492677</v>
      </c>
      <c r="F739" s="22">
        <v>95.75694</v>
      </c>
      <c r="G739" s="23">
        <v>3937901</v>
      </c>
      <c r="H739" s="24">
        <v>20.236837</v>
      </c>
      <c r="I739" s="34">
        <v>54.7451404334018</v>
      </c>
      <c r="J739" s="35">
        <f>(J738+J740)/2</f>
        <v>0.973808467388155</v>
      </c>
      <c r="K739" s="36">
        <v>0.812</v>
      </c>
      <c r="L739" s="37">
        <v>0.883</v>
      </c>
      <c r="M739" s="38">
        <v>1</v>
      </c>
      <c r="N739" s="39">
        <v>17.021276</v>
      </c>
      <c r="O739" s="40">
        <v>54.0196123451221</v>
      </c>
      <c r="P739" s="40">
        <v>94.2240701300085</v>
      </c>
      <c r="Q739" s="40">
        <v>75.7549489796856</v>
      </c>
      <c r="R739" s="53">
        <v>45500000</v>
      </c>
      <c r="S739" s="48">
        <v>45.5</v>
      </c>
      <c r="T739" s="49">
        <v>54.062</v>
      </c>
      <c r="U739" s="50">
        <v>3.43089</v>
      </c>
      <c r="V739" s="50">
        <v>0.757</v>
      </c>
      <c r="W739" s="51">
        <v>2.05763865830609</v>
      </c>
      <c r="X739" s="51">
        <f>(X740+X741)/2</f>
        <v>0.934728562831876</v>
      </c>
      <c r="Y739" s="51">
        <v>5489608299.66445</v>
      </c>
      <c r="Z739" s="51">
        <f t="shared" si="89"/>
        <v>9.73954135731654</v>
      </c>
      <c r="AA739" s="51">
        <v>0.34897065494957</v>
      </c>
      <c r="AB739" s="51">
        <v>87.5250655680957</v>
      </c>
      <c r="AC739" s="51">
        <f t="shared" si="90"/>
        <v>1.94213244478242</v>
      </c>
      <c r="AD739" s="51">
        <v>8561.099</v>
      </c>
      <c r="AE739" s="51">
        <f t="shared" si="91"/>
        <v>0.8561099</v>
      </c>
      <c r="AF739" s="51">
        <f t="shared" si="92"/>
        <v>-0.0674704807668726</v>
      </c>
      <c r="AG739" s="51">
        <v>45.52609</v>
      </c>
      <c r="AH739" s="51">
        <f t="shared" si="93"/>
        <v>1.65826035260684</v>
      </c>
      <c r="AI739" s="51">
        <v>0.707</v>
      </c>
    </row>
    <row r="740" ht="18" spans="1:35">
      <c r="A740" s="25" t="s">
        <v>67</v>
      </c>
      <c r="B740" s="25">
        <f t="shared" si="95"/>
        <v>2002</v>
      </c>
      <c r="C740" s="25">
        <v>33</v>
      </c>
      <c r="D740" s="25">
        <v>1</v>
      </c>
      <c r="E740" s="22">
        <v>2.7333581</v>
      </c>
      <c r="F740" s="22">
        <v>95.83829</v>
      </c>
      <c r="G740" s="23">
        <v>4283524</v>
      </c>
      <c r="H740" s="24">
        <v>20.105682</v>
      </c>
      <c r="I740" s="34">
        <v>55.6040876882088</v>
      </c>
      <c r="J740" s="35">
        <v>0.87326443195343</v>
      </c>
      <c r="K740" s="36">
        <v>0.812</v>
      </c>
      <c r="L740" s="37">
        <v>0.883</v>
      </c>
      <c r="M740" s="38">
        <v>1</v>
      </c>
      <c r="N740" s="39">
        <v>17.021276</v>
      </c>
      <c r="O740" s="40">
        <v>54.0445029677552</v>
      </c>
      <c r="P740" s="40">
        <v>94.1203740455921</v>
      </c>
      <c r="Q740" s="40">
        <v>75.9139062526894</v>
      </c>
      <c r="R740" s="53">
        <v>57669998.1689453</v>
      </c>
      <c r="S740" s="48">
        <v>57.6699981689453</v>
      </c>
      <c r="T740" s="49">
        <v>54.57</v>
      </c>
      <c r="U740" s="50">
        <v>3.38592</v>
      </c>
      <c r="V740" s="50">
        <v>0.757</v>
      </c>
      <c r="W740" s="51">
        <v>1.88080986109573</v>
      </c>
      <c r="X740" s="51">
        <v>0.624537587165833</v>
      </c>
      <c r="Y740" s="51">
        <v>5438863982.88692</v>
      </c>
      <c r="Z740" s="51">
        <f t="shared" si="89"/>
        <v>9.73550819795467</v>
      </c>
      <c r="AA740" s="51">
        <v>-0.365114185438574</v>
      </c>
      <c r="AB740" s="51">
        <v>91.8357740585774</v>
      </c>
      <c r="AC740" s="51">
        <f t="shared" si="90"/>
        <v>1.96301189089376</v>
      </c>
      <c r="AD740" s="51">
        <v>8817.649</v>
      </c>
      <c r="AE740" s="51">
        <f t="shared" si="91"/>
        <v>0.8817649</v>
      </c>
      <c r="AF740" s="51">
        <f t="shared" si="92"/>
        <v>-0.05464719292148</v>
      </c>
      <c r="AG740" s="51">
        <v>45.60549</v>
      </c>
      <c r="AH740" s="51">
        <f t="shared" si="93"/>
        <v>1.65901712628702</v>
      </c>
      <c r="AI740" s="51">
        <v>0.707</v>
      </c>
    </row>
    <row r="741" ht="18" spans="1:35">
      <c r="A741" s="25" t="s">
        <v>67</v>
      </c>
      <c r="B741" s="25">
        <f t="shared" si="95"/>
        <v>2003</v>
      </c>
      <c r="C741" s="25">
        <v>33</v>
      </c>
      <c r="D741" s="25">
        <v>1</v>
      </c>
      <c r="E741" s="22">
        <v>2.622046</v>
      </c>
      <c r="F741" s="22">
        <v>95.91312</v>
      </c>
      <c r="G741" s="23">
        <v>4648414</v>
      </c>
      <c r="H741" s="24">
        <v>19.989511</v>
      </c>
      <c r="I741" s="34">
        <v>56.4322629301627</v>
      </c>
      <c r="J741" s="35">
        <v>1.10493755340576</v>
      </c>
      <c r="K741" s="36">
        <v>0.812</v>
      </c>
      <c r="L741" s="37">
        <v>0.883</v>
      </c>
      <c r="M741" s="38">
        <v>1</v>
      </c>
      <c r="N741" s="39">
        <v>17.021276</v>
      </c>
      <c r="O741" s="40">
        <v>54.0693935903884</v>
      </c>
      <c r="P741" s="40">
        <v>94.0166779611757</v>
      </c>
      <c r="Q741" s="40">
        <v>76.0519848505784</v>
      </c>
      <c r="R741" s="53">
        <v>39389999.3896484</v>
      </c>
      <c r="S741" s="48">
        <v>39.3899993896484</v>
      </c>
      <c r="T741" s="49">
        <v>55.029</v>
      </c>
      <c r="U741" s="50">
        <v>3.34519</v>
      </c>
      <c r="V741" s="50">
        <v>0.757</v>
      </c>
      <c r="W741" s="51">
        <v>1.75962550604573</v>
      </c>
      <c r="X741" s="51">
        <v>1.24491953849792</v>
      </c>
      <c r="Y741" s="51">
        <v>7511582173.37724</v>
      </c>
      <c r="Z741" s="51">
        <f t="shared" si="89"/>
        <v>9.87573142259627</v>
      </c>
      <c r="AA741" s="51">
        <v>-0.211973062159068</v>
      </c>
      <c r="AB741" s="51">
        <v>85.8340425151264</v>
      </c>
      <c r="AC741" s="51">
        <f t="shared" si="90"/>
        <v>1.9336595669193</v>
      </c>
      <c r="AD741" s="51">
        <v>8856.523</v>
      </c>
      <c r="AE741" s="51">
        <f t="shared" si="91"/>
        <v>0.8856523</v>
      </c>
      <c r="AF741" s="51">
        <f t="shared" si="92"/>
        <v>-0.0527367451885673</v>
      </c>
      <c r="AG741" s="51">
        <v>45.517265</v>
      </c>
      <c r="AH741" s="51">
        <f t="shared" si="93"/>
        <v>1.65817615867935</v>
      </c>
      <c r="AI741" s="51">
        <v>0.707</v>
      </c>
    </row>
    <row r="742" ht="18" spans="1:35">
      <c r="A742" s="25" t="s">
        <v>67</v>
      </c>
      <c r="B742" s="25">
        <f t="shared" si="95"/>
        <v>2004</v>
      </c>
      <c r="C742" s="25">
        <v>33</v>
      </c>
      <c r="D742" s="25">
        <v>1</v>
      </c>
      <c r="E742" s="22">
        <v>2.5124447</v>
      </c>
      <c r="F742" s="22">
        <v>95.98551</v>
      </c>
      <c r="G742" s="23">
        <v>5020458</v>
      </c>
      <c r="H742" s="24">
        <v>19.872602</v>
      </c>
      <c r="I742" s="34">
        <v>57.2488048403831</v>
      </c>
      <c r="J742" s="35">
        <v>0.916688740253448</v>
      </c>
      <c r="K742" s="36">
        <v>0.823</v>
      </c>
      <c r="L742" s="37">
        <v>0.884</v>
      </c>
      <c r="M742" s="38">
        <v>1</v>
      </c>
      <c r="N742" s="39">
        <v>11.111111</v>
      </c>
      <c r="O742" s="40">
        <v>54.0942842130215</v>
      </c>
      <c r="P742" s="40">
        <v>93.9129818767593</v>
      </c>
      <c r="Q742" s="40">
        <v>76.1888838062927</v>
      </c>
      <c r="R742" s="53">
        <v>62020000.4577637</v>
      </c>
      <c r="S742" s="48">
        <v>62.0200004577637</v>
      </c>
      <c r="T742" s="49">
        <v>55.488</v>
      </c>
      <c r="U742" s="50">
        <v>3.30489</v>
      </c>
      <c r="V742" s="50">
        <v>0.721</v>
      </c>
      <c r="W742" s="51">
        <v>1.75338203751141</v>
      </c>
      <c r="X742" s="51">
        <v>0.875725924968719</v>
      </c>
      <c r="Y742" s="51">
        <v>8957467706.5354</v>
      </c>
      <c r="Z742" s="51">
        <f t="shared" si="89"/>
        <v>9.95218525112241</v>
      </c>
      <c r="AA742" s="51">
        <v>-0.429642225615169</v>
      </c>
      <c r="AB742" s="51">
        <v>90.9978228872631</v>
      </c>
      <c r="AC742" s="51">
        <f t="shared" si="90"/>
        <v>1.95903100199847</v>
      </c>
      <c r="AD742" s="51">
        <v>8571.5</v>
      </c>
      <c r="AE742" s="51">
        <f t="shared" si="91"/>
        <v>0.85715</v>
      </c>
      <c r="AF742" s="51">
        <f t="shared" si="92"/>
        <v>-0.0669431705250103</v>
      </c>
      <c r="AG742" s="51">
        <v>45.571964</v>
      </c>
      <c r="AH742" s="51">
        <f t="shared" si="93"/>
        <v>1.65869774563275</v>
      </c>
      <c r="AI742" s="51">
        <v>0.713</v>
      </c>
    </row>
    <row r="743" ht="18" spans="1:35">
      <c r="A743" s="25" t="s">
        <v>67</v>
      </c>
      <c r="B743" s="25">
        <f t="shared" si="95"/>
        <v>2005</v>
      </c>
      <c r="C743" s="25">
        <v>33</v>
      </c>
      <c r="D743" s="25">
        <v>1</v>
      </c>
      <c r="E743" s="22">
        <v>2.4047096</v>
      </c>
      <c r="F743" s="22">
        <v>96.055275</v>
      </c>
      <c r="G743" s="23">
        <v>540019</v>
      </c>
      <c r="H743" s="24">
        <v>19.755938</v>
      </c>
      <c r="I743" s="34">
        <v>58.0524375220249</v>
      </c>
      <c r="J743" s="35">
        <v>1.06357252597809</v>
      </c>
      <c r="K743" s="36">
        <v>0.823</v>
      </c>
      <c r="L743" s="37">
        <v>0.887</v>
      </c>
      <c r="M743" s="38">
        <v>1</v>
      </c>
      <c r="N743" s="39">
        <v>11.111111</v>
      </c>
      <c r="O743" s="40">
        <v>54.1191748356546</v>
      </c>
      <c r="P743" s="40">
        <v>93.8092857923429</v>
      </c>
      <c r="Q743" s="40">
        <v>76.3234089658612</v>
      </c>
      <c r="R743" s="53">
        <v>61560001.373291</v>
      </c>
      <c r="S743" s="48">
        <v>61.560001373291</v>
      </c>
      <c r="T743" s="49">
        <v>55.944</v>
      </c>
      <c r="U743" s="50">
        <v>3.26255</v>
      </c>
      <c r="V743" s="50">
        <v>0.721</v>
      </c>
      <c r="W743" s="51">
        <v>1.79499163132533</v>
      </c>
      <c r="X743" s="51">
        <v>1.16079270839691</v>
      </c>
      <c r="Y743" s="51">
        <v>9918907108.09702</v>
      </c>
      <c r="Z743" s="51">
        <f t="shared" si="89"/>
        <v>9.99646382305436</v>
      </c>
      <c r="AA743" s="51">
        <v>-0.363607719743978</v>
      </c>
      <c r="AB743" s="51">
        <v>88.5053520573505</v>
      </c>
      <c r="AC743" s="51">
        <f t="shared" si="90"/>
        <v>1.9469695339599</v>
      </c>
      <c r="AD743" s="51">
        <v>8948.104</v>
      </c>
      <c r="AE743" s="51">
        <f t="shared" si="91"/>
        <v>0.8948104</v>
      </c>
      <c r="AF743" s="51">
        <f t="shared" si="92"/>
        <v>-0.0482689769263645</v>
      </c>
      <c r="AG743" s="51">
        <v>45.550793</v>
      </c>
      <c r="AH743" s="51">
        <f t="shared" si="93"/>
        <v>1.658495942067</v>
      </c>
      <c r="AI743" s="51">
        <v>0.717</v>
      </c>
    </row>
    <row r="744" ht="18" spans="1:35">
      <c r="A744" s="25" t="s">
        <v>67</v>
      </c>
      <c r="B744" s="25">
        <f t="shared" si="95"/>
        <v>2006</v>
      </c>
      <c r="C744" s="25">
        <v>33</v>
      </c>
      <c r="D744" s="25">
        <v>1</v>
      </c>
      <c r="E744" s="22">
        <v>2.2986746</v>
      </c>
      <c r="F744" s="22">
        <v>96.12263</v>
      </c>
      <c r="G744" s="23">
        <v>5787013</v>
      </c>
      <c r="H744" s="24">
        <v>18.715254</v>
      </c>
      <c r="I744" s="34">
        <v>58.8441205990319</v>
      </c>
      <c r="J744" s="35">
        <v>1.01710987091064</v>
      </c>
      <c r="K744" s="36">
        <v>0.818</v>
      </c>
      <c r="L744" s="37">
        <v>0.887</v>
      </c>
      <c r="M744" s="38">
        <v>1</v>
      </c>
      <c r="N744" s="39">
        <v>11.111111</v>
      </c>
      <c r="O744" s="40">
        <v>55.7943496516945</v>
      </c>
      <c r="P744" s="40">
        <v>94.065670055675</v>
      </c>
      <c r="Q744" s="40">
        <v>77.3793746447191</v>
      </c>
      <c r="R744" s="53">
        <v>81419998.1689453</v>
      </c>
      <c r="S744" s="48">
        <v>81.4199981689453</v>
      </c>
      <c r="T744" s="49">
        <v>56.4</v>
      </c>
      <c r="U744" s="50">
        <v>4.28993</v>
      </c>
      <c r="V744" s="50">
        <v>0.721</v>
      </c>
      <c r="W744" s="51">
        <v>1.86517712065057</v>
      </c>
      <c r="X744" s="51">
        <v>0.936530530452728</v>
      </c>
      <c r="Y744" s="51">
        <v>9919158482.41085</v>
      </c>
      <c r="Z744" s="51">
        <f t="shared" si="89"/>
        <v>9.99647482921591</v>
      </c>
      <c r="AA744" s="51">
        <v>-0.437105003173079</v>
      </c>
      <c r="AB744" s="51">
        <v>86.612433913524</v>
      </c>
      <c r="AC744" s="51">
        <f t="shared" si="90"/>
        <v>1.93758024296894</v>
      </c>
      <c r="AD744" s="51">
        <v>9380.948</v>
      </c>
      <c r="AE744" s="51">
        <f t="shared" si="91"/>
        <v>0.9380948</v>
      </c>
      <c r="AF744" s="51">
        <f t="shared" si="92"/>
        <v>-0.0277532713901013</v>
      </c>
      <c r="AG744" s="51">
        <v>45.529617</v>
      </c>
      <c r="AH744" s="51">
        <f t="shared" si="93"/>
        <v>1.658293996992</v>
      </c>
      <c r="AI744" s="51">
        <v>0.72</v>
      </c>
    </row>
    <row r="745" ht="18" spans="1:35">
      <c r="A745" s="25" t="s">
        <v>67</v>
      </c>
      <c r="B745" s="25">
        <f t="shared" si="95"/>
        <v>2007</v>
      </c>
      <c r="C745" s="25">
        <v>33</v>
      </c>
      <c r="D745" s="25">
        <v>1</v>
      </c>
      <c r="E745" s="22">
        <v>2.1431966</v>
      </c>
      <c r="F745" s="22">
        <v>96.26038</v>
      </c>
      <c r="G745" s="23">
        <v>5964214</v>
      </c>
      <c r="H745" s="24">
        <v>17.36201</v>
      </c>
      <c r="I745" s="34">
        <v>59.9949103231663</v>
      </c>
      <c r="J745" s="35">
        <v>1.05613911151886</v>
      </c>
      <c r="K745" s="36">
        <v>0.827</v>
      </c>
      <c r="L745" s="37">
        <v>0.887</v>
      </c>
      <c r="M745" s="38">
        <v>1</v>
      </c>
      <c r="N745" s="39">
        <v>11.111111</v>
      </c>
      <c r="O745" s="40">
        <v>57.4710417753376</v>
      </c>
      <c r="P745" s="40">
        <v>94.3212573778158</v>
      </c>
      <c r="Q745" s="40">
        <v>78.8176379061459</v>
      </c>
      <c r="R745" s="53">
        <v>120919998.168945</v>
      </c>
      <c r="S745" s="48">
        <v>120.919998168945</v>
      </c>
      <c r="T745" s="49">
        <v>57.928</v>
      </c>
      <c r="U745" s="50">
        <v>5.28</v>
      </c>
      <c r="V745" s="50">
        <v>0.721</v>
      </c>
      <c r="W745" s="51">
        <v>1.9381347493906</v>
      </c>
      <c r="X745" s="51">
        <v>0.993910908699036</v>
      </c>
      <c r="Y745" s="51">
        <v>10567270655.5027</v>
      </c>
      <c r="Z745" s="51">
        <f t="shared" si="89"/>
        <v>10.023962830986</v>
      </c>
      <c r="AA745" s="51">
        <v>-0.462989971617786</v>
      </c>
      <c r="AB745" s="51">
        <v>98.4965249407252</v>
      </c>
      <c r="AC745" s="51">
        <f t="shared" si="90"/>
        <v>1.99342090840939</v>
      </c>
      <c r="AD745" s="51">
        <v>9445.073</v>
      </c>
      <c r="AE745" s="51">
        <f t="shared" si="91"/>
        <v>0.9445073</v>
      </c>
      <c r="AF745" s="51">
        <f t="shared" si="92"/>
        <v>-0.024794681111691</v>
      </c>
      <c r="AG745" s="51">
        <v>45.49609</v>
      </c>
      <c r="AH745" s="51">
        <f t="shared" si="93"/>
        <v>1.65797407436282</v>
      </c>
      <c r="AI745" s="51">
        <v>0.725</v>
      </c>
    </row>
    <row r="746" ht="18" spans="1:35">
      <c r="A746" s="25" t="s">
        <v>67</v>
      </c>
      <c r="B746" s="25">
        <f t="shared" si="95"/>
        <v>2008</v>
      </c>
      <c r="C746" s="25">
        <v>33</v>
      </c>
      <c r="D746" s="25">
        <v>1</v>
      </c>
      <c r="E746" s="22">
        <v>1.9939662</v>
      </c>
      <c r="F746" s="22">
        <v>96.389305</v>
      </c>
      <c r="G746" s="23">
        <v>6167287</v>
      </c>
      <c r="H746" s="24">
        <v>16.047163</v>
      </c>
      <c r="I746" s="34">
        <v>61.1111581446206</v>
      </c>
      <c r="J746" s="35">
        <v>1.03310561180115</v>
      </c>
      <c r="K746" s="36">
        <v>0.815</v>
      </c>
      <c r="L746" s="37">
        <v>0.887</v>
      </c>
      <c r="M746" s="38">
        <v>1</v>
      </c>
      <c r="N746" s="39">
        <v>11.111111</v>
      </c>
      <c r="O746" s="40">
        <v>59.149251206584</v>
      </c>
      <c r="P746" s="40">
        <v>94.5760477587655</v>
      </c>
      <c r="Q746" s="40">
        <v>80.2083565652811</v>
      </c>
      <c r="R746" s="53">
        <v>793929992.675781</v>
      </c>
      <c r="S746" s="48">
        <v>793.929992675781</v>
      </c>
      <c r="T746" s="49">
        <v>59.444</v>
      </c>
      <c r="U746" s="50">
        <v>6.25</v>
      </c>
      <c r="V746" s="50">
        <v>0.726</v>
      </c>
      <c r="W746" s="51">
        <v>2.0082147581123</v>
      </c>
      <c r="X746" s="51">
        <v>1.02252972126007</v>
      </c>
      <c r="Y746" s="51">
        <v>10730829116.4105</v>
      </c>
      <c r="Z746" s="51">
        <f t="shared" si="89"/>
        <v>10.0306332789809</v>
      </c>
      <c r="AA746" s="51">
        <v>-0.612317045161086</v>
      </c>
      <c r="AB746" s="51">
        <v>99.008222007989</v>
      </c>
      <c r="AC746" s="51">
        <f t="shared" si="90"/>
        <v>1.99567126151099</v>
      </c>
      <c r="AD746" s="51">
        <v>9627.653</v>
      </c>
      <c r="AE746" s="51">
        <f t="shared" si="91"/>
        <v>0.9627653</v>
      </c>
      <c r="AF746" s="51">
        <f t="shared" si="92"/>
        <v>-0.0164795709625411</v>
      </c>
      <c r="AG746" s="51">
        <v>45.667248</v>
      </c>
      <c r="AH746" s="51">
        <f t="shared" si="93"/>
        <v>1.65960484093861</v>
      </c>
      <c r="AI746" s="51">
        <v>0.714</v>
      </c>
    </row>
    <row r="747" ht="18" spans="1:35">
      <c r="A747" s="25" t="s">
        <v>67</v>
      </c>
      <c r="B747" s="25">
        <f t="shared" si="95"/>
        <v>2009</v>
      </c>
      <c r="C747" s="25">
        <v>33</v>
      </c>
      <c r="D747" s="25">
        <v>1</v>
      </c>
      <c r="E747" s="22">
        <v>1.8513999</v>
      </c>
      <c r="F747" s="22">
        <v>96.50878</v>
      </c>
      <c r="G747" s="23">
        <v>6398196</v>
      </c>
      <c r="H747" s="24">
        <v>14.773619</v>
      </c>
      <c r="I747" s="34">
        <v>62.1889472021203</v>
      </c>
      <c r="J747" s="35">
        <v>0.953861236572266</v>
      </c>
      <c r="K747" s="36">
        <v>0.811</v>
      </c>
      <c r="L747" s="37">
        <v>0.894</v>
      </c>
      <c r="M747" s="38">
        <v>1</v>
      </c>
      <c r="N747" s="39">
        <v>11.111111</v>
      </c>
      <c r="O747" s="40">
        <v>60.8289779454332</v>
      </c>
      <c r="P747" s="40">
        <v>94.8300411985243</v>
      </c>
      <c r="Q747" s="40">
        <v>81.548204891568</v>
      </c>
      <c r="R747" s="53">
        <v>339910003.662109</v>
      </c>
      <c r="S747" s="48">
        <v>339.910003662109</v>
      </c>
      <c r="T747" s="49">
        <v>60.937</v>
      </c>
      <c r="U747" s="50">
        <v>6.15</v>
      </c>
      <c r="V747" s="50">
        <v>0.705</v>
      </c>
      <c r="W747" s="51">
        <v>2.06587846755776</v>
      </c>
      <c r="X747" s="51">
        <v>0.927733778953552</v>
      </c>
      <c r="Y747" s="51">
        <v>10118459242.3183</v>
      </c>
      <c r="Z747" s="51">
        <f t="shared" si="89"/>
        <v>10.0051143866636</v>
      </c>
      <c r="AA747" s="51">
        <v>-0.200878584290784</v>
      </c>
      <c r="AB747" s="51">
        <v>88.4807886337378</v>
      </c>
      <c r="AC747" s="51">
        <f t="shared" si="90"/>
        <v>1.94684898486653</v>
      </c>
      <c r="AD747" s="51">
        <v>8820.0205</v>
      </c>
      <c r="AE747" s="51">
        <f t="shared" si="91"/>
        <v>0.88200205</v>
      </c>
      <c r="AF747" s="51">
        <f t="shared" si="92"/>
        <v>-0.0545304054547412</v>
      </c>
      <c r="AG747" s="51">
        <v>45.732536</v>
      </c>
      <c r="AH747" s="51">
        <f t="shared" si="93"/>
        <v>1.66022528492034</v>
      </c>
      <c r="AI747" s="51">
        <v>0.715</v>
      </c>
    </row>
    <row r="748" ht="18" spans="1:35">
      <c r="A748" s="25" t="s">
        <v>67</v>
      </c>
      <c r="B748" s="25">
        <f t="shared" si="95"/>
        <v>2010</v>
      </c>
      <c r="C748" s="25">
        <v>33</v>
      </c>
      <c r="D748" s="25">
        <v>1</v>
      </c>
      <c r="E748" s="22">
        <v>1.7151586</v>
      </c>
      <c r="F748" s="22">
        <v>96.6193</v>
      </c>
      <c r="G748" s="23">
        <v>6655391</v>
      </c>
      <c r="H748" s="24">
        <v>13.539534</v>
      </c>
      <c r="I748" s="34">
        <v>63.2298770256248</v>
      </c>
      <c r="J748" s="35">
        <v>0.991209805011749</v>
      </c>
      <c r="K748" s="36">
        <v>0.811</v>
      </c>
      <c r="L748" s="37">
        <v>0.894</v>
      </c>
      <c r="M748" s="38">
        <v>1</v>
      </c>
      <c r="N748" s="39">
        <v>7.9365077</v>
      </c>
      <c r="O748" s="40">
        <v>62.5102219918861</v>
      </c>
      <c r="P748" s="40">
        <v>95.0832376970919</v>
      </c>
      <c r="Q748" s="40">
        <v>82.8396938380661</v>
      </c>
      <c r="R748" s="53">
        <v>173130004.882813</v>
      </c>
      <c r="S748" s="48">
        <v>173.130004882813</v>
      </c>
      <c r="T748" s="49">
        <v>62.412</v>
      </c>
      <c r="U748" s="50">
        <v>6</v>
      </c>
      <c r="V748" s="50">
        <v>0.721</v>
      </c>
      <c r="W748" s="51">
        <v>2.10943597528371</v>
      </c>
      <c r="X748" s="51">
        <v>1.00335109233856</v>
      </c>
      <c r="Y748" s="51">
        <v>12637273429.1339</v>
      </c>
      <c r="Z748" s="51">
        <f t="shared" si="89"/>
        <v>10.1016533822996</v>
      </c>
      <c r="AA748" s="51">
        <v>-0.217483477377689</v>
      </c>
      <c r="AB748" s="51">
        <v>94.6390020873926</v>
      </c>
      <c r="AC748" s="51">
        <f t="shared" si="90"/>
        <v>1.97607015226417</v>
      </c>
      <c r="AD748" s="51">
        <v>8901.267</v>
      </c>
      <c r="AE748" s="51">
        <f t="shared" si="91"/>
        <v>0.8901267</v>
      </c>
      <c r="AF748" s="51">
        <f t="shared" si="92"/>
        <v>-0.0505481717881729</v>
      </c>
      <c r="AG748" s="51">
        <v>45.631958</v>
      </c>
      <c r="AH748" s="51">
        <f t="shared" si="93"/>
        <v>1.659269104108</v>
      </c>
      <c r="AI748" s="51">
        <v>0.714</v>
      </c>
    </row>
    <row r="749" ht="18" spans="1:35">
      <c r="A749" s="25" t="s">
        <v>67</v>
      </c>
      <c r="B749" s="25">
        <f t="shared" si="95"/>
        <v>2011</v>
      </c>
      <c r="C749" s="25">
        <v>33</v>
      </c>
      <c r="D749" s="25">
        <v>1</v>
      </c>
      <c r="E749" s="22">
        <v>1.5853027</v>
      </c>
      <c r="F749" s="22">
        <v>96.72078</v>
      </c>
      <c r="G749" s="23">
        <v>6939168</v>
      </c>
      <c r="H749" s="24">
        <v>12.345555</v>
      </c>
      <c r="I749" s="34">
        <v>64.2325786938522</v>
      </c>
      <c r="J749" s="35">
        <v>1.06444656848907</v>
      </c>
      <c r="K749" s="36">
        <v>0.813</v>
      </c>
      <c r="L749" s="37">
        <v>0.894</v>
      </c>
      <c r="M749" s="38">
        <v>1</v>
      </c>
      <c r="N749" s="39">
        <v>7.9365077</v>
      </c>
      <c r="O749" s="40">
        <v>64.1929833459422</v>
      </c>
      <c r="P749" s="40">
        <v>95.3356372544685</v>
      </c>
      <c r="Q749" s="40">
        <v>84.0822411614888</v>
      </c>
      <c r="R749" s="53">
        <v>133770004.272461</v>
      </c>
      <c r="S749" s="48">
        <v>133.770004272461</v>
      </c>
      <c r="T749" s="49">
        <v>63.865</v>
      </c>
      <c r="U749" s="50">
        <v>9</v>
      </c>
      <c r="V749" s="50">
        <v>0.721</v>
      </c>
      <c r="W749" s="51">
        <v>1.96877479635498</v>
      </c>
      <c r="X749" s="51">
        <v>0.96656745672226</v>
      </c>
      <c r="Y749" s="51">
        <v>15110643612.1729</v>
      </c>
      <c r="Z749" s="51">
        <f t="shared" si="89"/>
        <v>10.179282962768</v>
      </c>
      <c r="AA749" s="51">
        <v>-0.302916735473587</v>
      </c>
      <c r="AB749" s="51">
        <v>98.9614677801469</v>
      </c>
      <c r="AC749" s="51">
        <f t="shared" si="90"/>
        <v>1.99546612805287</v>
      </c>
      <c r="AD749" s="51">
        <v>9151.255</v>
      </c>
      <c r="AE749" s="51">
        <f t="shared" si="91"/>
        <v>0.9151255</v>
      </c>
      <c r="AF749" s="51">
        <f t="shared" si="92"/>
        <v>-0.0385193428516054</v>
      </c>
      <c r="AG749" s="51">
        <v>45.74665</v>
      </c>
      <c r="AH749" s="51">
        <f t="shared" si="93"/>
        <v>1.66035929643999</v>
      </c>
      <c r="AI749" s="51">
        <v>0.713</v>
      </c>
    </row>
    <row r="750" ht="18" spans="1:35">
      <c r="A750" s="25" t="s">
        <v>67</v>
      </c>
      <c r="B750" s="25">
        <f t="shared" si="95"/>
        <v>2012</v>
      </c>
      <c r="C750" s="25">
        <v>33</v>
      </c>
      <c r="D750" s="25">
        <v>1</v>
      </c>
      <c r="E750" s="22">
        <v>1.4819773</v>
      </c>
      <c r="F750" s="22">
        <v>96.78449</v>
      </c>
      <c r="G750" s="23">
        <v>7335317</v>
      </c>
      <c r="H750" s="24">
        <v>11.316586</v>
      </c>
      <c r="I750" s="34">
        <v>65.037275052661</v>
      </c>
      <c r="J750" s="35">
        <v>1.10404145717621</v>
      </c>
      <c r="K750" s="36">
        <v>0.813</v>
      </c>
      <c r="L750" s="37">
        <v>0.894</v>
      </c>
      <c r="M750" s="38">
        <v>1</v>
      </c>
      <c r="N750" s="39">
        <v>7.9365077</v>
      </c>
      <c r="O750" s="40">
        <v>65.8772620076016</v>
      </c>
      <c r="P750" s="40">
        <v>95.5872398706538</v>
      </c>
      <c r="Q750" s="40">
        <v>85.1198176551296</v>
      </c>
      <c r="R750" s="53">
        <v>81830001.8310547</v>
      </c>
      <c r="S750" s="48">
        <v>81.8300018310547</v>
      </c>
      <c r="T750" s="49">
        <v>64.768</v>
      </c>
      <c r="U750" s="50">
        <v>16</v>
      </c>
      <c r="V750" s="50">
        <v>0.718</v>
      </c>
      <c r="W750" s="51">
        <v>1.67774021157009</v>
      </c>
      <c r="X750" s="51">
        <v>0.90651535987854</v>
      </c>
      <c r="Y750" s="51">
        <v>13907464500.1489</v>
      </c>
      <c r="Z750" s="51">
        <f t="shared" si="89"/>
        <v>10.1432479600449</v>
      </c>
      <c r="AA750" s="51">
        <v>-0.138128417222638</v>
      </c>
      <c r="AB750" s="51">
        <v>111.875280620952</v>
      </c>
      <c r="AC750" s="51">
        <f t="shared" si="90"/>
        <v>2.04873413768243</v>
      </c>
      <c r="AD750" s="51">
        <v>8872.199</v>
      </c>
      <c r="AE750" s="51">
        <f t="shared" si="91"/>
        <v>0.8872199</v>
      </c>
      <c r="AF750" s="51">
        <f t="shared" si="92"/>
        <v>-0.0519687256920054</v>
      </c>
      <c r="AG750" s="51">
        <v>45.677837</v>
      </c>
      <c r="AH750" s="51">
        <f t="shared" si="93"/>
        <v>1.6597055304128</v>
      </c>
      <c r="AI750" s="51">
        <v>0.713</v>
      </c>
    </row>
    <row r="751" ht="18" spans="1:35">
      <c r="A751" s="25" t="s">
        <v>67</v>
      </c>
      <c r="B751" s="25">
        <f t="shared" si="95"/>
        <v>2013</v>
      </c>
      <c r="C751" s="25">
        <v>33</v>
      </c>
      <c r="D751" s="25">
        <v>1</v>
      </c>
      <c r="E751" s="22">
        <v>1.3856348</v>
      </c>
      <c r="F751" s="22">
        <v>96.83829</v>
      </c>
      <c r="G751" s="23">
        <v>7760811</v>
      </c>
      <c r="H751" s="24">
        <v>10.330681</v>
      </c>
      <c r="I751" s="34">
        <v>65.7908304969597</v>
      </c>
      <c r="J751" s="35">
        <v>1.10234701633453</v>
      </c>
      <c r="K751" s="36">
        <v>0.793</v>
      </c>
      <c r="L751" s="37">
        <v>0.906</v>
      </c>
      <c r="M751" s="38">
        <v>1</v>
      </c>
      <c r="N751" s="39">
        <v>7.9365077</v>
      </c>
      <c r="O751" s="40">
        <v>67.5630579768642</v>
      </c>
      <c r="P751" s="40">
        <v>95.8380455456483</v>
      </c>
      <c r="Q751" s="40">
        <v>86.1035328726968</v>
      </c>
      <c r="R751" s="53">
        <v>118889999.389648</v>
      </c>
      <c r="S751" s="48">
        <v>118.889999389648</v>
      </c>
      <c r="T751" s="49">
        <v>65.572</v>
      </c>
      <c r="U751" s="50">
        <v>30</v>
      </c>
      <c r="V751" s="50">
        <v>0.748</v>
      </c>
      <c r="W751" s="51">
        <v>1.50921875015756</v>
      </c>
      <c r="X751" s="51">
        <v>0.8934605717659</v>
      </c>
      <c r="Y751" s="51">
        <v>14271738933.2042</v>
      </c>
      <c r="Z751" s="51">
        <f t="shared" si="89"/>
        <v>10.1544768927421</v>
      </c>
      <c r="AA751" s="51">
        <v>0.017496214021862</v>
      </c>
      <c r="AB751" s="51">
        <v>125.78303991122</v>
      </c>
      <c r="AC751" s="51">
        <f t="shared" si="90"/>
        <v>2.09962208650252</v>
      </c>
      <c r="AD751" s="51">
        <v>8641.081</v>
      </c>
      <c r="AE751" s="51">
        <f t="shared" si="91"/>
        <v>0.8641081</v>
      </c>
      <c r="AF751" s="51">
        <f t="shared" si="92"/>
        <v>-0.063431923844232</v>
      </c>
      <c r="AG751" s="51">
        <v>45.669014</v>
      </c>
      <c r="AH751" s="51">
        <f t="shared" si="93"/>
        <v>1.65962163523341</v>
      </c>
      <c r="AI751" s="51">
        <v>0.712</v>
      </c>
    </row>
    <row r="752" ht="18" spans="1:35">
      <c r="A752" s="25" t="s">
        <v>67</v>
      </c>
      <c r="B752" s="25">
        <f t="shared" si="95"/>
        <v>2014</v>
      </c>
      <c r="C752" s="25">
        <v>33</v>
      </c>
      <c r="D752" s="25">
        <v>1</v>
      </c>
      <c r="E752" s="22">
        <v>1.2925671</v>
      </c>
      <c r="F752" s="22">
        <v>96.887436</v>
      </c>
      <c r="G752" s="23">
        <v>8200006</v>
      </c>
      <c r="H752" s="24">
        <v>9.364951</v>
      </c>
      <c r="I752" s="34">
        <v>66.5214936855642</v>
      </c>
      <c r="J752" s="35">
        <v>1.01184713840485</v>
      </c>
      <c r="K752" s="36">
        <v>0.791</v>
      </c>
      <c r="L752" s="37">
        <v>0.9</v>
      </c>
      <c r="M752" s="38">
        <v>1</v>
      </c>
      <c r="N752" s="39">
        <v>9.523809</v>
      </c>
      <c r="O752" s="40">
        <v>69.2503712537301</v>
      </c>
      <c r="P752" s="40">
        <v>96.0880542794515</v>
      </c>
      <c r="Q752" s="40">
        <v>87.0620077919626</v>
      </c>
      <c r="R752" s="53">
        <v>107300003.051758</v>
      </c>
      <c r="S752" s="48">
        <v>107.300003051758</v>
      </c>
      <c r="T752" s="49">
        <v>66.368</v>
      </c>
      <c r="U752" s="50">
        <v>36.7447</v>
      </c>
      <c r="V752" s="50">
        <v>0.751</v>
      </c>
      <c r="W752" s="51">
        <v>1.45441898422222</v>
      </c>
      <c r="X752" s="51">
        <v>0.812723755836487</v>
      </c>
      <c r="Y752" s="51">
        <v>15470088500.7414</v>
      </c>
      <c r="Z752" s="51">
        <f t="shared" si="89"/>
        <v>10.1894927982032</v>
      </c>
      <c r="AA752" s="51">
        <v>-0.403817441879067</v>
      </c>
      <c r="AB752" s="51">
        <v>119.497541791464</v>
      </c>
      <c r="AC752" s="51">
        <f t="shared" si="90"/>
        <v>2.07735897141484</v>
      </c>
      <c r="AD752" s="51">
        <v>8513.395</v>
      </c>
      <c r="AE752" s="51">
        <f t="shared" si="91"/>
        <v>0.8513395</v>
      </c>
      <c r="AF752" s="51">
        <f t="shared" si="92"/>
        <v>-0.0698972159744052</v>
      </c>
      <c r="AG752" s="51">
        <v>45.884285</v>
      </c>
      <c r="AH752" s="51">
        <f t="shared" si="93"/>
        <v>1.66166396862238</v>
      </c>
      <c r="AI752" s="51">
        <v>0.708</v>
      </c>
    </row>
    <row r="753" ht="18" spans="1:35">
      <c r="A753" s="25" t="s">
        <v>67</v>
      </c>
      <c r="B753" s="25">
        <f t="shared" si="95"/>
        <v>2015</v>
      </c>
      <c r="C753" s="25">
        <v>33</v>
      </c>
      <c r="D753" s="25">
        <v>1</v>
      </c>
      <c r="E753" s="22">
        <v>1.202763</v>
      </c>
      <c r="F753" s="22">
        <v>96.93196</v>
      </c>
      <c r="G753" s="23">
        <v>865274</v>
      </c>
      <c r="H753" s="24">
        <v>8.419467</v>
      </c>
      <c r="I753" s="34">
        <v>67.2288878869323</v>
      </c>
      <c r="J753" s="35">
        <v>1.03136825561523</v>
      </c>
      <c r="K753" s="36">
        <v>0.777</v>
      </c>
      <c r="L753" s="37">
        <v>0.895</v>
      </c>
      <c r="M753" s="38">
        <v>1</v>
      </c>
      <c r="N753" s="39">
        <v>9.523809</v>
      </c>
      <c r="O753" s="40">
        <v>70.9392018381989</v>
      </c>
      <c r="P753" s="40">
        <v>96.3372660720636</v>
      </c>
      <c r="Q753" s="40">
        <v>87.9952713631677</v>
      </c>
      <c r="R753" s="53">
        <v>74540000.9155273</v>
      </c>
      <c r="S753" s="48">
        <v>74.5400009155273</v>
      </c>
      <c r="T753" s="49">
        <v>67.155</v>
      </c>
      <c r="U753" s="50">
        <v>37.3121</v>
      </c>
      <c r="V753" s="50">
        <v>0.748</v>
      </c>
      <c r="W753" s="51">
        <v>1.42753223737773</v>
      </c>
      <c r="X753" s="51">
        <v>0.78086245059967</v>
      </c>
      <c r="Y753" s="51">
        <v>13530748844.505</v>
      </c>
      <c r="Z753" s="51">
        <f t="shared" si="89"/>
        <v>10.1313218328162</v>
      </c>
      <c r="AA753" s="51">
        <v>-0.195308867002062</v>
      </c>
      <c r="AB753" s="51">
        <v>112.900891016005</v>
      </c>
      <c r="AC753" s="51">
        <f t="shared" si="90"/>
        <v>2.0526973693989</v>
      </c>
      <c r="AD753" s="51">
        <v>10171.935</v>
      </c>
      <c r="AE753" s="51">
        <f t="shared" si="91"/>
        <v>1.0171935</v>
      </c>
      <c r="AF753" s="51">
        <f t="shared" si="92"/>
        <v>0.0074035763137855</v>
      </c>
      <c r="AG753" s="51">
        <v>45.63302</v>
      </c>
      <c r="AH753" s="51">
        <f t="shared" si="93"/>
        <v>1.65927921139669</v>
      </c>
      <c r="AI753" s="51">
        <v>0.689</v>
      </c>
    </row>
    <row r="754" ht="18" spans="1:35">
      <c r="A754" s="25" t="s">
        <v>67</v>
      </c>
      <c r="B754" s="25">
        <f t="shared" si="95"/>
        <v>2016</v>
      </c>
      <c r="C754" s="25">
        <v>33</v>
      </c>
      <c r="D754" s="25">
        <v>1</v>
      </c>
      <c r="E754" s="22">
        <v>1.1161714</v>
      </c>
      <c r="F754" s="22">
        <v>96.97195</v>
      </c>
      <c r="G754" s="23">
        <v>9118804</v>
      </c>
      <c r="H754" s="24">
        <v>7.4940467</v>
      </c>
      <c r="I754" s="34">
        <v>67.9129615984092</v>
      </c>
      <c r="J754" s="35">
        <v>0.979198038578033</v>
      </c>
      <c r="K754" s="36">
        <v>0.777</v>
      </c>
      <c r="L754" s="37">
        <v>0.895</v>
      </c>
      <c r="M754" s="38">
        <v>1</v>
      </c>
      <c r="N754" s="39">
        <v>9.523809</v>
      </c>
      <c r="O754" s="40">
        <v>72.6295497302713</v>
      </c>
      <c r="P754" s="40">
        <v>96.5856809234847</v>
      </c>
      <c r="Q754" s="40">
        <v>88.9036684785342</v>
      </c>
      <c r="R754" s="53">
        <v>101169998.168945</v>
      </c>
      <c r="S754" s="48">
        <v>101.169998168945</v>
      </c>
      <c r="T754" s="49">
        <v>67.933</v>
      </c>
      <c r="U754" s="50">
        <v>39.363</v>
      </c>
      <c r="V754" s="50">
        <v>0.748</v>
      </c>
      <c r="W754" s="51">
        <v>1.41970172619868</v>
      </c>
      <c r="X754" s="51">
        <v>0.866951286792755</v>
      </c>
      <c r="Y754" s="51">
        <v>15082637184.0496</v>
      </c>
      <c r="Z754" s="51">
        <f t="shared" si="89"/>
        <v>10.1784772841297</v>
      </c>
      <c r="AA754" s="51">
        <v>0.0271711181530404</v>
      </c>
      <c r="AB754" s="51">
        <v>100.464689766026</v>
      </c>
      <c r="AC754" s="51">
        <f t="shared" si="90"/>
        <v>2.00201344748437</v>
      </c>
      <c r="AD754" s="51">
        <v>10964.355</v>
      </c>
      <c r="AE754" s="51">
        <f t="shared" si="91"/>
        <v>1.0964355</v>
      </c>
      <c r="AF754" s="51">
        <f t="shared" si="92"/>
        <v>0.0399830885279081</v>
      </c>
      <c r="AG754" s="51">
        <v>45.63302</v>
      </c>
      <c r="AH754" s="51">
        <f t="shared" si="93"/>
        <v>1.65927921139669</v>
      </c>
      <c r="AI754" s="51">
        <v>0.687</v>
      </c>
    </row>
    <row r="755" ht="18" spans="1:35">
      <c r="A755" s="25" t="s">
        <v>67</v>
      </c>
      <c r="B755" s="25">
        <f t="shared" si="95"/>
        <v>2017</v>
      </c>
      <c r="C755" s="25">
        <v>33</v>
      </c>
      <c r="D755" s="25">
        <v>1</v>
      </c>
      <c r="E755" s="22">
        <v>1.0328007</v>
      </c>
      <c r="F755" s="22">
        <v>97.00737</v>
      </c>
      <c r="G755" s="23">
        <v>959832</v>
      </c>
      <c r="H755" s="24">
        <v>6.588861</v>
      </c>
      <c r="I755" s="34">
        <v>68.5731443566445</v>
      </c>
      <c r="J755" s="35">
        <v>1.00929582118988</v>
      </c>
      <c r="K755" s="36">
        <v>0.797</v>
      </c>
      <c r="L755" s="37">
        <v>0.862</v>
      </c>
      <c r="M755" s="38">
        <v>1</v>
      </c>
      <c r="N755" s="39">
        <v>9.523809</v>
      </c>
      <c r="O755" s="40">
        <v>74.3214149299469</v>
      </c>
      <c r="P755" s="40">
        <v>96.8332988337147</v>
      </c>
      <c r="Q755" s="40">
        <v>89.7870788598082</v>
      </c>
      <c r="R755" s="53">
        <v>112779998.779297</v>
      </c>
      <c r="S755" s="48">
        <v>112.779998779297</v>
      </c>
      <c r="T755" s="49">
        <v>68.7</v>
      </c>
      <c r="U755" s="50">
        <v>41.4138</v>
      </c>
      <c r="V755" s="50">
        <v>0.755</v>
      </c>
      <c r="W755" s="51">
        <v>1.42047647332447</v>
      </c>
      <c r="X755" s="51">
        <v>0.712409794330597</v>
      </c>
      <c r="Y755" s="51">
        <v>16105155856.7708</v>
      </c>
      <c r="Z755" s="51">
        <f t="shared" si="89"/>
        <v>10.2069649320373</v>
      </c>
      <c r="AA755" s="51">
        <v>-0.261440939247637</v>
      </c>
      <c r="AB755" s="51">
        <v>81.9239513763494</v>
      </c>
      <c r="AC755" s="51">
        <f t="shared" si="90"/>
        <v>1.91341089113614</v>
      </c>
      <c r="AD755" s="51">
        <v>9879.757</v>
      </c>
      <c r="AE755" s="51">
        <f t="shared" si="91"/>
        <v>0.9879757</v>
      </c>
      <c r="AF755" s="51">
        <f t="shared" si="92"/>
        <v>-0.00525373707805307</v>
      </c>
      <c r="AG755" s="51">
        <v>45.63302</v>
      </c>
      <c r="AH755" s="51">
        <f t="shared" si="93"/>
        <v>1.65927921139669</v>
      </c>
      <c r="AI755" s="51">
        <v>0.679</v>
      </c>
    </row>
    <row r="756" ht="18" spans="1:35">
      <c r="A756" s="25" t="s">
        <v>67</v>
      </c>
      <c r="B756" s="25">
        <f t="shared" si="95"/>
        <v>2018</v>
      </c>
      <c r="C756" s="25">
        <v>33</v>
      </c>
      <c r="D756" s="25">
        <v>1</v>
      </c>
      <c r="E756" s="22">
        <v>0.9528609</v>
      </c>
      <c r="F756" s="22">
        <v>97.037926</v>
      </c>
      <c r="G756" s="23">
        <v>92146</v>
      </c>
      <c r="H756" s="24">
        <v>5.7052546</v>
      </c>
      <c r="I756" s="34">
        <v>69.2069921595304</v>
      </c>
      <c r="J756" s="35">
        <v>0.958469867706299</v>
      </c>
      <c r="K756" s="36">
        <v>0.811</v>
      </c>
      <c r="L756" s="37">
        <v>0.866</v>
      </c>
      <c r="M756" s="38">
        <v>1</v>
      </c>
      <c r="N756" s="39">
        <v>9.523809</v>
      </c>
      <c r="O756" s="40">
        <v>76.0147974372259</v>
      </c>
      <c r="P756" s="40">
        <v>97.0801198027536</v>
      </c>
      <c r="Q756" s="40">
        <v>90.6438201661521</v>
      </c>
      <c r="R756" s="53">
        <v>91940002.4414063</v>
      </c>
      <c r="S756" s="48">
        <v>91.9400024414063</v>
      </c>
      <c r="T756" s="49">
        <v>69.446</v>
      </c>
      <c r="U756" s="50">
        <v>58</v>
      </c>
      <c r="V756" s="50">
        <v>0.732</v>
      </c>
      <c r="W756" s="51">
        <v>1.41898108514606</v>
      </c>
      <c r="X756" s="51">
        <v>0.71906042098999</v>
      </c>
      <c r="Y756" s="51">
        <v>17031943186.1353</v>
      </c>
      <c r="Z756" s="51">
        <f t="shared" si="89"/>
        <v>10.2312641997461</v>
      </c>
      <c r="AA756" s="51">
        <v>-0.203876266432026</v>
      </c>
      <c r="AB756" s="51">
        <v>87.4551039946493</v>
      </c>
      <c r="AC756" s="51">
        <f t="shared" si="90"/>
        <v>1.94178516055029</v>
      </c>
      <c r="AD756" s="51">
        <v>9597.184</v>
      </c>
      <c r="AE756" s="51">
        <f t="shared" si="91"/>
        <v>0.9597184</v>
      </c>
      <c r="AF756" s="51">
        <f t="shared" si="92"/>
        <v>-0.0178561786964249</v>
      </c>
      <c r="AG756" s="51">
        <v>45.63302</v>
      </c>
      <c r="AH756" s="51">
        <f t="shared" si="93"/>
        <v>1.65927921139669</v>
      </c>
      <c r="AI756" s="51">
        <v>0.681</v>
      </c>
    </row>
    <row r="757" ht="18" spans="1:35">
      <c r="A757" s="25" t="s">
        <v>67</v>
      </c>
      <c r="B757" s="25">
        <f t="shared" si="95"/>
        <v>2019</v>
      </c>
      <c r="C757" s="25">
        <v>33</v>
      </c>
      <c r="D757" s="25">
        <v>1</v>
      </c>
      <c r="E757" s="22">
        <v>0.87620944</v>
      </c>
      <c r="F757" s="22">
        <v>97.06383</v>
      </c>
      <c r="G757" s="23">
        <v>599651</v>
      </c>
      <c r="H757" s="24">
        <v>4.8424225</v>
      </c>
      <c r="I757" s="34">
        <v>69.8150599678289</v>
      </c>
      <c r="J757" s="35">
        <v>1.09532988071442</v>
      </c>
      <c r="K757" s="36">
        <v>0.791</v>
      </c>
      <c r="L757" s="37">
        <v>0.868</v>
      </c>
      <c r="M757" s="38">
        <v>1</v>
      </c>
      <c r="N757" s="39">
        <v>10.769231</v>
      </c>
      <c r="O757" s="40">
        <v>77.709697252108</v>
      </c>
      <c r="P757" s="40">
        <v>97.3261438306014</v>
      </c>
      <c r="Q757" s="40">
        <v>91.4749479975469</v>
      </c>
      <c r="R757" s="53">
        <v>72370002.746582</v>
      </c>
      <c r="S757" s="48">
        <v>72.370002746582</v>
      </c>
      <c r="T757" s="49">
        <v>70.172</v>
      </c>
      <c r="U757" s="50">
        <v>64.8263</v>
      </c>
      <c r="V757" s="50">
        <v>0.742</v>
      </c>
      <c r="W757" s="51">
        <v>1.42262847077389</v>
      </c>
      <c r="X757" s="51">
        <v>0.685445845127106</v>
      </c>
      <c r="Y757" s="51">
        <v>16725908148.5481</v>
      </c>
      <c r="Z757" s="51">
        <f t="shared" si="89"/>
        <v>10.2233897074979</v>
      </c>
      <c r="AA757" s="51">
        <v>-0.113402014692137</v>
      </c>
      <c r="AB757" s="51">
        <v>83.0929813601175</v>
      </c>
      <c r="AC757" s="51">
        <f t="shared" si="90"/>
        <v>1.91956434165051</v>
      </c>
      <c r="AD757" s="51">
        <v>9467.984</v>
      </c>
      <c r="AE757" s="51">
        <f t="shared" si="91"/>
        <v>0.9467984</v>
      </c>
      <c r="AF757" s="51">
        <f t="shared" si="92"/>
        <v>-0.0237424846590492</v>
      </c>
      <c r="AG757" s="51">
        <v>45.633724</v>
      </c>
      <c r="AH757" s="51">
        <f t="shared" si="93"/>
        <v>1.65928591139062</v>
      </c>
      <c r="AI757" s="51">
        <v>0.657</v>
      </c>
    </row>
    <row r="758" ht="18" spans="1:35">
      <c r="A758" s="25" t="s">
        <v>67</v>
      </c>
      <c r="B758" s="25">
        <f t="shared" si="95"/>
        <v>2020</v>
      </c>
      <c r="C758" s="25">
        <v>33</v>
      </c>
      <c r="D758" s="25">
        <v>1</v>
      </c>
      <c r="E758" s="22">
        <v>0.8027581</v>
      </c>
      <c r="F758" s="22">
        <v>97.08518</v>
      </c>
      <c r="G758" s="23">
        <v>1120596</v>
      </c>
      <c r="H758" s="24">
        <v>4.7466044</v>
      </c>
      <c r="I758" s="34">
        <v>70.3974291175514</v>
      </c>
      <c r="J758" s="35">
        <v>1.01316809654236</v>
      </c>
      <c r="K758" s="36">
        <v>0.761</v>
      </c>
      <c r="L758" s="37">
        <v>0.884</v>
      </c>
      <c r="M758" s="38">
        <v>1</v>
      </c>
      <c r="N758" s="39">
        <v>10.769231</v>
      </c>
      <c r="O758" s="40">
        <v>77.7452090279639</v>
      </c>
      <c r="P758" s="40">
        <v>97.2168691578474</v>
      </c>
      <c r="Q758" s="40">
        <v>91.5461365187927</v>
      </c>
      <c r="R758" s="53">
        <v>82459999.0844727</v>
      </c>
      <c r="S758" s="48">
        <v>82.4599990844727</v>
      </c>
      <c r="T758" s="49">
        <v>70.877</v>
      </c>
      <c r="U758" s="50">
        <v>67.4756</v>
      </c>
      <c r="V758" s="50">
        <v>0.746</v>
      </c>
      <c r="W758" s="51">
        <v>1.4394103578493</v>
      </c>
      <c r="X758" s="51">
        <v>0.610775887966156</v>
      </c>
      <c r="Y758" s="51">
        <v>14960291105.9316</v>
      </c>
      <c r="Z758" s="51">
        <f t="shared" si="89"/>
        <v>10.174940044362</v>
      </c>
      <c r="AA758" s="51">
        <v>-0.100018095555262</v>
      </c>
      <c r="AB758" s="51">
        <v>77.6632128124716</v>
      </c>
      <c r="AC758" s="51">
        <f t="shared" si="90"/>
        <v>1.89021535270329</v>
      </c>
      <c r="AD758" s="51">
        <v>8843.107</v>
      </c>
      <c r="AE758" s="51">
        <f t="shared" si="91"/>
        <v>0.8843107</v>
      </c>
      <c r="AF758" s="51">
        <f t="shared" si="92"/>
        <v>-0.0533951200681619</v>
      </c>
      <c r="AG758" s="51">
        <v>45.633724</v>
      </c>
      <c r="AH758" s="51">
        <f t="shared" si="93"/>
        <v>1.65928591139062</v>
      </c>
      <c r="AI758" s="51">
        <v>0.595</v>
      </c>
    </row>
    <row r="759" ht="18" spans="1:35">
      <c r="A759" s="25" t="s">
        <v>67</v>
      </c>
      <c r="B759" s="25">
        <f t="shared" si="95"/>
        <v>2021</v>
      </c>
      <c r="C759" s="25">
        <v>33</v>
      </c>
      <c r="D759" s="25">
        <v>1</v>
      </c>
      <c r="E759" s="22">
        <v>0.7324107</v>
      </c>
      <c r="F759" s="22">
        <v>97.10214</v>
      </c>
      <c r="G759" s="23">
        <v>1654444</v>
      </c>
      <c r="H759" s="24">
        <v>4.653629</v>
      </c>
      <c r="I759" s="34">
        <v>70.9542350453954</v>
      </c>
      <c r="J759" s="35">
        <v>1.04140710830688</v>
      </c>
      <c r="K759" s="36">
        <v>0.812</v>
      </c>
      <c r="L759" s="37">
        <v>0.884</v>
      </c>
      <c r="M759" s="38">
        <v>1</v>
      </c>
      <c r="N759" s="39">
        <v>10.769231</v>
      </c>
      <c r="O759" s="40">
        <v>77.7807208038198</v>
      </c>
      <c r="P759" s="40">
        <v>97.1075944850933</v>
      </c>
      <c r="Q759" s="40">
        <v>91.6110310251098</v>
      </c>
      <c r="R759" s="53">
        <v>96430000.3051758</v>
      </c>
      <c r="S759" s="48">
        <v>96.4300003051758</v>
      </c>
      <c r="T759" s="49">
        <v>71.56</v>
      </c>
      <c r="U759" s="50">
        <v>75.2388</v>
      </c>
      <c r="V759" s="50">
        <v>0.704</v>
      </c>
      <c r="W759" s="51">
        <v>1.49130106425067</v>
      </c>
      <c r="X759" s="51">
        <v>0.665120005607605</v>
      </c>
      <c r="Y759" s="51">
        <v>18750946600.1423</v>
      </c>
      <c r="Z759" s="51">
        <f t="shared" si="89"/>
        <v>10.2730231970153</v>
      </c>
      <c r="AA759" s="51">
        <v>0.28613572177231</v>
      </c>
      <c r="AB759" s="51">
        <v>88.7551314233315</v>
      </c>
      <c r="AC759" s="51">
        <f t="shared" si="90"/>
        <v>1.94819347141067</v>
      </c>
      <c r="AD759" s="51">
        <v>9385.398</v>
      </c>
      <c r="AE759" s="51">
        <f t="shared" si="91"/>
        <v>0.9385398</v>
      </c>
      <c r="AF759" s="51">
        <f t="shared" si="92"/>
        <v>-0.0275473058301897</v>
      </c>
      <c r="AG759" s="51">
        <f>(AG758+AG757)/2</f>
        <v>45.633724</v>
      </c>
      <c r="AH759" s="51">
        <f t="shared" si="93"/>
        <v>1.65928591139062</v>
      </c>
      <c r="AI759" s="51">
        <v>0.591</v>
      </c>
    </row>
    <row r="760" ht="18" spans="1:35">
      <c r="A760" s="25" t="s">
        <v>67</v>
      </c>
      <c r="B760" s="25">
        <f t="shared" si="95"/>
        <v>2022</v>
      </c>
      <c r="C760" s="25">
        <v>33</v>
      </c>
      <c r="D760" s="25">
        <v>1</v>
      </c>
      <c r="E760" s="22">
        <v>0.71806335</v>
      </c>
      <c r="F760" s="22">
        <v>97.12273</v>
      </c>
      <c r="G760" s="23">
        <v>1592095</v>
      </c>
      <c r="H760" s="24">
        <v>4.555165</v>
      </c>
      <c r="I760" s="34">
        <v>71.4864919930582</v>
      </c>
      <c r="J760" s="35">
        <v>1.0739837884903</v>
      </c>
      <c r="K760" s="36">
        <v>0.799</v>
      </c>
      <c r="L760" s="37">
        <v>0.845</v>
      </c>
      <c r="M760" s="38">
        <v>1</v>
      </c>
      <c r="N760" s="39">
        <v>11.111111</v>
      </c>
      <c r="O760" s="40">
        <v>77.8162325796758</v>
      </c>
      <c r="P760" s="40">
        <v>96.9983198123393</v>
      </c>
      <c r="Q760" s="40">
        <v>91.6703014636918</v>
      </c>
      <c r="R760" s="53">
        <v>88500000</v>
      </c>
      <c r="S760" s="48">
        <v>88.5</v>
      </c>
      <c r="T760" s="49">
        <v>72.224</v>
      </c>
      <c r="U760" s="50">
        <v>77.3272</v>
      </c>
      <c r="V760" s="50">
        <v>0.716</v>
      </c>
      <c r="W760" s="51">
        <v>1.58848021878269</v>
      </c>
      <c r="X760" s="51">
        <v>0.661908507347107</v>
      </c>
      <c r="Y760" s="51">
        <v>20321958850.0363</v>
      </c>
      <c r="Z760" s="51">
        <f t="shared" si="89"/>
        <v>10.3079655676256</v>
      </c>
      <c r="AA760" s="51">
        <v>-0.699506126122522</v>
      </c>
      <c r="AB760" s="51">
        <v>85.6083027804928</v>
      </c>
      <c r="AC760" s="51">
        <f t="shared" si="90"/>
        <v>1.93251588707071</v>
      </c>
      <c r="AD760" s="51">
        <v>9114.2525</v>
      </c>
      <c r="AE760" s="51">
        <f t="shared" si="91"/>
        <v>0.91142525</v>
      </c>
      <c r="AF760" s="51">
        <f t="shared" si="92"/>
        <v>-0.0402789439522016</v>
      </c>
      <c r="AG760" s="51">
        <f>(AG759+AG758)/2</f>
        <v>45.633724</v>
      </c>
      <c r="AH760" s="51">
        <f t="shared" si="93"/>
        <v>1.65928591139062</v>
      </c>
      <c r="AI760" s="51">
        <v>0.574</v>
      </c>
    </row>
    <row r="761" ht="18" spans="1:35">
      <c r="A761" s="25" t="s">
        <v>68</v>
      </c>
      <c r="B761" s="25">
        <v>2000</v>
      </c>
      <c r="C761" s="25">
        <v>34</v>
      </c>
      <c r="D761" s="25">
        <v>1</v>
      </c>
      <c r="E761" s="22">
        <v>6.309309</v>
      </c>
      <c r="F761" s="22">
        <v>99.20327</v>
      </c>
      <c r="G761" s="23">
        <v>719776</v>
      </c>
      <c r="H761" s="24">
        <v>10.410493</v>
      </c>
      <c r="I761" s="34">
        <v>8.8416258208353</v>
      </c>
      <c r="J761" s="35">
        <v>0.059820331633091</v>
      </c>
      <c r="K761" s="36">
        <v>0.791</v>
      </c>
      <c r="L761" s="37">
        <v>0.849</v>
      </c>
      <c r="M761" s="38">
        <v>1</v>
      </c>
      <c r="N761" s="39">
        <v>8.1081085</v>
      </c>
      <c r="O761" s="40">
        <v>50.6701425903732</v>
      </c>
      <c r="P761" s="40">
        <v>78.5167513064034</v>
      </c>
      <c r="Q761" s="40">
        <v>55.6390919539438</v>
      </c>
      <c r="R761" s="53">
        <v>330059997.558594</v>
      </c>
      <c r="S761" s="48">
        <v>330.059997558594</v>
      </c>
      <c r="T761" s="49">
        <v>17.844</v>
      </c>
      <c r="U761" s="50">
        <v>0.0770802</v>
      </c>
      <c r="V761" s="50">
        <v>0.733</v>
      </c>
      <c r="W761" s="51">
        <v>2.98388558736392</v>
      </c>
      <c r="X761" s="51">
        <v>0.12469719350338</v>
      </c>
      <c r="Y761" s="51">
        <v>2968370087.59759</v>
      </c>
      <c r="Z761" s="51">
        <f t="shared" si="89"/>
        <v>9.47251804653339</v>
      </c>
      <c r="AA761" s="51">
        <v>-0.0344193618683082</v>
      </c>
      <c r="AB761" s="51">
        <v>35.1229419704263</v>
      </c>
      <c r="AC761" s="51">
        <f t="shared" si="90"/>
        <v>1.54559088616373</v>
      </c>
      <c r="AD761" s="51">
        <v>358.42392</v>
      </c>
      <c r="AE761" s="51">
        <f t="shared" si="91"/>
        <v>0.035842392</v>
      </c>
      <c r="AF761" s="51">
        <f t="shared" si="92"/>
        <v>-1.44560301469809</v>
      </c>
      <c r="AG761" s="51">
        <v>35.709064</v>
      </c>
      <c r="AH761" s="51">
        <f t="shared" si="93"/>
        <v>1.55277846668781</v>
      </c>
      <c r="AI761" s="51">
        <v>0.518</v>
      </c>
    </row>
    <row r="762" ht="18" spans="1:35">
      <c r="A762" s="25" t="s">
        <v>68</v>
      </c>
      <c r="B762" s="25">
        <f t="shared" ref="B762:B783" si="96">B761+1</f>
        <v>2001</v>
      </c>
      <c r="C762" s="25">
        <v>34</v>
      </c>
      <c r="D762" s="25">
        <v>1</v>
      </c>
      <c r="E762" s="22">
        <v>6.2571344</v>
      </c>
      <c r="F762" s="22">
        <v>99.17373</v>
      </c>
      <c r="G762" s="23">
        <v>580313</v>
      </c>
      <c r="H762" s="24">
        <v>10.421709</v>
      </c>
      <c r="I762" s="34">
        <v>9.13087025476494</v>
      </c>
      <c r="J762" s="35">
        <f>(J761+J763)/2</f>
        <v>-0.123550456017256</v>
      </c>
      <c r="K762" s="36">
        <v>0.791</v>
      </c>
      <c r="L762" s="37">
        <v>0.849</v>
      </c>
      <c r="M762" s="38">
        <v>1</v>
      </c>
      <c r="N762" s="39">
        <v>8.1081085</v>
      </c>
      <c r="O762" s="40">
        <v>50.6701425903732</v>
      </c>
      <c r="P762" s="40">
        <v>78.5167513064034</v>
      </c>
      <c r="Q762" s="40">
        <v>55.8329037014079</v>
      </c>
      <c r="R762" s="53">
        <v>659729980.46875</v>
      </c>
      <c r="S762" s="48">
        <v>659.72998046875</v>
      </c>
      <c r="T762" s="49">
        <v>18.54</v>
      </c>
      <c r="U762" s="50">
        <v>0.157732</v>
      </c>
      <c r="V762" s="50">
        <v>0.733</v>
      </c>
      <c r="W762" s="51">
        <v>3.04072894648829</v>
      </c>
      <c r="X762" s="51">
        <f>(X763+X764)/2</f>
        <v>0.006402648985386</v>
      </c>
      <c r="Y762" s="51">
        <v>3190371080.94768</v>
      </c>
      <c r="Z762" s="51">
        <f t="shared" si="89"/>
        <v>9.5038411999961</v>
      </c>
      <c r="AA762" s="51">
        <v>-0.0344140347607444</v>
      </c>
      <c r="AB762" s="51">
        <v>31.6581708148511</v>
      </c>
      <c r="AC762" s="51">
        <f t="shared" si="90"/>
        <v>1.50048581804478</v>
      </c>
      <c r="AD762" s="51">
        <v>386.41492</v>
      </c>
      <c r="AE762" s="51">
        <f t="shared" si="91"/>
        <v>0.038641492</v>
      </c>
      <c r="AF762" s="51">
        <f t="shared" si="92"/>
        <v>-1.4129461132385</v>
      </c>
      <c r="AG762" s="51">
        <v>38.63304</v>
      </c>
      <c r="AH762" s="51">
        <f t="shared" si="93"/>
        <v>1.58695888374096</v>
      </c>
      <c r="AI762" s="51">
        <v>0.522</v>
      </c>
    </row>
    <row r="763" ht="18" spans="1:35">
      <c r="A763" s="25" t="s">
        <v>68</v>
      </c>
      <c r="B763" s="25">
        <f t="shared" si="96"/>
        <v>2002</v>
      </c>
      <c r="C763" s="25">
        <v>34</v>
      </c>
      <c r="D763" s="25">
        <v>1</v>
      </c>
      <c r="E763" s="22">
        <v>5.9104176</v>
      </c>
      <c r="F763" s="22">
        <v>99.144875</v>
      </c>
      <c r="G763" s="23">
        <v>36438</v>
      </c>
      <c r="H763" s="24">
        <v>11.4581785</v>
      </c>
      <c r="I763" s="34">
        <v>10.0598427351821</v>
      </c>
      <c r="J763" s="35">
        <v>-0.306921243667603</v>
      </c>
      <c r="K763" s="36">
        <v>0.791</v>
      </c>
      <c r="L763" s="37">
        <v>0.848</v>
      </c>
      <c r="M763" s="38">
        <v>1</v>
      </c>
      <c r="N763" s="39">
        <v>8.1081085</v>
      </c>
      <c r="O763" s="40">
        <v>50.1173621087024</v>
      </c>
      <c r="P763" s="40">
        <v>78.646126102328</v>
      </c>
      <c r="Q763" s="40">
        <v>55.6114304370044</v>
      </c>
      <c r="R763" s="53">
        <v>714340026.855469</v>
      </c>
      <c r="S763" s="48">
        <v>714.340026855469</v>
      </c>
      <c r="T763" s="49">
        <v>19.258</v>
      </c>
      <c r="U763" s="50">
        <v>0.200993</v>
      </c>
      <c r="V763" s="50">
        <v>0.767</v>
      </c>
      <c r="W763" s="51">
        <v>3.07479003510637</v>
      </c>
      <c r="X763" s="51">
        <v>0.120319604873657</v>
      </c>
      <c r="Y763" s="51">
        <v>3622350062.96053</v>
      </c>
      <c r="Z763" s="51">
        <f t="shared" si="89"/>
        <v>9.55899041811105</v>
      </c>
      <c r="AA763" s="51">
        <v>-0.034424688975872</v>
      </c>
      <c r="AB763" s="51">
        <v>31.3125228527966</v>
      </c>
      <c r="AC763" s="51">
        <f t="shared" si="90"/>
        <v>1.49571806017227</v>
      </c>
      <c r="AD763" s="51">
        <v>392.5639</v>
      </c>
      <c r="AE763" s="51">
        <f t="shared" si="91"/>
        <v>0.03925639</v>
      </c>
      <c r="AF763" s="51">
        <f t="shared" si="92"/>
        <v>-1.40608964042538</v>
      </c>
      <c r="AG763" s="51">
        <v>39.364037</v>
      </c>
      <c r="AH763" s="51">
        <f t="shared" si="93"/>
        <v>1.59509963134766</v>
      </c>
      <c r="AI763" s="51">
        <v>0.518</v>
      </c>
    </row>
    <row r="764" ht="18" spans="1:35">
      <c r="A764" s="25" t="s">
        <v>68</v>
      </c>
      <c r="B764" s="25">
        <f t="shared" si="96"/>
        <v>2003</v>
      </c>
      <c r="C764" s="25">
        <v>34</v>
      </c>
      <c r="D764" s="25">
        <v>1</v>
      </c>
      <c r="E764" s="22">
        <v>5.567734</v>
      </c>
      <c r="F764" s="22">
        <v>99.11674</v>
      </c>
      <c r="G764" s="23">
        <v>14178</v>
      </c>
      <c r="H764" s="24">
        <v>12.490406</v>
      </c>
      <c r="I764" s="34">
        <v>11.0080883489168</v>
      </c>
      <c r="J764" s="35">
        <v>0.0671200677752495</v>
      </c>
      <c r="K764" s="36">
        <v>0.791</v>
      </c>
      <c r="L764" s="37">
        <v>0.848</v>
      </c>
      <c r="M764" s="38">
        <v>1</v>
      </c>
      <c r="N764" s="39">
        <v>11.711712</v>
      </c>
      <c r="O764" s="40">
        <v>49.5455225145473</v>
      </c>
      <c r="P764" s="40">
        <v>78.7753208216396</v>
      </c>
      <c r="Q764" s="40">
        <v>55.3903115715643</v>
      </c>
      <c r="R764" s="53">
        <v>743729980.46875</v>
      </c>
      <c r="S764" s="48">
        <v>743.72998046875</v>
      </c>
      <c r="T764" s="49">
        <v>19.996</v>
      </c>
      <c r="U764" s="50">
        <v>0.37344</v>
      </c>
      <c r="V764" s="50">
        <v>0.767</v>
      </c>
      <c r="W764" s="51">
        <v>3.10451751268277</v>
      </c>
      <c r="X764" s="51">
        <v>-0.107514306902885</v>
      </c>
      <c r="Y764" s="51">
        <v>4740768142.67494</v>
      </c>
      <c r="Z764" s="51">
        <f t="shared" si="89"/>
        <v>9.67584871574521</v>
      </c>
      <c r="AA764" s="51">
        <v>-0.0344033805456168</v>
      </c>
      <c r="AB764" s="51">
        <v>30.3682364077323</v>
      </c>
      <c r="AC764" s="51">
        <f t="shared" si="90"/>
        <v>1.48241957161436</v>
      </c>
      <c r="AD764" s="51">
        <v>421.1035</v>
      </c>
      <c r="AE764" s="51">
        <f t="shared" si="91"/>
        <v>0.04211035</v>
      </c>
      <c r="AF764" s="51">
        <f t="shared" si="92"/>
        <v>-1.37561114892794</v>
      </c>
      <c r="AG764" s="51">
        <v>40.826023</v>
      </c>
      <c r="AH764" s="51">
        <f t="shared" si="93"/>
        <v>1.61093707589955</v>
      </c>
      <c r="AI764" s="51">
        <v>0.516</v>
      </c>
    </row>
    <row r="765" ht="18" spans="1:35">
      <c r="A765" s="25" t="s">
        <v>68</v>
      </c>
      <c r="B765" s="25">
        <f t="shared" si="96"/>
        <v>2004</v>
      </c>
      <c r="C765" s="25">
        <v>34</v>
      </c>
      <c r="D765" s="25">
        <v>1</v>
      </c>
      <c r="E765" s="22">
        <v>5.2291155</v>
      </c>
      <c r="F765" s="22">
        <v>99.0893</v>
      </c>
      <c r="G765" s="23">
        <v>91179</v>
      </c>
      <c r="H765" s="24">
        <v>13.517335</v>
      </c>
      <c r="I765" s="34">
        <v>11.9759949734472</v>
      </c>
      <c r="J765" s="35">
        <v>-0.0812375172972679</v>
      </c>
      <c r="K765" s="36">
        <v>0.791</v>
      </c>
      <c r="L765" s="37">
        <v>0.848</v>
      </c>
      <c r="M765" s="38">
        <v>1</v>
      </c>
      <c r="N765" s="39">
        <v>11.711712</v>
      </c>
      <c r="O765" s="40">
        <v>48.9546238079084</v>
      </c>
      <c r="P765" s="40">
        <v>78.9043354643384</v>
      </c>
      <c r="Q765" s="40">
        <v>55.1712862578843</v>
      </c>
      <c r="R765" s="53">
        <v>808200012.207031</v>
      </c>
      <c r="S765" s="48">
        <v>808.200012207031</v>
      </c>
      <c r="T765" s="49">
        <v>20.757</v>
      </c>
      <c r="U765" s="50">
        <v>0.400295</v>
      </c>
      <c r="V765" s="50">
        <v>0.767</v>
      </c>
      <c r="W765" s="51">
        <v>3.13802065225682</v>
      </c>
      <c r="X765" s="51">
        <v>-0.149054154753685</v>
      </c>
      <c r="Y765" s="51">
        <v>5451688537.60959</v>
      </c>
      <c r="Z765" s="51">
        <f t="shared" si="89"/>
        <v>9.73653103603619</v>
      </c>
      <c r="AA765" s="51">
        <v>-0.0344459974061272</v>
      </c>
      <c r="AB765" s="51">
        <v>35.4809436017462</v>
      </c>
      <c r="AC765" s="51">
        <f t="shared" si="90"/>
        <v>1.54999516120428</v>
      </c>
      <c r="AD765" s="51">
        <v>367.58755</v>
      </c>
      <c r="AE765" s="51">
        <f t="shared" si="91"/>
        <v>0.036758755</v>
      </c>
      <c r="AF765" s="51">
        <f t="shared" si="92"/>
        <v>-1.43463920636608</v>
      </c>
      <c r="AG765" s="51">
        <v>38.99854</v>
      </c>
      <c r="AH765" s="51">
        <f t="shared" si="93"/>
        <v>1.59104834851849</v>
      </c>
      <c r="AI765" s="51">
        <v>0.516</v>
      </c>
    </row>
    <row r="766" ht="18" spans="1:35">
      <c r="A766" s="25" t="s">
        <v>68</v>
      </c>
      <c r="B766" s="25">
        <f t="shared" si="96"/>
        <v>2005</v>
      </c>
      <c r="C766" s="25">
        <v>34</v>
      </c>
      <c r="D766" s="25">
        <v>1</v>
      </c>
      <c r="E766" s="22">
        <v>4.895063</v>
      </c>
      <c r="F766" s="22">
        <v>99.06253</v>
      </c>
      <c r="G766" s="23">
        <v>675104</v>
      </c>
      <c r="H766" s="24">
        <v>14.537957</v>
      </c>
      <c r="I766" s="34">
        <v>12.9610876994314</v>
      </c>
      <c r="J766" s="35">
        <v>-0.0626529157161713</v>
      </c>
      <c r="K766" s="36">
        <v>0.791</v>
      </c>
      <c r="L766" s="37">
        <v>0.849</v>
      </c>
      <c r="M766" s="38">
        <v>1</v>
      </c>
      <c r="N766" s="39">
        <v>11.711712</v>
      </c>
      <c r="O766" s="40">
        <v>48.3446659887851</v>
      </c>
      <c r="P766" s="40">
        <v>79.0331700304242</v>
      </c>
      <c r="Q766" s="40">
        <v>54.9540483069105</v>
      </c>
      <c r="R766" s="53">
        <v>850820007.324219</v>
      </c>
      <c r="S766" s="48">
        <v>850.820007324219</v>
      </c>
      <c r="T766" s="49">
        <v>21.537</v>
      </c>
      <c r="U766" s="50">
        <v>0.469914</v>
      </c>
      <c r="V766" s="50">
        <v>0.767</v>
      </c>
      <c r="W766" s="51">
        <v>3.14899280596388</v>
      </c>
      <c r="X766" s="51">
        <v>-0.105527251958847</v>
      </c>
      <c r="Y766" s="51">
        <v>6146353173.34929</v>
      </c>
      <c r="Z766" s="51">
        <f t="shared" si="89"/>
        <v>9.78861751147356</v>
      </c>
      <c r="AA766" s="51">
        <v>-0.0343607636851065</v>
      </c>
      <c r="AB766" s="51">
        <v>34.1721697681049</v>
      </c>
      <c r="AC766" s="51">
        <f t="shared" si="90"/>
        <v>1.533672555281</v>
      </c>
      <c r="AD766" s="51">
        <v>378.25854</v>
      </c>
      <c r="AE766" s="51">
        <f t="shared" si="91"/>
        <v>0.037825854</v>
      </c>
      <c r="AF766" s="51">
        <f t="shared" si="92"/>
        <v>-1.42221125806219</v>
      </c>
      <c r="AG766" s="51">
        <v>40.095028</v>
      </c>
      <c r="AH766" s="51">
        <f t="shared" si="93"/>
        <v>1.60309052109795</v>
      </c>
      <c r="AI766" s="51">
        <v>0.52</v>
      </c>
    </row>
    <row r="767" ht="18" spans="1:35">
      <c r="A767" s="25" t="s">
        <v>68</v>
      </c>
      <c r="B767" s="25">
        <f t="shared" si="96"/>
        <v>2006</v>
      </c>
      <c r="C767" s="25">
        <v>34</v>
      </c>
      <c r="D767" s="25">
        <v>1</v>
      </c>
      <c r="E767" s="22">
        <v>4.565619</v>
      </c>
      <c r="F767" s="22">
        <v>67.97092</v>
      </c>
      <c r="G767" s="23">
        <v>431005</v>
      </c>
      <c r="H767" s="24">
        <v>15.551142</v>
      </c>
      <c r="I767" s="34">
        <v>13.9636797865369</v>
      </c>
      <c r="J767" s="35">
        <v>0.155799552798271</v>
      </c>
      <c r="K767" s="36">
        <v>0.791</v>
      </c>
      <c r="L767" s="37">
        <v>0.853</v>
      </c>
      <c r="M767" s="38">
        <v>1</v>
      </c>
      <c r="N767" s="39">
        <v>11.711712</v>
      </c>
      <c r="O767" s="40">
        <v>47.7156490571781</v>
      </c>
      <c r="P767" s="40">
        <v>79.1618245198972</v>
      </c>
      <c r="Q767" s="40">
        <v>54.7404102452083</v>
      </c>
      <c r="R767" s="53">
        <v>1061339965.82031</v>
      </c>
      <c r="S767" s="48">
        <v>1061.33996582031</v>
      </c>
      <c r="T767" s="49">
        <v>22.339</v>
      </c>
      <c r="U767" s="50">
        <v>0.632708</v>
      </c>
      <c r="V767" s="50">
        <v>0.767</v>
      </c>
      <c r="W767" s="51">
        <v>3.12248153649463</v>
      </c>
      <c r="X767" s="51">
        <v>-0.310118108987808</v>
      </c>
      <c r="Y767" s="51">
        <v>6547419820.38113</v>
      </c>
      <c r="Z767" s="51">
        <f t="shared" si="89"/>
        <v>9.8160701887652</v>
      </c>
      <c r="AA767" s="51">
        <v>-0.0345312311271479</v>
      </c>
      <c r="AB767" s="51">
        <v>35.1065423554549</v>
      </c>
      <c r="AC767" s="51">
        <f t="shared" si="90"/>
        <v>1.54538805789338</v>
      </c>
      <c r="AD767" s="51">
        <v>361.50507</v>
      </c>
      <c r="AE767" s="51">
        <f t="shared" si="91"/>
        <v>0.036150507</v>
      </c>
      <c r="AF767" s="51">
        <f t="shared" si="92"/>
        <v>-1.4418856074771</v>
      </c>
      <c r="AG767" s="51">
        <v>39.451756</v>
      </c>
      <c r="AH767" s="51">
        <f t="shared" si="93"/>
        <v>1.59606633844881</v>
      </c>
      <c r="AI767" s="51">
        <v>0.544</v>
      </c>
    </row>
    <row r="768" ht="18" spans="1:35">
      <c r="A768" s="25" t="s">
        <v>68</v>
      </c>
      <c r="B768" s="25">
        <f t="shared" si="96"/>
        <v>2007</v>
      </c>
      <c r="C768" s="25">
        <v>34</v>
      </c>
      <c r="D768" s="25">
        <v>1</v>
      </c>
      <c r="E768" s="22">
        <v>4.2497964</v>
      </c>
      <c r="F768" s="22">
        <v>68.16255</v>
      </c>
      <c r="G768" s="23">
        <v>214638</v>
      </c>
      <c r="H768" s="24">
        <v>16.564692</v>
      </c>
      <c r="I768" s="34">
        <v>14.9188541884319</v>
      </c>
      <c r="J768" s="35">
        <v>0.307008683681488</v>
      </c>
      <c r="K768" s="36">
        <v>0.791</v>
      </c>
      <c r="L768" s="37">
        <v>0.85</v>
      </c>
      <c r="M768" s="38">
        <v>1</v>
      </c>
      <c r="N768" s="39">
        <v>15.315315</v>
      </c>
      <c r="O768" s="40">
        <v>47.0675730130868</v>
      </c>
      <c r="P768" s="40">
        <v>79.2902989327573</v>
      </c>
      <c r="Q768" s="40">
        <v>54.4775122533974</v>
      </c>
      <c r="R768" s="53">
        <v>828669982.910156</v>
      </c>
      <c r="S768" s="48">
        <v>828.669982910156</v>
      </c>
      <c r="T768" s="49">
        <v>22.996</v>
      </c>
      <c r="U768" s="50">
        <v>0.75</v>
      </c>
      <c r="V768" s="50">
        <v>0.767</v>
      </c>
      <c r="W768" s="51">
        <v>3.03278641140169</v>
      </c>
      <c r="X768" s="51">
        <v>-0.329598039388657</v>
      </c>
      <c r="Y768" s="51">
        <v>7625722836.76847</v>
      </c>
      <c r="Z768" s="51">
        <f t="shared" si="89"/>
        <v>9.88228101643077</v>
      </c>
      <c r="AA768" s="51">
        <v>-0.337376983205529</v>
      </c>
      <c r="AB768" s="51">
        <v>33.7797172895073</v>
      </c>
      <c r="AC768" s="51">
        <f t="shared" si="90"/>
        <v>1.52865601053633</v>
      </c>
      <c r="AD768" s="51">
        <v>496.80994</v>
      </c>
      <c r="AE768" s="51">
        <f t="shared" si="91"/>
        <v>0.049680994</v>
      </c>
      <c r="AF768" s="51">
        <f t="shared" si="92"/>
        <v>-1.30380972353203</v>
      </c>
      <c r="AG768" s="51">
        <v>40.27047</v>
      </c>
      <c r="AH768" s="51">
        <f t="shared" si="93"/>
        <v>1.60498669832398</v>
      </c>
      <c r="AI768" s="51">
        <v>0.541</v>
      </c>
    </row>
    <row r="769" ht="18" spans="1:35">
      <c r="A769" s="25" t="s">
        <v>68</v>
      </c>
      <c r="B769" s="25">
        <f t="shared" si="96"/>
        <v>2008</v>
      </c>
      <c r="C769" s="25">
        <v>34</v>
      </c>
      <c r="D769" s="25">
        <v>1</v>
      </c>
      <c r="E769" s="22">
        <v>3.944697</v>
      </c>
      <c r="F769" s="22">
        <v>68.725204</v>
      </c>
      <c r="G769" s="23">
        <v>2125</v>
      </c>
      <c r="H769" s="24">
        <v>17.581821</v>
      </c>
      <c r="I769" s="34">
        <v>15.8385590424802</v>
      </c>
      <c r="J769" s="35">
        <v>0.118724599480629</v>
      </c>
      <c r="K769" s="36">
        <v>0.798</v>
      </c>
      <c r="L769" s="37">
        <v>0.849</v>
      </c>
      <c r="M769" s="38">
        <v>1</v>
      </c>
      <c r="N769" s="39">
        <v>15.315315</v>
      </c>
      <c r="O769" s="40">
        <v>46.4004378565117</v>
      </c>
      <c r="P769" s="40">
        <v>79.4185932690045</v>
      </c>
      <c r="Q769" s="40">
        <v>54.1709291046909</v>
      </c>
      <c r="R769" s="53">
        <v>824489990.234375</v>
      </c>
      <c r="S769" s="48">
        <v>824.489990234375</v>
      </c>
      <c r="T769" s="49">
        <v>23.534</v>
      </c>
      <c r="U769" s="50">
        <v>0.92</v>
      </c>
      <c r="V769" s="50">
        <v>0.785</v>
      </c>
      <c r="W769" s="51">
        <v>2.94356863526933</v>
      </c>
      <c r="X769" s="51">
        <v>-0.30901512503624</v>
      </c>
      <c r="Y769" s="51">
        <v>9451435490.11467</v>
      </c>
      <c r="Z769" s="51">
        <f t="shared" si="89"/>
        <v>9.97549777444472</v>
      </c>
      <c r="AA769" s="51">
        <v>-0.10426008000048</v>
      </c>
      <c r="AB769" s="51">
        <v>35.3853169801502</v>
      </c>
      <c r="AC769" s="51">
        <f t="shared" si="90"/>
        <v>1.54882309035002</v>
      </c>
      <c r="AD769" s="51">
        <v>526.8172</v>
      </c>
      <c r="AE769" s="51">
        <f t="shared" si="91"/>
        <v>0.05268172</v>
      </c>
      <c r="AF769" s="51">
        <f t="shared" si="92"/>
        <v>-1.27834005424339</v>
      </c>
      <c r="AG769" s="51">
        <v>44.38048</v>
      </c>
      <c r="AH769" s="51">
        <f t="shared" si="93"/>
        <v>1.64719199506192</v>
      </c>
      <c r="AI769" s="51">
        <v>0.543</v>
      </c>
    </row>
    <row r="770" ht="18" spans="1:35">
      <c r="A770" s="25" t="s">
        <v>68</v>
      </c>
      <c r="B770" s="25">
        <f t="shared" si="96"/>
        <v>2009</v>
      </c>
      <c r="C770" s="25">
        <v>34</v>
      </c>
      <c r="D770" s="25">
        <v>1</v>
      </c>
      <c r="E770" s="22">
        <v>3.6433156</v>
      </c>
      <c r="F770" s="22">
        <v>69.29048</v>
      </c>
      <c r="G770" s="23">
        <v>824413</v>
      </c>
      <c r="H770" s="24">
        <v>18.59681</v>
      </c>
      <c r="I770" s="34">
        <v>16.7713190117343</v>
      </c>
      <c r="J770" s="35">
        <v>0.0340402871370316</v>
      </c>
      <c r="K770" s="36">
        <v>0.798</v>
      </c>
      <c r="L770" s="37">
        <v>0.849</v>
      </c>
      <c r="M770" s="38">
        <v>1</v>
      </c>
      <c r="N770" s="39">
        <v>15.315315</v>
      </c>
      <c r="O770" s="40">
        <v>45.7142435874526</v>
      </c>
      <c r="P770" s="40">
        <v>79.5467075286388</v>
      </c>
      <c r="Q770" s="40">
        <v>53.8607620569165</v>
      </c>
      <c r="R770" s="53">
        <v>894710021.972656</v>
      </c>
      <c r="S770" s="48">
        <v>894.710021972656</v>
      </c>
      <c r="T770" s="49">
        <v>24.079</v>
      </c>
      <c r="U770" s="50">
        <v>1.13</v>
      </c>
      <c r="V770" s="50">
        <v>0.785</v>
      </c>
      <c r="W770" s="51">
        <v>2.9314075345183</v>
      </c>
      <c r="X770" s="51">
        <v>-0.345606595277786</v>
      </c>
      <c r="Y770" s="51">
        <v>9450696873.34326</v>
      </c>
      <c r="Z770" s="51">
        <f t="shared" ref="Z770:Z833" si="97">LOG(Y770)</f>
        <v>9.97546383359805</v>
      </c>
      <c r="AA770" s="51">
        <v>-0.0713639577639522</v>
      </c>
      <c r="AB770" s="51">
        <v>40.2959836735924</v>
      </c>
      <c r="AC770" s="51">
        <f t="shared" ref="AC770:AC833" si="98">LOG(AB770)</f>
        <v>1.60526176189</v>
      </c>
      <c r="AD770" s="51">
        <v>480.64005</v>
      </c>
      <c r="AE770" s="51">
        <f t="shared" ref="AE770:AE833" si="99">AD770/10000</f>
        <v>0.048064005</v>
      </c>
      <c r="AF770" s="51">
        <f t="shared" ref="AF770:AF833" si="100">LOG(AE770)</f>
        <v>-1.31818004383318</v>
      </c>
      <c r="AG770" s="51">
        <v>43.28582</v>
      </c>
      <c r="AH770" s="51">
        <f t="shared" ref="AH770:AH833" si="101">LOG(AG770)</f>
        <v>1.63634564913994</v>
      </c>
      <c r="AI770" s="51">
        <v>0.539</v>
      </c>
    </row>
    <row r="771" ht="18" spans="1:35">
      <c r="A771" s="25" t="s">
        <v>68</v>
      </c>
      <c r="B771" s="25">
        <f t="shared" si="96"/>
        <v>2010</v>
      </c>
      <c r="C771" s="25">
        <v>34</v>
      </c>
      <c r="D771" s="25">
        <v>1</v>
      </c>
      <c r="E771" s="22">
        <v>3.3456478</v>
      </c>
      <c r="F771" s="22">
        <v>69.85909</v>
      </c>
      <c r="G771" s="23">
        <v>623669</v>
      </c>
      <c r="H771" s="24">
        <v>19.60898</v>
      </c>
      <c r="I771" s="34">
        <v>17.717348101652</v>
      </c>
      <c r="J771" s="35">
        <v>-0.117637142539024</v>
      </c>
      <c r="K771" s="36">
        <v>0.824</v>
      </c>
      <c r="L771" s="37">
        <v>0.881</v>
      </c>
      <c r="M771" s="38">
        <v>1</v>
      </c>
      <c r="N771" s="39">
        <v>15.315315</v>
      </c>
      <c r="O771" s="40">
        <v>45.0089902059091</v>
      </c>
      <c r="P771" s="40">
        <v>79.6746417116602</v>
      </c>
      <c r="Q771" s="40">
        <v>53.5481792484168</v>
      </c>
      <c r="R771" s="53">
        <v>1101989990.23438</v>
      </c>
      <c r="S771" s="48">
        <v>1101.98999023438</v>
      </c>
      <c r="T771" s="49">
        <v>24.633</v>
      </c>
      <c r="U771" s="50">
        <v>2.4</v>
      </c>
      <c r="V771" s="50">
        <v>0.8</v>
      </c>
      <c r="W771" s="51">
        <v>2.93926755839508</v>
      </c>
      <c r="X771" s="51">
        <v>-0.356885224580765</v>
      </c>
      <c r="Y771" s="51">
        <v>10109619740.6994</v>
      </c>
      <c r="Z771" s="51">
        <f t="shared" si="97"/>
        <v>10.0047348205147</v>
      </c>
      <c r="AA771" s="51">
        <v>-0.038187589150915</v>
      </c>
      <c r="AB771" s="51">
        <v>49.0732385398039</v>
      </c>
      <c r="AC771" s="51">
        <f t="shared" si="98"/>
        <v>1.69084471976114</v>
      </c>
      <c r="AD771" s="51">
        <v>509.41</v>
      </c>
      <c r="AE771" s="51">
        <f t="shared" si="99"/>
        <v>0.050941</v>
      </c>
      <c r="AF771" s="51">
        <f t="shared" si="100"/>
        <v>-1.29293253384788</v>
      </c>
      <c r="AG771" s="51">
        <v>44.38231</v>
      </c>
      <c r="AH771" s="51">
        <f t="shared" si="101"/>
        <v>1.64720990254099</v>
      </c>
      <c r="AI771" s="51">
        <v>0.56</v>
      </c>
    </row>
    <row r="772" ht="18" spans="1:35">
      <c r="A772" s="25" t="s">
        <v>68</v>
      </c>
      <c r="B772" s="25">
        <f t="shared" si="96"/>
        <v>2011</v>
      </c>
      <c r="C772" s="25">
        <v>34</v>
      </c>
      <c r="D772" s="25">
        <v>1</v>
      </c>
      <c r="E772" s="22">
        <v>3.0517955</v>
      </c>
      <c r="F772" s="22">
        <v>70.42983</v>
      </c>
      <c r="G772" s="23">
        <v>418955</v>
      </c>
      <c r="H772" s="24">
        <v>20.61776</v>
      </c>
      <c r="I772" s="34">
        <v>18.6760821491649</v>
      </c>
      <c r="J772" s="35">
        <v>-0.55538147687912</v>
      </c>
      <c r="K772" s="36">
        <v>0.824</v>
      </c>
      <c r="L772" s="37">
        <v>0.878</v>
      </c>
      <c r="M772" s="38">
        <v>1</v>
      </c>
      <c r="N772" s="39">
        <v>15.315315</v>
      </c>
      <c r="O772" s="40">
        <v>44.284677711882</v>
      </c>
      <c r="P772" s="40">
        <v>79.8023958180687</v>
      </c>
      <c r="Q772" s="40">
        <v>53.2337210751368</v>
      </c>
      <c r="R772" s="53">
        <v>972979980.46875</v>
      </c>
      <c r="S772" s="48">
        <v>972.97998046875</v>
      </c>
      <c r="T772" s="49">
        <v>25.196</v>
      </c>
      <c r="U772" s="50">
        <v>3</v>
      </c>
      <c r="V772" s="50">
        <v>0.8</v>
      </c>
      <c r="W772" s="51">
        <v>2.96973830872596</v>
      </c>
      <c r="X772" s="51">
        <v>-0.378650426864624</v>
      </c>
      <c r="Y772" s="51">
        <v>12080295977.5632</v>
      </c>
      <c r="Z772" s="51">
        <f t="shared" si="97"/>
        <v>10.082077575001</v>
      </c>
      <c r="AA772" s="51">
        <v>-0.0414727999899918</v>
      </c>
      <c r="AB772" s="51">
        <v>57.4972531038508</v>
      </c>
      <c r="AC772" s="51">
        <f t="shared" si="98"/>
        <v>1.75964709703161</v>
      </c>
      <c r="AD772" s="51">
        <v>563.3461</v>
      </c>
      <c r="AE772" s="51">
        <f t="shared" si="99"/>
        <v>0.05633461</v>
      </c>
      <c r="AF772" s="51">
        <f t="shared" si="100"/>
        <v>-1.24922470792245</v>
      </c>
      <c r="AG772" s="51">
        <v>43.28582</v>
      </c>
      <c r="AH772" s="51">
        <f t="shared" si="101"/>
        <v>1.63634564913994</v>
      </c>
      <c r="AI772" s="51">
        <v>0.57</v>
      </c>
    </row>
    <row r="773" ht="18" spans="1:35">
      <c r="A773" s="25" t="s">
        <v>68</v>
      </c>
      <c r="B773" s="25">
        <f t="shared" si="96"/>
        <v>2012</v>
      </c>
      <c r="C773" s="25">
        <v>34</v>
      </c>
      <c r="D773" s="25">
        <v>1</v>
      </c>
      <c r="E773" s="22">
        <v>2.7618933</v>
      </c>
      <c r="F773" s="22">
        <v>71.00337</v>
      </c>
      <c r="G773" s="23">
        <v>210451</v>
      </c>
      <c r="H773" s="24">
        <v>21.622679</v>
      </c>
      <c r="I773" s="34">
        <v>19.6465931645733</v>
      </c>
      <c r="J773" s="35">
        <v>-0.573129236698151</v>
      </c>
      <c r="K773" s="36">
        <v>0.828</v>
      </c>
      <c r="L773" s="37">
        <v>0.869</v>
      </c>
      <c r="M773" s="38">
        <v>1</v>
      </c>
      <c r="N773" s="39">
        <v>15.748032</v>
      </c>
      <c r="O773" s="40">
        <v>43.5413061053704</v>
      </c>
      <c r="P773" s="40">
        <v>79.9299698478643</v>
      </c>
      <c r="Q773" s="40">
        <v>52.9175711215547</v>
      </c>
      <c r="R773" s="53">
        <v>1194140014.64844</v>
      </c>
      <c r="S773" s="48">
        <v>1194.14001464844</v>
      </c>
      <c r="T773" s="49">
        <v>25.767</v>
      </c>
      <c r="U773" s="50">
        <v>3.72503</v>
      </c>
      <c r="V773" s="50">
        <v>0.801</v>
      </c>
      <c r="W773" s="51">
        <v>3.03188007722477</v>
      </c>
      <c r="X773" s="51">
        <v>-0.482446640729904</v>
      </c>
      <c r="Y773" s="51">
        <v>12561015156.5683</v>
      </c>
      <c r="Z773" s="51">
        <f t="shared" si="97"/>
        <v>10.0990247396464</v>
      </c>
      <c r="AA773" s="51">
        <v>-0.256326266355278</v>
      </c>
      <c r="AB773" s="51">
        <v>61.2386079818398</v>
      </c>
      <c r="AC773" s="51">
        <f t="shared" si="98"/>
        <v>1.78702531016671</v>
      </c>
      <c r="AD773" s="51">
        <v>644.37476</v>
      </c>
      <c r="AE773" s="51">
        <f t="shared" si="99"/>
        <v>0.064437476</v>
      </c>
      <c r="AF773" s="51">
        <f t="shared" si="100"/>
        <v>-1.19086147912712</v>
      </c>
      <c r="AG773" s="51">
        <v>44.38231</v>
      </c>
      <c r="AH773" s="51">
        <f t="shared" si="101"/>
        <v>1.64720990254099</v>
      </c>
      <c r="AI773" s="51">
        <v>0.571</v>
      </c>
    </row>
    <row r="774" ht="18" spans="1:35">
      <c r="A774" s="25" t="s">
        <v>68</v>
      </c>
      <c r="B774" s="25">
        <f t="shared" si="96"/>
        <v>2013</v>
      </c>
      <c r="C774" s="25">
        <v>34</v>
      </c>
      <c r="D774" s="25">
        <v>1</v>
      </c>
      <c r="E774" s="22">
        <v>2.476031</v>
      </c>
      <c r="F774" s="22">
        <v>71.53557</v>
      </c>
      <c r="G774" s="23">
        <v>998116</v>
      </c>
      <c r="H774" s="24">
        <v>22.623182</v>
      </c>
      <c r="I774" s="34">
        <v>20.6283173579476</v>
      </c>
      <c r="J774" s="35">
        <v>-0.763390123844147</v>
      </c>
      <c r="K774" s="36">
        <v>0.839</v>
      </c>
      <c r="L774" s="37">
        <v>0.867</v>
      </c>
      <c r="M774" s="38">
        <v>1</v>
      </c>
      <c r="N774" s="39">
        <v>15.748032</v>
      </c>
      <c r="O774" s="40">
        <v>42.7788753863751</v>
      </c>
      <c r="P774" s="40">
        <v>80.0573638010471</v>
      </c>
      <c r="Q774" s="40">
        <v>52.6002657451869</v>
      </c>
      <c r="R774" s="53">
        <v>1074109985.35156</v>
      </c>
      <c r="S774" s="48">
        <v>1074.10998535156</v>
      </c>
      <c r="T774" s="49">
        <v>26.346</v>
      </c>
      <c r="U774" s="50">
        <v>5</v>
      </c>
      <c r="V774" s="50">
        <v>0.772</v>
      </c>
      <c r="W774" s="51">
        <v>3.00842195462805</v>
      </c>
      <c r="X774" s="51">
        <v>-0.525527596473694</v>
      </c>
      <c r="Y774" s="51">
        <v>13444300485.8412</v>
      </c>
      <c r="Z774" s="51">
        <f t="shared" si="97"/>
        <v>10.1285382105725</v>
      </c>
      <c r="AA774" s="51">
        <v>-0.43209642140535</v>
      </c>
      <c r="AB774" s="51">
        <v>64.0358513024234</v>
      </c>
      <c r="AC774" s="51">
        <f t="shared" si="98"/>
        <v>1.80642318747542</v>
      </c>
      <c r="AD774" s="51">
        <v>749.67834</v>
      </c>
      <c r="AE774" s="51">
        <f t="shared" si="99"/>
        <v>0.074967834</v>
      </c>
      <c r="AF774" s="51">
        <f t="shared" si="100"/>
        <v>-1.12512503677876</v>
      </c>
      <c r="AG774" s="51">
        <v>45.113304</v>
      </c>
      <c r="AH774" s="51">
        <f t="shared" si="101"/>
        <v>1.65430463504322</v>
      </c>
      <c r="AI774" s="51">
        <v>0.6</v>
      </c>
    </row>
    <row r="775" ht="18" spans="1:35">
      <c r="A775" s="25" t="s">
        <v>68</v>
      </c>
      <c r="B775" s="25">
        <f t="shared" si="96"/>
        <v>2014</v>
      </c>
      <c r="C775" s="25">
        <v>34</v>
      </c>
      <c r="D775" s="25">
        <v>1</v>
      </c>
      <c r="E775" s="22">
        <v>2.1942728</v>
      </c>
      <c r="F775" s="22">
        <v>72.03405</v>
      </c>
      <c r="G775" s="23">
        <v>78168</v>
      </c>
      <c r="H775" s="24">
        <v>23.618572</v>
      </c>
      <c r="I775" s="34">
        <v>21.6210077487698</v>
      </c>
      <c r="J775" s="35">
        <v>-0.787128567695618</v>
      </c>
      <c r="K775" s="36">
        <v>0.85</v>
      </c>
      <c r="L775" s="37">
        <v>0.893</v>
      </c>
      <c r="M775" s="38">
        <v>1</v>
      </c>
      <c r="N775" s="39">
        <v>15.748032</v>
      </c>
      <c r="O775" s="40">
        <v>41.9973855548957</v>
      </c>
      <c r="P775" s="40">
        <v>80.1845776776169</v>
      </c>
      <c r="Q775" s="40">
        <v>52.2827255201391</v>
      </c>
      <c r="R775" s="53">
        <v>1156750000</v>
      </c>
      <c r="S775" s="48">
        <v>1156.75</v>
      </c>
      <c r="T775" s="49">
        <v>26.934</v>
      </c>
      <c r="U775" s="50">
        <v>6</v>
      </c>
      <c r="V775" s="50">
        <v>0.767</v>
      </c>
      <c r="W775" s="51">
        <v>2.97977849923872</v>
      </c>
      <c r="X775" s="51">
        <v>-0.466838806867599</v>
      </c>
      <c r="Y775" s="51">
        <v>13943016076.7436</v>
      </c>
      <c r="Z775" s="51">
        <f t="shared" si="97"/>
        <v>10.1443567281239</v>
      </c>
      <c r="AA775" s="51">
        <v>-0.287750664958997</v>
      </c>
      <c r="AB775" s="51">
        <v>58.8235624937426</v>
      </c>
      <c r="AC775" s="51">
        <f t="shared" si="98"/>
        <v>1.7695513228661</v>
      </c>
      <c r="AD775" s="51">
        <v>677.6461</v>
      </c>
      <c r="AE775" s="51">
        <f t="shared" si="99"/>
        <v>0.06776461</v>
      </c>
      <c r="AF775" s="51">
        <f t="shared" si="100"/>
        <v>-1.16899705678805</v>
      </c>
      <c r="AG775" s="51">
        <v>44.38231</v>
      </c>
      <c r="AH775" s="51">
        <f t="shared" si="101"/>
        <v>1.64720990254099</v>
      </c>
      <c r="AI775" s="51">
        <v>0.572</v>
      </c>
    </row>
    <row r="776" ht="18" spans="1:35">
      <c r="A776" s="25" t="s">
        <v>68</v>
      </c>
      <c r="B776" s="25">
        <f t="shared" si="96"/>
        <v>2015</v>
      </c>
      <c r="C776" s="25">
        <v>34</v>
      </c>
      <c r="D776" s="25">
        <v>1</v>
      </c>
      <c r="E776" s="22">
        <v>1.9167418</v>
      </c>
      <c r="F776" s="22">
        <v>72.53227</v>
      </c>
      <c r="G776" s="23">
        <v>561316</v>
      </c>
      <c r="H776" s="24">
        <v>24.608395</v>
      </c>
      <c r="I776" s="34">
        <v>22.623723352134</v>
      </c>
      <c r="J776" s="35">
        <v>-0.609127342700958</v>
      </c>
      <c r="K776" s="36">
        <v>0.87</v>
      </c>
      <c r="L776" s="37">
        <v>0.891</v>
      </c>
      <c r="M776" s="38">
        <v>1</v>
      </c>
      <c r="N776" s="39">
        <v>9.448819</v>
      </c>
      <c r="O776" s="40">
        <v>41.196836610932</v>
      </c>
      <c r="P776" s="40">
        <v>80.3116114775739</v>
      </c>
      <c r="Q776" s="40">
        <v>51.9651331528119</v>
      </c>
      <c r="R776" s="53">
        <v>1143760009.76563</v>
      </c>
      <c r="S776" s="48">
        <v>1143.76000976563</v>
      </c>
      <c r="T776" s="49">
        <v>27.53</v>
      </c>
      <c r="U776" s="50">
        <v>6.55</v>
      </c>
      <c r="V776" s="50">
        <v>0.735</v>
      </c>
      <c r="W776" s="51">
        <v>2.97234560821631</v>
      </c>
      <c r="X776" s="51">
        <v>-0.299044787883759</v>
      </c>
      <c r="Y776" s="51">
        <v>11832159315.6298</v>
      </c>
      <c r="Z776" s="51">
        <f t="shared" si="97"/>
        <v>10.0730640086421</v>
      </c>
      <c r="AA776" s="51">
        <v>-0.217796773033046</v>
      </c>
      <c r="AB776" s="51">
        <v>59.0891813101662</v>
      </c>
      <c r="AC776" s="51">
        <f t="shared" si="98"/>
        <v>1.77150797280349</v>
      </c>
      <c r="AD776" s="51">
        <v>836.0298</v>
      </c>
      <c r="AE776" s="51">
        <f t="shared" si="99"/>
        <v>0.08360298</v>
      </c>
      <c r="AF776" s="51">
        <f t="shared" si="100"/>
        <v>-1.07777824200488</v>
      </c>
      <c r="AG776" s="51">
        <v>44.38231</v>
      </c>
      <c r="AH776" s="51">
        <f t="shared" si="101"/>
        <v>1.64720990254099</v>
      </c>
      <c r="AI776" s="51">
        <v>0.375</v>
      </c>
    </row>
    <row r="777" ht="18" spans="1:35">
      <c r="A777" s="25" t="s">
        <v>68</v>
      </c>
      <c r="B777" s="25">
        <f t="shared" si="96"/>
        <v>2016</v>
      </c>
      <c r="C777" s="25">
        <v>34</v>
      </c>
      <c r="D777" s="25">
        <v>1</v>
      </c>
      <c r="E777" s="22">
        <v>1.6435285</v>
      </c>
      <c r="F777" s="22">
        <v>73.030685</v>
      </c>
      <c r="G777" s="23">
        <v>336985</v>
      </c>
      <c r="H777" s="24">
        <v>25.592077</v>
      </c>
      <c r="I777" s="34">
        <v>23.6358671659231</v>
      </c>
      <c r="J777" s="35">
        <v>-0.868710696697235</v>
      </c>
      <c r="K777" s="36">
        <v>0.883</v>
      </c>
      <c r="L777" s="37">
        <v>0.841</v>
      </c>
      <c r="M777" s="38">
        <v>1</v>
      </c>
      <c r="N777" s="39">
        <v>9.448819</v>
      </c>
      <c r="O777" s="40">
        <v>40.3772285544846</v>
      </c>
      <c r="P777" s="40">
        <v>80.4384652009179</v>
      </c>
      <c r="Q777" s="40">
        <v>51.6480569278797</v>
      </c>
      <c r="R777" s="53">
        <v>1177280029.29688</v>
      </c>
      <c r="S777" s="48">
        <v>1177.28002929688</v>
      </c>
      <c r="T777" s="49">
        <v>28.134</v>
      </c>
      <c r="U777" s="50">
        <v>7.14</v>
      </c>
      <c r="V777" s="50">
        <v>0.743</v>
      </c>
      <c r="W777" s="51">
        <v>2.93481128912484</v>
      </c>
      <c r="X777" s="51">
        <v>-0.169877484440804</v>
      </c>
      <c r="Y777" s="51">
        <v>12833363045.3367</v>
      </c>
      <c r="Z777" s="51">
        <f t="shared" si="97"/>
        <v>10.1083404802754</v>
      </c>
      <c r="AA777" s="51">
        <v>-0.34011321336968</v>
      </c>
      <c r="AB777" s="51">
        <v>57.8931727994406</v>
      </c>
      <c r="AC777" s="51">
        <f t="shared" si="98"/>
        <v>1.76262735145884</v>
      </c>
      <c r="AD777" s="51">
        <v>780.0771</v>
      </c>
      <c r="AE777" s="51">
        <f t="shared" si="99"/>
        <v>0.07800771</v>
      </c>
      <c r="AF777" s="51">
        <f t="shared" si="100"/>
        <v>-1.10786247109186</v>
      </c>
      <c r="AG777" s="51">
        <v>44.38231</v>
      </c>
      <c r="AH777" s="51">
        <f t="shared" si="101"/>
        <v>1.64720990254099</v>
      </c>
      <c r="AI777" s="51">
        <v>0.69</v>
      </c>
    </row>
    <row r="778" ht="18" spans="1:35">
      <c r="A778" s="25" t="s">
        <v>68</v>
      </c>
      <c r="B778" s="25">
        <f t="shared" si="96"/>
        <v>2017</v>
      </c>
      <c r="C778" s="25">
        <v>34</v>
      </c>
      <c r="D778" s="25">
        <v>1</v>
      </c>
      <c r="E778" s="22">
        <v>1.3747674</v>
      </c>
      <c r="F778" s="22">
        <v>73.52925</v>
      </c>
      <c r="G778" s="23">
        <v>10933</v>
      </c>
      <c r="H778" s="24">
        <v>26.56958</v>
      </c>
      <c r="I778" s="34">
        <v>24.6558918981723</v>
      </c>
      <c r="J778" s="35">
        <v>-0.927885830402374</v>
      </c>
      <c r="K778" s="36">
        <v>0.879</v>
      </c>
      <c r="L778" s="37">
        <v>0.85</v>
      </c>
      <c r="M778" s="38">
        <v>1</v>
      </c>
      <c r="N778" s="39">
        <v>11.0236225</v>
      </c>
      <c r="O778" s="40">
        <v>39.5385613855527</v>
      </c>
      <c r="P778" s="40">
        <v>80.5651388476491</v>
      </c>
      <c r="Q778" s="40">
        <v>51.3308302109352</v>
      </c>
      <c r="R778" s="53">
        <v>1000460021.97266</v>
      </c>
      <c r="S778" s="48">
        <v>1000.46002197266</v>
      </c>
      <c r="T778" s="49">
        <v>28.743</v>
      </c>
      <c r="U778" s="50">
        <v>7.79</v>
      </c>
      <c r="V778" s="50">
        <v>0.752</v>
      </c>
      <c r="W778" s="51">
        <v>2.86565542084027</v>
      </c>
      <c r="X778" s="51">
        <v>-0.138780206441879</v>
      </c>
      <c r="Y778" s="51">
        <v>14106955615.3442</v>
      </c>
      <c r="Z778" s="51">
        <f t="shared" si="97"/>
        <v>10.1494332999264</v>
      </c>
      <c r="AA778" s="51">
        <v>0.00769613029241783</v>
      </c>
      <c r="AB778" s="51">
        <v>59.2687802020168</v>
      </c>
      <c r="AC778" s="51">
        <f t="shared" si="98"/>
        <v>1.77282598920992</v>
      </c>
      <c r="AD778" s="51">
        <v>878.57794</v>
      </c>
      <c r="AE778" s="51">
        <f t="shared" si="99"/>
        <v>0.087857794</v>
      </c>
      <c r="AF778" s="51">
        <f t="shared" si="100"/>
        <v>-1.05621970552841</v>
      </c>
      <c r="AG778" s="51">
        <v>44.38231</v>
      </c>
      <c r="AH778" s="51">
        <f t="shared" si="101"/>
        <v>1.64720990254099</v>
      </c>
      <c r="AI778" s="51">
        <v>0.691</v>
      </c>
    </row>
    <row r="779" ht="18" spans="1:35">
      <c r="A779" s="25" t="s">
        <v>68</v>
      </c>
      <c r="B779" s="25">
        <f t="shared" si="96"/>
        <v>2018</v>
      </c>
      <c r="C779" s="25">
        <v>34</v>
      </c>
      <c r="D779" s="25">
        <v>1</v>
      </c>
      <c r="E779" s="22">
        <v>1.1105037</v>
      </c>
      <c r="F779" s="22">
        <v>74.02766</v>
      </c>
      <c r="G779" s="23">
        <v>878094</v>
      </c>
      <c r="H779" s="24">
        <v>27.540241</v>
      </c>
      <c r="I779" s="34">
        <v>25.6835548762607</v>
      </c>
      <c r="J779" s="35">
        <v>-1.06026446819305</v>
      </c>
      <c r="K779" s="36">
        <v>0.853</v>
      </c>
      <c r="L779" s="37">
        <v>0.85</v>
      </c>
      <c r="M779" s="38">
        <v>1</v>
      </c>
      <c r="N779" s="39">
        <v>11.0236225</v>
      </c>
      <c r="O779" s="40">
        <v>38.6808351041372</v>
      </c>
      <c r="P779" s="40">
        <v>80.6916324177674</v>
      </c>
      <c r="Q779" s="40">
        <v>51.0143648746902</v>
      </c>
      <c r="R779" s="53">
        <v>1274310058.59375</v>
      </c>
      <c r="S779" s="48">
        <v>1274.31005859375</v>
      </c>
      <c r="T779" s="49">
        <v>29.358</v>
      </c>
      <c r="U779" s="50">
        <v>8.5</v>
      </c>
      <c r="V779" s="50">
        <v>0.764</v>
      </c>
      <c r="W779" s="51">
        <v>2.76868116258088</v>
      </c>
      <c r="X779" s="51">
        <v>-0.131607040762901</v>
      </c>
      <c r="Y779" s="51">
        <v>15890066221.2882</v>
      </c>
      <c r="Z779" s="51">
        <f t="shared" si="97"/>
        <v>10.201125707118</v>
      </c>
      <c r="AA779" s="51">
        <v>-0.200701558745155</v>
      </c>
      <c r="AB779" s="51">
        <v>60.5956256236488</v>
      </c>
      <c r="AC779" s="51">
        <f t="shared" si="98"/>
        <v>1.7824412737359</v>
      </c>
      <c r="AD779" s="51">
        <v>950.3871</v>
      </c>
      <c r="AE779" s="51">
        <f t="shared" si="99"/>
        <v>0.09503871</v>
      </c>
      <c r="AF779" s="51">
        <f t="shared" si="100"/>
        <v>-1.02209946718279</v>
      </c>
      <c r="AG779" s="51">
        <v>44.38231</v>
      </c>
      <c r="AH779" s="51">
        <f t="shared" si="101"/>
        <v>1.64720990254099</v>
      </c>
      <c r="AI779" s="51">
        <v>0.676</v>
      </c>
    </row>
    <row r="780" ht="18" spans="1:35">
      <c r="A780" s="25" t="s">
        <v>68</v>
      </c>
      <c r="B780" s="25">
        <f t="shared" si="96"/>
        <v>2019</v>
      </c>
      <c r="C780" s="25">
        <v>34</v>
      </c>
      <c r="D780" s="25">
        <v>1</v>
      </c>
      <c r="E780" s="22">
        <v>0.85079724</v>
      </c>
      <c r="F780" s="22">
        <v>74.525856</v>
      </c>
      <c r="G780" s="23">
        <v>643007</v>
      </c>
      <c r="H780" s="24">
        <v>28.503344</v>
      </c>
      <c r="I780" s="34">
        <v>26.7185691114763</v>
      </c>
      <c r="J780" s="35">
        <v>-1.30219399929047</v>
      </c>
      <c r="K780" s="36">
        <v>0.826</v>
      </c>
      <c r="L780" s="37">
        <v>0.86</v>
      </c>
      <c r="M780" s="38">
        <v>1</v>
      </c>
      <c r="N780" s="39">
        <v>13.385827</v>
      </c>
      <c r="O780" s="40">
        <v>37.8040497102373</v>
      </c>
      <c r="P780" s="40">
        <v>80.8179459112728</v>
      </c>
      <c r="Q780" s="40">
        <v>50.6996167671279</v>
      </c>
      <c r="R780" s="53">
        <v>1216619995.11719</v>
      </c>
      <c r="S780" s="48">
        <v>1216.61999511719</v>
      </c>
      <c r="T780" s="49">
        <v>29.98</v>
      </c>
      <c r="U780" s="50">
        <v>9.27181</v>
      </c>
      <c r="V780" s="50">
        <v>0.679</v>
      </c>
      <c r="W780" s="51">
        <v>2.70387556725288</v>
      </c>
      <c r="X780" s="51">
        <v>-0.219493299722672</v>
      </c>
      <c r="Y780" s="51">
        <v>16032813503.3707</v>
      </c>
      <c r="Z780" s="51">
        <f t="shared" si="97"/>
        <v>10.2050097408053</v>
      </c>
      <c r="AA780" s="51">
        <v>-0.146535904034235</v>
      </c>
      <c r="AB780" s="51">
        <v>60.4086928753226</v>
      </c>
      <c r="AC780" s="51">
        <f t="shared" si="98"/>
        <v>1.78109943855721</v>
      </c>
      <c r="AD780" s="51">
        <v>946.95734</v>
      </c>
      <c r="AE780" s="51">
        <f t="shared" si="99"/>
        <v>0.094695734</v>
      </c>
      <c r="AF780" s="51">
        <f t="shared" si="100"/>
        <v>-1.02366958532609</v>
      </c>
      <c r="AG780" s="51">
        <v>44.38231</v>
      </c>
      <c r="AH780" s="51">
        <f t="shared" si="101"/>
        <v>1.64720990254099</v>
      </c>
      <c r="AI780" s="51">
        <v>0.661</v>
      </c>
    </row>
    <row r="781" ht="18" spans="1:35">
      <c r="A781" s="25" t="s">
        <v>68</v>
      </c>
      <c r="B781" s="25">
        <f t="shared" si="96"/>
        <v>2020</v>
      </c>
      <c r="C781" s="25">
        <v>34</v>
      </c>
      <c r="D781" s="25">
        <v>1</v>
      </c>
      <c r="E781" s="22">
        <v>0.5957343</v>
      </c>
      <c r="F781" s="22">
        <v>75.02405</v>
      </c>
      <c r="G781" s="23">
        <v>404509</v>
      </c>
      <c r="H781" s="24">
        <v>29.45877</v>
      </c>
      <c r="I781" s="34">
        <v>27.7597483878875</v>
      </c>
      <c r="J781" s="35">
        <v>-1.53797841072083</v>
      </c>
      <c r="K781" s="36">
        <v>0.826</v>
      </c>
      <c r="L781" s="37">
        <v>0.877</v>
      </c>
      <c r="M781" s="38">
        <v>1</v>
      </c>
      <c r="N781" s="39">
        <v>6.2992125</v>
      </c>
      <c r="O781" s="40">
        <v>36.9082052038536</v>
      </c>
      <c r="P781" s="40">
        <v>80.9440793281653</v>
      </c>
      <c r="Q781" s="40">
        <v>50.3862637931321</v>
      </c>
      <c r="R781" s="53">
        <v>1838119995.11719</v>
      </c>
      <c r="S781" s="48">
        <v>1838.11999511719</v>
      </c>
      <c r="T781" s="49">
        <v>30.607</v>
      </c>
      <c r="U781" s="50">
        <v>15.5971</v>
      </c>
      <c r="V781" s="50">
        <v>0.636</v>
      </c>
      <c r="W781" s="51">
        <v>2.68878766730686</v>
      </c>
      <c r="X781" s="51">
        <v>-0.122198514640331</v>
      </c>
      <c r="Y781" s="51">
        <v>17725010532.5268</v>
      </c>
      <c r="Z781" s="51">
        <f t="shared" si="97"/>
        <v>10.2485865019209</v>
      </c>
      <c r="AA781" s="51">
        <v>0.0916389732622608</v>
      </c>
      <c r="AB781" s="51">
        <v>60.7397786403239</v>
      </c>
      <c r="AC781" s="51">
        <f t="shared" si="98"/>
        <v>1.78347320484499</v>
      </c>
      <c r="AD781" s="51">
        <v>878.9815</v>
      </c>
      <c r="AE781" s="51">
        <f t="shared" si="99"/>
        <v>0.08789815</v>
      </c>
      <c r="AF781" s="51">
        <f t="shared" si="100"/>
        <v>-1.05602026546373</v>
      </c>
      <c r="AG781" s="51">
        <v>44.38231</v>
      </c>
      <c r="AH781" s="51">
        <f t="shared" si="101"/>
        <v>1.64720990254099</v>
      </c>
      <c r="AI781" s="51">
        <v>0.659</v>
      </c>
    </row>
    <row r="782" ht="18" spans="1:35">
      <c r="A782" s="25" t="s">
        <v>68</v>
      </c>
      <c r="B782" s="25">
        <f t="shared" si="96"/>
        <v>2021</v>
      </c>
      <c r="C782" s="25">
        <v>34</v>
      </c>
      <c r="D782" s="25">
        <v>1</v>
      </c>
      <c r="E782" s="22">
        <v>0.3453711</v>
      </c>
      <c r="F782" s="22">
        <v>75.52194</v>
      </c>
      <c r="G782" s="23">
        <v>16233</v>
      </c>
      <c r="H782" s="24">
        <v>29.469667</v>
      </c>
      <c r="I782" s="34">
        <v>28.8068022658045</v>
      </c>
      <c r="J782" s="35">
        <v>-1.64294326305389</v>
      </c>
      <c r="K782" s="36">
        <v>0.811</v>
      </c>
      <c r="L782" s="37">
        <v>0.89</v>
      </c>
      <c r="M782" s="38">
        <v>1</v>
      </c>
      <c r="N782" s="39">
        <v>6.2992125</v>
      </c>
      <c r="O782" s="40">
        <v>35.9933015849859</v>
      </c>
      <c r="P782" s="40">
        <v>81.0700326684449</v>
      </c>
      <c r="Q782" s="40">
        <v>50.0752719507407</v>
      </c>
      <c r="R782" s="53">
        <v>1610540039.0625</v>
      </c>
      <c r="S782" s="48">
        <v>1610.5400390625</v>
      </c>
      <c r="T782" s="49">
        <v>31.24</v>
      </c>
      <c r="U782" s="50">
        <v>18.114</v>
      </c>
      <c r="V782" s="50">
        <v>0.603</v>
      </c>
      <c r="W782" s="51">
        <v>2.65037591522147</v>
      </c>
      <c r="X782" s="51">
        <v>-0.0825074538588524</v>
      </c>
      <c r="Y782" s="51">
        <v>19697516284.3787</v>
      </c>
      <c r="Z782" s="51">
        <f t="shared" si="97"/>
        <v>10.2944114681925</v>
      </c>
      <c r="AA782" s="51">
        <v>0.0368380545021799</v>
      </c>
      <c r="AB782" s="51">
        <v>62.4203586607795</v>
      </c>
      <c r="AC782" s="51">
        <f t="shared" si="98"/>
        <v>1.79532625974665</v>
      </c>
      <c r="AD782" s="51">
        <v>904.72614</v>
      </c>
      <c r="AE782" s="51">
        <f t="shared" si="99"/>
        <v>0.090472614</v>
      </c>
      <c r="AF782" s="51">
        <f t="shared" si="100"/>
        <v>-1.0434828615527</v>
      </c>
      <c r="AG782" s="51">
        <f>(AG781+AG780)/2</f>
        <v>44.38231</v>
      </c>
      <c r="AH782" s="51">
        <f t="shared" si="101"/>
        <v>1.64720990254099</v>
      </c>
      <c r="AI782" s="51">
        <v>0.626</v>
      </c>
    </row>
    <row r="783" ht="18" spans="1:35">
      <c r="A783" s="25" t="s">
        <v>68</v>
      </c>
      <c r="B783" s="25">
        <f t="shared" si="96"/>
        <v>2022</v>
      </c>
      <c r="C783" s="25">
        <v>34</v>
      </c>
      <c r="D783" s="25">
        <v>1</v>
      </c>
      <c r="E783" s="22">
        <v>0.113025166</v>
      </c>
      <c r="F783" s="22">
        <v>76.019485</v>
      </c>
      <c r="G783" s="23">
        <v>903662</v>
      </c>
      <c r="H783" s="24">
        <v>29.477438</v>
      </c>
      <c r="I783" s="34">
        <v>29.8585926182987</v>
      </c>
      <c r="J783" s="35">
        <v>-1.81536936759949</v>
      </c>
      <c r="K783" s="36">
        <v>0.749</v>
      </c>
      <c r="L783" s="37">
        <v>0.789</v>
      </c>
      <c r="M783" s="38">
        <v>1</v>
      </c>
      <c r="N783" s="39">
        <v>16.90141</v>
      </c>
      <c r="O783" s="40">
        <v>35.059338853634</v>
      </c>
      <c r="P783" s="40">
        <v>81.1958059321116</v>
      </c>
      <c r="Q783" s="40">
        <v>49.7662606215165</v>
      </c>
      <c r="R783" s="53">
        <v>1446619995.11719</v>
      </c>
      <c r="S783" s="48">
        <v>1446.61999511719</v>
      </c>
      <c r="T783" s="49">
        <v>31.877</v>
      </c>
      <c r="U783" s="50">
        <v>19.9237</v>
      </c>
      <c r="V783" s="50">
        <v>0.547</v>
      </c>
      <c r="W783" s="51">
        <v>2.55998839127434</v>
      </c>
      <c r="X783" s="51">
        <v>-0.111639469861984</v>
      </c>
      <c r="Y783" s="51">
        <v>18820218690.5948</v>
      </c>
      <c r="Z783" s="51">
        <f t="shared" si="97"/>
        <v>10.2746246656144</v>
      </c>
      <c r="AA783" s="51">
        <v>-0.646208346279291</v>
      </c>
      <c r="AB783" s="51">
        <v>64.8438739203037</v>
      </c>
      <c r="AC783" s="51">
        <f t="shared" si="98"/>
        <v>1.81186895269027</v>
      </c>
      <c r="AD783" s="51">
        <v>891.85382</v>
      </c>
      <c r="AE783" s="51">
        <f t="shared" si="99"/>
        <v>0.089185382</v>
      </c>
      <c r="AF783" s="51">
        <f t="shared" si="100"/>
        <v>-1.04970632316858</v>
      </c>
      <c r="AG783" s="51">
        <f>(AG782+AG781)/2</f>
        <v>44.38231</v>
      </c>
      <c r="AH783" s="51">
        <f t="shared" si="101"/>
        <v>1.64720990254099</v>
      </c>
      <c r="AI783" s="51">
        <v>0.296</v>
      </c>
    </row>
    <row r="784" ht="18" spans="1:35">
      <c r="A784" s="25" t="s">
        <v>69</v>
      </c>
      <c r="B784" s="25">
        <v>2000</v>
      </c>
      <c r="C784" s="25">
        <v>35</v>
      </c>
      <c r="D784" s="25">
        <v>1</v>
      </c>
      <c r="E784" s="22">
        <v>15.409657</v>
      </c>
      <c r="F784" s="22">
        <v>76.5159</v>
      </c>
      <c r="G784" s="23">
        <v>505355</v>
      </c>
      <c r="H784" s="24">
        <v>19.421871</v>
      </c>
      <c r="I784" s="34">
        <v>45.8832028889367</v>
      </c>
      <c r="J784" s="35">
        <v>-2.01407074928284</v>
      </c>
      <c r="K784" s="36">
        <v>0.523</v>
      </c>
      <c r="L784" s="37">
        <v>0.456</v>
      </c>
      <c r="M784" s="38">
        <v>1</v>
      </c>
      <c r="N784" s="39">
        <v>14.406779</v>
      </c>
      <c r="O784" s="40">
        <v>46.986033265177</v>
      </c>
      <c r="P784" s="40">
        <v>82.3846651945241</v>
      </c>
      <c r="Q784" s="40">
        <v>49.9050035081871</v>
      </c>
      <c r="R784" s="53">
        <v>156080001.831055</v>
      </c>
      <c r="S784" s="48">
        <v>156.080001831055</v>
      </c>
      <c r="T784" s="49">
        <v>8.246</v>
      </c>
      <c r="U784" s="50">
        <v>0.0772484</v>
      </c>
      <c r="V784" s="50">
        <v>0.593</v>
      </c>
      <c r="W784" s="51">
        <v>2.0417212041938</v>
      </c>
      <c r="X784" s="51">
        <v>-0.824704229831696</v>
      </c>
      <c r="Y784" s="51">
        <v>870486065.883137</v>
      </c>
      <c r="Z784" s="51">
        <f t="shared" si="97"/>
        <v>8.93976182363428</v>
      </c>
      <c r="AA784" s="51">
        <v>-0.0116832406730743</v>
      </c>
      <c r="AB784" s="51">
        <v>22.5537244890286</v>
      </c>
      <c r="AC784" s="51">
        <f t="shared" si="98"/>
        <v>1.35321827089105</v>
      </c>
      <c r="AD784" s="51">
        <v>261.95847</v>
      </c>
      <c r="AE784" s="51">
        <f t="shared" si="99"/>
        <v>0.026195847</v>
      </c>
      <c r="AF784" s="51">
        <f t="shared" si="100"/>
        <v>-1.58176755478507</v>
      </c>
      <c r="AG784" s="51">
        <v>72.70249</v>
      </c>
      <c r="AH784" s="51">
        <f t="shared" si="101"/>
        <v>1.86154928533966</v>
      </c>
      <c r="AI784" s="51">
        <v>0.191</v>
      </c>
    </row>
    <row r="785" ht="18" spans="1:35">
      <c r="A785" s="25" t="s">
        <v>69</v>
      </c>
      <c r="B785" s="25">
        <f t="shared" ref="B785:B806" si="102">B784+1</f>
        <v>2001</v>
      </c>
      <c r="C785" s="25">
        <v>35</v>
      </c>
      <c r="D785" s="25">
        <v>1</v>
      </c>
      <c r="E785" s="22">
        <v>14.779549</v>
      </c>
      <c r="F785" s="22">
        <v>77.011406</v>
      </c>
      <c r="G785" s="23">
        <v>540636</v>
      </c>
      <c r="H785" s="24">
        <v>19.44534</v>
      </c>
      <c r="I785" s="34">
        <v>45.9762261657477</v>
      </c>
      <c r="J785" s="35">
        <f>(J784+J786)/2</f>
        <v>-2.14942157268525</v>
      </c>
      <c r="K785" s="36">
        <v>0.542</v>
      </c>
      <c r="L785" s="37">
        <v>0.456</v>
      </c>
      <c r="M785" s="38">
        <v>1</v>
      </c>
      <c r="N785" s="39">
        <v>14.406779</v>
      </c>
      <c r="O785" s="40">
        <v>47.633510708131</v>
      </c>
      <c r="P785" s="40">
        <v>82.7845251128035</v>
      </c>
      <c r="Q785" s="40">
        <v>50.6076370665848</v>
      </c>
      <c r="R785" s="53">
        <v>247550003.051758</v>
      </c>
      <c r="S785" s="48">
        <v>247.550003051758</v>
      </c>
      <c r="T785" s="49">
        <v>8.461</v>
      </c>
      <c r="U785" s="50">
        <v>0.106001</v>
      </c>
      <c r="V785" s="50">
        <v>0.598</v>
      </c>
      <c r="W785" s="51">
        <v>2.47511575866868</v>
      </c>
      <c r="X785" s="51">
        <f>(X786+X787)/2</f>
        <v>-0.817024976015091</v>
      </c>
      <c r="Y785" s="51">
        <v>876794723.068586</v>
      </c>
      <c r="Z785" s="51">
        <f t="shared" si="97"/>
        <v>8.94289792737536</v>
      </c>
      <c r="AA785" s="51">
        <v>2.28818254076578e-6</v>
      </c>
      <c r="AB785" s="51">
        <v>20.9640456147222</v>
      </c>
      <c r="AC785" s="51">
        <f t="shared" si="98"/>
        <v>1.32147509599338</v>
      </c>
      <c r="AD785" s="51">
        <v>217.60869</v>
      </c>
      <c r="AE785" s="51">
        <f t="shared" si="99"/>
        <v>0.021760869</v>
      </c>
      <c r="AF785" s="51">
        <f t="shared" si="100"/>
        <v>-1.66232376548263</v>
      </c>
      <c r="AG785" s="51">
        <v>72.07944</v>
      </c>
      <c r="AH785" s="51">
        <f t="shared" si="101"/>
        <v>1.85781140386093</v>
      </c>
      <c r="AI785" s="51">
        <v>0.193</v>
      </c>
    </row>
    <row r="786" ht="18" spans="1:35">
      <c r="A786" s="25" t="s">
        <v>69</v>
      </c>
      <c r="B786" s="25">
        <f t="shared" si="102"/>
        <v>2002</v>
      </c>
      <c r="C786" s="25">
        <v>35</v>
      </c>
      <c r="D786" s="25">
        <v>1</v>
      </c>
      <c r="E786" s="22">
        <v>14.149812</v>
      </c>
      <c r="F786" s="22">
        <v>77.506195</v>
      </c>
      <c r="G786" s="23">
        <v>574412</v>
      </c>
      <c r="H786" s="24">
        <v>19.46644</v>
      </c>
      <c r="I786" s="34">
        <v>46.0714530473161</v>
      </c>
      <c r="J786" s="35">
        <v>-2.28477239608765</v>
      </c>
      <c r="K786" s="36">
        <v>0.614</v>
      </c>
      <c r="L786" s="37">
        <v>0.503</v>
      </c>
      <c r="M786" s="38">
        <v>1</v>
      </c>
      <c r="N786" s="39">
        <v>14.406779</v>
      </c>
      <c r="O786" s="40">
        <v>48.2835325857305</v>
      </c>
      <c r="P786" s="40">
        <v>83.1839647921748</v>
      </c>
      <c r="Q786" s="40">
        <v>51.3135864667635</v>
      </c>
      <c r="R786" s="53">
        <v>278829986.572266</v>
      </c>
      <c r="S786" s="48">
        <v>278.829986572266</v>
      </c>
      <c r="T786" s="49">
        <v>8.682</v>
      </c>
      <c r="U786" s="50">
        <v>0.118228</v>
      </c>
      <c r="V786" s="50">
        <v>0.611</v>
      </c>
      <c r="W786" s="51">
        <v>2.79413757787033</v>
      </c>
      <c r="X786" s="51">
        <v>-0.75989693403244</v>
      </c>
      <c r="Y786" s="51">
        <v>825394519.423728</v>
      </c>
      <c r="Z786" s="51">
        <f t="shared" si="97"/>
        <v>8.91666158085841</v>
      </c>
      <c r="AA786" s="51">
        <v>-0.00584047624526677</v>
      </c>
      <c r="AB786" s="51">
        <v>21.6738294069666</v>
      </c>
      <c r="AC786" s="51">
        <f t="shared" si="98"/>
        <v>1.33593565074694</v>
      </c>
      <c r="AD786" s="51">
        <v>200.19261</v>
      </c>
      <c r="AE786" s="51">
        <f t="shared" si="99"/>
        <v>0.020019261</v>
      </c>
      <c r="AF786" s="51">
        <f t="shared" si="100"/>
        <v>-1.69855195830254</v>
      </c>
      <c r="AG786" s="51">
        <v>71.41744</v>
      </c>
      <c r="AH786" s="51">
        <f t="shared" si="101"/>
        <v>1.85380427859549</v>
      </c>
      <c r="AI786" s="51">
        <v>0.207</v>
      </c>
    </row>
    <row r="787" ht="18" spans="1:35">
      <c r="A787" s="25" t="s">
        <v>69</v>
      </c>
      <c r="B787" s="25">
        <f t="shared" si="102"/>
        <v>2003</v>
      </c>
      <c r="C787" s="25">
        <v>35</v>
      </c>
      <c r="D787" s="25">
        <v>1</v>
      </c>
      <c r="E787" s="22">
        <v>13.520561</v>
      </c>
      <c r="F787" s="22">
        <v>77.999756</v>
      </c>
      <c r="G787" s="23">
        <v>606779</v>
      </c>
      <c r="H787" s="24">
        <v>19.485334</v>
      </c>
      <c r="I787" s="34">
        <v>46.1690271798233</v>
      </c>
      <c r="J787" s="35">
        <v>-2.24483132362366</v>
      </c>
      <c r="K787" s="36">
        <v>0.669</v>
      </c>
      <c r="L787" s="37">
        <v>0.503</v>
      </c>
      <c r="M787" s="38">
        <v>1</v>
      </c>
      <c r="N787" s="39">
        <v>18.435755</v>
      </c>
      <c r="O787" s="40">
        <v>48.9360988979753</v>
      </c>
      <c r="P787" s="40">
        <v>83.5829842326382</v>
      </c>
      <c r="Q787" s="40">
        <v>52.0224447392286</v>
      </c>
      <c r="R787" s="53">
        <v>318649993.896484</v>
      </c>
      <c r="S787" s="48">
        <v>318.649993896484</v>
      </c>
      <c r="T787" s="49">
        <v>8.908</v>
      </c>
      <c r="U787" s="50">
        <v>0.201273</v>
      </c>
      <c r="V787" s="50">
        <v>0.619</v>
      </c>
      <c r="W787" s="51">
        <v>3.13736150828626</v>
      </c>
      <c r="X787" s="51">
        <v>-0.874153017997742</v>
      </c>
      <c r="Y787" s="51">
        <v>784654423.620476</v>
      </c>
      <c r="Z787" s="51">
        <f t="shared" si="97"/>
        <v>8.89467842749776</v>
      </c>
      <c r="AA787" s="51">
        <v>-4.61842567105725e-6</v>
      </c>
      <c r="AB787" s="51">
        <v>27.3763120796107</v>
      </c>
      <c r="AC787" s="51">
        <f t="shared" si="98"/>
        <v>1.43737494301819</v>
      </c>
      <c r="AD787" s="51">
        <v>157.22882</v>
      </c>
      <c r="AE787" s="51">
        <f t="shared" si="99"/>
        <v>0.015722882</v>
      </c>
      <c r="AF787" s="51">
        <f t="shared" si="100"/>
        <v>-1.80346784493926</v>
      </c>
      <c r="AG787" s="51">
        <v>71.3785</v>
      </c>
      <c r="AH787" s="51">
        <f t="shared" si="101"/>
        <v>1.85356741713368</v>
      </c>
      <c r="AI787" s="51">
        <v>0.211</v>
      </c>
    </row>
    <row r="788" ht="18" spans="1:35">
      <c r="A788" s="25" t="s">
        <v>69</v>
      </c>
      <c r="B788" s="25">
        <f t="shared" si="102"/>
        <v>2004</v>
      </c>
      <c r="C788" s="25">
        <v>35</v>
      </c>
      <c r="D788" s="25">
        <v>1</v>
      </c>
      <c r="E788" s="22">
        <v>12.891828</v>
      </c>
      <c r="F788" s="22">
        <v>78.492294</v>
      </c>
      <c r="G788" s="23">
        <v>637695</v>
      </c>
      <c r="H788" s="24">
        <v>19.50204</v>
      </c>
      <c r="I788" s="34">
        <v>46.0744530371063</v>
      </c>
      <c r="J788" s="35">
        <v>-2.52275967597961</v>
      </c>
      <c r="K788" s="36">
        <v>0.669</v>
      </c>
      <c r="L788" s="37">
        <v>0.499</v>
      </c>
      <c r="M788" s="38">
        <v>1</v>
      </c>
      <c r="N788" s="39">
        <v>18.435755</v>
      </c>
      <c r="O788" s="40">
        <v>49.5912096448655</v>
      </c>
      <c r="P788" s="40">
        <v>83.9815834341934</v>
      </c>
      <c r="Q788" s="40">
        <v>52.7341459347256</v>
      </c>
      <c r="R788" s="53">
        <v>451850006.103516</v>
      </c>
      <c r="S788" s="48">
        <v>451.850006103516</v>
      </c>
      <c r="T788" s="49">
        <v>9.139</v>
      </c>
      <c r="U788" s="50">
        <v>0.34906</v>
      </c>
      <c r="V788" s="50">
        <v>0.619</v>
      </c>
      <c r="W788" s="51">
        <v>3.71466281696618</v>
      </c>
      <c r="X788" s="51">
        <v>-0.978404879570007</v>
      </c>
      <c r="Y788" s="51">
        <v>915257323.3961</v>
      </c>
      <c r="Z788" s="51">
        <f t="shared" si="97"/>
        <v>8.96154321255798</v>
      </c>
      <c r="AA788" s="51">
        <v>-4.46907076028704e-5</v>
      </c>
      <c r="AB788" s="51">
        <v>31.5761181816532</v>
      </c>
      <c r="AC788" s="51">
        <f t="shared" si="98"/>
        <v>1.49935873884806</v>
      </c>
      <c r="AD788" s="51">
        <v>174.65433</v>
      </c>
      <c r="AE788" s="51">
        <f t="shared" si="99"/>
        <v>0.017465433</v>
      </c>
      <c r="AF788" s="51">
        <f t="shared" si="100"/>
        <v>-1.75782064293904</v>
      </c>
      <c r="AG788" s="51">
        <v>71.962616</v>
      </c>
      <c r="AH788" s="51">
        <f t="shared" si="101"/>
        <v>1.85710694252391</v>
      </c>
      <c r="AI788" s="51">
        <v>0.214</v>
      </c>
    </row>
    <row r="789" ht="18" spans="1:35">
      <c r="A789" s="25" t="s">
        <v>69</v>
      </c>
      <c r="B789" s="25">
        <f t="shared" si="102"/>
        <v>2005</v>
      </c>
      <c r="C789" s="25">
        <v>35</v>
      </c>
      <c r="D789" s="25">
        <v>1</v>
      </c>
      <c r="E789" s="22">
        <v>12.263639</v>
      </c>
      <c r="F789" s="22">
        <v>78.983315</v>
      </c>
      <c r="G789" s="23">
        <v>667147</v>
      </c>
      <c r="H789" s="24">
        <v>19.516582</v>
      </c>
      <c r="I789" s="34">
        <v>45.9780778470214</v>
      </c>
      <c r="J789" s="35">
        <v>-1.52337801456451</v>
      </c>
      <c r="K789" s="36">
        <v>0.672</v>
      </c>
      <c r="L789" s="37">
        <v>0.537</v>
      </c>
      <c r="M789" s="38">
        <v>1</v>
      </c>
      <c r="N789" s="39">
        <v>30.508474</v>
      </c>
      <c r="O789" s="40">
        <v>50.2488648264008</v>
      </c>
      <c r="P789" s="40">
        <v>84.3797623968407</v>
      </c>
      <c r="Q789" s="40">
        <v>53.4486364755219</v>
      </c>
      <c r="R789" s="53">
        <v>449760009.765625</v>
      </c>
      <c r="S789" s="48">
        <v>449.760009765625</v>
      </c>
      <c r="T789" s="49">
        <v>9.375</v>
      </c>
      <c r="U789" s="50">
        <v>0.542143</v>
      </c>
      <c r="V789" s="50">
        <v>0.663</v>
      </c>
      <c r="W789" s="51">
        <v>3.69979693670807</v>
      </c>
      <c r="X789" s="51">
        <v>-0.957180440425873</v>
      </c>
      <c r="Y789" s="51">
        <v>1117113079.73645</v>
      </c>
      <c r="Z789" s="51">
        <f t="shared" si="97"/>
        <v>9.04809713678607</v>
      </c>
      <c r="AA789" s="51">
        <v>-0.000584701692574561</v>
      </c>
      <c r="AB789" s="51">
        <v>35.0999988412936</v>
      </c>
      <c r="AC789" s="51">
        <f t="shared" si="98"/>
        <v>1.54530710212908</v>
      </c>
      <c r="AD789" s="51">
        <v>145.98683</v>
      </c>
      <c r="AE789" s="51">
        <f t="shared" si="99"/>
        <v>0.014598683</v>
      </c>
      <c r="AF789" s="51">
        <f t="shared" si="100"/>
        <v>-1.83568632172457</v>
      </c>
      <c r="AG789" s="51">
        <v>70.833336</v>
      </c>
      <c r="AH789" s="51">
        <f t="shared" si="101"/>
        <v>1.85023769601658</v>
      </c>
      <c r="AI789" s="51">
        <v>0.299</v>
      </c>
    </row>
    <row r="790" ht="18" spans="1:35">
      <c r="A790" s="25" t="s">
        <v>69</v>
      </c>
      <c r="B790" s="25">
        <f t="shared" si="102"/>
        <v>2006</v>
      </c>
      <c r="C790" s="25">
        <v>35</v>
      </c>
      <c r="D790" s="25">
        <v>1</v>
      </c>
      <c r="E790" s="22">
        <v>11.635955</v>
      </c>
      <c r="F790" s="22">
        <v>70.08499</v>
      </c>
      <c r="G790" s="23">
        <v>694973</v>
      </c>
      <c r="H790" s="24">
        <v>19.528841</v>
      </c>
      <c r="I790" s="34">
        <v>45.8797490696037</v>
      </c>
      <c r="J790" s="35">
        <v>-1.42777347564697</v>
      </c>
      <c r="K790" s="36">
        <v>0.65</v>
      </c>
      <c r="L790" s="37">
        <v>0.585</v>
      </c>
      <c r="M790" s="38">
        <v>1</v>
      </c>
      <c r="N790" s="39">
        <v>30.508474</v>
      </c>
      <c r="O790" s="40">
        <v>50.9090644425817</v>
      </c>
      <c r="P790" s="40">
        <v>84.77752112058</v>
      </c>
      <c r="Q790" s="40">
        <v>54.1661932522389</v>
      </c>
      <c r="R790" s="53">
        <v>508739990.234375</v>
      </c>
      <c r="S790" s="48">
        <v>508.739990234375</v>
      </c>
      <c r="T790" s="49">
        <v>9.617</v>
      </c>
      <c r="U790" s="50">
        <v>0.657593</v>
      </c>
      <c r="V790" s="50">
        <v>0.664</v>
      </c>
      <c r="W790" s="51">
        <v>3.58003081168824</v>
      </c>
      <c r="X790" s="51">
        <v>-1.10150361061096</v>
      </c>
      <c r="Y790" s="51">
        <v>1273375078.44844</v>
      </c>
      <c r="Z790" s="51">
        <f t="shared" si="97"/>
        <v>9.10495634592186</v>
      </c>
      <c r="AA790" s="51">
        <v>-3.15937781888499e-5</v>
      </c>
      <c r="AB790" s="51">
        <v>42.4</v>
      </c>
      <c r="AC790" s="51">
        <f t="shared" si="98"/>
        <v>1.62736585659273</v>
      </c>
      <c r="AD790" s="51">
        <v>163.21136</v>
      </c>
      <c r="AE790" s="51">
        <f t="shared" si="99"/>
        <v>0.016321136</v>
      </c>
      <c r="AF790" s="51">
        <f t="shared" si="100"/>
        <v>-1.78724961633207</v>
      </c>
      <c r="AG790" s="51">
        <v>70.95016</v>
      </c>
      <c r="AH790" s="51">
        <f t="shared" si="101"/>
        <v>1.85095337917388</v>
      </c>
      <c r="AI790" s="51">
        <v>0.417</v>
      </c>
    </row>
    <row r="791" ht="18" spans="1:35">
      <c r="A791" s="25" t="s">
        <v>69</v>
      </c>
      <c r="B791" s="25">
        <f t="shared" si="102"/>
        <v>2007</v>
      </c>
      <c r="C791" s="25">
        <v>35</v>
      </c>
      <c r="D791" s="25">
        <v>1</v>
      </c>
      <c r="E791" s="22">
        <v>11.008881</v>
      </c>
      <c r="F791" s="22">
        <v>70.67982</v>
      </c>
      <c r="G791" s="23">
        <v>721269</v>
      </c>
      <c r="H791" s="24">
        <v>19.53898</v>
      </c>
      <c r="I791" s="34">
        <v>45.7793823625363</v>
      </c>
      <c r="J791" s="35">
        <v>-1.377925157547</v>
      </c>
      <c r="K791" s="36">
        <v>0.646</v>
      </c>
      <c r="L791" s="37">
        <v>0.571</v>
      </c>
      <c r="M791" s="38">
        <v>1</v>
      </c>
      <c r="N791" s="39">
        <v>30.508474</v>
      </c>
      <c r="O791" s="40">
        <v>51.571808493408</v>
      </c>
      <c r="P791" s="40">
        <v>85.1748596054111</v>
      </c>
      <c r="Q791" s="40">
        <v>54.8864129509112</v>
      </c>
      <c r="R791" s="53">
        <v>424559997.558594</v>
      </c>
      <c r="S791" s="48">
        <v>424.559997558594</v>
      </c>
      <c r="T791" s="49">
        <v>9.864</v>
      </c>
      <c r="U791" s="50">
        <v>0.7</v>
      </c>
      <c r="V791" s="50">
        <v>0.67</v>
      </c>
      <c r="W791" s="51">
        <v>3.67179220330916</v>
      </c>
      <c r="X791" s="51">
        <v>-1.16698491573334</v>
      </c>
      <c r="Y791" s="51">
        <v>1356199387.42308</v>
      </c>
      <c r="Z791" s="51">
        <f t="shared" si="97"/>
        <v>9.13232354387609</v>
      </c>
      <c r="AA791" s="51">
        <v>-0.00046521314733302</v>
      </c>
      <c r="AB791" s="51">
        <v>38.7999987731993</v>
      </c>
      <c r="AC791" s="51">
        <f t="shared" si="98"/>
        <v>1.58883171186243</v>
      </c>
      <c r="AD791" s="51">
        <v>246.2004</v>
      </c>
      <c r="AE791" s="51">
        <f t="shared" si="99"/>
        <v>0.02462004</v>
      </c>
      <c r="AF791" s="51">
        <f t="shared" si="100"/>
        <v>-1.60871124580904</v>
      </c>
      <c r="AG791" s="51">
        <v>71.06698</v>
      </c>
      <c r="AH791" s="51">
        <f t="shared" si="101"/>
        <v>1.85166786043747</v>
      </c>
      <c r="AI791" s="51">
        <v>0.411</v>
      </c>
    </row>
    <row r="792" ht="18" spans="1:35">
      <c r="A792" s="25" t="s">
        <v>69</v>
      </c>
      <c r="B792" s="25">
        <f t="shared" si="102"/>
        <v>2008</v>
      </c>
      <c r="C792" s="25">
        <v>35</v>
      </c>
      <c r="D792" s="25">
        <v>1</v>
      </c>
      <c r="E792" s="22">
        <v>10.382308</v>
      </c>
      <c r="F792" s="22">
        <v>71.27577</v>
      </c>
      <c r="G792" s="23">
        <v>745748</v>
      </c>
      <c r="H792" s="24">
        <v>19.546745</v>
      </c>
      <c r="I792" s="34">
        <v>45.6767816936833</v>
      </c>
      <c r="J792" s="35">
        <v>-1.63649833202362</v>
      </c>
      <c r="K792" s="36">
        <v>0.647</v>
      </c>
      <c r="L792" s="37">
        <v>0.556</v>
      </c>
      <c r="M792" s="38">
        <v>1</v>
      </c>
      <c r="N792" s="39">
        <v>30.508474</v>
      </c>
      <c r="O792" s="40">
        <v>52.2370969788796</v>
      </c>
      <c r="P792" s="40">
        <v>85.5717778513343</v>
      </c>
      <c r="Q792" s="40">
        <v>55.6098997229937</v>
      </c>
      <c r="R792" s="53">
        <v>460399993.896484</v>
      </c>
      <c r="S792" s="48">
        <v>460.399993896484</v>
      </c>
      <c r="T792" s="49">
        <v>10.118</v>
      </c>
      <c r="U792" s="50">
        <v>0.81</v>
      </c>
      <c r="V792" s="50">
        <v>0.674</v>
      </c>
      <c r="W792" s="51">
        <v>4.11209752356589</v>
      </c>
      <c r="X792" s="51">
        <v>-1.08823239803314</v>
      </c>
      <c r="Y792" s="51">
        <v>1611835857.04588</v>
      </c>
      <c r="Z792" s="51">
        <f t="shared" si="97"/>
        <v>9.20732081289782</v>
      </c>
      <c r="AA792" s="51">
        <v>-0.00325169082159558</v>
      </c>
      <c r="AB792" s="51">
        <v>47.1999995814015</v>
      </c>
      <c r="AC792" s="51">
        <f t="shared" si="98"/>
        <v>1.6739419947825</v>
      </c>
      <c r="AD792" s="51">
        <v>155.42688</v>
      </c>
      <c r="AE792" s="51">
        <f t="shared" si="99"/>
        <v>0.015542688</v>
      </c>
      <c r="AF792" s="51">
        <f t="shared" si="100"/>
        <v>-1.80847387082364</v>
      </c>
      <c r="AG792" s="51">
        <v>71.1838</v>
      </c>
      <c r="AH792" s="51">
        <f t="shared" si="101"/>
        <v>1.85238116819973</v>
      </c>
      <c r="AI792" s="51">
        <v>0.408</v>
      </c>
    </row>
    <row r="793" ht="18" spans="1:35">
      <c r="A793" s="25" t="s">
        <v>69</v>
      </c>
      <c r="B793" s="25">
        <f t="shared" si="102"/>
        <v>2009</v>
      </c>
      <c r="C793" s="25">
        <v>35</v>
      </c>
      <c r="D793" s="25">
        <v>1</v>
      </c>
      <c r="E793" s="22">
        <v>9.756481</v>
      </c>
      <c r="F793" s="22">
        <v>71.87266</v>
      </c>
      <c r="G793" s="23">
        <v>768767</v>
      </c>
      <c r="H793" s="24">
        <v>19.552578</v>
      </c>
      <c r="I793" s="34">
        <v>45.5719158266356</v>
      </c>
      <c r="J793" s="35">
        <v>-1.27144265174866</v>
      </c>
      <c r="K793" s="36">
        <v>0.636</v>
      </c>
      <c r="L793" s="37">
        <v>0.536</v>
      </c>
      <c r="M793" s="38">
        <v>1</v>
      </c>
      <c r="N793" s="39">
        <v>30.508474</v>
      </c>
      <c r="O793" s="40">
        <v>52.9049298989964</v>
      </c>
      <c r="P793" s="40">
        <v>85.9682758583493</v>
      </c>
      <c r="Q793" s="40">
        <v>56.3355825265759</v>
      </c>
      <c r="R793" s="53">
        <v>540489990.234375</v>
      </c>
      <c r="S793" s="48">
        <v>540.489990234375</v>
      </c>
      <c r="T793" s="49">
        <v>10.376</v>
      </c>
      <c r="U793" s="50">
        <v>0.9</v>
      </c>
      <c r="V793" s="50">
        <v>0.67</v>
      </c>
      <c r="W793" s="51">
        <v>5.07844376468302</v>
      </c>
      <c r="X793" s="51">
        <v>-1.13256120681763</v>
      </c>
      <c r="Y793" s="51">
        <v>1781455139.85931</v>
      </c>
      <c r="Z793" s="51">
        <f t="shared" si="97"/>
        <v>9.25077489053387</v>
      </c>
      <c r="AA793" s="51">
        <v>-0.000348404534569828</v>
      </c>
      <c r="AB793" s="51">
        <v>35.8000035591914</v>
      </c>
      <c r="AC793" s="51">
        <f t="shared" si="98"/>
        <v>1.55388306982089</v>
      </c>
      <c r="AD793" s="51">
        <v>149.19579</v>
      </c>
      <c r="AE793" s="51">
        <f t="shared" si="99"/>
        <v>0.014919579</v>
      </c>
      <c r="AF793" s="51">
        <f t="shared" si="100"/>
        <v>-1.82624343159234</v>
      </c>
      <c r="AG793" s="51">
        <v>71.30062</v>
      </c>
      <c r="AH793" s="51">
        <f t="shared" si="101"/>
        <v>1.8530933063092</v>
      </c>
      <c r="AI793" s="51">
        <v>0.4</v>
      </c>
    </row>
    <row r="794" ht="18" spans="1:35">
      <c r="A794" s="25" t="s">
        <v>69</v>
      </c>
      <c r="B794" s="25">
        <f t="shared" si="102"/>
        <v>2010</v>
      </c>
      <c r="C794" s="25">
        <v>35</v>
      </c>
      <c r="D794" s="25">
        <v>1</v>
      </c>
      <c r="E794" s="22">
        <v>9.131163</v>
      </c>
      <c r="F794" s="22">
        <v>72.470474</v>
      </c>
      <c r="G794" s="23">
        <v>789769</v>
      </c>
      <c r="H794" s="24">
        <v>19.55595</v>
      </c>
      <c r="I794" s="34">
        <v>45.4645083129414</v>
      </c>
      <c r="J794" s="35">
        <v>-1.6259593963623</v>
      </c>
      <c r="K794" s="36">
        <v>0.552</v>
      </c>
      <c r="L794" s="37">
        <v>0.436</v>
      </c>
      <c r="M794" s="38">
        <v>1</v>
      </c>
      <c r="N794" s="39">
        <v>32.07547</v>
      </c>
      <c r="O794" s="40">
        <v>53.5753072537587</v>
      </c>
      <c r="P794" s="40">
        <v>86.3643536264565</v>
      </c>
      <c r="Q794" s="40">
        <v>57.0647160568921</v>
      </c>
      <c r="R794" s="53">
        <v>661700012.207031</v>
      </c>
      <c r="S794" s="48">
        <v>661.700012207031</v>
      </c>
      <c r="T794" s="49">
        <v>10.642</v>
      </c>
      <c r="U794" s="50">
        <v>1</v>
      </c>
      <c r="V794" s="50">
        <v>0.648</v>
      </c>
      <c r="W794" s="51">
        <v>4.67947760941816</v>
      </c>
      <c r="X794" s="51">
        <v>-1.16890013217926</v>
      </c>
      <c r="Y794" s="51">
        <v>2032135192.01248</v>
      </c>
      <c r="Z794" s="51">
        <f t="shared" si="97"/>
        <v>9.30795259691502</v>
      </c>
      <c r="AA794" s="51">
        <v>-0.000780582003631939</v>
      </c>
      <c r="AB794" s="51">
        <v>39.5000053977394</v>
      </c>
      <c r="AC794" s="51">
        <f t="shared" si="98"/>
        <v>1.59659715497351</v>
      </c>
      <c r="AD794" s="51">
        <v>199.67647</v>
      </c>
      <c r="AE794" s="51">
        <f t="shared" si="99"/>
        <v>0.019967647</v>
      </c>
      <c r="AF794" s="51">
        <f t="shared" si="100"/>
        <v>-1.69967310964727</v>
      </c>
      <c r="AG794" s="51">
        <v>71.3785</v>
      </c>
      <c r="AH794" s="51">
        <f t="shared" si="101"/>
        <v>1.85356741713368</v>
      </c>
      <c r="AI794" s="51">
        <v>0.32</v>
      </c>
    </row>
    <row r="795" ht="18" spans="1:35">
      <c r="A795" s="25" t="s">
        <v>69</v>
      </c>
      <c r="B795" s="25">
        <f t="shared" si="102"/>
        <v>2011</v>
      </c>
      <c r="C795" s="25">
        <v>35</v>
      </c>
      <c r="D795" s="25">
        <v>1</v>
      </c>
      <c r="E795" s="22">
        <v>8.506464</v>
      </c>
      <c r="F795" s="22">
        <v>73.069214</v>
      </c>
      <c r="G795" s="23">
        <v>808847</v>
      </c>
      <c r="H795" s="24">
        <v>19.55703</v>
      </c>
      <c r="I795" s="34">
        <v>45.354450786345</v>
      </c>
      <c r="J795" s="35">
        <v>-1.80720043182373</v>
      </c>
      <c r="K795" s="36">
        <v>0.571</v>
      </c>
      <c r="L795" s="37">
        <v>0.409</v>
      </c>
      <c r="M795" s="38">
        <v>1</v>
      </c>
      <c r="N795" s="39">
        <v>30.47619</v>
      </c>
      <c r="O795" s="40">
        <v>54.2482290431664</v>
      </c>
      <c r="P795" s="40">
        <v>86.7600111556554</v>
      </c>
      <c r="Q795" s="40">
        <v>57.7968901680733</v>
      </c>
      <c r="R795" s="53">
        <v>573440002.441406</v>
      </c>
      <c r="S795" s="48">
        <v>573.440002441406</v>
      </c>
      <c r="T795" s="49">
        <v>10.915</v>
      </c>
      <c r="U795" s="50">
        <v>1.11</v>
      </c>
      <c r="V795" s="50">
        <v>0.64</v>
      </c>
      <c r="W795" s="51">
        <v>3.54274498118795</v>
      </c>
      <c r="X795" s="51">
        <v>-1.20837116241455</v>
      </c>
      <c r="Y795" s="51">
        <v>2235820809.32006</v>
      </c>
      <c r="Z795" s="51">
        <f t="shared" si="97"/>
        <v>9.34943699391835</v>
      </c>
      <c r="AA795" s="51">
        <v>-0.0033549991805922</v>
      </c>
      <c r="AB795" s="51">
        <v>43.0000028373483</v>
      </c>
      <c r="AC795" s="51">
        <f t="shared" si="98"/>
        <v>1.63346848423644</v>
      </c>
      <c r="AD795" s="51">
        <v>226.62114</v>
      </c>
      <c r="AE795" s="51">
        <f t="shared" si="99"/>
        <v>0.022662114</v>
      </c>
      <c r="AF795" s="51">
        <f t="shared" si="100"/>
        <v>-1.64469958009876</v>
      </c>
      <c r="AG795" s="51">
        <v>73.32555</v>
      </c>
      <c r="AH795" s="51">
        <f t="shared" si="101"/>
        <v>1.86525532921917</v>
      </c>
      <c r="AI795" s="51">
        <v>0.29</v>
      </c>
    </row>
    <row r="796" ht="18" spans="1:35">
      <c r="A796" s="25" t="s">
        <v>69</v>
      </c>
      <c r="B796" s="25">
        <f t="shared" si="102"/>
        <v>2012</v>
      </c>
      <c r="C796" s="25">
        <v>35</v>
      </c>
      <c r="D796" s="25">
        <v>1</v>
      </c>
      <c r="E796" s="22">
        <v>7.882487</v>
      </c>
      <c r="F796" s="22">
        <v>73.669075</v>
      </c>
      <c r="G796" s="23">
        <v>826102</v>
      </c>
      <c r="H796" s="24">
        <v>19.555983</v>
      </c>
      <c r="I796" s="34">
        <v>45.2416177840798</v>
      </c>
      <c r="J796" s="35">
        <v>-1.7047381401062</v>
      </c>
      <c r="K796" s="36">
        <v>0.571</v>
      </c>
      <c r="L796" s="37">
        <v>0.409</v>
      </c>
      <c r="M796" s="38">
        <v>1</v>
      </c>
      <c r="N796" s="39">
        <v>30.47619</v>
      </c>
      <c r="O796" s="40">
        <v>54.9236952672194</v>
      </c>
      <c r="P796" s="40">
        <v>87.1552484459465</v>
      </c>
      <c r="Q796" s="40">
        <v>58.5316929409599</v>
      </c>
      <c r="R796" s="53">
        <v>540679992.675781</v>
      </c>
      <c r="S796" s="48">
        <v>540.679992675781</v>
      </c>
      <c r="T796" s="49">
        <v>11.194</v>
      </c>
      <c r="U796" s="50">
        <v>1.22</v>
      </c>
      <c r="V796" s="50">
        <v>0.645</v>
      </c>
      <c r="W796" s="51">
        <v>3.52997284776032</v>
      </c>
      <c r="X796" s="51">
        <v>-1.46860635280609</v>
      </c>
      <c r="Y796" s="51">
        <v>2333341334.45753</v>
      </c>
      <c r="Z796" s="51">
        <f t="shared" si="97"/>
        <v>9.36797827451094</v>
      </c>
      <c r="AA796" s="51">
        <v>-0.000604919651526489</v>
      </c>
      <c r="AB796" s="51">
        <v>43.7053731916201</v>
      </c>
      <c r="AC796" s="51">
        <f t="shared" si="98"/>
        <v>1.64053483294343</v>
      </c>
      <c r="AD796" s="51">
        <v>205.98769</v>
      </c>
      <c r="AE796" s="51">
        <f t="shared" si="99"/>
        <v>0.020598769</v>
      </c>
      <c r="AF796" s="51">
        <f t="shared" si="100"/>
        <v>-1.68615873266393</v>
      </c>
      <c r="AG796" s="51">
        <v>75.27258</v>
      </c>
      <c r="AH796" s="51">
        <f t="shared" si="101"/>
        <v>1.87663680191923</v>
      </c>
      <c r="AI796" s="51">
        <v>0.29</v>
      </c>
    </row>
    <row r="797" ht="18" spans="1:35">
      <c r="A797" s="25" t="s">
        <v>69</v>
      </c>
      <c r="B797" s="25">
        <f t="shared" si="102"/>
        <v>2013</v>
      </c>
      <c r="C797" s="25">
        <v>35</v>
      </c>
      <c r="D797" s="25">
        <v>1</v>
      </c>
      <c r="E797" s="22">
        <v>7.2590914</v>
      </c>
      <c r="F797" s="22">
        <v>74.26985</v>
      </c>
      <c r="G797" s="23">
        <v>841075</v>
      </c>
      <c r="H797" s="24">
        <v>19.55243</v>
      </c>
      <c r="I797" s="34">
        <v>45.125751746761</v>
      </c>
      <c r="J797" s="35">
        <v>-1.35027754306793</v>
      </c>
      <c r="K797" s="36">
        <v>0.561</v>
      </c>
      <c r="L797" s="37">
        <v>0.392</v>
      </c>
      <c r="M797" s="38">
        <v>1</v>
      </c>
      <c r="N797" s="39">
        <v>30.47619</v>
      </c>
      <c r="O797" s="40">
        <v>55.6017059259176</v>
      </c>
      <c r="P797" s="40">
        <v>87.5500654973294</v>
      </c>
      <c r="Q797" s="40">
        <v>59.2700188901238</v>
      </c>
      <c r="R797" s="53">
        <v>567510009.765625</v>
      </c>
      <c r="S797" s="48">
        <v>567.510009765625</v>
      </c>
      <c r="T797" s="49">
        <v>11.482</v>
      </c>
      <c r="U797" s="50">
        <v>1.26422</v>
      </c>
      <c r="V797" s="50">
        <v>0.63</v>
      </c>
      <c r="W797" s="51">
        <v>3.55110770404353</v>
      </c>
      <c r="X797" s="51">
        <v>-1.42651343345642</v>
      </c>
      <c r="Y797" s="51">
        <v>2451606632.29246</v>
      </c>
      <c r="Z797" s="51">
        <f t="shared" si="97"/>
        <v>9.38945078757162</v>
      </c>
      <c r="AA797" s="51">
        <v>-0.116560393846233</v>
      </c>
      <c r="AB797" s="51">
        <v>46.6040790867655</v>
      </c>
      <c r="AC797" s="51">
        <f t="shared" si="98"/>
        <v>1.66842393058149</v>
      </c>
      <c r="AD797" s="51">
        <v>216.88063</v>
      </c>
      <c r="AE797" s="51">
        <f t="shared" si="99"/>
        <v>0.021688063</v>
      </c>
      <c r="AF797" s="51">
        <f t="shared" si="100"/>
        <v>-1.66377923387682</v>
      </c>
      <c r="AG797" s="51">
        <v>79.166664</v>
      </c>
      <c r="AH797" s="51">
        <f t="shared" si="101"/>
        <v>1.89854234461236</v>
      </c>
      <c r="AI797" s="51">
        <v>0.279</v>
      </c>
    </row>
    <row r="798" ht="18" spans="1:35">
      <c r="A798" s="25" t="s">
        <v>69</v>
      </c>
      <c r="B798" s="25">
        <f t="shared" si="102"/>
        <v>2014</v>
      </c>
      <c r="C798" s="25">
        <v>35</v>
      </c>
      <c r="D798" s="25">
        <v>1</v>
      </c>
      <c r="E798" s="22">
        <v>6.636503</v>
      </c>
      <c r="F798" s="22">
        <v>74.87195</v>
      </c>
      <c r="G798" s="23">
        <v>854142</v>
      </c>
      <c r="H798" s="24">
        <v>19.546814</v>
      </c>
      <c r="I798" s="34">
        <v>45.0067757440714</v>
      </c>
      <c r="J798" s="35">
        <v>-0.784407138824463</v>
      </c>
      <c r="K798" s="36">
        <v>0.537</v>
      </c>
      <c r="L798" s="37">
        <v>0.368</v>
      </c>
      <c r="M798" s="38">
        <v>1</v>
      </c>
      <c r="N798" s="39">
        <v>30.47619</v>
      </c>
      <c r="O798" s="40">
        <v>56.2822610192613</v>
      </c>
      <c r="P798" s="40">
        <v>87.9444623098044</v>
      </c>
      <c r="Q798" s="40">
        <v>60.0108002103421</v>
      </c>
      <c r="R798" s="53">
        <v>524039978.027344</v>
      </c>
      <c r="S798" s="48">
        <v>524.039978027344</v>
      </c>
      <c r="T798" s="49">
        <v>11.776</v>
      </c>
      <c r="U798" s="50">
        <v>1.04239</v>
      </c>
      <c r="V798" s="50">
        <v>0.644</v>
      </c>
      <c r="W798" s="51">
        <v>3.3458633833966</v>
      </c>
      <c r="X798" s="51">
        <v>-1.26824688911438</v>
      </c>
      <c r="Y798" s="51">
        <v>2705783329.80483</v>
      </c>
      <c r="Z798" s="51">
        <f t="shared" si="97"/>
        <v>9.43229301678577</v>
      </c>
      <c r="AA798" s="51">
        <v>-0.0917007231570236</v>
      </c>
      <c r="AB798" s="51">
        <v>42.995025805263</v>
      </c>
      <c r="AC798" s="51">
        <f t="shared" si="98"/>
        <v>1.63341821394507</v>
      </c>
      <c r="AD798" s="51">
        <v>196.12764</v>
      </c>
      <c r="AE798" s="51">
        <f t="shared" si="99"/>
        <v>0.019612764</v>
      </c>
      <c r="AF798" s="51">
        <f t="shared" si="100"/>
        <v>-1.70746119749186</v>
      </c>
      <c r="AG798" s="51">
        <v>79.166664</v>
      </c>
      <c r="AH798" s="51">
        <f t="shared" si="101"/>
        <v>1.89854234461236</v>
      </c>
      <c r="AI798" s="51">
        <v>0.271</v>
      </c>
    </row>
    <row r="799" ht="18" spans="1:35">
      <c r="A799" s="25" t="s">
        <v>69</v>
      </c>
      <c r="B799" s="25">
        <f t="shared" si="102"/>
        <v>2015</v>
      </c>
      <c r="C799" s="25">
        <v>35</v>
      </c>
      <c r="D799" s="25">
        <v>1</v>
      </c>
      <c r="E799" s="22">
        <v>6.0146465</v>
      </c>
      <c r="F799" s="22">
        <v>75.474754</v>
      </c>
      <c r="G799" s="23">
        <v>86499</v>
      </c>
      <c r="H799" s="24">
        <v>19.538893</v>
      </c>
      <c r="I799" s="34">
        <v>44.8844503584829</v>
      </c>
      <c r="J799" s="35">
        <v>-1.93744611740112</v>
      </c>
      <c r="K799" s="36">
        <v>0.213</v>
      </c>
      <c r="L799" s="37">
        <v>0.267</v>
      </c>
      <c r="M799" s="38">
        <v>1</v>
      </c>
      <c r="N799" s="39">
        <v>36.363636</v>
      </c>
      <c r="O799" s="40">
        <v>56.9653605472505</v>
      </c>
      <c r="P799" s="40">
        <v>88.3384388833712</v>
      </c>
      <c r="Q799" s="40">
        <v>60.754598685409</v>
      </c>
      <c r="R799" s="53">
        <v>423269989.013672</v>
      </c>
      <c r="S799" s="48">
        <v>423.269989013672</v>
      </c>
      <c r="T799" s="49">
        <v>12.078</v>
      </c>
      <c r="U799" s="50">
        <v>2</v>
      </c>
      <c r="V799" s="50">
        <v>0.595</v>
      </c>
      <c r="W799" s="51">
        <v>2.18870609045616</v>
      </c>
      <c r="X799" s="51">
        <v>-1.28703820705414</v>
      </c>
      <c r="Y799" s="51">
        <v>3104003546.26497</v>
      </c>
      <c r="Z799" s="51">
        <f t="shared" si="97"/>
        <v>9.49192220875961</v>
      </c>
      <c r="AA799" s="51">
        <v>-0.00725443056976757</v>
      </c>
      <c r="AB799" s="51">
        <v>22.8382834157721</v>
      </c>
      <c r="AC799" s="51">
        <f t="shared" si="98"/>
        <v>1.35866345810822</v>
      </c>
      <c r="AD799" s="51">
        <v>193.7544</v>
      </c>
      <c r="AE799" s="51">
        <f t="shared" si="99"/>
        <v>0.01937544</v>
      </c>
      <c r="AF799" s="51">
        <f t="shared" si="100"/>
        <v>-1.71274842624605</v>
      </c>
      <c r="AG799" s="51">
        <v>79.166664</v>
      </c>
      <c r="AH799" s="51">
        <f t="shared" si="101"/>
        <v>1.89854234461236</v>
      </c>
      <c r="AI799" s="51">
        <v>0.199</v>
      </c>
    </row>
    <row r="800" ht="18" spans="1:35">
      <c r="A800" s="25" t="s">
        <v>69</v>
      </c>
      <c r="B800" s="25">
        <f t="shared" si="102"/>
        <v>2016</v>
      </c>
      <c r="C800" s="25">
        <v>35</v>
      </c>
      <c r="D800" s="25">
        <v>1</v>
      </c>
      <c r="E800" s="22">
        <v>5.3935695</v>
      </c>
      <c r="F800" s="22">
        <v>76.07907</v>
      </c>
      <c r="G800" s="23">
        <v>873574</v>
      </c>
      <c r="H800" s="24">
        <v>19.528704</v>
      </c>
      <c r="I800" s="34">
        <v>44.7585847024572</v>
      </c>
      <c r="J800" s="35">
        <v>-1.96437513828278</v>
      </c>
      <c r="K800" s="36">
        <v>0.123</v>
      </c>
      <c r="L800" s="37">
        <v>0.171</v>
      </c>
      <c r="M800" s="38">
        <v>1</v>
      </c>
      <c r="N800" s="39">
        <v>36.363636</v>
      </c>
      <c r="O800" s="40">
        <v>57.6510045098849</v>
      </c>
      <c r="P800" s="40">
        <v>88.7319952180301</v>
      </c>
      <c r="Q800" s="40">
        <v>61.5013152508053</v>
      </c>
      <c r="R800" s="53">
        <v>847400024.414063</v>
      </c>
      <c r="S800" s="48">
        <v>847.400024414063</v>
      </c>
      <c r="T800" s="49">
        <v>12.388</v>
      </c>
      <c r="U800" s="50">
        <v>2.2</v>
      </c>
      <c r="V800" s="50">
        <v>0.556</v>
      </c>
      <c r="W800" s="51">
        <v>1.62902475388378</v>
      </c>
      <c r="X800" s="51">
        <v>-1.27876329421997</v>
      </c>
      <c r="Y800" s="51">
        <v>2644487776.50077</v>
      </c>
      <c r="Z800" s="51">
        <f t="shared" si="97"/>
        <v>9.42234156393941</v>
      </c>
      <c r="AA800" s="51">
        <v>0.000606807577943059</v>
      </c>
      <c r="AB800" s="51">
        <v>23.0437252570449</v>
      </c>
      <c r="AC800" s="51">
        <f t="shared" si="98"/>
        <v>1.36255268863136</v>
      </c>
      <c r="AD800" s="51">
        <v>208.42976</v>
      </c>
      <c r="AE800" s="51">
        <f t="shared" si="99"/>
        <v>0.020842976</v>
      </c>
      <c r="AF800" s="51">
        <f t="shared" si="100"/>
        <v>-1.68104027154796</v>
      </c>
      <c r="AG800" s="51">
        <v>79.166664</v>
      </c>
      <c r="AH800" s="51">
        <f t="shared" si="101"/>
        <v>1.89854234461236</v>
      </c>
      <c r="AI800" s="51">
        <v>0.167</v>
      </c>
    </row>
    <row r="801" ht="18" spans="1:35">
      <c r="A801" s="25" t="s">
        <v>69</v>
      </c>
      <c r="B801" s="25">
        <f t="shared" si="102"/>
        <v>2017</v>
      </c>
      <c r="C801" s="25">
        <v>35</v>
      </c>
      <c r="D801" s="25">
        <v>1</v>
      </c>
      <c r="E801" s="22">
        <v>4.77332</v>
      </c>
      <c r="F801" s="22">
        <v>76.68469</v>
      </c>
      <c r="G801" s="23">
        <v>879851</v>
      </c>
      <c r="H801" s="24">
        <v>19.516281</v>
      </c>
      <c r="I801" s="34">
        <v>44.6289841238283</v>
      </c>
      <c r="J801" s="35">
        <v>-2.00257515907288</v>
      </c>
      <c r="K801" s="36">
        <v>0.087</v>
      </c>
      <c r="L801" s="37">
        <v>0.146</v>
      </c>
      <c r="M801" s="38">
        <v>1</v>
      </c>
      <c r="N801" s="39">
        <v>36.363636</v>
      </c>
      <c r="O801" s="40">
        <v>58.3391929071645</v>
      </c>
      <c r="P801" s="40">
        <v>89.1251313137809</v>
      </c>
      <c r="Q801" s="40">
        <v>62.2508547109649</v>
      </c>
      <c r="R801" s="53">
        <v>489489990.234375</v>
      </c>
      <c r="S801" s="48">
        <v>489.489990234375</v>
      </c>
      <c r="T801" s="49">
        <v>12.706</v>
      </c>
      <c r="U801" s="50">
        <v>2.66075</v>
      </c>
      <c r="V801" s="50">
        <v>0.58</v>
      </c>
      <c r="W801" s="51">
        <v>2.28730144695888</v>
      </c>
      <c r="X801" s="51">
        <v>-1.31850147247314</v>
      </c>
      <c r="Y801" s="51">
        <v>2723586962.84034</v>
      </c>
      <c r="Z801" s="51">
        <f t="shared" si="97"/>
        <v>9.43514124664742</v>
      </c>
      <c r="AA801" s="51">
        <v>-0.223685897807107</v>
      </c>
      <c r="AB801" s="51">
        <v>22.2402931011977</v>
      </c>
      <c r="AC801" s="51">
        <f t="shared" si="98"/>
        <v>1.34714050644392</v>
      </c>
      <c r="AD801" s="51">
        <v>246.89967</v>
      </c>
      <c r="AE801" s="51">
        <f t="shared" si="99"/>
        <v>0.024689967</v>
      </c>
      <c r="AF801" s="51">
        <f t="shared" si="100"/>
        <v>-1.60747949053496</v>
      </c>
      <c r="AG801" s="51">
        <v>79.166664</v>
      </c>
      <c r="AH801" s="51">
        <f t="shared" si="101"/>
        <v>1.89854234461236</v>
      </c>
      <c r="AI801" s="51">
        <v>0.157</v>
      </c>
    </row>
    <row r="802" ht="18" spans="1:35">
      <c r="A802" s="25" t="s">
        <v>69</v>
      </c>
      <c r="B802" s="25">
        <f t="shared" si="102"/>
        <v>2018</v>
      </c>
      <c r="C802" s="25">
        <v>35</v>
      </c>
      <c r="D802" s="25">
        <v>1</v>
      </c>
      <c r="E802" s="22">
        <v>4.169853</v>
      </c>
      <c r="F802" s="22">
        <v>77.29141</v>
      </c>
      <c r="G802" s="23">
        <v>867863</v>
      </c>
      <c r="H802" s="24">
        <v>19.501667</v>
      </c>
      <c r="I802" s="34">
        <v>44.4954380894811</v>
      </c>
      <c r="J802" s="35">
        <v>-1.57027816772461</v>
      </c>
      <c r="K802" s="36">
        <v>0.089</v>
      </c>
      <c r="L802" s="37">
        <v>0.145</v>
      </c>
      <c r="M802" s="38">
        <v>1</v>
      </c>
      <c r="N802" s="39">
        <v>36.363636</v>
      </c>
      <c r="O802" s="40">
        <v>59.0299257390897</v>
      </c>
      <c r="P802" s="40">
        <v>89.5178471706237</v>
      </c>
      <c r="Q802" s="40">
        <v>63.0031105309043</v>
      </c>
      <c r="R802" s="53">
        <v>483970001.220703</v>
      </c>
      <c r="S802" s="48">
        <v>483.970001220703</v>
      </c>
      <c r="T802" s="49">
        <v>13.032</v>
      </c>
      <c r="U802" s="50">
        <v>4</v>
      </c>
      <c r="V802" s="50">
        <v>0.574</v>
      </c>
      <c r="W802" s="51">
        <v>2.98382355303175</v>
      </c>
      <c r="X802" s="51">
        <v>-1.47827136516571</v>
      </c>
      <c r="Y802" s="51">
        <v>2667182199.51333</v>
      </c>
      <c r="Z802" s="51">
        <f t="shared" si="97"/>
        <v>9.42605268405902</v>
      </c>
      <c r="AA802" s="51">
        <v>-0.00666353244406275</v>
      </c>
      <c r="AB802" s="51">
        <v>26.5997024647774</v>
      </c>
      <c r="AC802" s="51">
        <f t="shared" si="98"/>
        <v>1.42487677878791</v>
      </c>
      <c r="AD802" s="51">
        <v>290.7686</v>
      </c>
      <c r="AE802" s="51">
        <f t="shared" si="99"/>
        <v>0.02907686</v>
      </c>
      <c r="AF802" s="51">
        <f t="shared" si="100"/>
        <v>-1.53645249459094</v>
      </c>
      <c r="AG802" s="51">
        <v>79.166664</v>
      </c>
      <c r="AH802" s="51">
        <f t="shared" si="101"/>
        <v>1.89854234461236</v>
      </c>
      <c r="AI802" s="51">
        <v>0.159</v>
      </c>
    </row>
    <row r="803" ht="18" spans="1:35">
      <c r="A803" s="25" t="s">
        <v>69</v>
      </c>
      <c r="B803" s="25">
        <f t="shared" si="102"/>
        <v>2019</v>
      </c>
      <c r="C803" s="25">
        <v>35</v>
      </c>
      <c r="D803" s="25">
        <v>1</v>
      </c>
      <c r="E803" s="22">
        <v>3.6091728</v>
      </c>
      <c r="F803" s="22">
        <v>77.89983</v>
      </c>
      <c r="G803" s="23">
        <v>81161</v>
      </c>
      <c r="H803" s="24">
        <v>19.484896</v>
      </c>
      <c r="I803" s="34">
        <v>44.3577388229315</v>
      </c>
      <c r="J803" s="35">
        <v>-1.62505626678467</v>
      </c>
      <c r="K803" s="36">
        <v>0.1</v>
      </c>
      <c r="L803" s="37">
        <v>0.145</v>
      </c>
      <c r="M803" s="38">
        <v>1</v>
      </c>
      <c r="N803" s="39">
        <v>36.363636</v>
      </c>
      <c r="O803" s="40">
        <v>59.7232030056603</v>
      </c>
      <c r="P803" s="40">
        <v>89.9101427885585</v>
      </c>
      <c r="Q803" s="40">
        <v>63.7579908768374</v>
      </c>
      <c r="R803" s="53">
        <v>605380004.882813</v>
      </c>
      <c r="S803" s="48">
        <v>605.380004882813</v>
      </c>
      <c r="T803" s="49">
        <v>13.366</v>
      </c>
      <c r="U803" s="50">
        <v>6.1</v>
      </c>
      <c r="V803" s="50">
        <v>0.58</v>
      </c>
      <c r="W803" s="51">
        <v>3.26424857025887</v>
      </c>
      <c r="X803" s="51">
        <v>-1.49696969985962</v>
      </c>
      <c r="Y803" s="51">
        <v>2576518879.82353</v>
      </c>
      <c r="Z803" s="51">
        <f t="shared" si="97"/>
        <v>9.41103332916586</v>
      </c>
      <c r="AA803" s="51">
        <v>-0.0295416767226275</v>
      </c>
      <c r="AB803" s="51">
        <v>29.0262099997889</v>
      </c>
      <c r="AC803" s="51">
        <f t="shared" si="98"/>
        <v>1.46279033298523</v>
      </c>
      <c r="AD803" s="51">
        <v>309.34055</v>
      </c>
      <c r="AE803" s="51">
        <f t="shared" si="99"/>
        <v>0.030934055</v>
      </c>
      <c r="AF803" s="51">
        <f t="shared" si="100"/>
        <v>-1.50956314664104</v>
      </c>
      <c r="AG803" s="51">
        <v>79.166664</v>
      </c>
      <c r="AH803" s="51">
        <f t="shared" si="101"/>
        <v>1.89854234461236</v>
      </c>
      <c r="AI803" s="51">
        <v>0.161</v>
      </c>
    </row>
    <row r="804" ht="18" spans="1:35">
      <c r="A804" s="25" t="s">
        <v>69</v>
      </c>
      <c r="B804" s="25">
        <f t="shared" si="102"/>
        <v>2020</v>
      </c>
      <c r="C804" s="25">
        <v>35</v>
      </c>
      <c r="D804" s="25">
        <v>1</v>
      </c>
      <c r="E804" s="22">
        <v>3.594925</v>
      </c>
      <c r="F804" s="22">
        <v>78.50935</v>
      </c>
      <c r="G804" s="23">
        <v>758261</v>
      </c>
      <c r="H804" s="24">
        <v>19.439693</v>
      </c>
      <c r="I804" s="34">
        <v>44.4548070620661</v>
      </c>
      <c r="J804" s="35">
        <v>-1.54235208034515</v>
      </c>
      <c r="K804" s="36">
        <v>0.114</v>
      </c>
      <c r="L804" s="37">
        <v>0.193</v>
      </c>
      <c r="M804" s="38">
        <v>1</v>
      </c>
      <c r="N804" s="39">
        <v>38.211384</v>
      </c>
      <c r="O804" s="40">
        <v>60.2817094993972</v>
      </c>
      <c r="P804" s="40">
        <v>90.3456111622485</v>
      </c>
      <c r="Q804" s="40">
        <v>64.4028716190814</v>
      </c>
      <c r="R804" s="53">
        <v>511209991.455078</v>
      </c>
      <c r="S804" s="48">
        <v>511.209991455078</v>
      </c>
      <c r="T804" s="49">
        <v>13.708</v>
      </c>
      <c r="U804" s="50">
        <v>9.17302</v>
      </c>
      <c r="V804" s="50">
        <v>0.639</v>
      </c>
      <c r="W804" s="51">
        <v>2.86708219532744</v>
      </c>
      <c r="X804" s="51">
        <v>-1.56340169906616</v>
      </c>
      <c r="Y804" s="51">
        <v>2649680261.44299</v>
      </c>
      <c r="Z804" s="51">
        <f t="shared" si="97"/>
        <v>9.42319347051461</v>
      </c>
      <c r="AA804" s="51">
        <v>-0.0200907112790575</v>
      </c>
      <c r="AB804" s="51">
        <v>26.773329999595</v>
      </c>
      <c r="AC804" s="51">
        <f t="shared" si="98"/>
        <v>1.42770239100418</v>
      </c>
      <c r="AD804" s="51">
        <v>289.06625</v>
      </c>
      <c r="AE804" s="51">
        <f t="shared" si="99"/>
        <v>0.028906625</v>
      </c>
      <c r="AF804" s="51">
        <f t="shared" si="100"/>
        <v>-1.53900261152684</v>
      </c>
      <c r="AG804" s="51">
        <v>79.166664</v>
      </c>
      <c r="AH804" s="51">
        <f t="shared" si="101"/>
        <v>1.89854234461236</v>
      </c>
      <c r="AI804" s="51">
        <v>0.17</v>
      </c>
    </row>
    <row r="805" ht="18" spans="1:35">
      <c r="A805" s="25" t="s">
        <v>69</v>
      </c>
      <c r="B805" s="25">
        <f t="shared" si="102"/>
        <v>2021</v>
      </c>
      <c r="C805" s="25">
        <v>35</v>
      </c>
      <c r="D805" s="25">
        <v>1</v>
      </c>
      <c r="E805" s="22">
        <v>3.580344</v>
      </c>
      <c r="F805" s="22">
        <v>79.12036</v>
      </c>
      <c r="G805" s="23">
        <v>703658</v>
      </c>
      <c r="H805" s="24">
        <v>19.393435</v>
      </c>
      <c r="I805" s="34">
        <v>44.5545225988873</v>
      </c>
      <c r="J805" s="35">
        <v>-1.25839936733246</v>
      </c>
      <c r="K805" s="36">
        <v>0.152</v>
      </c>
      <c r="L805" s="37">
        <v>0.242</v>
      </c>
      <c r="M805" s="38">
        <v>1</v>
      </c>
      <c r="N805" s="39">
        <v>38.211384</v>
      </c>
      <c r="O805" s="40">
        <v>60.840215993134</v>
      </c>
      <c r="P805" s="40">
        <v>90.7810795359386</v>
      </c>
      <c r="Q805" s="40">
        <v>65.0493033882129</v>
      </c>
      <c r="R805" s="53">
        <v>608239990.234375</v>
      </c>
      <c r="S805" s="48">
        <v>608.239990234375</v>
      </c>
      <c r="T805" s="49">
        <v>14.058</v>
      </c>
      <c r="U805" s="50">
        <v>10.1846</v>
      </c>
      <c r="V805" s="50">
        <v>0.629</v>
      </c>
      <c r="W805" s="51">
        <v>2.67247846179476</v>
      </c>
      <c r="X805" s="51">
        <v>-1.59966492652893</v>
      </c>
      <c r="Y805" s="51">
        <v>2775798697.46022</v>
      </c>
      <c r="Z805" s="51">
        <f t="shared" si="97"/>
        <v>9.44338796763578</v>
      </c>
      <c r="AA805" s="51">
        <v>-0.0212434310730124</v>
      </c>
      <c r="AB805" s="51">
        <v>28.8186599995439</v>
      </c>
      <c r="AC805" s="51">
        <f t="shared" si="98"/>
        <v>1.45967378326724</v>
      </c>
      <c r="AD805" s="51">
        <v>293.8886</v>
      </c>
      <c r="AE805" s="51">
        <f t="shared" si="99"/>
        <v>0.02938886</v>
      </c>
      <c r="AF805" s="51">
        <f t="shared" si="100"/>
        <v>-1.53181725997406</v>
      </c>
      <c r="AG805" s="51">
        <f>(AG804+AG803)/2</f>
        <v>79.166664</v>
      </c>
      <c r="AH805" s="51">
        <f t="shared" si="101"/>
        <v>1.89854234461236</v>
      </c>
      <c r="AI805" s="51">
        <v>0.184</v>
      </c>
    </row>
    <row r="806" ht="18" spans="1:35">
      <c r="A806" s="25" t="s">
        <v>69</v>
      </c>
      <c r="B806" s="25">
        <f t="shared" si="102"/>
        <v>2022</v>
      </c>
      <c r="C806" s="25">
        <v>35</v>
      </c>
      <c r="D806" s="25">
        <v>1</v>
      </c>
      <c r="E806" s="22">
        <v>3.565388</v>
      </c>
      <c r="F806" s="22">
        <v>79.73286</v>
      </c>
      <c r="G806" s="23">
        <v>647652</v>
      </c>
      <c r="H806" s="24">
        <v>19.345985</v>
      </c>
      <c r="I806" s="34">
        <v>44.6569603684061</v>
      </c>
      <c r="J806" s="35">
        <v>-1.19244623184204</v>
      </c>
      <c r="K806" s="36">
        <v>0.231</v>
      </c>
      <c r="L806" s="37">
        <v>0.227</v>
      </c>
      <c r="M806" s="38">
        <v>1</v>
      </c>
      <c r="N806" s="39">
        <v>38.211384</v>
      </c>
      <c r="O806" s="40">
        <v>61.398722486871</v>
      </c>
      <c r="P806" s="40">
        <v>91.2165479096286</v>
      </c>
      <c r="Q806" s="40">
        <v>65.6975597350143</v>
      </c>
      <c r="R806" s="53">
        <v>600179992.675781</v>
      </c>
      <c r="S806" s="48">
        <v>600.179992675781</v>
      </c>
      <c r="T806" s="49">
        <v>14.417</v>
      </c>
      <c r="U806" s="50">
        <v>11.275</v>
      </c>
      <c r="V806" s="50">
        <v>0.685</v>
      </c>
      <c r="W806" s="51">
        <v>2.66016084004174</v>
      </c>
      <c r="X806" s="51">
        <v>-1.51818120479584</v>
      </c>
      <c r="Y806" s="51">
        <v>3338722827.65691</v>
      </c>
      <c r="Z806" s="51">
        <f t="shared" si="97"/>
        <v>9.523580366519</v>
      </c>
      <c r="AA806" s="51">
        <v>-0.0233230709727044</v>
      </c>
      <c r="AB806" s="51">
        <v>28.315320358729</v>
      </c>
      <c r="AC806" s="51">
        <f t="shared" si="98"/>
        <v>1.45202147958576</v>
      </c>
      <c r="AD806" s="51">
        <v>291.477425</v>
      </c>
      <c r="AE806" s="51">
        <f t="shared" si="99"/>
        <v>0.0291477425</v>
      </c>
      <c r="AF806" s="51">
        <f t="shared" si="100"/>
        <v>-1.53539507581951</v>
      </c>
      <c r="AG806" s="51">
        <f>(AG805+AG804)/2</f>
        <v>79.166664</v>
      </c>
      <c r="AH806" s="51">
        <f t="shared" si="101"/>
        <v>1.89854234461236</v>
      </c>
      <c r="AI806" s="51">
        <v>0.192</v>
      </c>
    </row>
    <row r="807" ht="18" spans="1:35">
      <c r="A807" s="25" t="s">
        <v>70</v>
      </c>
      <c r="B807" s="25">
        <v>2000</v>
      </c>
      <c r="C807" s="25">
        <v>36</v>
      </c>
      <c r="D807" s="25">
        <v>1</v>
      </c>
      <c r="E807" s="22">
        <v>0.451602</v>
      </c>
      <c r="F807" s="22">
        <v>99.22553</v>
      </c>
      <c r="G807" s="23">
        <v>258181</v>
      </c>
      <c r="H807" s="24">
        <v>11.160383</v>
      </c>
      <c r="I807" s="34">
        <v>36.827954010232</v>
      </c>
      <c r="J807" s="35">
        <v>1.22359979152679</v>
      </c>
      <c r="K807" s="36">
        <v>0.865</v>
      </c>
      <c r="L807" s="37">
        <v>0.91</v>
      </c>
      <c r="M807" s="38">
        <v>1</v>
      </c>
      <c r="N807" s="39">
        <v>11.111111</v>
      </c>
      <c r="O807" s="40">
        <v>69.0093290269867</v>
      </c>
      <c r="P807" s="40">
        <v>88.3944331789261</v>
      </c>
      <c r="Q807" s="40">
        <v>79.3677594529209</v>
      </c>
      <c r="R807" s="53">
        <v>160949996.948242</v>
      </c>
      <c r="S807" s="48">
        <v>160.949996948242</v>
      </c>
      <c r="T807" s="49">
        <v>53.435</v>
      </c>
      <c r="U807" s="50">
        <v>1.82244</v>
      </c>
      <c r="V807" s="50">
        <v>0.716</v>
      </c>
      <c r="W807" s="51">
        <v>1.51097073984668</v>
      </c>
      <c r="X807" s="51">
        <v>1.12715709209442</v>
      </c>
      <c r="Y807" s="51">
        <v>539227277.626411</v>
      </c>
      <c r="Z807" s="51">
        <f t="shared" si="97"/>
        <v>8.73177185352539</v>
      </c>
      <c r="AA807" s="51">
        <v>-0.0328061361053116</v>
      </c>
      <c r="AB807" s="51">
        <v>87.5206083614917</v>
      </c>
      <c r="AC807" s="51">
        <f t="shared" si="98"/>
        <v>1.94211032780929</v>
      </c>
      <c r="AD807" s="51">
        <v>2981.49</v>
      </c>
      <c r="AE807" s="51">
        <f t="shared" si="99"/>
        <v>0.298149</v>
      </c>
      <c r="AF807" s="51">
        <f t="shared" si="100"/>
        <v>-0.525566642951515</v>
      </c>
      <c r="AG807" s="51">
        <v>17.617867</v>
      </c>
      <c r="AH807" s="51">
        <f t="shared" si="101"/>
        <v>1.24595332710643</v>
      </c>
      <c r="AI807" s="51">
        <v>0.764</v>
      </c>
    </row>
    <row r="808" ht="18" spans="1:35">
      <c r="A808" s="25" t="s">
        <v>70</v>
      </c>
      <c r="B808" s="25">
        <f t="shared" ref="B808:B829" si="103">B807+1</f>
        <v>2001</v>
      </c>
      <c r="C808" s="25">
        <v>36</v>
      </c>
      <c r="D808" s="25">
        <v>1</v>
      </c>
      <c r="E808" s="22">
        <v>0.4211892</v>
      </c>
      <c r="F808" s="22">
        <v>99.22363</v>
      </c>
      <c r="G808" s="23">
        <v>99639</v>
      </c>
      <c r="H808" s="24">
        <v>11.097736</v>
      </c>
      <c r="I808" s="34">
        <v>39.1910554393962</v>
      </c>
      <c r="J808" s="35">
        <f>(J807+J809)/2</f>
        <v>0.976610660552977</v>
      </c>
      <c r="K808" s="36">
        <v>0.865</v>
      </c>
      <c r="L808" s="37">
        <v>0.91</v>
      </c>
      <c r="M808" s="38">
        <v>1</v>
      </c>
      <c r="N808" s="39">
        <v>11.111111</v>
      </c>
      <c r="O808" s="40">
        <v>69.2917297310306</v>
      </c>
      <c r="P808" s="40">
        <v>88.3944331789261</v>
      </c>
      <c r="Q808" s="40">
        <v>79.6627777965322</v>
      </c>
      <c r="R808" s="53">
        <v>136710006.713867</v>
      </c>
      <c r="S808" s="48">
        <v>136.710006713867</v>
      </c>
      <c r="T808" s="49">
        <v>54.291</v>
      </c>
      <c r="U808" s="50">
        <v>2.68533</v>
      </c>
      <c r="V808" s="50">
        <v>0.724</v>
      </c>
      <c r="W808" s="51">
        <v>1.52715832330257</v>
      </c>
      <c r="X808" s="51">
        <f>(X809+X810)/2</f>
        <v>0.48744735121727</v>
      </c>
      <c r="Y808" s="51">
        <v>563090490.377368</v>
      </c>
      <c r="Z808" s="51">
        <f t="shared" si="97"/>
        <v>8.75057819292171</v>
      </c>
      <c r="AA808" s="51">
        <v>-0.00858964154977768</v>
      </c>
      <c r="AB808" s="51">
        <v>92.1637224974152</v>
      </c>
      <c r="AC808" s="51">
        <f t="shared" si="98"/>
        <v>1.96456000760949</v>
      </c>
      <c r="AD808" s="51">
        <v>3263.9941</v>
      </c>
      <c r="AE808" s="51">
        <f t="shared" si="99"/>
        <v>0.32639941</v>
      </c>
      <c r="AF808" s="51">
        <f t="shared" si="100"/>
        <v>-0.48625063494874</v>
      </c>
      <c r="AG808" s="51">
        <v>18.114143</v>
      </c>
      <c r="AH808" s="51">
        <f t="shared" si="101"/>
        <v>1.25801779190767</v>
      </c>
      <c r="AI808" s="51">
        <v>0.762</v>
      </c>
    </row>
    <row r="809" ht="18" spans="1:35">
      <c r="A809" s="25" t="s">
        <v>70</v>
      </c>
      <c r="B809" s="25">
        <f t="shared" si="103"/>
        <v>2002</v>
      </c>
      <c r="C809" s="25">
        <v>36</v>
      </c>
      <c r="D809" s="25">
        <v>1</v>
      </c>
      <c r="E809" s="22">
        <v>0.3916465</v>
      </c>
      <c r="F809" s="22">
        <v>99.22166</v>
      </c>
      <c r="G809" s="23">
        <v>944857</v>
      </c>
      <c r="H809" s="24">
        <v>11.034316</v>
      </c>
      <c r="I809" s="34">
        <v>41.5375071985025</v>
      </c>
      <c r="J809" s="35">
        <v>0.729621529579163</v>
      </c>
      <c r="K809" s="36">
        <v>0.877</v>
      </c>
      <c r="L809" s="37">
        <v>0.91</v>
      </c>
      <c r="M809" s="38">
        <v>1</v>
      </c>
      <c r="N809" s="39">
        <v>11.111111</v>
      </c>
      <c r="O809" s="40">
        <v>69.5741304350745</v>
      </c>
      <c r="P809" s="40">
        <v>88.3944331789261</v>
      </c>
      <c r="Q809" s="40">
        <v>79.9527732071617</v>
      </c>
      <c r="R809" s="53">
        <v>150619995.117188</v>
      </c>
      <c r="S809" s="48">
        <v>150.619995117188</v>
      </c>
      <c r="T809" s="49">
        <v>55.146</v>
      </c>
      <c r="U809" s="50">
        <v>3.51876</v>
      </c>
      <c r="V809" s="50">
        <v>0.763</v>
      </c>
      <c r="W809" s="51">
        <v>1.45645106544752</v>
      </c>
      <c r="X809" s="51">
        <v>0.495939344167709</v>
      </c>
      <c r="Y809" s="51">
        <v>620507387.466174</v>
      </c>
      <c r="Z809" s="51">
        <f t="shared" si="97"/>
        <v>8.79274695636931</v>
      </c>
      <c r="AA809" s="51">
        <v>-0.0147889307629247</v>
      </c>
      <c r="AB809" s="51">
        <v>101.089702293616</v>
      </c>
      <c r="AC809" s="51">
        <f t="shared" si="98"/>
        <v>2.00470691756095</v>
      </c>
      <c r="AD809" s="51">
        <v>3492.702</v>
      </c>
      <c r="AE809" s="51">
        <f t="shared" si="99"/>
        <v>0.3492702</v>
      </c>
      <c r="AF809" s="51">
        <f t="shared" si="100"/>
        <v>-0.456838467118307</v>
      </c>
      <c r="AG809" s="51">
        <v>18.362284</v>
      </c>
      <c r="AH809" s="51">
        <f t="shared" si="101"/>
        <v>1.26392670011704</v>
      </c>
      <c r="AI809" s="51">
        <v>0.766</v>
      </c>
    </row>
    <row r="810" ht="18" spans="1:35">
      <c r="A810" s="25" t="s">
        <v>70</v>
      </c>
      <c r="B810" s="25">
        <f t="shared" si="103"/>
        <v>2003</v>
      </c>
      <c r="C810" s="25">
        <v>36</v>
      </c>
      <c r="D810" s="25">
        <v>1</v>
      </c>
      <c r="E810" s="22">
        <v>0.36299393</v>
      </c>
      <c r="F810" s="22">
        <v>99.22181</v>
      </c>
      <c r="G810" s="23">
        <v>794014</v>
      </c>
      <c r="H810" s="24">
        <v>10.970432</v>
      </c>
      <c r="I810" s="34">
        <v>43.8664094982459</v>
      </c>
      <c r="J810" s="35">
        <v>0.918948590755463</v>
      </c>
      <c r="K810" s="36">
        <v>0.877</v>
      </c>
      <c r="L810" s="37">
        <v>0.91</v>
      </c>
      <c r="M810" s="38">
        <v>1</v>
      </c>
      <c r="N810" s="39">
        <v>11.111111</v>
      </c>
      <c r="O810" s="40">
        <v>69.8565311391183</v>
      </c>
      <c r="P810" s="40">
        <v>88.3944331789261</v>
      </c>
      <c r="Q810" s="40">
        <v>80.2372000142623</v>
      </c>
      <c r="R810" s="53">
        <v>201179992.675781</v>
      </c>
      <c r="S810" s="48">
        <v>201.179992675781</v>
      </c>
      <c r="T810" s="49">
        <v>55.997</v>
      </c>
      <c r="U810" s="50">
        <v>4.32489</v>
      </c>
      <c r="V810" s="50">
        <v>0.763</v>
      </c>
      <c r="W810" s="51">
        <v>1.34770321112892</v>
      </c>
      <c r="X810" s="51">
        <v>0.47895535826683</v>
      </c>
      <c r="Y810" s="51">
        <v>813260468.873834</v>
      </c>
      <c r="Z810" s="51">
        <f t="shared" si="97"/>
        <v>8.91022966254089</v>
      </c>
      <c r="AA810" s="51">
        <v>-0.0383687746260061</v>
      </c>
      <c r="AB810" s="51">
        <v>98.7683808076547</v>
      </c>
      <c r="AC810" s="51">
        <f t="shared" si="98"/>
        <v>1.99461793407573</v>
      </c>
      <c r="AD810" s="51">
        <v>3421.961</v>
      </c>
      <c r="AE810" s="51">
        <f t="shared" si="99"/>
        <v>0.3421961</v>
      </c>
      <c r="AF810" s="51">
        <f t="shared" si="100"/>
        <v>-0.465724944409563</v>
      </c>
      <c r="AG810" s="51">
        <v>18.362284</v>
      </c>
      <c r="AH810" s="51">
        <f t="shared" si="101"/>
        <v>1.26392670011704</v>
      </c>
      <c r="AI810" s="51">
        <v>0.766</v>
      </c>
    </row>
    <row r="811" ht="18" spans="1:35">
      <c r="A811" s="25" t="s">
        <v>70</v>
      </c>
      <c r="B811" s="25">
        <f t="shared" si="103"/>
        <v>2004</v>
      </c>
      <c r="C811" s="25">
        <v>36</v>
      </c>
      <c r="D811" s="25">
        <v>1</v>
      </c>
      <c r="E811" s="22">
        <v>0.33345276</v>
      </c>
      <c r="F811" s="22">
        <v>99.221985</v>
      </c>
      <c r="G811" s="23">
        <v>4215555</v>
      </c>
      <c r="H811" s="24">
        <v>10.921558</v>
      </c>
      <c r="I811" s="34">
        <v>46.1784728572733</v>
      </c>
      <c r="J811" s="35">
        <v>1.03930127620697</v>
      </c>
      <c r="K811" s="36">
        <v>0.877</v>
      </c>
      <c r="L811" s="37">
        <v>0.91</v>
      </c>
      <c r="M811" s="38">
        <v>1</v>
      </c>
      <c r="N811" s="39">
        <v>11.111111</v>
      </c>
      <c r="O811" s="40">
        <v>70.1389318431622</v>
      </c>
      <c r="P811" s="40">
        <v>88.6474130128068</v>
      </c>
      <c r="Q811" s="40">
        <v>80.6602617486896</v>
      </c>
      <c r="R811" s="53">
        <v>183470001.220703</v>
      </c>
      <c r="S811" s="48">
        <v>183.470001220703</v>
      </c>
      <c r="T811" s="49">
        <v>56.846</v>
      </c>
      <c r="U811" s="50">
        <v>5.31883</v>
      </c>
      <c r="V811" s="50">
        <v>0.763</v>
      </c>
      <c r="W811" s="51">
        <v>1.25679558194683</v>
      </c>
      <c r="X811" s="51">
        <v>0.338964372873306</v>
      </c>
      <c r="Y811" s="51">
        <v>924940011.836897</v>
      </c>
      <c r="Z811" s="51">
        <f t="shared" si="97"/>
        <v>8.96611356693035</v>
      </c>
      <c r="AA811" s="51">
        <v>-0.0676382738033899</v>
      </c>
      <c r="AB811" s="51">
        <v>101.567169989502</v>
      </c>
      <c r="AC811" s="51">
        <f t="shared" si="98"/>
        <v>2.0067533516834</v>
      </c>
      <c r="AD811" s="51">
        <v>3692.0017</v>
      </c>
      <c r="AE811" s="51">
        <f t="shared" si="99"/>
        <v>0.36920017</v>
      </c>
      <c r="AF811" s="51">
        <f t="shared" si="100"/>
        <v>-0.432738107673089</v>
      </c>
      <c r="AG811" s="51">
        <v>18.610422</v>
      </c>
      <c r="AH811" s="51">
        <f t="shared" si="101"/>
        <v>1.26975622107238</v>
      </c>
      <c r="AI811" s="51">
        <v>0.766</v>
      </c>
    </row>
    <row r="812" ht="18" spans="1:35">
      <c r="A812" s="25" t="s">
        <v>70</v>
      </c>
      <c r="B812" s="25">
        <f t="shared" si="103"/>
        <v>2005</v>
      </c>
      <c r="C812" s="25">
        <v>36</v>
      </c>
      <c r="D812" s="25">
        <v>1</v>
      </c>
      <c r="E812" s="22">
        <v>0.3047516</v>
      </c>
      <c r="F812" s="22">
        <v>99.22218</v>
      </c>
      <c r="G812" s="23">
        <v>46421</v>
      </c>
      <c r="H812" s="24">
        <v>10.8729</v>
      </c>
      <c r="I812" s="34">
        <v>48.4726022548582</v>
      </c>
      <c r="J812" s="35">
        <v>0.754638612270355</v>
      </c>
      <c r="K812" s="36">
        <v>0.877</v>
      </c>
      <c r="L812" s="37">
        <v>0.91</v>
      </c>
      <c r="M812" s="38">
        <v>1</v>
      </c>
      <c r="N812" s="39">
        <v>11.111111</v>
      </c>
      <c r="O812" s="40">
        <v>70.421332547206</v>
      </c>
      <c r="P812" s="40">
        <v>88.9003928466876</v>
      </c>
      <c r="Q812" s="40">
        <v>81.0817210123183</v>
      </c>
      <c r="R812" s="53">
        <v>203570007.324219</v>
      </c>
      <c r="S812" s="48">
        <v>203.570007324219</v>
      </c>
      <c r="T812" s="49">
        <v>57.689</v>
      </c>
      <c r="U812" s="50">
        <v>6.07409</v>
      </c>
      <c r="V812" s="50">
        <v>0.762</v>
      </c>
      <c r="W812" s="51">
        <v>1.19132344131983</v>
      </c>
      <c r="X812" s="51">
        <v>0.590595901012421</v>
      </c>
      <c r="Y812" s="51">
        <v>972241676.907662</v>
      </c>
      <c r="Z812" s="51">
        <f t="shared" si="97"/>
        <v>8.98777423396036</v>
      </c>
      <c r="AA812" s="51">
        <v>-0.0805053500952237</v>
      </c>
      <c r="AB812" s="51">
        <v>104.343839857053</v>
      </c>
      <c r="AC812" s="51">
        <f t="shared" si="98"/>
        <v>2.01846681473296</v>
      </c>
      <c r="AD812" s="51">
        <v>5685.298</v>
      </c>
      <c r="AE812" s="51">
        <f t="shared" si="99"/>
        <v>0.5685298</v>
      </c>
      <c r="AF812" s="51">
        <f t="shared" si="100"/>
        <v>-0.245246766444369</v>
      </c>
      <c r="AG812" s="51">
        <v>18.610422</v>
      </c>
      <c r="AH812" s="51">
        <f t="shared" si="101"/>
        <v>1.26975622107238</v>
      </c>
      <c r="AI812" s="51">
        <v>0.766</v>
      </c>
    </row>
    <row r="813" ht="18" spans="1:35">
      <c r="A813" s="25" t="s">
        <v>70</v>
      </c>
      <c r="B813" s="25">
        <f t="shared" si="103"/>
        <v>2006</v>
      </c>
      <c r="C813" s="25">
        <v>36</v>
      </c>
      <c r="D813" s="25">
        <v>1</v>
      </c>
      <c r="E813" s="22">
        <v>0.2768648</v>
      </c>
      <c r="F813" s="22">
        <v>90.290215</v>
      </c>
      <c r="G813" s="23">
        <v>668447</v>
      </c>
      <c r="H813" s="24">
        <v>10.824154</v>
      </c>
      <c r="I813" s="34">
        <v>50.7498010778296</v>
      </c>
      <c r="J813" s="35">
        <v>0.962325036525726</v>
      </c>
      <c r="K813" s="36">
        <v>0.877</v>
      </c>
      <c r="L813" s="37">
        <v>0.911</v>
      </c>
      <c r="M813" s="38">
        <v>1</v>
      </c>
      <c r="N813" s="39">
        <v>15.277778</v>
      </c>
      <c r="O813" s="40">
        <v>70.7037332512499</v>
      </c>
      <c r="P813" s="40">
        <v>89.1533726805683</v>
      </c>
      <c r="Q813" s="40">
        <v>81.5021226151102</v>
      </c>
      <c r="R813" s="53">
        <v>166440002.441406</v>
      </c>
      <c r="S813" s="48">
        <v>166.440002441406</v>
      </c>
      <c r="T813" s="49">
        <v>58.529</v>
      </c>
      <c r="U813" s="50">
        <v>6.80891</v>
      </c>
      <c r="V813" s="50">
        <v>0.782</v>
      </c>
      <c r="W813" s="51">
        <v>1.15040265762577</v>
      </c>
      <c r="X813" s="51">
        <v>0.838406205177307</v>
      </c>
      <c r="Y813" s="51">
        <v>1107571457.90614</v>
      </c>
      <c r="Z813" s="51">
        <f t="shared" si="97"/>
        <v>9.04437175545781</v>
      </c>
      <c r="AA813" s="51">
        <v>-0.131787738919071</v>
      </c>
      <c r="AB813" s="51">
        <v>117.816697232822</v>
      </c>
      <c r="AC813" s="51">
        <f t="shared" si="98"/>
        <v>2.07120684395026</v>
      </c>
      <c r="AD813" s="51">
        <v>5967.698</v>
      </c>
      <c r="AE813" s="51">
        <f t="shared" si="99"/>
        <v>0.5967698</v>
      </c>
      <c r="AF813" s="51">
        <f t="shared" si="100"/>
        <v>-0.224193162789431</v>
      </c>
      <c r="AG813" s="51">
        <v>18.85856</v>
      </c>
      <c r="AH813" s="51">
        <f t="shared" si="101"/>
        <v>1.2755085278536</v>
      </c>
      <c r="AI813" s="51">
        <v>0.778</v>
      </c>
    </row>
    <row r="814" ht="18" spans="1:35">
      <c r="A814" s="25" t="s">
        <v>70</v>
      </c>
      <c r="B814" s="25">
        <f t="shared" si="103"/>
        <v>2007</v>
      </c>
      <c r="C814" s="25">
        <v>36</v>
      </c>
      <c r="D814" s="25">
        <v>1</v>
      </c>
      <c r="E814" s="22">
        <v>0.24980378</v>
      </c>
      <c r="F814" s="22">
        <v>90.47917</v>
      </c>
      <c r="G814" s="23">
        <v>2878566</v>
      </c>
      <c r="H814" s="24">
        <v>10.775632</v>
      </c>
      <c r="I814" s="34">
        <v>53.0093493269466</v>
      </c>
      <c r="J814" s="35">
        <v>0.877260088920593</v>
      </c>
      <c r="K814" s="36">
        <v>0.885</v>
      </c>
      <c r="L814" s="37">
        <v>0.911</v>
      </c>
      <c r="M814" s="38">
        <v>1</v>
      </c>
      <c r="N814" s="39">
        <v>18.055555</v>
      </c>
      <c r="O814" s="40">
        <v>70.9861339552938</v>
      </c>
      <c r="P814" s="40">
        <v>89.4063525144491</v>
      </c>
      <c r="Q814" s="40">
        <v>81.920929167246</v>
      </c>
      <c r="R814" s="53">
        <v>155830001.831055</v>
      </c>
      <c r="S814" s="48">
        <v>155.830001831055</v>
      </c>
      <c r="T814" s="49">
        <v>59.363</v>
      </c>
      <c r="U814" s="50">
        <v>8.28322</v>
      </c>
      <c r="V814" s="50">
        <v>0.793</v>
      </c>
      <c r="W814" s="51">
        <v>1.10689150817132</v>
      </c>
      <c r="X814" s="51">
        <v>0.91870528459549</v>
      </c>
      <c r="Y814" s="51">
        <v>1649621738.63689</v>
      </c>
      <c r="Z814" s="51">
        <f t="shared" si="97"/>
        <v>9.2173843710892</v>
      </c>
      <c r="AA814" s="51">
        <v>-0.191413321248611</v>
      </c>
      <c r="AB814" s="51">
        <v>94.2062075432498</v>
      </c>
      <c r="AC814" s="51">
        <f t="shared" si="98"/>
        <v>1.97407952076482</v>
      </c>
      <c r="AD814" s="51">
        <v>6573.914</v>
      </c>
      <c r="AE814" s="51">
        <f t="shared" si="99"/>
        <v>0.6573914</v>
      </c>
      <c r="AF814" s="51">
        <f t="shared" si="100"/>
        <v>-0.182175981661414</v>
      </c>
      <c r="AG814" s="51">
        <v>18.85856</v>
      </c>
      <c r="AH814" s="51">
        <f t="shared" si="101"/>
        <v>1.2755085278536</v>
      </c>
      <c r="AI814" s="51">
        <v>0.783</v>
      </c>
    </row>
    <row r="815" ht="18" spans="1:35">
      <c r="A815" s="25" t="s">
        <v>70</v>
      </c>
      <c r="B815" s="25">
        <f t="shared" si="103"/>
        <v>2008</v>
      </c>
      <c r="C815" s="25">
        <v>36</v>
      </c>
      <c r="D815" s="25">
        <v>1</v>
      </c>
      <c r="E815" s="22">
        <v>0.22354583</v>
      </c>
      <c r="F815" s="22">
        <v>90.6635</v>
      </c>
      <c r="G815" s="23">
        <v>904463</v>
      </c>
      <c r="H815" s="24">
        <v>10.727027</v>
      </c>
      <c r="I815" s="34">
        <v>55.2521980462488</v>
      </c>
      <c r="J815" s="35">
        <v>0.81338632106781</v>
      </c>
      <c r="K815" s="36">
        <v>0.885</v>
      </c>
      <c r="L815" s="37">
        <v>0.911</v>
      </c>
      <c r="M815" s="38">
        <v>1</v>
      </c>
      <c r="N815" s="39">
        <v>18.055555</v>
      </c>
      <c r="O815" s="40">
        <v>71.2685346593377</v>
      </c>
      <c r="P815" s="40">
        <v>89.6593323483298</v>
      </c>
      <c r="Q815" s="40">
        <v>82.3386902741848</v>
      </c>
      <c r="R815" s="53">
        <v>206720001.220703</v>
      </c>
      <c r="S815" s="48">
        <v>206.720001220703</v>
      </c>
      <c r="T815" s="49">
        <v>60.194</v>
      </c>
      <c r="U815" s="50">
        <v>14</v>
      </c>
      <c r="V815" s="50">
        <v>0.801</v>
      </c>
      <c r="W815" s="51">
        <v>1.03555151023311</v>
      </c>
      <c r="X815" s="51">
        <v>0.900168597698212</v>
      </c>
      <c r="Y815" s="51">
        <v>1959620648.31578</v>
      </c>
      <c r="Z815" s="51">
        <f t="shared" si="97"/>
        <v>9.29217200692348</v>
      </c>
      <c r="AA815" s="51">
        <v>-0.213735822380781</v>
      </c>
      <c r="AB815" s="51">
        <v>90.9663882722365</v>
      </c>
      <c r="AC815" s="51">
        <f t="shared" si="98"/>
        <v>1.95888095183316</v>
      </c>
      <c r="AD815" s="51">
        <v>6589.2246</v>
      </c>
      <c r="AE815" s="51">
        <f t="shared" si="99"/>
        <v>0.65892246</v>
      </c>
      <c r="AF815" s="51">
        <f t="shared" si="100"/>
        <v>-0.181165688858868</v>
      </c>
      <c r="AG815" s="51">
        <v>19.35484</v>
      </c>
      <c r="AH815" s="51">
        <f t="shared" si="101"/>
        <v>1.28678958550234</v>
      </c>
      <c r="AI815" s="51">
        <v>0.786</v>
      </c>
    </row>
    <row r="816" ht="18" spans="1:35">
      <c r="A816" s="25" t="s">
        <v>70</v>
      </c>
      <c r="B816" s="25">
        <f t="shared" si="103"/>
        <v>2009</v>
      </c>
      <c r="C816" s="25">
        <v>36</v>
      </c>
      <c r="D816" s="25">
        <v>1</v>
      </c>
      <c r="E816" s="22">
        <v>0.1981123</v>
      </c>
      <c r="F816" s="22">
        <v>90.842995</v>
      </c>
      <c r="G816" s="23">
        <v>518736</v>
      </c>
      <c r="H816" s="24">
        <v>10.678963</v>
      </c>
      <c r="I816" s="34">
        <v>57.4769284411617</v>
      </c>
      <c r="J816" s="35">
        <v>0.818449318408966</v>
      </c>
      <c r="K816" s="36">
        <v>0.885</v>
      </c>
      <c r="L816" s="37">
        <v>0.911</v>
      </c>
      <c r="M816" s="38">
        <v>1</v>
      </c>
      <c r="N816" s="39">
        <v>18.055555</v>
      </c>
      <c r="O816" s="40">
        <v>71.5509353633816</v>
      </c>
      <c r="P816" s="40">
        <v>89.9123121822106</v>
      </c>
      <c r="Q816" s="40">
        <v>82.754314077093</v>
      </c>
      <c r="R816" s="53">
        <v>204149993.896484</v>
      </c>
      <c r="S816" s="48">
        <v>204.149993896484</v>
      </c>
      <c r="T816" s="49">
        <v>61.016</v>
      </c>
      <c r="U816" s="50">
        <v>21</v>
      </c>
      <c r="V816" s="50">
        <v>0.801</v>
      </c>
      <c r="W816" s="51">
        <v>0.950085360363308</v>
      </c>
      <c r="X816" s="51">
        <v>0.892971932888031</v>
      </c>
      <c r="Y816" s="51">
        <v>1852334575.17521</v>
      </c>
      <c r="Z816" s="51">
        <f t="shared" si="97"/>
        <v>9.26771943322546</v>
      </c>
      <c r="AA816" s="51">
        <v>-0.124107059533532</v>
      </c>
      <c r="AB816" s="51">
        <v>80.4609561322904</v>
      </c>
      <c r="AC816" s="51">
        <f t="shared" si="98"/>
        <v>1.90558518906684</v>
      </c>
      <c r="AD816" s="51">
        <v>6177.154</v>
      </c>
      <c r="AE816" s="51">
        <f t="shared" si="99"/>
        <v>0.6177154</v>
      </c>
      <c r="AF816" s="51">
        <f t="shared" si="100"/>
        <v>-0.209211571316263</v>
      </c>
      <c r="AG816" s="51">
        <v>19.35484</v>
      </c>
      <c r="AH816" s="51">
        <f t="shared" si="101"/>
        <v>1.28678958550234</v>
      </c>
      <c r="AI816" s="51">
        <v>0.786</v>
      </c>
    </row>
    <row r="817" ht="18" spans="1:35">
      <c r="A817" s="25" t="s">
        <v>70</v>
      </c>
      <c r="B817" s="25">
        <f t="shared" si="103"/>
        <v>2010</v>
      </c>
      <c r="C817" s="25">
        <v>36</v>
      </c>
      <c r="D817" s="25">
        <v>1</v>
      </c>
      <c r="E817" s="22">
        <v>0.17352082</v>
      </c>
      <c r="F817" s="22">
        <v>91.244995</v>
      </c>
      <c r="G817" s="23">
        <v>1313295</v>
      </c>
      <c r="H817" s="24">
        <v>10.632273</v>
      </c>
      <c r="I817" s="34">
        <v>59.6818514080991</v>
      </c>
      <c r="J817" s="35">
        <v>0.840972781181335</v>
      </c>
      <c r="K817" s="36">
        <v>0.88</v>
      </c>
      <c r="L817" s="37">
        <v>0.911</v>
      </c>
      <c r="M817" s="38">
        <v>1</v>
      </c>
      <c r="N817" s="39">
        <v>18.055555</v>
      </c>
      <c r="O817" s="40">
        <v>71.8333360674254</v>
      </c>
      <c r="P817" s="40">
        <v>90.1652920160913</v>
      </c>
      <c r="Q817" s="40">
        <v>83.1663318440796</v>
      </c>
      <c r="R817" s="53">
        <v>344529998.779297</v>
      </c>
      <c r="S817" s="48">
        <v>344.529998779297</v>
      </c>
      <c r="T817" s="49">
        <v>61.821</v>
      </c>
      <c r="U817" s="50">
        <v>30</v>
      </c>
      <c r="V817" s="50">
        <v>0.797</v>
      </c>
      <c r="W817" s="51">
        <v>0.717181999615317</v>
      </c>
      <c r="X817" s="51">
        <v>0.877152562141418</v>
      </c>
      <c r="Y817" s="51">
        <v>1824751467.92957</v>
      </c>
      <c r="Z817" s="51">
        <f t="shared" si="97"/>
        <v>9.26120372169282</v>
      </c>
      <c r="AA817" s="51">
        <v>-0.116158763720938</v>
      </c>
      <c r="AB817" s="51">
        <v>85.5484498816191</v>
      </c>
      <c r="AC817" s="51">
        <f t="shared" si="98"/>
        <v>1.93221214463155</v>
      </c>
      <c r="AD817" s="51">
        <v>6542.746</v>
      </c>
      <c r="AE817" s="51">
        <f t="shared" si="99"/>
        <v>0.6542746</v>
      </c>
      <c r="AF817" s="51">
        <f t="shared" si="100"/>
        <v>-0.184239939389792</v>
      </c>
      <c r="AG817" s="51">
        <v>19.35484</v>
      </c>
      <c r="AH817" s="51">
        <f t="shared" si="101"/>
        <v>1.28678958550234</v>
      </c>
      <c r="AI817" s="51">
        <v>0.782</v>
      </c>
    </row>
    <row r="818" ht="18" spans="1:35">
      <c r="A818" s="25" t="s">
        <v>70</v>
      </c>
      <c r="B818" s="25">
        <f t="shared" si="103"/>
        <v>2011</v>
      </c>
      <c r="C818" s="25">
        <v>36</v>
      </c>
      <c r="D818" s="25">
        <v>1</v>
      </c>
      <c r="E818" s="22">
        <v>0.15070304</v>
      </c>
      <c r="F818" s="22">
        <v>91.64883</v>
      </c>
      <c r="G818" s="23">
        <v>7647586</v>
      </c>
      <c r="H818" s="24">
        <v>10.616778</v>
      </c>
      <c r="I818" s="34">
        <v>61.8006547143134</v>
      </c>
      <c r="J818" s="35">
        <v>0.722605228424072</v>
      </c>
      <c r="K818" s="36">
        <v>0.88</v>
      </c>
      <c r="L818" s="37">
        <v>0.912</v>
      </c>
      <c r="M818" s="38">
        <v>1</v>
      </c>
      <c r="N818" s="39">
        <v>20.833334</v>
      </c>
      <c r="O818" s="40">
        <v>72.1157367714693</v>
      </c>
      <c r="P818" s="40">
        <v>90.4182718499721</v>
      </c>
      <c r="Q818" s="40">
        <v>83.522244248535</v>
      </c>
      <c r="R818" s="53">
        <v>243919998.168945</v>
      </c>
      <c r="S818" s="48">
        <v>243.919998168945</v>
      </c>
      <c r="T818" s="49">
        <v>62.322</v>
      </c>
      <c r="U818" s="50">
        <v>32</v>
      </c>
      <c r="V818" s="50">
        <v>0.805</v>
      </c>
      <c r="W818" s="51">
        <v>0.325685661710053</v>
      </c>
      <c r="X818" s="51">
        <v>0.924242794513702</v>
      </c>
      <c r="Y818" s="51">
        <v>2046817987.20109</v>
      </c>
      <c r="Z818" s="51">
        <f t="shared" si="97"/>
        <v>9.31107922484681</v>
      </c>
      <c r="AA818" s="51">
        <v>-0.100837552813971</v>
      </c>
      <c r="AB818" s="51">
        <v>90.5564501122747</v>
      </c>
      <c r="AC818" s="51">
        <f t="shared" si="98"/>
        <v>1.95691938947507</v>
      </c>
      <c r="AD818" s="51">
        <v>7692.8916</v>
      </c>
      <c r="AE818" s="51">
        <f t="shared" si="99"/>
        <v>0.76928916</v>
      </c>
      <c r="AF818" s="51">
        <f t="shared" si="100"/>
        <v>-0.113910387132449</v>
      </c>
      <c r="AG818" s="51">
        <v>19.35484</v>
      </c>
      <c r="AH818" s="51">
        <f t="shared" si="101"/>
        <v>1.28678958550234</v>
      </c>
      <c r="AI818" s="51">
        <v>0.791</v>
      </c>
    </row>
    <row r="819" ht="18" spans="1:35">
      <c r="A819" s="25" t="s">
        <v>70</v>
      </c>
      <c r="B819" s="25">
        <f t="shared" si="103"/>
        <v>2012</v>
      </c>
      <c r="C819" s="25">
        <v>36</v>
      </c>
      <c r="D819" s="25">
        <v>1</v>
      </c>
      <c r="E819" s="22">
        <v>0.12836482</v>
      </c>
      <c r="F819" s="22">
        <v>92.05469</v>
      </c>
      <c r="G819" s="23">
        <v>396542</v>
      </c>
      <c r="H819" s="24">
        <v>10.601256</v>
      </c>
      <c r="I819" s="34">
        <v>63.9530735782999</v>
      </c>
      <c r="J819" s="35">
        <v>0.809086382389069</v>
      </c>
      <c r="K819" s="36">
        <v>0.88</v>
      </c>
      <c r="L819" s="37">
        <v>0.912</v>
      </c>
      <c r="M819" s="38">
        <v>1</v>
      </c>
      <c r="N819" s="39">
        <v>20.833334</v>
      </c>
      <c r="O819" s="40">
        <v>72.3981374755132</v>
      </c>
      <c r="P819" s="40">
        <v>90.6712516838527</v>
      </c>
      <c r="Q819" s="40">
        <v>83.8774934810221</v>
      </c>
      <c r="R819" s="53">
        <v>258869995.117188</v>
      </c>
      <c r="S819" s="48">
        <v>258.869995117188</v>
      </c>
      <c r="T819" s="49">
        <v>62.821</v>
      </c>
      <c r="U819" s="50">
        <v>34.74</v>
      </c>
      <c r="V819" s="50">
        <v>0.805</v>
      </c>
      <c r="W819" s="51">
        <v>0.0992767342106355</v>
      </c>
      <c r="X819" s="51">
        <v>0.885680317878723</v>
      </c>
      <c r="Y819" s="51">
        <v>1913081210.41411</v>
      </c>
      <c r="Z819" s="51">
        <f t="shared" si="97"/>
        <v>9.28173340624586</v>
      </c>
      <c r="AA819" s="51">
        <v>-0.116951430545924</v>
      </c>
      <c r="AB819" s="51">
        <v>90.649916554117</v>
      </c>
      <c r="AC819" s="51">
        <f t="shared" si="98"/>
        <v>1.95736740865102</v>
      </c>
      <c r="AD819" s="51">
        <v>6820.0537</v>
      </c>
      <c r="AE819" s="51">
        <f t="shared" si="99"/>
        <v>0.68200537</v>
      </c>
      <c r="AF819" s="51">
        <f t="shared" si="100"/>
        <v>-0.166212205765535</v>
      </c>
      <c r="AG819" s="51">
        <v>20.843672</v>
      </c>
      <c r="AH819" s="51">
        <f t="shared" si="101"/>
        <v>1.31897423040765</v>
      </c>
      <c r="AI819" s="51">
        <v>0.792</v>
      </c>
    </row>
    <row r="820" ht="18" spans="1:35">
      <c r="A820" s="25" t="s">
        <v>70</v>
      </c>
      <c r="B820" s="25">
        <f t="shared" si="103"/>
        <v>2013</v>
      </c>
      <c r="C820" s="25">
        <v>36</v>
      </c>
      <c r="D820" s="25">
        <v>1</v>
      </c>
      <c r="E820" s="22">
        <v>0.10650571</v>
      </c>
      <c r="F820" s="22">
        <v>92.46234</v>
      </c>
      <c r="G820" s="23">
        <v>267563</v>
      </c>
      <c r="H820" s="24">
        <v>10.585814</v>
      </c>
      <c r="I820" s="34">
        <v>66.0992428842147</v>
      </c>
      <c r="J820" s="35">
        <v>0.777999877929688</v>
      </c>
      <c r="K820" s="36">
        <v>0.898</v>
      </c>
      <c r="L820" s="37">
        <v>0.912</v>
      </c>
      <c r="M820" s="38">
        <v>1</v>
      </c>
      <c r="N820" s="39">
        <v>20.833334</v>
      </c>
      <c r="O820" s="40">
        <v>72.6805381795571</v>
      </c>
      <c r="P820" s="40">
        <v>90.9242315177335</v>
      </c>
      <c r="Q820" s="40">
        <v>84.2318960930689</v>
      </c>
      <c r="R820" s="53">
        <v>248500000</v>
      </c>
      <c r="S820" s="48">
        <v>248.5</v>
      </c>
      <c r="T820" s="49">
        <v>63.317</v>
      </c>
      <c r="U820" s="50">
        <v>37.5</v>
      </c>
      <c r="V820" s="50">
        <v>0.803</v>
      </c>
      <c r="W820" s="51">
        <v>0.052725108136232</v>
      </c>
      <c r="X820" s="51">
        <v>0.851966083049774</v>
      </c>
      <c r="Y820" s="51">
        <v>2028910915.16446</v>
      </c>
      <c r="Z820" s="51">
        <f t="shared" si="97"/>
        <v>9.30726297857506</v>
      </c>
      <c r="AA820" s="51">
        <v>-0.0565251705216803</v>
      </c>
      <c r="AB820" s="51">
        <v>86.1698600308418</v>
      </c>
      <c r="AC820" s="51">
        <f t="shared" si="98"/>
        <v>1.93535538750421</v>
      </c>
      <c r="AD820" s="51">
        <v>6636.519</v>
      </c>
      <c r="AE820" s="51">
        <f t="shared" si="99"/>
        <v>0.6636519</v>
      </c>
      <c r="AF820" s="51">
        <f t="shared" si="100"/>
        <v>-0.178059657906512</v>
      </c>
      <c r="AG820" s="51">
        <v>20.843672</v>
      </c>
      <c r="AH820" s="51">
        <f t="shared" si="101"/>
        <v>1.31897423040765</v>
      </c>
      <c r="AI820" s="51">
        <v>0.802</v>
      </c>
    </row>
    <row r="821" ht="18" spans="1:35">
      <c r="A821" s="25" t="s">
        <v>70</v>
      </c>
      <c r="B821" s="25">
        <f t="shared" si="103"/>
        <v>2014</v>
      </c>
      <c r="C821" s="25">
        <v>36</v>
      </c>
      <c r="D821" s="25">
        <v>1</v>
      </c>
      <c r="E821" s="22">
        <v>0.08512142</v>
      </c>
      <c r="F821" s="22">
        <v>92.871994</v>
      </c>
      <c r="G821" s="23">
        <v>6554284</v>
      </c>
      <c r="H821" s="24">
        <v>10.570452</v>
      </c>
      <c r="I821" s="34">
        <v>68.2388818808702</v>
      </c>
      <c r="J821" s="35">
        <v>0.350779145956039</v>
      </c>
      <c r="K821" s="36">
        <v>0.898</v>
      </c>
      <c r="L821" s="37">
        <v>0.912</v>
      </c>
      <c r="M821" s="38">
        <v>1</v>
      </c>
      <c r="N821" s="39">
        <v>20.833334</v>
      </c>
      <c r="O821" s="40">
        <v>72.9629388836009</v>
      </c>
      <c r="P821" s="40">
        <v>91.1772113516142</v>
      </c>
      <c r="Q821" s="40">
        <v>84.5854646017969</v>
      </c>
      <c r="R821" s="53">
        <v>234270004.272461</v>
      </c>
      <c r="S821" s="48">
        <v>234.270004272461</v>
      </c>
      <c r="T821" s="49">
        <v>63.81</v>
      </c>
      <c r="U821" s="50">
        <v>40.26</v>
      </c>
      <c r="V821" s="50">
        <v>0.803</v>
      </c>
      <c r="W821" s="51">
        <v>0.0197159536864678</v>
      </c>
      <c r="X821" s="51">
        <v>0.970862925052643</v>
      </c>
      <c r="Y821" s="51">
        <v>2041930125.42979</v>
      </c>
      <c r="Z821" s="51">
        <f t="shared" si="97"/>
        <v>9.31004087650727</v>
      </c>
      <c r="AA821" s="51">
        <v>-0.168140528757502</v>
      </c>
      <c r="AB821" s="51">
        <v>91.3038524117221</v>
      </c>
      <c r="AC821" s="51">
        <f t="shared" si="98"/>
        <v>1.96048910224247</v>
      </c>
      <c r="AD821" s="51">
        <v>7077.2563</v>
      </c>
      <c r="AE821" s="51">
        <f t="shared" si="99"/>
        <v>0.70772563</v>
      </c>
      <c r="AF821" s="51">
        <f t="shared" si="100"/>
        <v>-0.150135076309371</v>
      </c>
      <c r="AG821" s="51">
        <v>19.602978</v>
      </c>
      <c r="AH821" s="51">
        <f t="shared" si="101"/>
        <v>1.29232205251585</v>
      </c>
      <c r="AI821" s="51">
        <v>0.802</v>
      </c>
    </row>
    <row r="822" ht="18" spans="1:35">
      <c r="A822" s="25" t="s">
        <v>70</v>
      </c>
      <c r="B822" s="25">
        <f t="shared" si="103"/>
        <v>2015</v>
      </c>
      <c r="C822" s="25">
        <v>36</v>
      </c>
      <c r="D822" s="25">
        <v>1</v>
      </c>
      <c r="E822" s="22">
        <v>0.06420773</v>
      </c>
      <c r="F822" s="22">
        <v>93.28315</v>
      </c>
      <c r="G822" s="23">
        <v>282571</v>
      </c>
      <c r="H822" s="24">
        <v>10.285232</v>
      </c>
      <c r="I822" s="34">
        <v>70.3717073692285</v>
      </c>
      <c r="J822" s="35">
        <v>0.855819821357727</v>
      </c>
      <c r="K822" s="36">
        <v>0.895</v>
      </c>
      <c r="L822" s="37">
        <v>0.912</v>
      </c>
      <c r="M822" s="38">
        <v>1</v>
      </c>
      <c r="N822" s="39">
        <v>20.833334</v>
      </c>
      <c r="O822" s="40">
        <v>73.2453395876448</v>
      </c>
      <c r="P822" s="40">
        <v>91.430191185495</v>
      </c>
      <c r="Q822" s="40">
        <v>84.9382015962204</v>
      </c>
      <c r="R822" s="53">
        <v>178000000</v>
      </c>
      <c r="S822" s="48">
        <v>178</v>
      </c>
      <c r="T822" s="49">
        <v>64.3</v>
      </c>
      <c r="U822" s="50">
        <v>42.683</v>
      </c>
      <c r="V822" s="50">
        <v>0.808</v>
      </c>
      <c r="W822" s="51">
        <v>0.0132719182020122</v>
      </c>
      <c r="X822" s="51">
        <v>0.929722607135773</v>
      </c>
      <c r="Y822" s="51">
        <v>1749857620.35329</v>
      </c>
      <c r="Z822" s="51">
        <f t="shared" si="97"/>
        <v>9.24300271313746</v>
      </c>
      <c r="AA822" s="51">
        <v>-0.111989153507983</v>
      </c>
      <c r="AB822" s="51">
        <v>94.0085301423522</v>
      </c>
      <c r="AC822" s="51">
        <f t="shared" si="98"/>
        <v>1.97316726238347</v>
      </c>
      <c r="AD822" s="51">
        <v>6915.403</v>
      </c>
      <c r="AE822" s="51">
        <f t="shared" si="99"/>
        <v>0.6915403</v>
      </c>
      <c r="AF822" s="51">
        <f t="shared" si="100"/>
        <v>-0.160182505999156</v>
      </c>
      <c r="AG822" s="51">
        <v>19.602978</v>
      </c>
      <c r="AH822" s="51">
        <f t="shared" si="101"/>
        <v>1.29232205251585</v>
      </c>
      <c r="AI822" s="51">
        <v>0.798</v>
      </c>
    </row>
    <row r="823" ht="18" spans="1:35">
      <c r="A823" s="25" t="s">
        <v>70</v>
      </c>
      <c r="B823" s="25">
        <f t="shared" si="103"/>
        <v>2016</v>
      </c>
      <c r="C823" s="25">
        <v>36</v>
      </c>
      <c r="D823" s="25">
        <v>1</v>
      </c>
      <c r="E823" s="22">
        <v>0.04376327</v>
      </c>
      <c r="F823" s="22">
        <v>93.69515</v>
      </c>
      <c r="G823" s="23">
        <v>90847</v>
      </c>
      <c r="H823" s="24">
        <v>9.805492</v>
      </c>
      <c r="I823" s="34">
        <v>72.496932762021</v>
      </c>
      <c r="J823" s="35">
        <v>0.871190190315247</v>
      </c>
      <c r="K823" s="36">
        <v>0.886</v>
      </c>
      <c r="L823" s="37">
        <v>0.912</v>
      </c>
      <c r="M823" s="38">
        <v>1</v>
      </c>
      <c r="N823" s="39">
        <v>23.61111</v>
      </c>
      <c r="O823" s="40">
        <v>74.3562406521187</v>
      </c>
      <c r="P823" s="40">
        <v>91.6831710193758</v>
      </c>
      <c r="Q823" s="40">
        <v>85.581322426682</v>
      </c>
      <c r="R823" s="53">
        <v>132399993.896484</v>
      </c>
      <c r="S823" s="48">
        <v>132.399993896484</v>
      </c>
      <c r="T823" s="49">
        <v>64.784</v>
      </c>
      <c r="U823" s="50">
        <v>50.3228</v>
      </c>
      <c r="V823" s="50">
        <v>0.807</v>
      </c>
      <c r="W823" s="51">
        <v>0.0312210963482392</v>
      </c>
      <c r="X823" s="51">
        <v>0.844147324562073</v>
      </c>
      <c r="Y823" s="51">
        <v>1849789992.7426</v>
      </c>
      <c r="Z823" s="51">
        <f t="shared" si="97"/>
        <v>9.26712242560836</v>
      </c>
      <c r="AA823" s="51">
        <v>-0.118483738416594</v>
      </c>
      <c r="AB823" s="51">
        <v>95.3781398609533</v>
      </c>
      <c r="AC823" s="51">
        <f t="shared" si="98"/>
        <v>1.97944884822994</v>
      </c>
      <c r="AD823" s="51">
        <v>7142.143</v>
      </c>
      <c r="AE823" s="51">
        <f t="shared" si="99"/>
        <v>0.7142143</v>
      </c>
      <c r="AF823" s="51">
        <f t="shared" si="100"/>
        <v>-0.146171458611287</v>
      </c>
      <c r="AG823" s="51">
        <v>19.602978</v>
      </c>
      <c r="AH823" s="51">
        <f t="shared" si="101"/>
        <v>1.29232205251585</v>
      </c>
      <c r="AI823" s="51">
        <v>0.802</v>
      </c>
    </row>
    <row r="824" ht="18" spans="1:35">
      <c r="A824" s="25" t="s">
        <v>70</v>
      </c>
      <c r="B824" s="25">
        <f t="shared" si="103"/>
        <v>2017</v>
      </c>
      <c r="C824" s="25">
        <v>36</v>
      </c>
      <c r="D824" s="25">
        <v>1</v>
      </c>
      <c r="E824" s="22">
        <v>0.023780018</v>
      </c>
      <c r="F824" s="22">
        <v>94.08454</v>
      </c>
      <c r="G824" s="23">
        <v>5332294</v>
      </c>
      <c r="H824" s="24">
        <v>9.336188</v>
      </c>
      <c r="I824" s="34">
        <v>74.6142580571751</v>
      </c>
      <c r="J824" s="35">
        <v>0.762865543365479</v>
      </c>
      <c r="K824" s="36">
        <v>0.879</v>
      </c>
      <c r="L824" s="37">
        <v>0.912</v>
      </c>
      <c r="M824" s="38">
        <v>1</v>
      </c>
      <c r="N824" s="39">
        <v>23.61111</v>
      </c>
      <c r="O824" s="40">
        <v>75.807057767503</v>
      </c>
      <c r="P824" s="40">
        <v>91.9361508532565</v>
      </c>
      <c r="Q824" s="40">
        <v>86.333068742186</v>
      </c>
      <c r="R824" s="53">
        <v>137740005.493164</v>
      </c>
      <c r="S824" s="48">
        <v>137.740005493164</v>
      </c>
      <c r="T824" s="49">
        <v>65.261</v>
      </c>
      <c r="U824" s="50">
        <v>57.1621</v>
      </c>
      <c r="V824" s="50">
        <v>0.806</v>
      </c>
      <c r="W824" s="51">
        <v>0.0661175101881539</v>
      </c>
      <c r="X824" s="51">
        <v>0.796454071998596</v>
      </c>
      <c r="Y824" s="51">
        <v>1996741544.61574</v>
      </c>
      <c r="Z824" s="51">
        <f t="shared" si="97"/>
        <v>9.30032185404879</v>
      </c>
      <c r="AA824" s="51">
        <v>-0.0958276836412754</v>
      </c>
      <c r="AB824" s="51">
        <v>100.052133904219</v>
      </c>
      <c r="AC824" s="51">
        <f t="shared" si="98"/>
        <v>2.00022635567032</v>
      </c>
      <c r="AD824" s="51">
        <v>7489.2803</v>
      </c>
      <c r="AE824" s="51">
        <f t="shared" si="99"/>
        <v>0.74892803</v>
      </c>
      <c r="AF824" s="51">
        <f t="shared" si="100"/>
        <v>-0.125559914844769</v>
      </c>
      <c r="AG824" s="51">
        <v>19.602978</v>
      </c>
      <c r="AH824" s="51">
        <f t="shared" si="101"/>
        <v>1.29232205251585</v>
      </c>
      <c r="AI824" s="51">
        <v>0.798</v>
      </c>
    </row>
    <row r="825" ht="18" spans="1:35">
      <c r="A825" s="25" t="s">
        <v>70</v>
      </c>
      <c r="B825" s="25">
        <f t="shared" si="103"/>
        <v>2018</v>
      </c>
      <c r="C825" s="25">
        <v>36</v>
      </c>
      <c r="D825" s="25">
        <v>1</v>
      </c>
      <c r="E825" s="22">
        <v>0.0042480244</v>
      </c>
      <c r="F825" s="22">
        <v>94.47509</v>
      </c>
      <c r="G825" s="23">
        <v>1568112</v>
      </c>
      <c r="H825" s="24">
        <v>8.877093</v>
      </c>
      <c r="I825" s="34">
        <v>76.7237249815456</v>
      </c>
      <c r="J825" s="35">
        <v>0.833261907100677</v>
      </c>
      <c r="K825" s="36">
        <v>0.863</v>
      </c>
      <c r="L825" s="37">
        <v>0.895</v>
      </c>
      <c r="M825" s="38">
        <v>1</v>
      </c>
      <c r="N825" s="39">
        <v>23.61111</v>
      </c>
      <c r="O825" s="40">
        <v>77.2667913542297</v>
      </c>
      <c r="P825" s="40">
        <v>92.1891306871373</v>
      </c>
      <c r="Q825" s="40">
        <v>87.0755452684611</v>
      </c>
      <c r="R825" s="53">
        <v>90000000</v>
      </c>
      <c r="S825" s="48">
        <v>90</v>
      </c>
      <c r="T825" s="49">
        <v>65.732</v>
      </c>
      <c r="U825" s="50">
        <v>59.5</v>
      </c>
      <c r="V825" s="50">
        <v>0.816</v>
      </c>
      <c r="W825" s="51">
        <v>0.101723857752759</v>
      </c>
      <c r="X825" s="51">
        <v>0.755423963069916</v>
      </c>
      <c r="Y825" s="51">
        <v>2205099509.15987</v>
      </c>
      <c r="Z825" s="51">
        <f t="shared" si="97"/>
        <v>9.34342819258114</v>
      </c>
      <c r="AA825" s="51">
        <v>-0.0942187642154012</v>
      </c>
      <c r="AB825" s="51">
        <v>105.867524052105</v>
      </c>
      <c r="AC825" s="51">
        <f t="shared" si="98"/>
        <v>2.02476275625445</v>
      </c>
      <c r="AD825" s="51">
        <v>7495.767</v>
      </c>
      <c r="AE825" s="51">
        <f t="shared" si="99"/>
        <v>0.7495767</v>
      </c>
      <c r="AF825" s="51">
        <f t="shared" si="100"/>
        <v>-0.125183921611605</v>
      </c>
      <c r="AG825" s="51">
        <v>19.602978</v>
      </c>
      <c r="AH825" s="51">
        <f t="shared" si="101"/>
        <v>1.29232205251585</v>
      </c>
      <c r="AI825" s="51">
        <v>0.781</v>
      </c>
    </row>
    <row r="826" ht="18" spans="1:35">
      <c r="A826" s="25" t="s">
        <v>70</v>
      </c>
      <c r="B826" s="25">
        <f t="shared" si="103"/>
        <v>2019</v>
      </c>
      <c r="C826" s="25">
        <v>36</v>
      </c>
      <c r="D826" s="25">
        <v>1</v>
      </c>
      <c r="E826" s="22">
        <f>(E824+E825)/2</f>
        <v>0.0140140212</v>
      </c>
      <c r="F826" s="22">
        <v>94.86674</v>
      </c>
      <c r="G826" s="23">
        <v>9969945</v>
      </c>
      <c r="H826" s="24">
        <v>8.412134</v>
      </c>
      <c r="I826" s="34">
        <v>78.8249549430518</v>
      </c>
      <c r="J826" s="35">
        <v>0.859627425670624</v>
      </c>
      <c r="K826" s="36">
        <v>0.871</v>
      </c>
      <c r="L826" s="37">
        <v>0.895</v>
      </c>
      <c r="M826" s="38">
        <v>1</v>
      </c>
      <c r="N826" s="39">
        <v>23.61111</v>
      </c>
      <c r="O826" s="40">
        <v>78.7354414122989</v>
      </c>
      <c r="P826" s="40">
        <v>92.442110521018</v>
      </c>
      <c r="Q826" s="40">
        <v>87.808568861158</v>
      </c>
      <c r="R826" s="53">
        <v>166929992.675781</v>
      </c>
      <c r="S826" s="48">
        <v>166.929992675781</v>
      </c>
      <c r="T826" s="49">
        <v>66.195</v>
      </c>
      <c r="U826" s="50">
        <v>61.9434</v>
      </c>
      <c r="V826" s="50">
        <v>0.811</v>
      </c>
      <c r="W826" s="51">
        <v>0.134109462358547</v>
      </c>
      <c r="X826" s="51">
        <v>0.851012945175171</v>
      </c>
      <c r="Y826" s="51">
        <v>2252177133.74705</v>
      </c>
      <c r="Z826" s="51">
        <f t="shared" si="97"/>
        <v>9.3526025447866</v>
      </c>
      <c r="AA826" s="51">
        <v>-0.106930455641583</v>
      </c>
      <c r="AB826" s="51">
        <v>103.602656463726</v>
      </c>
      <c r="AC826" s="51">
        <f t="shared" si="98"/>
        <v>2.01537089124654</v>
      </c>
      <c r="AD826" s="51">
        <v>7383.928</v>
      </c>
      <c r="AE826" s="51">
        <f t="shared" si="99"/>
        <v>0.7383928</v>
      </c>
      <c r="AF826" s="51">
        <f t="shared" si="100"/>
        <v>-0.131712546726883</v>
      </c>
      <c r="AG826" s="51">
        <v>19.602978</v>
      </c>
      <c r="AH826" s="51">
        <f t="shared" si="101"/>
        <v>1.29232205251585</v>
      </c>
      <c r="AI826" s="51">
        <v>0.786</v>
      </c>
    </row>
    <row r="827" ht="18" spans="1:35">
      <c r="A827" s="25" t="s">
        <v>70</v>
      </c>
      <c r="B827" s="25">
        <f t="shared" si="103"/>
        <v>2020</v>
      </c>
      <c r="C827" s="25">
        <v>36</v>
      </c>
      <c r="D827" s="25">
        <v>1</v>
      </c>
      <c r="E827" s="22">
        <f>(E826+E825)/2</f>
        <v>0.0091310228</v>
      </c>
      <c r="F827" s="22">
        <v>95.25945</v>
      </c>
      <c r="G827" s="23">
        <v>8678048</v>
      </c>
      <c r="H827" s="24">
        <v>7.9546213</v>
      </c>
      <c r="I827" s="34">
        <v>80.9181460926349</v>
      </c>
      <c r="J827" s="35">
        <v>0.874232292175293</v>
      </c>
      <c r="K827" s="36">
        <v>0.874</v>
      </c>
      <c r="L827" s="37">
        <v>0.906</v>
      </c>
      <c r="M827" s="38">
        <v>1</v>
      </c>
      <c r="N827" s="39">
        <v>25</v>
      </c>
      <c r="O827" s="40">
        <v>80.2130079417104</v>
      </c>
      <c r="P827" s="40">
        <v>92.6950903548988</v>
      </c>
      <c r="Q827" s="40">
        <v>88.5325658069206</v>
      </c>
      <c r="R827" s="53">
        <v>168250000</v>
      </c>
      <c r="S827" s="48">
        <v>168.25</v>
      </c>
      <c r="T827" s="49">
        <v>66.652</v>
      </c>
      <c r="U827" s="50">
        <v>69.3734</v>
      </c>
      <c r="V827" s="50">
        <v>0.815</v>
      </c>
      <c r="W827" s="51">
        <v>0.11178257414313</v>
      </c>
      <c r="X827" s="51">
        <v>0.846103608608246</v>
      </c>
      <c r="Y827" s="51">
        <v>1821565617.6945</v>
      </c>
      <c r="Z827" s="51">
        <f t="shared" si="97"/>
        <v>9.26044482031543</v>
      </c>
      <c r="AA827" s="51">
        <v>-0.0636600020635432</v>
      </c>
      <c r="AB827" s="51">
        <v>78.3934545931901</v>
      </c>
      <c r="AC827" s="51">
        <f t="shared" si="98"/>
        <v>1.89427980308332</v>
      </c>
      <c r="AD827" s="51">
        <v>6949.681</v>
      </c>
      <c r="AE827" s="51">
        <f t="shared" si="99"/>
        <v>0.6949681</v>
      </c>
      <c r="AF827" s="51">
        <f t="shared" si="100"/>
        <v>-0.158035129671651</v>
      </c>
      <c r="AG827" s="51">
        <v>19.602978</v>
      </c>
      <c r="AH827" s="51">
        <f t="shared" si="101"/>
        <v>1.29232205251585</v>
      </c>
      <c r="AI827" s="51">
        <v>0.795</v>
      </c>
    </row>
    <row r="828" ht="18" spans="1:35">
      <c r="A828" s="25" t="s">
        <v>70</v>
      </c>
      <c r="B828" s="25">
        <f t="shared" si="103"/>
        <v>2021</v>
      </c>
      <c r="C828" s="25">
        <v>36</v>
      </c>
      <c r="D828" s="25">
        <v>1</v>
      </c>
      <c r="E828" s="22">
        <f>(E826+E827)/2</f>
        <v>0.011572522</v>
      </c>
      <c r="F828" s="22">
        <v>95.65322</v>
      </c>
      <c r="G828" s="23">
        <v>7416263</v>
      </c>
      <c r="H828" s="24">
        <v>7.4332194</v>
      </c>
      <c r="I828" s="34">
        <v>83.0030877232497</v>
      </c>
      <c r="J828" s="35">
        <v>0.894368469715118</v>
      </c>
      <c r="K828" s="36">
        <v>0.876</v>
      </c>
      <c r="L828" s="37">
        <v>0.906</v>
      </c>
      <c r="M828" s="38">
        <v>1</v>
      </c>
      <c r="N828" s="39">
        <v>38.88889</v>
      </c>
      <c r="O828" s="40">
        <v>81.6994909424644</v>
      </c>
      <c r="P828" s="40">
        <v>92.9480701887794</v>
      </c>
      <c r="Q828" s="40">
        <v>89.2475125078835</v>
      </c>
      <c r="R828" s="53">
        <v>145240005.493164</v>
      </c>
      <c r="S828" s="48">
        <v>145.240005493164</v>
      </c>
      <c r="T828" s="49">
        <v>67.102</v>
      </c>
      <c r="U828" s="50">
        <v>71.3752</v>
      </c>
      <c r="V828" s="50">
        <v>0.829</v>
      </c>
      <c r="W828" s="51">
        <v>0.38203217521266</v>
      </c>
      <c r="X828" s="51">
        <v>1.0163791179657</v>
      </c>
      <c r="Y828" s="51">
        <v>2051842609.64558</v>
      </c>
      <c r="Z828" s="51">
        <f t="shared" si="97"/>
        <v>9.31214404436182</v>
      </c>
      <c r="AA828" s="51">
        <v>-0.0920935591720276</v>
      </c>
      <c r="AB828" s="51">
        <v>77.4550586265341</v>
      </c>
      <c r="AC828" s="51">
        <f t="shared" si="98"/>
        <v>1.88904978699964</v>
      </c>
      <c r="AD828" s="51">
        <v>7249.497</v>
      </c>
      <c r="AE828" s="51">
        <f t="shared" si="99"/>
        <v>0.7249497</v>
      </c>
      <c r="AF828" s="51">
        <f t="shared" si="100"/>
        <v>-0.139692125525931</v>
      </c>
      <c r="AG828" s="51">
        <f>(AG827+AG826)/2</f>
        <v>19.602978</v>
      </c>
      <c r="AH828" s="51">
        <f t="shared" si="101"/>
        <v>1.29232205251585</v>
      </c>
      <c r="AI828" s="51">
        <v>0.776</v>
      </c>
    </row>
    <row r="829" ht="18" spans="1:35">
      <c r="A829" s="25" t="s">
        <v>70</v>
      </c>
      <c r="B829" s="25">
        <f t="shared" si="103"/>
        <v>2022</v>
      </c>
      <c r="C829" s="25">
        <v>36</v>
      </c>
      <c r="D829" s="25">
        <v>1</v>
      </c>
      <c r="E829" s="22">
        <f>(E827+E828)/2</f>
        <v>0.0103517724</v>
      </c>
      <c r="F829" s="22">
        <v>96.04777</v>
      </c>
      <c r="G829" s="23">
        <v>70471</v>
      </c>
      <c r="H829" s="24">
        <v>7.4245653</v>
      </c>
      <c r="I829" s="34">
        <v>83.045304882988</v>
      </c>
      <c r="J829" s="35">
        <v>0.927069365978241</v>
      </c>
      <c r="K829" s="36">
        <v>0.854</v>
      </c>
      <c r="L829" s="37">
        <v>0.893</v>
      </c>
      <c r="M829" s="38">
        <v>1</v>
      </c>
      <c r="N829" s="39">
        <v>38.88889</v>
      </c>
      <c r="O829" s="40">
        <v>83.1948904145608</v>
      </c>
      <c r="P829" s="40">
        <v>93.2830290606767</v>
      </c>
      <c r="Q829" s="40">
        <v>90.0089261333879</v>
      </c>
      <c r="R829" s="53">
        <v>86559997.5585938</v>
      </c>
      <c r="S829" s="48">
        <v>86.5599975585938</v>
      </c>
      <c r="T829" s="49">
        <v>67.545</v>
      </c>
      <c r="U829" s="50">
        <v>72.1021</v>
      </c>
      <c r="V829" s="50">
        <v>0.831</v>
      </c>
      <c r="W829" s="51">
        <v>0.596688345869947</v>
      </c>
      <c r="X829" s="51">
        <v>0.959875285625458</v>
      </c>
      <c r="Y829" s="51">
        <v>2247003347.63376</v>
      </c>
      <c r="Z829" s="51">
        <f t="shared" si="97"/>
        <v>9.35160371944084</v>
      </c>
      <c r="AA829" s="51">
        <v>-0.103425255748135</v>
      </c>
      <c r="AB829" s="51">
        <v>96.9941368513357</v>
      </c>
      <c r="AC829" s="51">
        <f t="shared" si="98"/>
        <v>1.98674548261603</v>
      </c>
      <c r="AD829" s="51">
        <v>7099.589</v>
      </c>
      <c r="AE829" s="51">
        <f t="shared" si="99"/>
        <v>0.7099589</v>
      </c>
      <c r="AF829" s="51">
        <f t="shared" si="100"/>
        <v>-0.148766792153962</v>
      </c>
      <c r="AG829" s="51">
        <f>(AG828+AG827)/2</f>
        <v>19.602978</v>
      </c>
      <c r="AH829" s="51">
        <f t="shared" si="101"/>
        <v>1.29232205251585</v>
      </c>
      <c r="AI829" s="51">
        <v>0.754</v>
      </c>
    </row>
    <row r="830" ht="18" spans="1:35">
      <c r="A830" s="25" t="s">
        <v>71</v>
      </c>
      <c r="B830" s="25">
        <v>2000</v>
      </c>
      <c r="C830" s="25">
        <v>37</v>
      </c>
      <c r="D830" s="25">
        <v>2</v>
      </c>
      <c r="E830" s="22">
        <v>0.045477767</v>
      </c>
      <c r="F830" s="22">
        <v>93.91127</v>
      </c>
      <c r="G830" s="23">
        <v>577167</v>
      </c>
      <c r="H830" s="24">
        <v>0.6539358</v>
      </c>
      <c r="I830" s="34">
        <v>91.974568364989</v>
      </c>
      <c r="J830" s="35">
        <v>0.0497975237667561</v>
      </c>
      <c r="K830" s="36">
        <v>0.357</v>
      </c>
      <c r="L830" s="37">
        <v>0.208</v>
      </c>
      <c r="M830" s="38">
        <v>1</v>
      </c>
      <c r="N830" s="39">
        <v>1.9823788</v>
      </c>
      <c r="O830" s="40">
        <v>98.4928693824019</v>
      </c>
      <c r="P830" s="40">
        <v>99</v>
      </c>
      <c r="Q830" s="40">
        <v>98.9933618838288</v>
      </c>
      <c r="R830" s="53">
        <v>2154489990.23438</v>
      </c>
      <c r="S830" s="48">
        <v>2154.48999023438</v>
      </c>
      <c r="T830" s="49">
        <v>42.797</v>
      </c>
      <c r="U830" s="50">
        <v>0.641265</v>
      </c>
      <c r="V830" s="50">
        <v>0.376</v>
      </c>
      <c r="W830" s="51">
        <v>2.07183470577985</v>
      </c>
      <c r="X830" s="51">
        <v>-0.4926677942276</v>
      </c>
      <c r="Y830" s="51">
        <v>99838543960.0763</v>
      </c>
      <c r="Z830" s="51">
        <f t="shared" si="97"/>
        <v>10.9992982386573</v>
      </c>
      <c r="AA830" s="51">
        <v>-1.184</v>
      </c>
      <c r="AB830" s="51">
        <v>39.0179359012055</v>
      </c>
      <c r="AC830" s="51">
        <f t="shared" si="98"/>
        <v>1.59126429093171</v>
      </c>
      <c r="AD830" s="51">
        <v>7965.8477</v>
      </c>
      <c r="AE830" s="51">
        <f t="shared" si="99"/>
        <v>0.79658477</v>
      </c>
      <c r="AF830" s="51">
        <f t="shared" si="100"/>
        <v>-0.0987680011757353</v>
      </c>
      <c r="AG830" s="51">
        <v>3.3060424</v>
      </c>
      <c r="AH830" s="51">
        <f t="shared" si="101"/>
        <v>0.519308419098693</v>
      </c>
      <c r="AI830" s="51">
        <v>0.219</v>
      </c>
    </row>
    <row r="831" ht="18" spans="1:35">
      <c r="A831" s="25" t="s">
        <v>71</v>
      </c>
      <c r="B831" s="25">
        <f t="shared" ref="B831:B852" si="104">B830+1</f>
        <v>2001</v>
      </c>
      <c r="C831" s="25">
        <v>37</v>
      </c>
      <c r="D831" s="25">
        <v>2</v>
      </c>
      <c r="E831" s="22">
        <v>0.043881904</v>
      </c>
      <c r="F831" s="22">
        <v>94.413536</v>
      </c>
      <c r="G831" s="23">
        <v>534252</v>
      </c>
      <c r="H831" s="24">
        <v>0.6290532</v>
      </c>
      <c r="I831" s="34">
        <v>92.1886612012788</v>
      </c>
      <c r="J831" s="35">
        <f>(J830+J832)/2</f>
        <v>-0.182187294587493</v>
      </c>
      <c r="K831" s="36">
        <v>0.357</v>
      </c>
      <c r="L831" s="37">
        <v>0.212</v>
      </c>
      <c r="M831" s="38">
        <v>1</v>
      </c>
      <c r="N831" s="39">
        <v>2.4229076</v>
      </c>
      <c r="O831" s="40">
        <v>98.3997631967969</v>
      </c>
      <c r="P831" s="40">
        <v>99</v>
      </c>
      <c r="Q831" s="40">
        <v>98.9226105742463</v>
      </c>
      <c r="R831" s="53">
        <v>2070050048.82813</v>
      </c>
      <c r="S831" s="48">
        <v>2070.05004882813</v>
      </c>
      <c r="T831" s="49">
        <v>42.843</v>
      </c>
      <c r="U831" s="50">
        <v>0.838946</v>
      </c>
      <c r="V831" s="50">
        <v>0.378</v>
      </c>
      <c r="W831" s="51">
        <v>2.0564198428314</v>
      </c>
      <c r="X831" s="51">
        <f>(X832+X833)/2</f>
        <v>-0.485452830791473</v>
      </c>
      <c r="Y831" s="51">
        <v>96684636118.5984</v>
      </c>
      <c r="Z831" s="51">
        <f t="shared" si="97"/>
        <v>10.9853574670609</v>
      </c>
      <c r="AA831" s="51">
        <v>-0.4975</v>
      </c>
      <c r="AB831" s="51">
        <v>39.8104265402844</v>
      </c>
      <c r="AC831" s="51">
        <f t="shared" si="98"/>
        <v>1.59999683076419</v>
      </c>
      <c r="AD831" s="51">
        <v>8143.846</v>
      </c>
      <c r="AE831" s="51">
        <f t="shared" si="99"/>
        <v>0.8143846</v>
      </c>
      <c r="AF831" s="51">
        <f t="shared" si="100"/>
        <v>-0.0891704474315026</v>
      </c>
      <c r="AG831" s="51">
        <v>3.3532574</v>
      </c>
      <c r="AH831" s="51">
        <f t="shared" si="101"/>
        <v>0.525466891665941</v>
      </c>
      <c r="AI831" s="51">
        <v>0.208</v>
      </c>
    </row>
    <row r="832" ht="18" spans="1:35">
      <c r="A832" s="25" t="s">
        <v>71</v>
      </c>
      <c r="B832" s="25">
        <f t="shared" si="104"/>
        <v>2002</v>
      </c>
      <c r="C832" s="25">
        <v>37</v>
      </c>
      <c r="D832" s="25">
        <v>2</v>
      </c>
      <c r="E832" s="22">
        <v>0.042288654</v>
      </c>
      <c r="F832" s="22">
        <v>94.7307</v>
      </c>
      <c r="G832" s="23">
        <v>491678</v>
      </c>
      <c r="H832" s="24">
        <v>0.604191</v>
      </c>
      <c r="I832" s="34">
        <v>92.4027780839966</v>
      </c>
      <c r="J832" s="35">
        <v>-0.414172112941742</v>
      </c>
      <c r="K832" s="36">
        <v>0.357</v>
      </c>
      <c r="L832" s="37">
        <v>0.212</v>
      </c>
      <c r="M832" s="38">
        <v>1</v>
      </c>
      <c r="N832" s="39">
        <v>2.2026432</v>
      </c>
      <c r="O832" s="40">
        <v>98.3066913610407</v>
      </c>
      <c r="P832" s="40">
        <v>99</v>
      </c>
      <c r="Q832" s="40">
        <v>98.8519309322285</v>
      </c>
      <c r="R832" s="53">
        <v>1986390014.64844</v>
      </c>
      <c r="S832" s="48">
        <v>1986.39001464844</v>
      </c>
      <c r="T832" s="49">
        <v>42.889</v>
      </c>
      <c r="U832" s="50">
        <v>2.72</v>
      </c>
      <c r="V832" s="50">
        <v>0.378</v>
      </c>
      <c r="W832" s="51">
        <v>2.09110329331686</v>
      </c>
      <c r="X832" s="51">
        <v>-0.44015771150589</v>
      </c>
      <c r="Y832" s="51">
        <v>85146067415.7303</v>
      </c>
      <c r="Z832" s="51">
        <f t="shared" si="97"/>
        <v>10.9301645942941</v>
      </c>
      <c r="AA832" s="51">
        <v>-0.6191</v>
      </c>
      <c r="AB832" s="51">
        <v>40.9870678279229</v>
      </c>
      <c r="AC832" s="51">
        <f t="shared" si="98"/>
        <v>1.61264685045357</v>
      </c>
      <c r="AD832" s="51">
        <v>8202.89</v>
      </c>
      <c r="AE832" s="51">
        <f t="shared" si="99"/>
        <v>0.820289</v>
      </c>
      <c r="AF832" s="51">
        <f t="shared" si="100"/>
        <v>-0.0860331122590155</v>
      </c>
      <c r="AG832" s="51">
        <v>3.4396503</v>
      </c>
      <c r="AH832" s="51">
        <f t="shared" si="101"/>
        <v>0.536514291263301</v>
      </c>
      <c r="AI832" s="51">
        <v>0.208</v>
      </c>
    </row>
    <row r="833" ht="18" spans="1:35">
      <c r="A833" s="25" t="s">
        <v>71</v>
      </c>
      <c r="B833" s="25">
        <f t="shared" si="104"/>
        <v>2003</v>
      </c>
      <c r="C833" s="25">
        <v>37</v>
      </c>
      <c r="D833" s="25">
        <v>2</v>
      </c>
      <c r="E833" s="22">
        <v>0.040698018</v>
      </c>
      <c r="F833" s="22">
        <v>95.047325</v>
      </c>
      <c r="G833" s="23">
        <v>44931</v>
      </c>
      <c r="H833" s="24">
        <v>0.5793494</v>
      </c>
      <c r="I833" s="34">
        <v>92.6169160199968</v>
      </c>
      <c r="J833" s="35">
        <v>-0.640924513339996</v>
      </c>
      <c r="K833" s="36">
        <v>0.357</v>
      </c>
      <c r="L833" s="37">
        <v>0.212</v>
      </c>
      <c r="M833" s="38">
        <v>1</v>
      </c>
      <c r="N833" s="39">
        <v>2.4229076</v>
      </c>
      <c r="O833" s="40">
        <v>98.2136538751335</v>
      </c>
      <c r="P833" s="40">
        <v>99</v>
      </c>
      <c r="Q833" s="40">
        <v>98.7813193917479</v>
      </c>
      <c r="R833" s="53">
        <v>1417770019.53125</v>
      </c>
      <c r="S833" s="48">
        <v>1417.77001953125</v>
      </c>
      <c r="T833" s="49">
        <v>42.935</v>
      </c>
      <c r="U833" s="50">
        <v>4.03789</v>
      </c>
      <c r="V833" s="50">
        <v>0.378</v>
      </c>
      <c r="W833" s="51">
        <v>2.08785646198219</v>
      </c>
      <c r="X833" s="51">
        <v>-0.530747950077057</v>
      </c>
      <c r="Y833" s="51">
        <v>80288461538.4615</v>
      </c>
      <c r="Z833" s="51">
        <f t="shared" si="97"/>
        <v>10.9046531361848</v>
      </c>
      <c r="AA833" s="51">
        <v>-0.2167</v>
      </c>
      <c r="AB833" s="51">
        <v>46.1796407185629</v>
      </c>
      <c r="AC833" s="51">
        <f t="shared" si="98"/>
        <v>1.66445054974719</v>
      </c>
      <c r="AD833" s="51">
        <v>8503.993</v>
      </c>
      <c r="AE833" s="51">
        <f t="shared" si="99"/>
        <v>0.8503993</v>
      </c>
      <c r="AF833" s="51">
        <f t="shared" si="100"/>
        <v>-0.0703771059709572</v>
      </c>
      <c r="AG833" s="51">
        <v>3.4245818</v>
      </c>
      <c r="AH833" s="51">
        <f t="shared" si="101"/>
        <v>0.534607544283494</v>
      </c>
      <c r="AI833" s="51">
        <v>0.208</v>
      </c>
    </row>
    <row r="834" ht="18" spans="1:35">
      <c r="A834" s="25" t="s">
        <v>71</v>
      </c>
      <c r="B834" s="25">
        <f t="shared" si="104"/>
        <v>2004</v>
      </c>
      <c r="C834" s="25">
        <v>37</v>
      </c>
      <c r="D834" s="25">
        <v>2</v>
      </c>
      <c r="E834" s="22">
        <v>0.039109997</v>
      </c>
      <c r="F834" s="22">
        <v>95.36321</v>
      </c>
      <c r="G834" s="23">
        <v>407184</v>
      </c>
      <c r="H834" s="24">
        <v>0.55452836</v>
      </c>
      <c r="I834" s="34">
        <v>92.8310689127908</v>
      </c>
      <c r="J834" s="35">
        <v>-0.822401702404022</v>
      </c>
      <c r="K834" s="36">
        <v>0.363</v>
      </c>
      <c r="L834" s="37">
        <v>0.223</v>
      </c>
      <c r="M834" s="38">
        <v>1</v>
      </c>
      <c r="N834" s="39">
        <v>2.8634362</v>
      </c>
      <c r="O834" s="40">
        <v>98.1206507390751</v>
      </c>
      <c r="P834" s="40">
        <v>99</v>
      </c>
      <c r="Q834" s="40">
        <v>98.7107692619596</v>
      </c>
      <c r="R834" s="53">
        <v>1940959960.9375</v>
      </c>
      <c r="S834" s="48">
        <v>1940.9599609375</v>
      </c>
      <c r="T834" s="49">
        <v>42.981</v>
      </c>
      <c r="U834" s="50">
        <v>11.92</v>
      </c>
      <c r="V834" s="50">
        <v>0.39</v>
      </c>
      <c r="W834" s="51">
        <v>2.03166566101876</v>
      </c>
      <c r="X834" s="51">
        <v>-0.583505749702454</v>
      </c>
      <c r="Y834" s="51">
        <v>78782467532.4675</v>
      </c>
      <c r="Z834" s="51">
        <f t="shared" ref="Z834:Z897" si="105">LOG(Y834)</f>
        <v>10.8964295791509</v>
      </c>
      <c r="AA834" s="51">
        <v>-1.0944</v>
      </c>
      <c r="AB834" s="51">
        <v>57.8199052132701</v>
      </c>
      <c r="AC834" s="51">
        <f t="shared" ref="AC834:AC897" si="106">LOG(AB834)</f>
        <v>1.76207737537706</v>
      </c>
      <c r="AD834" s="51">
        <v>8798.149</v>
      </c>
      <c r="AE834" s="51">
        <f t="shared" ref="AE834:AE897" si="107">AD834/10000</f>
        <v>0.8798149</v>
      </c>
      <c r="AF834" s="51">
        <f t="shared" ref="AF834:AF897" si="108">LOG(AE834)</f>
        <v>-0.0556086873546256</v>
      </c>
      <c r="AG834" s="51">
        <v>3.4938972</v>
      </c>
      <c r="AH834" s="51">
        <f t="shared" ref="AH834:AH897" si="109">LOG(AG834)</f>
        <v>0.54331012270486</v>
      </c>
      <c r="AI834" s="51">
        <v>0.211</v>
      </c>
    </row>
    <row r="835" ht="18" spans="1:35">
      <c r="A835" s="25" t="s">
        <v>71</v>
      </c>
      <c r="B835" s="25">
        <f t="shared" si="104"/>
        <v>2005</v>
      </c>
      <c r="C835" s="25">
        <v>37</v>
      </c>
      <c r="D835" s="25">
        <v>2</v>
      </c>
      <c r="E835" s="22">
        <v>0.037524592</v>
      </c>
      <c r="F835" s="22">
        <v>95.678</v>
      </c>
      <c r="G835" s="23">
        <v>365272</v>
      </c>
      <c r="H835" s="24">
        <v>0.5297279</v>
      </c>
      <c r="I835" s="34">
        <v>93.0452392877341</v>
      </c>
      <c r="J835" s="35">
        <v>-0.629358649253845</v>
      </c>
      <c r="K835" s="36">
        <v>0.355</v>
      </c>
      <c r="L835" s="37">
        <v>0.226</v>
      </c>
      <c r="M835" s="38">
        <v>1</v>
      </c>
      <c r="N835" s="39">
        <v>1.9823788</v>
      </c>
      <c r="O835" s="40">
        <v>98.0276819528656</v>
      </c>
      <c r="P835" s="40">
        <v>99</v>
      </c>
      <c r="Q835" s="40">
        <v>98.6402827769204</v>
      </c>
      <c r="R835" s="53">
        <v>1334089965.82031</v>
      </c>
      <c r="S835" s="48">
        <v>1334.08996582031</v>
      </c>
      <c r="T835" s="49">
        <v>43.027</v>
      </c>
      <c r="U835" s="50">
        <v>12.75</v>
      </c>
      <c r="V835" s="50">
        <v>0.373</v>
      </c>
      <c r="W835" s="51">
        <v>1.98334143708702</v>
      </c>
      <c r="X835" s="51">
        <v>-0.539499521255493</v>
      </c>
      <c r="Y835" s="51">
        <v>89600665557.4043</v>
      </c>
      <c r="Z835" s="51">
        <f t="shared" si="105"/>
        <v>10.9523112356313</v>
      </c>
      <c r="AA835" s="51">
        <v>-5.2836</v>
      </c>
      <c r="AB835" s="51">
        <v>62.9526462395543</v>
      </c>
      <c r="AC835" s="51">
        <f t="shared" si="106"/>
        <v>1.79901399056908</v>
      </c>
      <c r="AD835" s="51">
        <v>8844.943</v>
      </c>
      <c r="AE835" s="51">
        <f t="shared" si="107"/>
        <v>0.8844943</v>
      </c>
      <c r="AF835" s="51">
        <f t="shared" si="108"/>
        <v>-0.0533049614953811</v>
      </c>
      <c r="AG835" s="51">
        <v>3.539103</v>
      </c>
      <c r="AH835" s="51">
        <f t="shared" si="109"/>
        <v>0.548893202276028</v>
      </c>
      <c r="AI835" s="51">
        <v>0.212</v>
      </c>
    </row>
    <row r="836" ht="18" spans="1:35">
      <c r="A836" s="25" t="s">
        <v>71</v>
      </c>
      <c r="B836" s="25">
        <f t="shared" si="104"/>
        <v>2006</v>
      </c>
      <c r="C836" s="25">
        <v>37</v>
      </c>
      <c r="D836" s="25">
        <v>2</v>
      </c>
      <c r="E836" s="22">
        <v>0.0359418</v>
      </c>
      <c r="F836" s="22">
        <v>95.70335</v>
      </c>
      <c r="G836" s="23">
        <v>323669</v>
      </c>
      <c r="H836" s="24">
        <v>0.50494796</v>
      </c>
      <c r="I836" s="34">
        <v>93.2594315118991</v>
      </c>
      <c r="J836" s="35">
        <v>-0.837807655334473</v>
      </c>
      <c r="K836" s="36">
        <v>0.354</v>
      </c>
      <c r="L836" s="37">
        <v>0.233</v>
      </c>
      <c r="M836" s="38">
        <v>1</v>
      </c>
      <c r="N836" s="39">
        <v>2.036199</v>
      </c>
      <c r="O836" s="40">
        <v>97.934747516505</v>
      </c>
      <c r="P836" s="40">
        <v>99</v>
      </c>
      <c r="Q836" s="40">
        <v>98.5698644772866</v>
      </c>
      <c r="R836" s="53">
        <v>1095729980.46875</v>
      </c>
      <c r="S836" s="48">
        <v>1095.72998046875</v>
      </c>
      <c r="T836" s="49">
        <v>43.073</v>
      </c>
      <c r="U836" s="50">
        <v>13.66</v>
      </c>
      <c r="V836" s="50">
        <v>0.379</v>
      </c>
      <c r="W836" s="51">
        <v>1.94660064062847</v>
      </c>
      <c r="X836" s="51">
        <v>-0.737334072589874</v>
      </c>
      <c r="Y836" s="51">
        <v>107426086956.522</v>
      </c>
      <c r="Z836" s="51">
        <f t="shared" si="105"/>
        <v>11.0311097566481</v>
      </c>
      <c r="AA836" s="51">
        <v>-9.8944</v>
      </c>
      <c r="AB836" s="51">
        <v>61.5185365063947</v>
      </c>
      <c r="AC836" s="51">
        <f t="shared" si="106"/>
        <v>1.78900599527912</v>
      </c>
      <c r="AD836" s="51">
        <v>9136.145</v>
      </c>
      <c r="AE836" s="51">
        <f t="shared" si="107"/>
        <v>0.9136145</v>
      </c>
      <c r="AF836" s="51">
        <f t="shared" si="108"/>
        <v>-0.03923701634427</v>
      </c>
      <c r="AG836" s="51">
        <v>3.5491486</v>
      </c>
      <c r="AH836" s="51">
        <f t="shared" si="109"/>
        <v>0.550124183289253</v>
      </c>
      <c r="AI836" s="51">
        <v>0.212</v>
      </c>
    </row>
    <row r="837" ht="18" spans="1:35">
      <c r="A837" s="25" t="s">
        <v>71</v>
      </c>
      <c r="B837" s="25">
        <f t="shared" si="104"/>
        <v>2007</v>
      </c>
      <c r="C837" s="25">
        <v>37</v>
      </c>
      <c r="D837" s="25">
        <v>2</v>
      </c>
      <c r="E837" s="22">
        <v>0.034385648</v>
      </c>
      <c r="F837" s="22">
        <v>98.896805</v>
      </c>
      <c r="G837" s="23">
        <v>286512</v>
      </c>
      <c r="H837" s="24">
        <v>0.48040605</v>
      </c>
      <c r="I837" s="34">
        <v>93.4714314337652</v>
      </c>
      <c r="J837" s="35">
        <v>-0.552382111549377</v>
      </c>
      <c r="K837" s="36">
        <v>0.357</v>
      </c>
      <c r="L837" s="37">
        <v>0.233</v>
      </c>
      <c r="M837" s="38">
        <v>1</v>
      </c>
      <c r="N837" s="39">
        <v>1.8099548</v>
      </c>
      <c r="O837" s="40">
        <v>97.8418474299933</v>
      </c>
      <c r="P837" s="40">
        <v>99</v>
      </c>
      <c r="Q837" s="40">
        <v>98.4988899601912</v>
      </c>
      <c r="R837" s="53">
        <v>1351969970.70313</v>
      </c>
      <c r="S837" s="48">
        <v>1351.96997070313</v>
      </c>
      <c r="T837" s="49">
        <v>43.078</v>
      </c>
      <c r="U837" s="50">
        <v>16.03</v>
      </c>
      <c r="V837" s="50">
        <v>0.38</v>
      </c>
      <c r="W837" s="51">
        <v>1.95167431348286</v>
      </c>
      <c r="X837" s="51">
        <v>-0.737870097160339</v>
      </c>
      <c r="Y837" s="51">
        <v>130437828371.278</v>
      </c>
      <c r="Z837" s="51">
        <f t="shared" si="105"/>
        <v>11.1154035597274</v>
      </c>
      <c r="AA837" s="51">
        <v>-10.9133</v>
      </c>
      <c r="AB837" s="51">
        <v>65.077873254565</v>
      </c>
      <c r="AC837" s="51">
        <f t="shared" si="106"/>
        <v>1.81343335174947</v>
      </c>
      <c r="AD837" s="51">
        <v>9542.583</v>
      </c>
      <c r="AE837" s="51">
        <f t="shared" si="107"/>
        <v>0.9542583</v>
      </c>
      <c r="AF837" s="51">
        <f t="shared" si="108"/>
        <v>-0.0203340539321532</v>
      </c>
      <c r="AG837" s="51">
        <v>3.5541716</v>
      </c>
      <c r="AH837" s="51">
        <f t="shared" si="109"/>
        <v>0.550738392274568</v>
      </c>
      <c r="AI837" s="51">
        <v>0.214</v>
      </c>
    </row>
    <row r="838" ht="18" spans="1:35">
      <c r="A838" s="25" t="s">
        <v>71</v>
      </c>
      <c r="B838" s="25">
        <f t="shared" si="104"/>
        <v>2008</v>
      </c>
      <c r="C838" s="25">
        <v>37</v>
      </c>
      <c r="D838" s="25">
        <v>2</v>
      </c>
      <c r="E838" s="22">
        <v>0.03284373</v>
      </c>
      <c r="F838" s="22">
        <v>98.902695</v>
      </c>
      <c r="G838" s="23">
        <v>251783</v>
      </c>
      <c r="H838" s="24">
        <v>0.45598492</v>
      </c>
      <c r="I838" s="34">
        <v>93.6821208332209</v>
      </c>
      <c r="J838" s="35">
        <v>-0.510431706905365</v>
      </c>
      <c r="K838" s="36">
        <v>0.357</v>
      </c>
      <c r="L838" s="37">
        <v>0.233</v>
      </c>
      <c r="M838" s="38">
        <v>1</v>
      </c>
      <c r="N838" s="39">
        <v>1.8099548</v>
      </c>
      <c r="O838" s="40">
        <v>97.7489816933305</v>
      </c>
      <c r="P838" s="40">
        <v>99</v>
      </c>
      <c r="Q838" s="40">
        <v>98.4275413352809</v>
      </c>
      <c r="R838" s="53">
        <v>1872239990.23438</v>
      </c>
      <c r="S838" s="48">
        <v>1872.23999023438</v>
      </c>
      <c r="T838" s="49">
        <v>43.058</v>
      </c>
      <c r="U838" s="50">
        <v>18.01</v>
      </c>
      <c r="V838" s="50">
        <v>0.371</v>
      </c>
      <c r="W838" s="51">
        <v>1.95838290327697</v>
      </c>
      <c r="X838" s="51">
        <v>-0.765909254550934</v>
      </c>
      <c r="Y838" s="51">
        <v>162818181818.182</v>
      </c>
      <c r="Z838" s="51">
        <f t="shared" si="105"/>
        <v>11.2117029006908</v>
      </c>
      <c r="AA838" s="51">
        <v>-7.5744</v>
      </c>
      <c r="AB838" s="51">
        <v>71.6806253489671</v>
      </c>
      <c r="AC838" s="51">
        <f t="shared" si="106"/>
        <v>1.85540178549923</v>
      </c>
      <c r="AD838" s="51">
        <v>9921.167</v>
      </c>
      <c r="AE838" s="51">
        <f t="shared" si="107"/>
        <v>0.9921167</v>
      </c>
      <c r="AF838" s="51">
        <f t="shared" si="108"/>
        <v>-0.00343723995759729</v>
      </c>
      <c r="AG838" s="51">
        <v>3.5581899</v>
      </c>
      <c r="AH838" s="51">
        <f t="shared" si="109"/>
        <v>0.551229122590318</v>
      </c>
      <c r="AI838" s="51">
        <v>0.214</v>
      </c>
    </row>
    <row r="839" ht="18" spans="1:35">
      <c r="A839" s="25" t="s">
        <v>71</v>
      </c>
      <c r="B839" s="25">
        <f t="shared" si="104"/>
        <v>2009</v>
      </c>
      <c r="C839" s="25">
        <v>37</v>
      </c>
      <c r="D839" s="25">
        <v>2</v>
      </c>
      <c r="E839" s="22">
        <v>0.031300146</v>
      </c>
      <c r="F839" s="22">
        <v>98.90855</v>
      </c>
      <c r="G839" s="23">
        <v>216882</v>
      </c>
      <c r="H839" s="24">
        <v>0.43153977</v>
      </c>
      <c r="I839" s="34">
        <v>93.8929162055799</v>
      </c>
      <c r="J839" s="35">
        <v>-0.607227087020874</v>
      </c>
      <c r="K839" s="36">
        <v>0.363</v>
      </c>
      <c r="L839" s="37">
        <v>0.225</v>
      </c>
      <c r="M839" s="38">
        <v>1</v>
      </c>
      <c r="N839" s="39">
        <v>1.8099548</v>
      </c>
      <c r="O839" s="40">
        <v>97.6561503065166</v>
      </c>
      <c r="P839" s="40">
        <v>99</v>
      </c>
      <c r="Q839" s="40">
        <v>98.3562103479717</v>
      </c>
      <c r="R839" s="53">
        <v>1049040039.0625</v>
      </c>
      <c r="S839" s="48">
        <v>1049.0400390625</v>
      </c>
      <c r="T839" s="49">
        <v>43.039</v>
      </c>
      <c r="U839" s="50">
        <v>20</v>
      </c>
      <c r="V839" s="50">
        <v>0.37</v>
      </c>
      <c r="W839" s="51">
        <v>1.95615522230144</v>
      </c>
      <c r="X839" s="51">
        <v>-0.464862793684006</v>
      </c>
      <c r="Y839" s="51">
        <v>189147005444.646</v>
      </c>
      <c r="Z839" s="51">
        <f t="shared" si="105"/>
        <v>11.276799469979</v>
      </c>
      <c r="AA839" s="51">
        <v>-6.1404</v>
      </c>
      <c r="AB839" s="51">
        <v>56.5534446363462</v>
      </c>
      <c r="AC839" s="51">
        <f t="shared" si="106"/>
        <v>1.75245906268316</v>
      </c>
      <c r="AD839" s="51">
        <v>10077.901</v>
      </c>
      <c r="AE839" s="51">
        <f t="shared" si="107"/>
        <v>1.0077901</v>
      </c>
      <c r="AF839" s="51">
        <f t="shared" si="108"/>
        <v>0.00337008776008643</v>
      </c>
      <c r="AG839" s="51">
        <v>3.7058616</v>
      </c>
      <c r="AH839" s="51">
        <f t="shared" si="109"/>
        <v>0.568889196019399</v>
      </c>
      <c r="AI839" s="51">
        <v>0.212</v>
      </c>
    </row>
    <row r="840" ht="18" spans="1:35">
      <c r="A840" s="25" t="s">
        <v>71</v>
      </c>
      <c r="B840" s="25">
        <f t="shared" si="104"/>
        <v>2010</v>
      </c>
      <c r="C840" s="25">
        <v>37</v>
      </c>
      <c r="D840" s="25">
        <v>2</v>
      </c>
      <c r="E840" s="22">
        <v>0.029755982</v>
      </c>
      <c r="F840" s="22">
        <v>98.91437</v>
      </c>
      <c r="G840" s="23">
        <v>181988</v>
      </c>
      <c r="H840" s="24">
        <v>0.40708023</v>
      </c>
      <c r="I840" s="34">
        <v>94.1037046412727</v>
      </c>
      <c r="J840" s="35">
        <v>-0.898418307304382</v>
      </c>
      <c r="K840" s="36">
        <v>0.377</v>
      </c>
      <c r="L840" s="37">
        <v>0.225</v>
      </c>
      <c r="M840" s="38">
        <v>1</v>
      </c>
      <c r="N840" s="39">
        <v>12.6953125</v>
      </c>
      <c r="O840" s="40">
        <v>97.5633532695515</v>
      </c>
      <c r="P840" s="40">
        <v>99</v>
      </c>
      <c r="Q840" s="40">
        <v>98.2848591599105</v>
      </c>
      <c r="R840" s="53">
        <v>638750000</v>
      </c>
      <c r="S840" s="48">
        <v>638.75</v>
      </c>
      <c r="T840" s="49">
        <v>43.019</v>
      </c>
      <c r="U840" s="50">
        <v>21.6</v>
      </c>
      <c r="V840" s="50">
        <v>0.445</v>
      </c>
      <c r="W840" s="51">
        <v>2.02763965508429</v>
      </c>
      <c r="X840" s="51">
        <v>-0.596871852874756</v>
      </c>
      <c r="Y840" s="51">
        <v>218983666061.706</v>
      </c>
      <c r="Z840" s="51">
        <f t="shared" si="105"/>
        <v>11.3404117221286</v>
      </c>
      <c r="AA840" s="51">
        <v>-5.2101</v>
      </c>
      <c r="AB840" s="51">
        <v>47.9363500745898</v>
      </c>
      <c r="AC840" s="51">
        <f t="shared" si="106"/>
        <v>1.68066496330609</v>
      </c>
      <c r="AD840" s="51">
        <v>10258.876</v>
      </c>
      <c r="AE840" s="51">
        <f t="shared" si="107"/>
        <v>1.0258876</v>
      </c>
      <c r="AF840" s="51">
        <f t="shared" si="108"/>
        <v>0.0110997804894166</v>
      </c>
      <c r="AG840" s="51">
        <v>3.6877794</v>
      </c>
      <c r="AH840" s="51">
        <f t="shared" si="109"/>
        <v>0.566764934011703</v>
      </c>
      <c r="AI840" s="51">
        <v>0.214</v>
      </c>
    </row>
    <row r="841" ht="18" spans="1:35">
      <c r="A841" s="25" t="s">
        <v>71</v>
      </c>
      <c r="B841" s="25">
        <f t="shared" si="104"/>
        <v>2011</v>
      </c>
      <c r="C841" s="25">
        <v>37</v>
      </c>
      <c r="D841" s="25">
        <v>2</v>
      </c>
      <c r="E841" s="22">
        <v>0.02821021</v>
      </c>
      <c r="F841" s="22">
        <v>98.92017</v>
      </c>
      <c r="G841" s="23">
        <v>146884</v>
      </c>
      <c r="H841" s="24">
        <v>0.38259727</v>
      </c>
      <c r="I841" s="34">
        <v>94.3145999279775</v>
      </c>
      <c r="J841" s="35">
        <v>-1.43705701828003</v>
      </c>
      <c r="K841" s="36">
        <v>0.616</v>
      </c>
      <c r="L841" s="37">
        <v>0.416</v>
      </c>
      <c r="M841" s="38">
        <v>1</v>
      </c>
      <c r="N841" s="39">
        <v>1.968504</v>
      </c>
      <c r="O841" s="40">
        <v>97.4705905824354</v>
      </c>
      <c r="P841" s="40">
        <v>99</v>
      </c>
      <c r="Q841" s="40">
        <v>98.2135282519016</v>
      </c>
      <c r="R841" s="53">
        <v>415739990.234375</v>
      </c>
      <c r="S841" s="48">
        <v>415.739990234375</v>
      </c>
      <c r="T841" s="49">
        <v>43</v>
      </c>
      <c r="U841" s="50">
        <v>25.6</v>
      </c>
      <c r="V841" s="50">
        <v>0.368</v>
      </c>
      <c r="W841" s="51">
        <v>2.20764281063758</v>
      </c>
      <c r="X841" s="51">
        <v>-0.633263945579529</v>
      </c>
      <c r="Y841" s="51">
        <v>235989672977.625</v>
      </c>
      <c r="Z841" s="51">
        <f t="shared" si="105"/>
        <v>11.3728929984491</v>
      </c>
      <c r="AA841" s="51">
        <v>1.1082</v>
      </c>
      <c r="AB841" s="51">
        <v>45.2556341623514</v>
      </c>
      <c r="AC841" s="51">
        <f t="shared" si="106"/>
        <v>1.65567265499534</v>
      </c>
      <c r="AD841" s="51">
        <v>10516.576</v>
      </c>
      <c r="AE841" s="51">
        <f t="shared" si="107"/>
        <v>1.0516576</v>
      </c>
      <c r="AF841" s="51">
        <f t="shared" si="108"/>
        <v>0.0218743646890712</v>
      </c>
      <c r="AG841" s="51">
        <v>3.6365464</v>
      </c>
      <c r="AH841" s="51">
        <f t="shared" si="109"/>
        <v>0.560689133261888</v>
      </c>
      <c r="AI841" s="51">
        <v>0.205</v>
      </c>
    </row>
    <row r="842" ht="18" spans="1:35">
      <c r="A842" s="25" t="s">
        <v>71</v>
      </c>
      <c r="B842" s="25">
        <f t="shared" si="104"/>
        <v>2012</v>
      </c>
      <c r="C842" s="25">
        <v>37</v>
      </c>
      <c r="D842" s="25">
        <v>2</v>
      </c>
      <c r="E842" s="22">
        <v>0.026678903</v>
      </c>
      <c r="F842" s="22">
        <v>98.92595</v>
      </c>
      <c r="G842" s="23">
        <v>114762</v>
      </c>
      <c r="H842" s="24">
        <v>0.3582281</v>
      </c>
      <c r="I842" s="34">
        <v>94.5236904418701</v>
      </c>
      <c r="J842" s="35">
        <v>-1.43632972240448</v>
      </c>
      <c r="K842" s="36">
        <v>0.687</v>
      </c>
      <c r="L842" s="37">
        <v>0.49</v>
      </c>
      <c r="M842" s="38">
        <v>1</v>
      </c>
      <c r="N842" s="39">
        <v>1.968504</v>
      </c>
      <c r="O842" s="40">
        <v>97.3778622451681</v>
      </c>
      <c r="P842" s="40">
        <v>99</v>
      </c>
      <c r="Q842" s="40">
        <v>98.1415728406932</v>
      </c>
      <c r="R842" s="53">
        <v>1661069946.28906</v>
      </c>
      <c r="S842" s="48">
        <v>1661.06994628906</v>
      </c>
      <c r="T842" s="49">
        <v>42.946</v>
      </c>
      <c r="U842" s="50">
        <v>26.4</v>
      </c>
      <c r="V842" s="50">
        <v>0.376</v>
      </c>
      <c r="W842" s="51">
        <v>2.26158734403113</v>
      </c>
      <c r="X842" s="51">
        <v>-0.579664349555969</v>
      </c>
      <c r="Y842" s="51">
        <v>279116666666.667</v>
      </c>
      <c r="Z842" s="51">
        <f t="shared" si="105"/>
        <v>11.4457857699363</v>
      </c>
      <c r="AA842" s="51">
        <v>-2.5866</v>
      </c>
      <c r="AB842" s="51">
        <v>40.7117692721084</v>
      </c>
      <c r="AC842" s="51">
        <f t="shared" si="106"/>
        <v>1.60971997657289</v>
      </c>
      <c r="AD842" s="51">
        <v>10688.419</v>
      </c>
      <c r="AE842" s="51">
        <f t="shared" si="107"/>
        <v>1.0688419</v>
      </c>
      <c r="AF842" s="51">
        <f t="shared" si="108"/>
        <v>0.028913470376713</v>
      </c>
      <c r="AG842" s="51">
        <v>3.7128937</v>
      </c>
      <c r="AH842" s="51">
        <f t="shared" si="109"/>
        <v>0.56971251557028</v>
      </c>
      <c r="AI842" s="51">
        <v>0.297</v>
      </c>
    </row>
    <row r="843" ht="18" spans="1:35">
      <c r="A843" s="25" t="s">
        <v>71</v>
      </c>
      <c r="B843" s="25">
        <f t="shared" si="104"/>
        <v>2013</v>
      </c>
      <c r="C843" s="25">
        <v>37</v>
      </c>
      <c r="D843" s="25">
        <v>2</v>
      </c>
      <c r="E843" s="22">
        <v>0.02514411</v>
      </c>
      <c r="F843" s="22">
        <v>98.931694</v>
      </c>
      <c r="G843" s="23">
        <v>82263</v>
      </c>
      <c r="H843" s="24">
        <v>0.33381537</v>
      </c>
      <c r="I843" s="34">
        <v>94.7328979128496</v>
      </c>
      <c r="J843" s="35">
        <v>-1.63883090019226</v>
      </c>
      <c r="K843" s="36">
        <v>0.313</v>
      </c>
      <c r="L843" s="37">
        <v>0.292</v>
      </c>
      <c r="M843" s="38">
        <v>1</v>
      </c>
      <c r="N843" s="39">
        <v>1.968504</v>
      </c>
      <c r="O843" s="40">
        <v>97.2851682577497</v>
      </c>
      <c r="P843" s="40">
        <v>99</v>
      </c>
      <c r="Q843" s="40">
        <v>98.0695998327114</v>
      </c>
      <c r="R843" s="53">
        <v>5420160156.25</v>
      </c>
      <c r="S843" s="48">
        <v>5420.16015625</v>
      </c>
      <c r="T843" s="49">
        <v>42.893</v>
      </c>
      <c r="U843" s="50">
        <v>29.4</v>
      </c>
      <c r="V843" s="50">
        <v>0.291</v>
      </c>
      <c r="W843" s="51">
        <v>2.31570750353087</v>
      </c>
      <c r="X843" s="51">
        <v>-0.614102065563202</v>
      </c>
      <c r="Y843" s="51">
        <v>288434108527.132</v>
      </c>
      <c r="Z843" s="51">
        <f t="shared" si="105"/>
        <v>11.4600466162042</v>
      </c>
      <c r="AA843" s="51">
        <v>-3.8912</v>
      </c>
      <c r="AB843" s="51">
        <v>40.373038056332</v>
      </c>
      <c r="AC843" s="51">
        <f t="shared" si="106"/>
        <v>1.60609143114073</v>
      </c>
      <c r="AD843" s="51">
        <v>10368.022</v>
      </c>
      <c r="AE843" s="51">
        <f t="shared" si="107"/>
        <v>1.0368022</v>
      </c>
      <c r="AF843" s="51">
        <f t="shared" si="108"/>
        <v>0.0156959100608994</v>
      </c>
      <c r="AG843" s="51">
        <v>3.7480235</v>
      </c>
      <c r="AH843" s="51">
        <f t="shared" si="109"/>
        <v>0.57380230523824</v>
      </c>
      <c r="AI843" s="51">
        <v>0.186</v>
      </c>
    </row>
    <row r="844" ht="18" spans="1:35">
      <c r="A844" s="25" t="s">
        <v>71</v>
      </c>
      <c r="B844" s="25">
        <f t="shared" si="104"/>
        <v>2014</v>
      </c>
      <c r="C844" s="25">
        <v>37</v>
      </c>
      <c r="D844" s="25">
        <v>2</v>
      </c>
      <c r="E844" s="22">
        <v>0.023606695</v>
      </c>
      <c r="F844" s="22">
        <v>98.936966</v>
      </c>
      <c r="G844" s="23">
        <v>49493</v>
      </c>
      <c r="H844" s="24">
        <v>0.30936643</v>
      </c>
      <c r="I844" s="34">
        <v>94.9421220877045</v>
      </c>
      <c r="J844" s="35">
        <v>-1.63117659091949</v>
      </c>
      <c r="K844" s="36">
        <v>0.17</v>
      </c>
      <c r="L844" s="37">
        <v>0.158</v>
      </c>
      <c r="M844" s="38">
        <v>1</v>
      </c>
      <c r="N844" s="39">
        <v>1.968504</v>
      </c>
      <c r="O844" s="40">
        <v>97.1925086201802</v>
      </c>
      <c r="P844" s="40">
        <v>99</v>
      </c>
      <c r="Q844" s="40">
        <v>97.9975794064633</v>
      </c>
      <c r="R844" s="53">
        <v>3575070068.35938</v>
      </c>
      <c r="S844" s="48">
        <v>3575.07006835938</v>
      </c>
      <c r="T844" s="49">
        <v>42.839</v>
      </c>
      <c r="U844" s="50">
        <v>33.8946</v>
      </c>
      <c r="V844" s="50">
        <v>0.325</v>
      </c>
      <c r="W844" s="51">
        <v>2.34379305041137</v>
      </c>
      <c r="X844" s="51">
        <v>-0.575518012046814</v>
      </c>
      <c r="Y844" s="51">
        <v>305595408895.265</v>
      </c>
      <c r="Z844" s="51">
        <f t="shared" si="105"/>
        <v>11.4851468253407</v>
      </c>
      <c r="AA844" s="51">
        <v>-4.3595</v>
      </c>
      <c r="AB844" s="51">
        <v>36.9201877934272</v>
      </c>
      <c r="AC844" s="51">
        <f t="shared" si="106"/>
        <v>1.56726390138534</v>
      </c>
      <c r="AD844" s="51">
        <v>9999.618</v>
      </c>
      <c r="AE844" s="51">
        <f t="shared" si="107"/>
        <v>0.9999618</v>
      </c>
      <c r="AF844" s="51">
        <f t="shared" si="108"/>
        <v>-1.65903660867089e-5</v>
      </c>
      <c r="AG844" s="51">
        <v>3.7321713</v>
      </c>
      <c r="AH844" s="51">
        <f t="shared" si="109"/>
        <v>0.571961568873346</v>
      </c>
      <c r="AI844" s="51">
        <v>0.137</v>
      </c>
    </row>
    <row r="845" ht="18" spans="1:35">
      <c r="A845" s="25" t="s">
        <v>71</v>
      </c>
      <c r="B845" s="25">
        <f t="shared" si="104"/>
        <v>2015</v>
      </c>
      <c r="C845" s="25">
        <v>37</v>
      </c>
      <c r="D845" s="25">
        <v>2</v>
      </c>
      <c r="E845" s="22">
        <v>0.022066213</v>
      </c>
      <c r="F845" s="22">
        <v>98.94198</v>
      </c>
      <c r="G845" s="23">
        <v>16447</v>
      </c>
      <c r="H845" s="24">
        <v>0.28487742</v>
      </c>
      <c r="I845" s="34">
        <v>95.1514018679127</v>
      </c>
      <c r="J845" s="35">
        <v>-1.49933218955994</v>
      </c>
      <c r="K845" s="36">
        <v>0.161</v>
      </c>
      <c r="L845" s="37">
        <v>0.159</v>
      </c>
      <c r="M845" s="38">
        <v>1</v>
      </c>
      <c r="N845" s="39">
        <v>1.968504</v>
      </c>
      <c r="O845" s="40">
        <v>97.0998833324596</v>
      </c>
      <c r="P845" s="40">
        <v>99</v>
      </c>
      <c r="Q845" s="40">
        <v>97.9255148711552</v>
      </c>
      <c r="R845" s="53">
        <v>2956889892.57813</v>
      </c>
      <c r="S845" s="48">
        <v>2956.88989257813</v>
      </c>
      <c r="T845" s="49">
        <v>42.785</v>
      </c>
      <c r="U845" s="50">
        <v>37.8194</v>
      </c>
      <c r="V845" s="50">
        <v>0.307</v>
      </c>
      <c r="W845" s="51">
        <v>2.20525980686911</v>
      </c>
      <c r="X845" s="51">
        <v>-0.600906729698181</v>
      </c>
      <c r="Y845" s="51">
        <v>329366576819.407</v>
      </c>
      <c r="Z845" s="51">
        <f t="shared" si="105"/>
        <v>11.5176795261046</v>
      </c>
      <c r="AA845" s="51">
        <v>-6.7435</v>
      </c>
      <c r="AB845" s="51">
        <v>34.8459429600229</v>
      </c>
      <c r="AC845" s="51">
        <f t="shared" si="106"/>
        <v>1.54215222138264</v>
      </c>
      <c r="AD845" s="51">
        <v>9943.54</v>
      </c>
      <c r="AE845" s="51">
        <f t="shared" si="107"/>
        <v>0.994354</v>
      </c>
      <c r="AF845" s="51">
        <f t="shared" si="108"/>
        <v>-0.00245897488154935</v>
      </c>
      <c r="AG845" s="51">
        <v>3.8072</v>
      </c>
      <c r="AH845" s="51">
        <f t="shared" si="109"/>
        <v>0.580605691790701</v>
      </c>
      <c r="AI845" s="51">
        <v>0.156</v>
      </c>
    </row>
    <row r="846" ht="18" spans="1:35">
      <c r="A846" s="25" t="s">
        <v>71</v>
      </c>
      <c r="B846" s="25">
        <f t="shared" si="104"/>
        <v>2016</v>
      </c>
      <c r="C846" s="25">
        <v>37</v>
      </c>
      <c r="D846" s="25">
        <v>2</v>
      </c>
      <c r="E846" s="22">
        <v>0.02052233</v>
      </c>
      <c r="F846" s="22">
        <v>98.947014</v>
      </c>
      <c r="G846" s="23">
        <v>9983087</v>
      </c>
      <c r="H846" s="24">
        <v>0.2603457</v>
      </c>
      <c r="I846" s="34">
        <v>95.3608044893643</v>
      </c>
      <c r="J846" s="35">
        <v>-1.43972682952881</v>
      </c>
      <c r="K846" s="36">
        <v>0.158</v>
      </c>
      <c r="L846" s="37">
        <v>0.159</v>
      </c>
      <c r="M846" s="38">
        <v>1</v>
      </c>
      <c r="N846" s="39">
        <v>14.932886</v>
      </c>
      <c r="O846" s="40">
        <v>97.0072923945879</v>
      </c>
      <c r="P846" s="40">
        <v>98.987422077624</v>
      </c>
      <c r="Q846" s="40">
        <v>97.8534422131452</v>
      </c>
      <c r="R846" s="53">
        <v>2945629882.8125</v>
      </c>
      <c r="S846" s="48">
        <v>2945.6298828125</v>
      </c>
      <c r="T846" s="49">
        <v>42.732</v>
      </c>
      <c r="U846" s="50">
        <v>41.2481</v>
      </c>
      <c r="V846" s="50">
        <v>0.314</v>
      </c>
      <c r="W846" s="51">
        <v>2.08630284573945</v>
      </c>
      <c r="X846" s="51">
        <v>-0.590893149375916</v>
      </c>
      <c r="Y846" s="51">
        <v>332441717791.411</v>
      </c>
      <c r="Z846" s="51">
        <f t="shared" si="105"/>
        <v>11.5217155177287</v>
      </c>
      <c r="AA846" s="51">
        <v>-7.9002</v>
      </c>
      <c r="AB846" s="51">
        <v>30.2465490514505</v>
      </c>
      <c r="AC846" s="51">
        <f t="shared" si="106"/>
        <v>1.48067583143784</v>
      </c>
      <c r="AD846" s="51">
        <v>10278.024</v>
      </c>
      <c r="AE846" s="51">
        <f t="shared" si="107"/>
        <v>1.0278024</v>
      </c>
      <c r="AF846" s="51">
        <f t="shared" si="108"/>
        <v>0.0119096274623469</v>
      </c>
      <c r="AG846" s="51">
        <v>3.7508316</v>
      </c>
      <c r="AH846" s="51">
        <f t="shared" si="109"/>
        <v>0.574127566194846</v>
      </c>
      <c r="AI846" s="51">
        <v>0.179</v>
      </c>
    </row>
    <row r="847" ht="18" spans="1:35">
      <c r="A847" s="25" t="s">
        <v>71</v>
      </c>
      <c r="B847" s="25">
        <f t="shared" si="104"/>
        <v>2017</v>
      </c>
      <c r="C847" s="25">
        <v>37</v>
      </c>
      <c r="D847" s="25">
        <v>2</v>
      </c>
      <c r="E847" s="22">
        <v>0.018967582</v>
      </c>
      <c r="F847" s="22">
        <v>98.95204</v>
      </c>
      <c r="G847" s="23">
        <v>9947431</v>
      </c>
      <c r="H847" s="24">
        <v>0.23571557</v>
      </c>
      <c r="I847" s="34">
        <v>95.5716159808707</v>
      </c>
      <c r="J847" s="35">
        <v>-1.42964589595795</v>
      </c>
      <c r="K847" s="36">
        <v>0.155</v>
      </c>
      <c r="L847" s="37">
        <v>0.153</v>
      </c>
      <c r="M847" s="38">
        <v>1</v>
      </c>
      <c r="N847" s="39">
        <v>14.932886</v>
      </c>
      <c r="O847" s="40">
        <v>96.914735806565</v>
      </c>
      <c r="P847" s="40">
        <v>98.9452330365619</v>
      </c>
      <c r="Q847" s="40">
        <v>97.7818611616948</v>
      </c>
      <c r="R847" s="53">
        <v>168600006.103516</v>
      </c>
      <c r="S847" s="48">
        <v>168.600006103516</v>
      </c>
      <c r="T847" s="49">
        <v>42.705</v>
      </c>
      <c r="U847" s="50">
        <v>44.9502</v>
      </c>
      <c r="V847" s="50">
        <v>0.423</v>
      </c>
      <c r="W847" s="51">
        <v>1.98976849465685</v>
      </c>
      <c r="X847" s="51">
        <v>-0.495982348918915</v>
      </c>
      <c r="Y847" s="51">
        <v>248362771739.13</v>
      </c>
      <c r="Z847" s="51">
        <f t="shared" si="105"/>
        <v>11.3950864979459</v>
      </c>
      <c r="AA847" s="51">
        <v>-7.2097</v>
      </c>
      <c r="AB847" s="51">
        <v>42.8321343581608</v>
      </c>
      <c r="AC847" s="51">
        <f t="shared" si="106"/>
        <v>1.63176971616347</v>
      </c>
      <c r="AD847" s="51">
        <v>10471.6455</v>
      </c>
      <c r="AE847" s="51">
        <f t="shared" si="107"/>
        <v>1.04716455</v>
      </c>
      <c r="AF847" s="51">
        <f t="shared" si="108"/>
        <v>0.0200149314800762</v>
      </c>
      <c r="AG847" s="51">
        <v>3.8545067</v>
      </c>
      <c r="AH847" s="51">
        <f t="shared" si="109"/>
        <v>0.58596880490931</v>
      </c>
      <c r="AI847" s="51">
        <v>0.179</v>
      </c>
    </row>
    <row r="848" ht="18" spans="1:35">
      <c r="A848" s="25" t="s">
        <v>71</v>
      </c>
      <c r="B848" s="25">
        <f t="shared" si="104"/>
        <v>2018</v>
      </c>
      <c r="C848" s="25">
        <v>37</v>
      </c>
      <c r="D848" s="25">
        <v>2</v>
      </c>
      <c r="E848" s="22">
        <v>0.017404186</v>
      </c>
      <c r="F848" s="22">
        <v>98.9571</v>
      </c>
      <c r="G848" s="23">
        <v>99098057</v>
      </c>
      <c r="H848" s="24">
        <v>0.23574771</v>
      </c>
      <c r="I848" s="34">
        <v>95.7838228519798</v>
      </c>
      <c r="J848" s="35">
        <v>-1.18812155723572</v>
      </c>
      <c r="K848" s="36">
        <v>0.161</v>
      </c>
      <c r="L848" s="37">
        <v>0.14</v>
      </c>
      <c r="M848" s="38">
        <v>1</v>
      </c>
      <c r="N848" s="39">
        <v>14.932886</v>
      </c>
      <c r="O848" s="40">
        <v>96.8222135683911</v>
      </c>
      <c r="P848" s="40">
        <v>98.9030430835783</v>
      </c>
      <c r="Q848" s="40">
        <v>97.710814412432</v>
      </c>
      <c r="R848" s="53">
        <v>2218429931.64063</v>
      </c>
      <c r="S848" s="48">
        <v>2218.42993164063</v>
      </c>
      <c r="T848" s="49">
        <v>42.704</v>
      </c>
      <c r="U848" s="50">
        <v>46.9243</v>
      </c>
      <c r="V848" s="50">
        <v>0.421</v>
      </c>
      <c r="W848" s="51">
        <v>1.89893076814734</v>
      </c>
      <c r="X848" s="51">
        <v>-0.514722347259521</v>
      </c>
      <c r="Y848" s="51">
        <v>262588632526.73</v>
      </c>
      <c r="Z848" s="51">
        <f t="shared" si="105"/>
        <v>11.4192759215335</v>
      </c>
      <c r="AA848" s="51">
        <v>-7.817811</v>
      </c>
      <c r="AB848" s="51">
        <v>45.9110196733959</v>
      </c>
      <c r="AC848" s="51">
        <f t="shared" si="106"/>
        <v>1.66191693845566</v>
      </c>
      <c r="AD848" s="51">
        <v>10286.719</v>
      </c>
      <c r="AE848" s="51">
        <f t="shared" si="107"/>
        <v>1.0286719</v>
      </c>
      <c r="AF848" s="51">
        <f t="shared" si="108"/>
        <v>0.0122768764715051</v>
      </c>
      <c r="AG848" s="51">
        <v>3.880657</v>
      </c>
      <c r="AH848" s="51">
        <f t="shared" si="109"/>
        <v>0.588905258408579</v>
      </c>
      <c r="AI848" s="51">
        <v>0.178</v>
      </c>
    </row>
    <row r="849" ht="18" spans="1:35">
      <c r="A849" s="25" t="s">
        <v>71</v>
      </c>
      <c r="B849" s="25">
        <f t="shared" si="104"/>
        <v>2019</v>
      </c>
      <c r="C849" s="25">
        <v>37</v>
      </c>
      <c r="D849" s="25">
        <v>2</v>
      </c>
      <c r="E849" s="22">
        <v>0.015834108</v>
      </c>
      <c r="F849" s="22">
        <v>98.961845</v>
      </c>
      <c r="G849" s="23">
        <v>98703206</v>
      </c>
      <c r="H849" s="24">
        <v>0.23571861</v>
      </c>
      <c r="I849" s="34">
        <v>95.9974521361916</v>
      </c>
      <c r="J849" s="35">
        <v>-1.12463080883026</v>
      </c>
      <c r="K849" s="36">
        <v>0.143</v>
      </c>
      <c r="L849" s="37">
        <v>0.145</v>
      </c>
      <c r="M849" s="38">
        <v>1</v>
      </c>
      <c r="N849" s="39">
        <v>14.932886</v>
      </c>
      <c r="O849" s="40">
        <v>96.729725680066</v>
      </c>
      <c r="P849" s="40">
        <v>98.8608522186734</v>
      </c>
      <c r="Q849" s="40">
        <v>97.6403544846485</v>
      </c>
      <c r="R849" s="53">
        <v>1858619995.11719</v>
      </c>
      <c r="S849" s="48">
        <v>1858.61999511719</v>
      </c>
      <c r="T849" s="49">
        <v>42.73</v>
      </c>
      <c r="U849" s="50">
        <v>57.2829</v>
      </c>
      <c r="V849" s="50">
        <v>0.435</v>
      </c>
      <c r="W849" s="51">
        <v>1.79400212546566</v>
      </c>
      <c r="X849" s="51">
        <v>-0.655317544937134</v>
      </c>
      <c r="Y849" s="51">
        <v>318678815489.749</v>
      </c>
      <c r="Z849" s="51">
        <f t="shared" si="105"/>
        <v>11.5033531942497</v>
      </c>
      <c r="AA849" s="51">
        <v>-8.605068</v>
      </c>
      <c r="AB849" s="51">
        <v>41.1240171551108</v>
      </c>
      <c r="AC849" s="51">
        <f t="shared" si="106"/>
        <v>1.61409553164587</v>
      </c>
      <c r="AD849" s="51">
        <v>9919.544</v>
      </c>
      <c r="AE849" s="51">
        <f t="shared" si="107"/>
        <v>0.9919544</v>
      </c>
      <c r="AF849" s="51">
        <f t="shared" si="108"/>
        <v>-0.00350829184134288</v>
      </c>
      <c r="AG849" s="51">
        <v>3.9399266</v>
      </c>
      <c r="AH849" s="51">
        <f t="shared" si="109"/>
        <v>0.595488131086513</v>
      </c>
      <c r="AI849" s="51">
        <v>0.176</v>
      </c>
    </row>
    <row r="850" ht="18" spans="1:35">
      <c r="A850" s="25" t="s">
        <v>71</v>
      </c>
      <c r="B850" s="25">
        <f t="shared" si="104"/>
        <v>2020</v>
      </c>
      <c r="C850" s="25">
        <v>37</v>
      </c>
      <c r="D850" s="25">
        <v>2</v>
      </c>
      <c r="E850" s="22">
        <v>0.014259654</v>
      </c>
      <c r="F850" s="22">
        <v>98.96663</v>
      </c>
      <c r="G850" s="23">
        <v>9829224</v>
      </c>
      <c r="H850" s="24">
        <v>0.2356282</v>
      </c>
      <c r="I850" s="34">
        <v>96.21249765428</v>
      </c>
      <c r="J850" s="35">
        <v>-1.18193280696869</v>
      </c>
      <c r="K850" s="36">
        <v>0.156</v>
      </c>
      <c r="L850" s="37">
        <v>0.129</v>
      </c>
      <c r="M850" s="38">
        <v>1</v>
      </c>
      <c r="N850" s="39">
        <v>27.411167</v>
      </c>
      <c r="O850" s="40">
        <v>96.6372721415898</v>
      </c>
      <c r="P850" s="40">
        <v>98.818660441847</v>
      </c>
      <c r="Q850" s="40">
        <v>97.5705329201433</v>
      </c>
      <c r="R850" s="53">
        <v>1649130004.88281</v>
      </c>
      <c r="S850" s="48">
        <v>1649.13000488281</v>
      </c>
      <c r="T850" s="49">
        <v>42.783</v>
      </c>
      <c r="U850" s="50">
        <v>71.9142</v>
      </c>
      <c r="V850" s="50">
        <v>0.509</v>
      </c>
      <c r="W850" s="51">
        <v>1.73312957205986</v>
      </c>
      <c r="X850" s="51">
        <v>-0.810433626174927</v>
      </c>
      <c r="Y850" s="51">
        <v>383817841547.099</v>
      </c>
      <c r="Z850" s="51">
        <f t="shared" si="105"/>
        <v>11.5841251587928</v>
      </c>
      <c r="AA850" s="51">
        <v>-5.5253</v>
      </c>
      <c r="AB850" s="51">
        <v>32.1262555667523</v>
      </c>
      <c r="AC850" s="51">
        <f t="shared" si="106"/>
        <v>1.50686010988197</v>
      </c>
      <c r="AD850" s="51">
        <v>9153.989</v>
      </c>
      <c r="AE850" s="51">
        <f t="shared" si="107"/>
        <v>0.9153989</v>
      </c>
      <c r="AF850" s="51">
        <f t="shared" si="108"/>
        <v>-0.0383896137835469</v>
      </c>
      <c r="AG850" s="51">
        <v>3.9891505</v>
      </c>
      <c r="AH850" s="51">
        <f t="shared" si="109"/>
        <v>0.600880421390451</v>
      </c>
      <c r="AI850" s="51">
        <v>0.176</v>
      </c>
    </row>
    <row r="851" ht="18" spans="1:35">
      <c r="A851" s="25" t="s">
        <v>71</v>
      </c>
      <c r="B851" s="25">
        <f t="shared" si="104"/>
        <v>2021</v>
      </c>
      <c r="C851" s="25">
        <v>37</v>
      </c>
      <c r="D851" s="25">
        <v>2</v>
      </c>
      <c r="E851" s="22">
        <v>0.014242523</v>
      </c>
      <c r="F851" s="22">
        <v>98.97144</v>
      </c>
      <c r="G851" s="23">
        <v>9823998</v>
      </c>
      <c r="H851" s="24">
        <v>0.23544893</v>
      </c>
      <c r="I851" s="34">
        <v>96.4288914179465</v>
      </c>
      <c r="J851" s="35">
        <v>-1.0328643321991</v>
      </c>
      <c r="K851" s="36">
        <v>0.151</v>
      </c>
      <c r="L851" s="37">
        <v>0.138</v>
      </c>
      <c r="M851" s="38">
        <v>1</v>
      </c>
      <c r="N851" s="39">
        <v>27.702703</v>
      </c>
      <c r="O851" s="40">
        <v>96.5448529529625</v>
      </c>
      <c r="P851" s="40">
        <v>98.7764677530992</v>
      </c>
      <c r="Q851" s="40">
        <v>97.5013675608953</v>
      </c>
      <c r="R851" s="53">
        <v>7941390136.71875</v>
      </c>
      <c r="S851" s="48">
        <v>7941.39013671875</v>
      </c>
      <c r="T851" s="49">
        <v>42.862</v>
      </c>
      <c r="U851" s="50">
        <v>72.056</v>
      </c>
      <c r="V851" s="50">
        <v>0.521</v>
      </c>
      <c r="W851" s="51">
        <v>1.65838367949689</v>
      </c>
      <c r="X851" s="51">
        <v>-0.70594334602356</v>
      </c>
      <c r="Y851" s="51">
        <v>424671765455.704</v>
      </c>
      <c r="Z851" s="51">
        <f t="shared" si="105"/>
        <v>11.6280533876344</v>
      </c>
      <c r="AA851" s="51">
        <v>-4.7553</v>
      </c>
      <c r="AB851" s="51">
        <v>29.8569734808122</v>
      </c>
      <c r="AC851" s="51">
        <f t="shared" si="106"/>
        <v>1.47504578238435</v>
      </c>
      <c r="AD851" s="51">
        <v>9639.12</v>
      </c>
      <c r="AE851" s="51">
        <f t="shared" si="107"/>
        <v>0.963912</v>
      </c>
      <c r="AF851" s="51">
        <f t="shared" si="108"/>
        <v>-0.0159626130462353</v>
      </c>
      <c r="AG851" s="51">
        <f>(AG850+AG849)/2</f>
        <v>3.96453855</v>
      </c>
      <c r="AH851" s="51">
        <f t="shared" si="109"/>
        <v>0.598192645158984</v>
      </c>
      <c r="AI851" s="51">
        <v>0.183</v>
      </c>
    </row>
    <row r="852" ht="18" spans="1:35">
      <c r="A852" s="25" t="s">
        <v>71</v>
      </c>
      <c r="B852" s="25">
        <f t="shared" si="104"/>
        <v>2022</v>
      </c>
      <c r="C852" s="25">
        <v>37</v>
      </c>
      <c r="D852" s="25">
        <v>2</v>
      </c>
      <c r="E852" s="22">
        <v>0.014219754</v>
      </c>
      <c r="F852" s="22">
        <v>98.97629</v>
      </c>
      <c r="G852" s="23">
        <v>9817117</v>
      </c>
      <c r="H852" s="24">
        <v>0.23521064</v>
      </c>
      <c r="I852" s="34">
        <v>96.6466119170931</v>
      </c>
      <c r="J852" s="35">
        <v>-0.978700578212738</v>
      </c>
      <c r="K852" s="36">
        <v>0.161</v>
      </c>
      <c r="L852" s="37">
        <v>0.14</v>
      </c>
      <c r="M852" s="38">
        <v>1</v>
      </c>
      <c r="N852" s="39">
        <v>27.580372</v>
      </c>
      <c r="O852" s="40">
        <v>96.4524681141841</v>
      </c>
      <c r="P852" s="40">
        <v>98.7342741524301</v>
      </c>
      <c r="Q852" s="40">
        <v>97.4328917169926</v>
      </c>
      <c r="R852" s="53">
        <v>6080490234.375</v>
      </c>
      <c r="S852" s="48">
        <v>6080.490234375</v>
      </c>
      <c r="T852" s="49">
        <v>42.967</v>
      </c>
      <c r="U852" s="50">
        <v>72.1981</v>
      </c>
      <c r="V852" s="50">
        <v>0.542</v>
      </c>
      <c r="W852" s="51">
        <v>1.56907383039584</v>
      </c>
      <c r="X852" s="51">
        <v>-0.678962171077728</v>
      </c>
      <c r="Y852" s="51">
        <v>476747720364.742</v>
      </c>
      <c r="Z852" s="51">
        <f t="shared" si="105"/>
        <v>11.6782886250838</v>
      </c>
      <c r="AA852" s="51">
        <v>-11.0581</v>
      </c>
      <c r="AB852" s="51">
        <v>36.9831048772713</v>
      </c>
      <c r="AC852" s="51">
        <f t="shared" si="106"/>
        <v>1.56800336908549</v>
      </c>
      <c r="AD852" s="51">
        <v>9960.0625</v>
      </c>
      <c r="AE852" s="51">
        <f t="shared" si="107"/>
        <v>0.99600625</v>
      </c>
      <c r="AF852" s="51">
        <f t="shared" si="108"/>
        <v>-0.00173793634337402</v>
      </c>
      <c r="AG852" s="51">
        <f>(AG851+AG850)/2</f>
        <v>3.976844525</v>
      </c>
      <c r="AH852" s="51">
        <f t="shared" si="109"/>
        <v>0.599538612546341</v>
      </c>
      <c r="AI852" s="51">
        <v>0.185</v>
      </c>
    </row>
    <row r="853" ht="18" spans="1:35">
      <c r="A853" s="25" t="s">
        <v>72</v>
      </c>
      <c r="B853" s="25">
        <v>2000</v>
      </c>
      <c r="C853" s="25">
        <v>38</v>
      </c>
      <c r="D853" s="25">
        <v>4</v>
      </c>
      <c r="E853" s="22">
        <v>8.070714</v>
      </c>
      <c r="F853" s="22">
        <v>94.07936</v>
      </c>
      <c r="G853" s="23">
        <v>695771</v>
      </c>
      <c r="H853" s="24">
        <v>0.92614275</v>
      </c>
      <c r="I853" s="34">
        <v>73.0247894296071</v>
      </c>
      <c r="J853" s="35">
        <v>-0.572284936904907</v>
      </c>
      <c r="K853" s="36">
        <v>0.792</v>
      </c>
      <c r="L853" s="37">
        <v>0.877</v>
      </c>
      <c r="M853" s="38">
        <v>1</v>
      </c>
      <c r="N853" s="39">
        <v>14.634147</v>
      </c>
      <c r="O853" s="40">
        <v>72.0520309720896</v>
      </c>
      <c r="P853" s="40">
        <v>93.1219114268642</v>
      </c>
      <c r="Q853" s="40">
        <v>84.7569577363027</v>
      </c>
      <c r="R853" s="53">
        <v>248009994.506836</v>
      </c>
      <c r="S853" s="48">
        <v>248.009994506836</v>
      </c>
      <c r="T853" s="49">
        <v>60.299</v>
      </c>
      <c r="U853" s="50">
        <v>1.46219</v>
      </c>
      <c r="V853" s="50">
        <v>0.757</v>
      </c>
      <c r="W853" s="51">
        <v>1.73622001498213</v>
      </c>
      <c r="X853" s="51">
        <v>-0.79962956905365</v>
      </c>
      <c r="Y853" s="51">
        <v>17539454727.3637</v>
      </c>
      <c r="Z853" s="51">
        <f t="shared" si="105"/>
        <v>10.2440160877428</v>
      </c>
      <c r="AA853" s="51">
        <v>0.0234393679139981</v>
      </c>
      <c r="AB853" s="51">
        <v>65.4042953826391</v>
      </c>
      <c r="AC853" s="51">
        <f t="shared" si="106"/>
        <v>1.81560627125577</v>
      </c>
      <c r="AD853" s="51">
        <v>8246.84</v>
      </c>
      <c r="AE853" s="51">
        <f t="shared" si="107"/>
        <v>0.824684</v>
      </c>
      <c r="AF853" s="51">
        <f t="shared" si="108"/>
        <v>-0.0837124312633724</v>
      </c>
      <c r="AG853" s="51">
        <v>32.47705</v>
      </c>
      <c r="AH853" s="51">
        <f t="shared" si="109"/>
        <v>1.51157657392793</v>
      </c>
      <c r="AI853" s="51">
        <v>0.694</v>
      </c>
    </row>
    <row r="854" ht="18" spans="1:35">
      <c r="A854" s="25" t="s">
        <v>72</v>
      </c>
      <c r="B854" s="25">
        <f t="shared" ref="B854:B875" si="110">B853+1</f>
        <v>2001</v>
      </c>
      <c r="C854" s="25">
        <v>38</v>
      </c>
      <c r="D854" s="25">
        <v>4</v>
      </c>
      <c r="E854" s="22">
        <v>7.9726524</v>
      </c>
      <c r="F854" s="22">
        <v>94.6934</v>
      </c>
      <c r="G854" s="23">
        <v>57082</v>
      </c>
      <c r="H854" s="24">
        <v>0.93048996</v>
      </c>
      <c r="I854" s="34">
        <v>73.682272686074</v>
      </c>
      <c r="J854" s="35">
        <f>(J853+J855)/2</f>
        <v>-0.666002929210663</v>
      </c>
      <c r="K854" s="36">
        <v>0.792</v>
      </c>
      <c r="L854" s="37">
        <v>0.877</v>
      </c>
      <c r="M854" s="38">
        <v>1</v>
      </c>
      <c r="N854" s="39">
        <v>14.634147</v>
      </c>
      <c r="O854" s="40">
        <v>72.7351800938452</v>
      </c>
      <c r="P854" s="40">
        <v>93.4551637210669</v>
      </c>
      <c r="Q854" s="40">
        <v>85.3327219287917</v>
      </c>
      <c r="R854" s="53">
        <v>278940002.441406</v>
      </c>
      <c r="S854" s="48">
        <v>278.940002441406</v>
      </c>
      <c r="T854" s="49">
        <v>60.799</v>
      </c>
      <c r="U854" s="50">
        <v>2.67044</v>
      </c>
      <c r="V854" s="50">
        <v>0.757</v>
      </c>
      <c r="W854" s="51">
        <v>1.73078123060297</v>
      </c>
      <c r="X854" s="51">
        <f>(X855+X856)/2</f>
        <v>-0.798192620277405</v>
      </c>
      <c r="Y854" s="51">
        <v>23127055000</v>
      </c>
      <c r="Z854" s="51">
        <f t="shared" si="105"/>
        <v>10.3641203332168</v>
      </c>
      <c r="AA854" s="51">
        <v>-0.53856857517</v>
      </c>
      <c r="AB854" s="51">
        <v>56.128486744205</v>
      </c>
      <c r="AC854" s="51">
        <f t="shared" si="106"/>
        <v>1.74918333355228</v>
      </c>
      <c r="AD854" s="51">
        <v>8211.651</v>
      </c>
      <c r="AE854" s="51">
        <f t="shared" si="107"/>
        <v>0.8211651</v>
      </c>
      <c r="AF854" s="51">
        <f t="shared" si="108"/>
        <v>-0.085569516680284</v>
      </c>
      <c r="AG854" s="51">
        <v>31.345627</v>
      </c>
      <c r="AH854" s="51">
        <f t="shared" si="109"/>
        <v>1.49617696136326</v>
      </c>
      <c r="AI854" s="51">
        <v>0.694</v>
      </c>
    </row>
    <row r="855" ht="18" spans="1:35">
      <c r="A855" s="25" t="s">
        <v>72</v>
      </c>
      <c r="B855" s="25">
        <f t="shared" si="110"/>
        <v>2002</v>
      </c>
      <c r="C855" s="25">
        <v>38</v>
      </c>
      <c r="D855" s="25">
        <v>4</v>
      </c>
      <c r="E855" s="22">
        <v>7.9100914</v>
      </c>
      <c r="F855" s="22">
        <v>95.28036</v>
      </c>
      <c r="G855" s="23">
        <v>4220533</v>
      </c>
      <c r="H855" s="24">
        <v>0.88252467</v>
      </c>
      <c r="I855" s="34">
        <v>74.2940388985466</v>
      </c>
      <c r="J855" s="35">
        <v>-0.759720921516418</v>
      </c>
      <c r="K855" s="36">
        <v>0.792</v>
      </c>
      <c r="L855" s="37">
        <v>0.879</v>
      </c>
      <c r="M855" s="38">
        <v>1</v>
      </c>
      <c r="N855" s="39">
        <v>14.634147</v>
      </c>
      <c r="O855" s="40">
        <v>73.4183292156006</v>
      </c>
      <c r="P855" s="40">
        <v>93.7884160152695</v>
      </c>
      <c r="Q855" s="40">
        <v>85.8681168812422</v>
      </c>
      <c r="R855" s="53">
        <v>363339996.337891</v>
      </c>
      <c r="S855" s="48">
        <v>363.339996337891</v>
      </c>
      <c r="T855" s="49">
        <v>61.118</v>
      </c>
      <c r="U855" s="50">
        <v>4.2608</v>
      </c>
      <c r="V855" s="50">
        <v>0.751</v>
      </c>
      <c r="W855" s="51">
        <v>1.74851970226664</v>
      </c>
      <c r="X855" s="51">
        <v>-0.86826103925705</v>
      </c>
      <c r="Y855" s="51">
        <v>27054197000</v>
      </c>
      <c r="Z855" s="51">
        <f t="shared" si="105"/>
        <v>10.4322346480951</v>
      </c>
      <c r="AA855" s="51">
        <v>-0.78326100955</v>
      </c>
      <c r="AB855" s="51">
        <v>54.7966439366136</v>
      </c>
      <c r="AC855" s="51">
        <f t="shared" si="106"/>
        <v>1.73875396059309</v>
      </c>
      <c r="AD855" s="51">
        <v>7965.1455</v>
      </c>
      <c r="AE855" s="51">
        <f t="shared" si="107"/>
        <v>0.79651455</v>
      </c>
      <c r="AF855" s="51">
        <f t="shared" si="108"/>
        <v>-0.0988062864956223</v>
      </c>
      <c r="AG855" s="51">
        <v>30.157835</v>
      </c>
      <c r="AH855" s="51">
        <f t="shared" si="109"/>
        <v>1.47940016076199</v>
      </c>
      <c r="AI855" s="51">
        <v>0.696</v>
      </c>
    </row>
    <row r="856" ht="18" spans="1:35">
      <c r="A856" s="25" t="s">
        <v>72</v>
      </c>
      <c r="B856" s="25">
        <f t="shared" si="110"/>
        <v>2003</v>
      </c>
      <c r="C856" s="25">
        <v>38</v>
      </c>
      <c r="D856" s="25">
        <v>4</v>
      </c>
      <c r="E856" s="22">
        <v>7.5591726</v>
      </c>
      <c r="F856" s="22">
        <v>95.85225</v>
      </c>
      <c r="G856" s="23">
        <v>1011214</v>
      </c>
      <c r="H856" s="24">
        <v>0.83473366</v>
      </c>
      <c r="I856" s="34">
        <v>74.8765406550674</v>
      </c>
      <c r="J856" s="35">
        <v>-0.961056590080261</v>
      </c>
      <c r="K856" s="36">
        <v>0.792</v>
      </c>
      <c r="L856" s="37">
        <v>0.878</v>
      </c>
      <c r="M856" s="38">
        <v>1</v>
      </c>
      <c r="N856" s="39">
        <v>16</v>
      </c>
      <c r="O856" s="40">
        <v>74.1014783373562</v>
      </c>
      <c r="P856" s="40">
        <v>94.1216683094722</v>
      </c>
      <c r="Q856" s="40">
        <v>86.3770590659093</v>
      </c>
      <c r="R856" s="53">
        <v>285390014.648438</v>
      </c>
      <c r="S856" s="48">
        <v>285.390014648438</v>
      </c>
      <c r="T856" s="49">
        <v>61.316</v>
      </c>
      <c r="U856" s="50">
        <v>4.46023</v>
      </c>
      <c r="V856" s="50">
        <v>0.751</v>
      </c>
      <c r="W856" s="51">
        <v>1.76411317879339</v>
      </c>
      <c r="X856" s="51">
        <v>-0.72812420129776</v>
      </c>
      <c r="Y856" s="51">
        <v>30965208000</v>
      </c>
      <c r="Z856" s="51">
        <f t="shared" si="105"/>
        <v>10.4908740016054</v>
      </c>
      <c r="AA856" s="51">
        <v>-0.87151341402362</v>
      </c>
      <c r="AB856" s="51">
        <v>52.3575426975979</v>
      </c>
      <c r="AC856" s="51">
        <f t="shared" si="106"/>
        <v>1.71897925556557</v>
      </c>
      <c r="AD856" s="51">
        <v>8014.88</v>
      </c>
      <c r="AE856" s="51">
        <f t="shared" si="107"/>
        <v>0.801488</v>
      </c>
      <c r="AF856" s="51">
        <f t="shared" si="108"/>
        <v>-0.0961029755840679</v>
      </c>
      <c r="AG856" s="51">
        <v>29.191496</v>
      </c>
      <c r="AH856" s="51">
        <f t="shared" si="109"/>
        <v>1.46525635219585</v>
      </c>
      <c r="AI856" s="51">
        <v>0.702</v>
      </c>
    </row>
    <row r="857" ht="18" spans="1:35">
      <c r="A857" s="25" t="s">
        <v>72</v>
      </c>
      <c r="B857" s="25">
        <f t="shared" si="110"/>
        <v>2004</v>
      </c>
      <c r="C857" s="25">
        <v>38</v>
      </c>
      <c r="D857" s="25">
        <v>4</v>
      </c>
      <c r="E857" s="22">
        <v>7.211343</v>
      </c>
      <c r="F857" s="22">
        <v>96.39096</v>
      </c>
      <c r="G857" s="23">
        <v>7782617</v>
      </c>
      <c r="H857" s="24">
        <v>0.7861123</v>
      </c>
      <c r="I857" s="34">
        <v>75.4556589592685</v>
      </c>
      <c r="J857" s="35">
        <v>-0.842910349369049</v>
      </c>
      <c r="K857" s="36">
        <v>0.792</v>
      </c>
      <c r="L857" s="37">
        <v>0.878</v>
      </c>
      <c r="M857" s="38">
        <v>1</v>
      </c>
      <c r="N857" s="39">
        <v>16</v>
      </c>
      <c r="O857" s="40">
        <v>74.5423180866823</v>
      </c>
      <c r="P857" s="40">
        <v>94.4549206036747</v>
      </c>
      <c r="Q857" s="40">
        <v>86.7913580761449</v>
      </c>
      <c r="R857" s="53">
        <v>246179992.675781</v>
      </c>
      <c r="S857" s="48">
        <v>246.179992675781</v>
      </c>
      <c r="T857" s="49">
        <v>61.514</v>
      </c>
      <c r="U857" s="50">
        <v>4.83444</v>
      </c>
      <c r="V857" s="50">
        <v>0.751</v>
      </c>
      <c r="W857" s="51">
        <v>1.75235156486952</v>
      </c>
      <c r="X857" s="51">
        <v>-0.726669907569885</v>
      </c>
      <c r="Y857" s="51">
        <v>35194947000</v>
      </c>
      <c r="Z857" s="51">
        <f t="shared" si="105"/>
        <v>10.5464803155366</v>
      </c>
      <c r="AA857" s="51">
        <v>-0.836939593895644</v>
      </c>
      <c r="AB857" s="51">
        <v>56.0745467239942</v>
      </c>
      <c r="AC857" s="51">
        <f t="shared" si="106"/>
        <v>1.74876577166983</v>
      </c>
      <c r="AD857" s="51">
        <v>8426.991</v>
      </c>
      <c r="AE857" s="51">
        <f t="shared" si="107"/>
        <v>0.8426991</v>
      </c>
      <c r="AF857" s="51">
        <f t="shared" si="108"/>
        <v>-0.0743274699036585</v>
      </c>
      <c r="AG857" s="51">
        <v>30.306812</v>
      </c>
      <c r="AH857" s="51">
        <f t="shared" si="109"/>
        <v>1.4815402549547</v>
      </c>
      <c r="AI857" s="51">
        <v>0.702</v>
      </c>
    </row>
    <row r="858" ht="18" spans="1:35">
      <c r="A858" s="25" t="s">
        <v>72</v>
      </c>
      <c r="B858" s="25">
        <f t="shared" si="110"/>
        <v>2005</v>
      </c>
      <c r="C858" s="25">
        <v>38</v>
      </c>
      <c r="D858" s="25">
        <v>4</v>
      </c>
      <c r="E858" s="22">
        <v>6.866774</v>
      </c>
      <c r="F858" s="22">
        <v>96.90848</v>
      </c>
      <c r="G858" s="23">
        <v>453498</v>
      </c>
      <c r="H858" s="24">
        <v>0.7366753</v>
      </c>
      <c r="I858" s="34">
        <v>76.2586729736281</v>
      </c>
      <c r="J858" s="35">
        <v>-0.793961822986603</v>
      </c>
      <c r="K858" s="36">
        <v>0.792</v>
      </c>
      <c r="L858" s="37">
        <v>0.878</v>
      </c>
      <c r="M858" s="38">
        <v>1</v>
      </c>
      <c r="N858" s="39">
        <v>16</v>
      </c>
      <c r="O858" s="40">
        <v>74.9341579163987</v>
      </c>
      <c r="P858" s="40">
        <v>94.7548763218371</v>
      </c>
      <c r="Q858" s="40">
        <v>87.1657190162046</v>
      </c>
      <c r="R858" s="53">
        <v>320959991.455078</v>
      </c>
      <c r="S858" s="48">
        <v>320.959991455078</v>
      </c>
      <c r="T858" s="49">
        <v>61.711</v>
      </c>
      <c r="U858" s="50">
        <v>5.99426</v>
      </c>
      <c r="V858" s="50">
        <v>0.751</v>
      </c>
      <c r="W858" s="51">
        <v>1.72987869573938</v>
      </c>
      <c r="X858" s="51">
        <v>-0.735878944396973</v>
      </c>
      <c r="Y858" s="51">
        <v>40278849000</v>
      </c>
      <c r="Z858" s="51">
        <f t="shared" si="105"/>
        <v>10.6050770517502</v>
      </c>
      <c r="AA858" s="51">
        <v>-0.493413835545644</v>
      </c>
      <c r="AB858" s="51">
        <v>61.9581507902572</v>
      </c>
      <c r="AC858" s="51">
        <f t="shared" si="106"/>
        <v>1.79209844728001</v>
      </c>
      <c r="AD858" s="51">
        <v>8767.223</v>
      </c>
      <c r="AE858" s="51">
        <f t="shared" si="107"/>
        <v>0.8767223</v>
      </c>
      <c r="AF858" s="51">
        <f t="shared" si="108"/>
        <v>-0.0571379467435111</v>
      </c>
      <c r="AG858" s="51">
        <v>30.1981</v>
      </c>
      <c r="AH858" s="51">
        <f t="shared" si="109"/>
        <v>1.47997961893484</v>
      </c>
      <c r="AI858" s="51">
        <v>0.702</v>
      </c>
    </row>
    <row r="859" ht="18" spans="1:35">
      <c r="A859" s="25" t="s">
        <v>72</v>
      </c>
      <c r="B859" s="25">
        <f t="shared" si="110"/>
        <v>2006</v>
      </c>
      <c r="C859" s="25">
        <v>38</v>
      </c>
      <c r="D859" s="25">
        <v>4</v>
      </c>
      <c r="E859" s="22">
        <v>6.5254426</v>
      </c>
      <c r="F859" s="22">
        <v>97.38914</v>
      </c>
      <c r="G859" s="23">
        <v>1268473</v>
      </c>
      <c r="H859" s="24">
        <v>0.6864294</v>
      </c>
      <c r="I859" s="34">
        <v>77.060905576886</v>
      </c>
      <c r="J859" s="35">
        <v>-0.853825330734253</v>
      </c>
      <c r="K859" s="36">
        <v>0.797</v>
      </c>
      <c r="L859" s="37">
        <v>0.879</v>
      </c>
      <c r="M859" s="38">
        <v>1</v>
      </c>
      <c r="N859" s="39">
        <v>25</v>
      </c>
      <c r="O859" s="40">
        <v>75.3207638418785</v>
      </c>
      <c r="P859" s="40">
        <v>94.9626742347738</v>
      </c>
      <c r="Q859" s="40">
        <v>87.4804800870579</v>
      </c>
      <c r="R859" s="53">
        <v>261239990.234375</v>
      </c>
      <c r="S859" s="48">
        <v>261.239990234375</v>
      </c>
      <c r="T859" s="49">
        <v>61.907</v>
      </c>
      <c r="U859" s="50">
        <v>7.2</v>
      </c>
      <c r="V859" s="50">
        <v>0.82</v>
      </c>
      <c r="W859" s="51">
        <v>1.7182541754606</v>
      </c>
      <c r="X859" s="51">
        <v>-0.784096121788025</v>
      </c>
      <c r="Y859" s="51">
        <v>45690762000</v>
      </c>
      <c r="Z859" s="51">
        <f t="shared" si="105"/>
        <v>10.6598284009893</v>
      </c>
      <c r="AA859" s="51">
        <v>-0.27142885253</v>
      </c>
      <c r="AB859" s="51">
        <v>65.8423556166562</v>
      </c>
      <c r="AC859" s="51">
        <f t="shared" si="106"/>
        <v>1.81850536006896</v>
      </c>
      <c r="AD859" s="51">
        <v>9114.504</v>
      </c>
      <c r="AE859" s="51">
        <f t="shared" si="107"/>
        <v>0.9114504</v>
      </c>
      <c r="AF859" s="51">
        <f t="shared" si="108"/>
        <v>-0.0402669601328767</v>
      </c>
      <c r="AG859" s="51">
        <v>29.97262</v>
      </c>
      <c r="AH859" s="51">
        <f t="shared" si="109"/>
        <v>1.47672470763732</v>
      </c>
      <c r="AI859" s="51">
        <v>0.701</v>
      </c>
    </row>
    <row r="860" ht="18" spans="1:35">
      <c r="A860" s="25" t="s">
        <v>72</v>
      </c>
      <c r="B860" s="25">
        <f t="shared" si="110"/>
        <v>2007</v>
      </c>
      <c r="C860" s="25">
        <v>38</v>
      </c>
      <c r="D860" s="25">
        <v>4</v>
      </c>
      <c r="E860" s="22">
        <v>6.1870112</v>
      </c>
      <c r="F860" s="22">
        <v>83.23351</v>
      </c>
      <c r="G860" s="23">
        <v>798259</v>
      </c>
      <c r="H860" s="24">
        <v>0.6353677</v>
      </c>
      <c r="I860" s="34">
        <v>77.862718659502</v>
      </c>
      <c r="J860" s="35">
        <v>-0.815987229347229</v>
      </c>
      <c r="K860" s="36">
        <v>0.81</v>
      </c>
      <c r="L860" s="37">
        <v>0.827</v>
      </c>
      <c r="M860" s="38">
        <v>1</v>
      </c>
      <c r="N860" s="39">
        <v>25</v>
      </c>
      <c r="O860" s="40">
        <v>75.7021358631215</v>
      </c>
      <c r="P860" s="40">
        <v>95.1695939239272</v>
      </c>
      <c r="Q860" s="40">
        <v>87.792208365322</v>
      </c>
      <c r="R860" s="53">
        <v>251119995.117188</v>
      </c>
      <c r="S860" s="48">
        <v>251.119995117188</v>
      </c>
      <c r="T860" s="49">
        <v>62.104</v>
      </c>
      <c r="U860" s="50">
        <v>10.8</v>
      </c>
      <c r="V860" s="50">
        <v>0.826</v>
      </c>
      <c r="W860" s="51">
        <v>1.70789173160639</v>
      </c>
      <c r="X860" s="51">
        <v>-0.745632350444794</v>
      </c>
      <c r="Y860" s="51">
        <v>49848725000</v>
      </c>
      <c r="Z860" s="51">
        <f t="shared" si="105"/>
        <v>10.6976540546728</v>
      </c>
      <c r="AA860" s="51">
        <v>-0.19387252693</v>
      </c>
      <c r="AB860" s="51">
        <v>68.8505854462677</v>
      </c>
      <c r="AC860" s="51">
        <f t="shared" si="106"/>
        <v>1.83790763747606</v>
      </c>
      <c r="AD860" s="51">
        <v>9420.017</v>
      </c>
      <c r="AE860" s="51">
        <f t="shared" si="107"/>
        <v>0.9420017</v>
      </c>
      <c r="AF860" s="51">
        <f t="shared" si="108"/>
        <v>-0.0259483134492107</v>
      </c>
      <c r="AG860" s="51">
        <v>29.843775</v>
      </c>
      <c r="AH860" s="51">
        <f t="shared" si="109"/>
        <v>1.47485375707058</v>
      </c>
      <c r="AI860" s="51">
        <v>0.671</v>
      </c>
    </row>
    <row r="861" ht="18" spans="1:35">
      <c r="A861" s="25" t="s">
        <v>72</v>
      </c>
      <c r="B861" s="25">
        <f t="shared" si="110"/>
        <v>2008</v>
      </c>
      <c r="C861" s="25">
        <v>38</v>
      </c>
      <c r="D861" s="25">
        <v>4</v>
      </c>
      <c r="E861" s="22">
        <v>5.851802</v>
      </c>
      <c r="F861" s="22">
        <v>83.97027</v>
      </c>
      <c r="G861" s="23">
        <v>467786</v>
      </c>
      <c r="H861" s="24">
        <v>0.58351135</v>
      </c>
      <c r="I861" s="34">
        <v>78.663760639549</v>
      </c>
      <c r="J861" s="35">
        <v>-0.728682398796082</v>
      </c>
      <c r="K861" s="36">
        <v>0.779</v>
      </c>
      <c r="L861" s="37">
        <v>0.787</v>
      </c>
      <c r="M861" s="38">
        <v>1</v>
      </c>
      <c r="N861" s="39">
        <v>25</v>
      </c>
      <c r="O861" s="40">
        <v>76.0782739801279</v>
      </c>
      <c r="P861" s="40">
        <v>95.3756353892971</v>
      </c>
      <c r="Q861" s="40">
        <v>88.1005318614763</v>
      </c>
      <c r="R861" s="53">
        <v>255550003.051758</v>
      </c>
      <c r="S861" s="48">
        <v>255.550003051758</v>
      </c>
      <c r="T861" s="49">
        <v>62.3</v>
      </c>
      <c r="U861" s="50">
        <v>18.8</v>
      </c>
      <c r="V861" s="50">
        <v>0.833</v>
      </c>
      <c r="W861" s="51">
        <v>1.70519778784789</v>
      </c>
      <c r="X861" s="51">
        <v>-0.654705822467804</v>
      </c>
      <c r="Y861" s="51">
        <v>61139438000</v>
      </c>
      <c r="Z861" s="51">
        <f t="shared" si="105"/>
        <v>10.7863214423289</v>
      </c>
      <c r="AA861" s="51">
        <v>-1.05740402015482</v>
      </c>
      <c r="AB861" s="51">
        <v>74.5902963648439</v>
      </c>
      <c r="AC861" s="51">
        <f t="shared" si="106"/>
        <v>1.87268233270979</v>
      </c>
      <c r="AD861" s="51">
        <v>9883.912</v>
      </c>
      <c r="AE861" s="51">
        <f t="shared" si="107"/>
        <v>0.9883912</v>
      </c>
      <c r="AF861" s="51">
        <f t="shared" si="108"/>
        <v>-0.00507112993168836</v>
      </c>
      <c r="AG861" s="51">
        <v>29.976646</v>
      </c>
      <c r="AH861" s="51">
        <f t="shared" si="109"/>
        <v>1.47678303928017</v>
      </c>
      <c r="AI861" s="51">
        <v>0.632</v>
      </c>
    </row>
    <row r="862" ht="18" spans="1:35">
      <c r="A862" s="25" t="s">
        <v>72</v>
      </c>
      <c r="B862" s="25">
        <f t="shared" si="110"/>
        <v>2009</v>
      </c>
      <c r="C862" s="25">
        <v>38</v>
      </c>
      <c r="D862" s="25">
        <v>4</v>
      </c>
      <c r="E862" s="22">
        <v>5.5197916</v>
      </c>
      <c r="F862" s="22">
        <v>84.667854</v>
      </c>
      <c r="G862" s="23">
        <v>135451</v>
      </c>
      <c r="H862" s="24">
        <v>0.53086704</v>
      </c>
      <c r="I862" s="34">
        <v>79.4640520853321</v>
      </c>
      <c r="J862" s="35">
        <v>-0.673675775527954</v>
      </c>
      <c r="K862" s="36">
        <v>0.786</v>
      </c>
      <c r="L862" s="37">
        <v>0.742</v>
      </c>
      <c r="M862" s="38">
        <v>1</v>
      </c>
      <c r="N862" s="39">
        <v>25</v>
      </c>
      <c r="O862" s="40">
        <v>76.4491781928974</v>
      </c>
      <c r="P862" s="40">
        <v>95.5807986308835</v>
      </c>
      <c r="Q862" s="40">
        <v>88.4054817977882</v>
      </c>
      <c r="R862" s="53">
        <v>241740005.493164</v>
      </c>
      <c r="S862" s="48">
        <v>241.740005493164</v>
      </c>
      <c r="T862" s="49">
        <v>62.495</v>
      </c>
      <c r="U862" s="50">
        <v>24.6</v>
      </c>
      <c r="V862" s="50">
        <v>0.856</v>
      </c>
      <c r="W862" s="51">
        <v>1.7057702083506</v>
      </c>
      <c r="X862" s="51">
        <v>-0.744574427604675</v>
      </c>
      <c r="Y862" s="51">
        <v>60094978000</v>
      </c>
      <c r="Z862" s="51">
        <f t="shared" si="105"/>
        <v>10.7788381805216</v>
      </c>
      <c r="AA862" s="51">
        <v>-0.308629890109</v>
      </c>
      <c r="AB862" s="51">
        <v>57.3473460627608</v>
      </c>
      <c r="AC862" s="51">
        <f t="shared" si="106"/>
        <v>1.75851332429539</v>
      </c>
      <c r="AD862" s="51">
        <v>9482.964</v>
      </c>
      <c r="AE862" s="51">
        <f t="shared" si="107"/>
        <v>0.9482964</v>
      </c>
      <c r="AF862" s="51">
        <f t="shared" si="108"/>
        <v>-0.023055898141699</v>
      </c>
      <c r="AG862" s="51">
        <v>30.336609</v>
      </c>
      <c r="AH862" s="51">
        <f t="shared" si="109"/>
        <v>1.4819670341009</v>
      </c>
      <c r="AI862" s="51">
        <v>0.615</v>
      </c>
    </row>
    <row r="863" ht="18" spans="1:35">
      <c r="A863" s="25" t="s">
        <v>72</v>
      </c>
      <c r="B863" s="25">
        <f t="shared" si="110"/>
        <v>2010</v>
      </c>
      <c r="C863" s="25">
        <v>38</v>
      </c>
      <c r="D863" s="25">
        <v>4</v>
      </c>
      <c r="E863" s="22">
        <v>5.190822</v>
      </c>
      <c r="F863" s="22">
        <v>85.33971</v>
      </c>
      <c r="G863" s="23">
        <v>801219</v>
      </c>
      <c r="H863" s="24">
        <v>0.47743523</v>
      </c>
      <c r="I863" s="34">
        <v>80.2637776434408</v>
      </c>
      <c r="J863" s="35">
        <v>-0.586674451828003</v>
      </c>
      <c r="K863" s="36">
        <v>0.749</v>
      </c>
      <c r="L863" s="37">
        <v>0.716</v>
      </c>
      <c r="M863" s="38">
        <v>1</v>
      </c>
      <c r="N863" s="39">
        <v>32.258064</v>
      </c>
      <c r="O863" s="40">
        <v>76.8148485014302</v>
      </c>
      <c r="P863" s="40">
        <v>95.7850836486866</v>
      </c>
      <c r="Q863" s="40">
        <v>88.7072879977884</v>
      </c>
      <c r="R863" s="53">
        <v>180149993.896484</v>
      </c>
      <c r="S863" s="48">
        <v>180.149993896484</v>
      </c>
      <c r="T863" s="49">
        <v>62.69</v>
      </c>
      <c r="U863" s="50">
        <v>29.03</v>
      </c>
      <c r="V863" s="50">
        <v>0.856</v>
      </c>
      <c r="W863" s="51">
        <v>1.67708805313164</v>
      </c>
      <c r="X863" s="51">
        <v>-0.707744359970093</v>
      </c>
      <c r="Y863" s="51">
        <v>68151329000</v>
      </c>
      <c r="Z863" s="51">
        <f t="shared" si="105"/>
        <v>10.8334743293085</v>
      </c>
      <c r="AA863" s="51">
        <v>-0.165893320363638</v>
      </c>
      <c r="AB863" s="51">
        <v>65.7773849135062</v>
      </c>
      <c r="AC863" s="51">
        <f t="shared" si="106"/>
        <v>1.81807660340918</v>
      </c>
      <c r="AD863" s="51">
        <v>10353.473</v>
      </c>
      <c r="AE863" s="51">
        <f t="shared" si="107"/>
        <v>1.0353473</v>
      </c>
      <c r="AF863" s="51">
        <f t="shared" si="108"/>
        <v>0.0150860552743114</v>
      </c>
      <c r="AG863" s="51">
        <v>30.188839</v>
      </c>
      <c r="AH863" s="51">
        <f t="shared" si="109"/>
        <v>1.47984641128117</v>
      </c>
      <c r="AI863" s="51">
        <v>0.592</v>
      </c>
    </row>
    <row r="864" ht="18" spans="1:35">
      <c r="A864" s="25" t="s">
        <v>72</v>
      </c>
      <c r="B864" s="25">
        <f t="shared" si="110"/>
        <v>2011</v>
      </c>
      <c r="C864" s="25">
        <v>38</v>
      </c>
      <c r="D864" s="25">
        <v>4</v>
      </c>
      <c r="E864" s="22">
        <v>4.869177</v>
      </c>
      <c r="F864" s="22">
        <v>86.0104</v>
      </c>
      <c r="G864" s="23">
        <v>4667115</v>
      </c>
      <c r="H864" s="24">
        <v>0.42340755</v>
      </c>
      <c r="I864" s="34">
        <v>81.0578095261347</v>
      </c>
      <c r="J864" s="35">
        <v>-0.686557531356812</v>
      </c>
      <c r="K864" s="36">
        <v>0.744</v>
      </c>
      <c r="L864" s="37">
        <v>0.723</v>
      </c>
      <c r="M864" s="38">
        <v>1</v>
      </c>
      <c r="N864" s="39">
        <v>32.258064</v>
      </c>
      <c r="O864" s="40">
        <v>77.1752849057264</v>
      </c>
      <c r="P864" s="40">
        <v>95.9884904427062</v>
      </c>
      <c r="Q864" s="40">
        <v>88.9995700135052</v>
      </c>
      <c r="R864" s="53">
        <v>190639999.389648</v>
      </c>
      <c r="S864" s="48">
        <v>190.639999389648</v>
      </c>
      <c r="T864" s="49">
        <v>62.851</v>
      </c>
      <c r="U864" s="50">
        <v>31.3668</v>
      </c>
      <c r="V864" s="50">
        <v>0.855</v>
      </c>
      <c r="W864" s="51">
        <v>1.6415369766541</v>
      </c>
      <c r="X864" s="51">
        <v>-0.641708135604858</v>
      </c>
      <c r="Y864" s="51">
        <v>78986648000</v>
      </c>
      <c r="Z864" s="51">
        <f t="shared" si="105"/>
        <v>10.897553683822</v>
      </c>
      <c r="AA864" s="51">
        <v>-0.646084358687904</v>
      </c>
      <c r="AB864" s="51">
        <v>70.0356837525249</v>
      </c>
      <c r="AC864" s="51">
        <f t="shared" si="106"/>
        <v>1.8453193729879</v>
      </c>
      <c r="AD864" s="51">
        <v>10805.037</v>
      </c>
      <c r="AE864" s="51">
        <f t="shared" si="107"/>
        <v>1.0805037</v>
      </c>
      <c r="AF864" s="51">
        <f t="shared" si="108"/>
        <v>0.0336262583889332</v>
      </c>
      <c r="AG864" s="51">
        <v>29.578434</v>
      </c>
      <c r="AH864" s="51">
        <f t="shared" si="109"/>
        <v>1.47097517699143</v>
      </c>
      <c r="AI864" s="51">
        <v>0.587</v>
      </c>
    </row>
    <row r="865" ht="18" spans="1:35">
      <c r="A865" s="25" t="s">
        <v>72</v>
      </c>
      <c r="B865" s="25">
        <f t="shared" si="110"/>
        <v>2012</v>
      </c>
      <c r="C865" s="25">
        <v>38</v>
      </c>
      <c r="D865" s="25">
        <v>4</v>
      </c>
      <c r="E865" s="22">
        <v>4.552877</v>
      </c>
      <c r="F865" s="22">
        <v>86.679726</v>
      </c>
      <c r="G865" s="23">
        <v>1319065</v>
      </c>
      <c r="H865" s="24">
        <v>0.36870363</v>
      </c>
      <c r="I865" s="34">
        <v>81.8481545734272</v>
      </c>
      <c r="J865" s="35">
        <v>-0.570306479930878</v>
      </c>
      <c r="K865" s="36">
        <v>0.754</v>
      </c>
      <c r="L865" s="37">
        <v>0.719</v>
      </c>
      <c r="M865" s="38">
        <v>1</v>
      </c>
      <c r="N865" s="39">
        <v>32.258064</v>
      </c>
      <c r="O865" s="40">
        <v>77.5304874057858</v>
      </c>
      <c r="P865" s="40">
        <v>96.1910190129425</v>
      </c>
      <c r="Q865" s="40">
        <v>89.2843795348701</v>
      </c>
      <c r="R865" s="53">
        <v>163630004.882813</v>
      </c>
      <c r="S865" s="48">
        <v>163.630004882813</v>
      </c>
      <c r="T865" s="49">
        <v>62.988</v>
      </c>
      <c r="U865" s="50">
        <v>35.1351</v>
      </c>
      <c r="V865" s="50">
        <v>0.855</v>
      </c>
      <c r="W865" s="51">
        <v>1.59213440589397</v>
      </c>
      <c r="X865" s="51">
        <v>-0.508597850799561</v>
      </c>
      <c r="Y865" s="51">
        <v>87735048000</v>
      </c>
      <c r="Z865" s="51">
        <f t="shared" si="105"/>
        <v>10.9431731180223</v>
      </c>
      <c r="AA865" s="51">
        <v>-0.56741730085638</v>
      </c>
      <c r="AB865" s="51">
        <v>67.0029290916898</v>
      </c>
      <c r="AC865" s="51">
        <f t="shared" si="106"/>
        <v>1.82609378867922</v>
      </c>
      <c r="AD865" s="51">
        <v>11233.192</v>
      </c>
      <c r="AE865" s="51">
        <f t="shared" si="107"/>
        <v>1.1233192</v>
      </c>
      <c r="AF865" s="51">
        <f t="shared" si="108"/>
        <v>0.0505031819968177</v>
      </c>
      <c r="AG865" s="51">
        <v>30.225882</v>
      </c>
      <c r="AH865" s="51">
        <f t="shared" si="109"/>
        <v>1.48037898255661</v>
      </c>
      <c r="AI865" s="51">
        <v>0.592</v>
      </c>
    </row>
    <row r="866" ht="18" spans="1:35">
      <c r="A866" s="25" t="s">
        <v>72</v>
      </c>
      <c r="B866" s="25">
        <f t="shared" si="110"/>
        <v>2013</v>
      </c>
      <c r="C866" s="25">
        <v>38</v>
      </c>
      <c r="D866" s="25">
        <v>4</v>
      </c>
      <c r="E866" s="22">
        <v>4.2387147</v>
      </c>
      <c r="F866" s="22">
        <v>87.34771</v>
      </c>
      <c r="G866" s="23">
        <v>7957692</v>
      </c>
      <c r="H866" s="24">
        <v>0.3131903</v>
      </c>
      <c r="I866" s="34">
        <v>82.6385639070942</v>
      </c>
      <c r="J866" s="35">
        <v>-0.178656712174416</v>
      </c>
      <c r="K866" s="36">
        <v>0.687</v>
      </c>
      <c r="L866" s="37">
        <v>0.68</v>
      </c>
      <c r="M866" s="38">
        <v>1</v>
      </c>
      <c r="N866" s="39">
        <v>38.68613</v>
      </c>
      <c r="O866" s="40">
        <v>77.8804560016086</v>
      </c>
      <c r="P866" s="40">
        <v>96.3926693593953</v>
      </c>
      <c r="Q866" s="40">
        <v>89.5662908642962</v>
      </c>
      <c r="R866" s="53">
        <v>157020004.272461</v>
      </c>
      <c r="S866" s="48">
        <v>157.020004272461</v>
      </c>
      <c r="T866" s="49">
        <v>63.125</v>
      </c>
      <c r="U866" s="50">
        <v>40.2791</v>
      </c>
      <c r="V866" s="50">
        <v>0.852</v>
      </c>
      <c r="W866" s="51">
        <v>1.49740896116979</v>
      </c>
      <c r="X866" s="51">
        <v>-0.502911984920502</v>
      </c>
      <c r="Y866" s="51">
        <v>96570334000</v>
      </c>
      <c r="Z866" s="51">
        <f t="shared" si="105"/>
        <v>10.9848437334671</v>
      </c>
      <c r="AA866" s="51">
        <v>-0.727081206263418</v>
      </c>
      <c r="AB866" s="51">
        <v>63.4333003342414</v>
      </c>
      <c r="AC866" s="51">
        <f t="shared" si="106"/>
        <v>1.80231730763997</v>
      </c>
      <c r="AD866" s="51">
        <v>11416.987</v>
      </c>
      <c r="AE866" s="51">
        <f t="shared" si="107"/>
        <v>1.1416987</v>
      </c>
      <c r="AF866" s="51">
        <f t="shared" si="108"/>
        <v>0.0575515065435858</v>
      </c>
      <c r="AG866" s="51">
        <v>30.250443</v>
      </c>
      <c r="AH866" s="51">
        <f t="shared" si="109"/>
        <v>1.48073173902309</v>
      </c>
      <c r="AI866" s="51">
        <v>0.541</v>
      </c>
    </row>
    <row r="867" ht="18" spans="1:35">
      <c r="A867" s="25" t="s">
        <v>72</v>
      </c>
      <c r="B867" s="25">
        <f t="shared" si="110"/>
        <v>2014</v>
      </c>
      <c r="C867" s="25">
        <v>38</v>
      </c>
      <c r="D867" s="25">
        <v>4</v>
      </c>
      <c r="E867" s="22">
        <v>3.9267914</v>
      </c>
      <c r="F867" s="22">
        <v>88.01473</v>
      </c>
      <c r="G867" s="23">
        <v>458363</v>
      </c>
      <c r="H867" s="24">
        <v>0.25687706</v>
      </c>
      <c r="I867" s="34">
        <v>83.4289010855999</v>
      </c>
      <c r="J867" s="35">
        <v>-0.0185332093387842</v>
      </c>
      <c r="K867" s="36">
        <v>0.692</v>
      </c>
      <c r="L867" s="37">
        <v>0.678</v>
      </c>
      <c r="M867" s="38">
        <v>1</v>
      </c>
      <c r="N867" s="39">
        <v>41.60584</v>
      </c>
      <c r="O867" s="40">
        <v>78.2251906931945</v>
      </c>
      <c r="P867" s="40">
        <v>96.5934414820647</v>
      </c>
      <c r="Q867" s="40">
        <v>89.8451330944318</v>
      </c>
      <c r="R867" s="53">
        <v>169179992.675781</v>
      </c>
      <c r="S867" s="48">
        <v>169.179992675781</v>
      </c>
      <c r="T867" s="49">
        <v>63.261</v>
      </c>
      <c r="U867" s="50">
        <v>45.5904</v>
      </c>
      <c r="V867" s="50">
        <v>0.859</v>
      </c>
      <c r="W867" s="51">
        <v>1.43205886583809</v>
      </c>
      <c r="X867" s="51">
        <v>-0.741118490695953</v>
      </c>
      <c r="Y867" s="51">
        <v>102717794000</v>
      </c>
      <c r="Z867" s="51">
        <f t="shared" si="105"/>
        <v>11.0116456837786</v>
      </c>
      <c r="AA867" s="51">
        <v>-0.772389946091118</v>
      </c>
      <c r="AB867" s="51">
        <v>61.4263766217565</v>
      </c>
      <c r="AC867" s="51">
        <f t="shared" si="106"/>
        <v>1.78835489820109</v>
      </c>
      <c r="AD867" s="51">
        <v>11816.219</v>
      </c>
      <c r="AE867" s="51">
        <f t="shared" si="107"/>
        <v>1.1816219</v>
      </c>
      <c r="AF867" s="51">
        <f t="shared" si="108"/>
        <v>0.0724785315261467</v>
      </c>
      <c r="AG867" s="51">
        <v>22.044613</v>
      </c>
      <c r="AH867" s="51">
        <f t="shared" si="109"/>
        <v>1.3433024790553</v>
      </c>
      <c r="AI867" s="51">
        <v>0.538</v>
      </c>
    </row>
    <row r="868" ht="18" spans="1:35">
      <c r="A868" s="25" t="s">
        <v>72</v>
      </c>
      <c r="B868" s="25">
        <f t="shared" si="110"/>
        <v>2015</v>
      </c>
      <c r="C868" s="25">
        <v>38</v>
      </c>
      <c r="D868" s="25">
        <v>4</v>
      </c>
      <c r="E868" s="22">
        <v>3.6168952</v>
      </c>
      <c r="F868" s="22">
        <v>88.68041</v>
      </c>
      <c r="G868" s="23">
        <v>119563</v>
      </c>
      <c r="H868" s="24">
        <v>0.19976018</v>
      </c>
      <c r="I868" s="34">
        <v>84.2194382578739</v>
      </c>
      <c r="J868" s="35">
        <v>-0.147344976663589</v>
      </c>
      <c r="K868" s="36">
        <v>0.693</v>
      </c>
      <c r="L868" s="37">
        <v>0.663</v>
      </c>
      <c r="M868" s="38">
        <v>1</v>
      </c>
      <c r="N868" s="39">
        <v>41.60584</v>
      </c>
      <c r="O868" s="40">
        <v>78.5646914805439</v>
      </c>
      <c r="P868" s="40">
        <v>96.7933353809507</v>
      </c>
      <c r="Q868" s="40">
        <v>90.1212871773867</v>
      </c>
      <c r="R868" s="53">
        <v>368950012.207031</v>
      </c>
      <c r="S868" s="48">
        <v>368.950012207031</v>
      </c>
      <c r="T868" s="49">
        <v>63.398</v>
      </c>
      <c r="U868" s="50">
        <v>48.9404</v>
      </c>
      <c r="V868" s="50">
        <v>0.861</v>
      </c>
      <c r="W868" s="51">
        <v>1.43093059839379</v>
      </c>
      <c r="X868" s="51">
        <v>-0.672376871109009</v>
      </c>
      <c r="Y868" s="51">
        <v>97209558000</v>
      </c>
      <c r="Z868" s="51">
        <f t="shared" si="105"/>
        <v>10.9877089684508</v>
      </c>
      <c r="AA868" s="51">
        <v>-1.32270133730748</v>
      </c>
      <c r="AB868" s="51">
        <v>47.8280397077826</v>
      </c>
      <c r="AC868" s="51">
        <f t="shared" si="106"/>
        <v>1.67968258113248</v>
      </c>
      <c r="AD868" s="51">
        <v>11610.723</v>
      </c>
      <c r="AE868" s="51">
        <f t="shared" si="107"/>
        <v>1.1610723</v>
      </c>
      <c r="AF868" s="51">
        <f t="shared" si="108"/>
        <v>0.0648592641084255</v>
      </c>
      <c r="AG868" s="51">
        <v>23.308907</v>
      </c>
      <c r="AH868" s="51">
        <f t="shared" si="109"/>
        <v>1.3675219090848</v>
      </c>
      <c r="AI868" s="51">
        <v>0.543</v>
      </c>
    </row>
    <row r="869" ht="18" spans="1:35">
      <c r="A869" s="25" t="s">
        <v>72</v>
      </c>
      <c r="B869" s="25">
        <f t="shared" si="110"/>
        <v>2016</v>
      </c>
      <c r="C869" s="25">
        <v>38</v>
      </c>
      <c r="D869" s="25">
        <v>4</v>
      </c>
      <c r="E869" s="22">
        <v>3.3092225</v>
      </c>
      <c r="F869" s="22">
        <v>89.34476</v>
      </c>
      <c r="G869" s="23">
        <v>77951</v>
      </c>
      <c r="H869" s="24">
        <v>0.14185293</v>
      </c>
      <c r="I869" s="34">
        <v>85.0099232884518</v>
      </c>
      <c r="J869" s="35">
        <v>-0.0917104333639145</v>
      </c>
      <c r="K869" s="36">
        <v>0.707</v>
      </c>
      <c r="L869" s="37">
        <v>0.672</v>
      </c>
      <c r="M869" s="38">
        <v>1</v>
      </c>
      <c r="N869" s="39">
        <v>41.60584</v>
      </c>
      <c r="O869" s="40">
        <v>78.8989583636563</v>
      </c>
      <c r="P869" s="40">
        <v>96.9923510560533</v>
      </c>
      <c r="Q869" s="40">
        <v>90.3944152289936</v>
      </c>
      <c r="R869" s="53">
        <v>277779998.779297</v>
      </c>
      <c r="S869" s="48">
        <v>277.779998779297</v>
      </c>
      <c r="T869" s="49">
        <v>63.534</v>
      </c>
      <c r="U869" s="50">
        <v>54.0629</v>
      </c>
      <c r="V869" s="50">
        <v>0.862</v>
      </c>
      <c r="W869" s="51">
        <v>1.45809147770557</v>
      </c>
      <c r="X869" s="51">
        <v>-0.68079274892807</v>
      </c>
      <c r="Y869" s="51">
        <v>97671433000</v>
      </c>
      <c r="Z869" s="51">
        <f t="shared" si="105"/>
        <v>10.9897675595774</v>
      </c>
      <c r="AA869" s="51">
        <v>-0.764176868122241</v>
      </c>
      <c r="AB869" s="51">
        <v>40.5344917996647</v>
      </c>
      <c r="AC869" s="51">
        <f t="shared" si="106"/>
        <v>1.60782473242953</v>
      </c>
      <c r="AD869" s="51">
        <v>11399.546</v>
      </c>
      <c r="AE869" s="51">
        <f t="shared" si="107"/>
        <v>1.1399546</v>
      </c>
      <c r="AF869" s="51">
        <f t="shared" si="108"/>
        <v>0.0568875554048071</v>
      </c>
      <c r="AG869" s="51">
        <v>22.209696</v>
      </c>
      <c r="AH869" s="51">
        <f t="shared" si="109"/>
        <v>1.34654261408985</v>
      </c>
      <c r="AI869" s="51">
        <v>0.546</v>
      </c>
    </row>
    <row r="870" ht="18" spans="1:35">
      <c r="A870" s="25" t="s">
        <v>72</v>
      </c>
      <c r="B870" s="25">
        <f t="shared" si="110"/>
        <v>2017</v>
      </c>
      <c r="C870" s="25">
        <v>38</v>
      </c>
      <c r="D870" s="25">
        <v>4</v>
      </c>
      <c r="E870" s="22">
        <v>2.9217572</v>
      </c>
      <c r="F870" s="22">
        <v>90.00796</v>
      </c>
      <c r="G870" s="23">
        <v>6647046</v>
      </c>
      <c r="H870" s="24">
        <v>0.100400515</v>
      </c>
      <c r="I870" s="34">
        <v>85.8004886348106</v>
      </c>
      <c r="J870" s="35">
        <v>-0.0789320766925812</v>
      </c>
      <c r="K870" s="36">
        <v>0.726</v>
      </c>
      <c r="L870" s="37">
        <v>0.72</v>
      </c>
      <c r="M870" s="38">
        <v>1</v>
      </c>
      <c r="N870" s="39">
        <v>37.956203</v>
      </c>
      <c r="O870" s="40">
        <v>79.2279913425321</v>
      </c>
      <c r="P870" s="40">
        <v>97.1904885073724</v>
      </c>
      <c r="Q870" s="40">
        <v>90.6647128570391</v>
      </c>
      <c r="R870" s="53">
        <v>233759994.506836</v>
      </c>
      <c r="S870" s="48">
        <v>233.759994506836</v>
      </c>
      <c r="T870" s="49">
        <v>63.67</v>
      </c>
      <c r="U870" s="50">
        <v>55.8</v>
      </c>
      <c r="V870" s="50">
        <v>0.862</v>
      </c>
      <c r="W870" s="51">
        <v>1.52946083980042</v>
      </c>
      <c r="X870" s="51">
        <v>-0.626104652881622</v>
      </c>
      <c r="Y870" s="51">
        <v>104467486000</v>
      </c>
      <c r="Z870" s="51">
        <f t="shared" si="105"/>
        <v>11.0189811435764</v>
      </c>
      <c r="AA870" s="51">
        <v>-0.630838412259198</v>
      </c>
      <c r="AB870" s="51">
        <v>43.6177233172817</v>
      </c>
      <c r="AC870" s="51">
        <f t="shared" si="106"/>
        <v>1.63966299327969</v>
      </c>
      <c r="AD870" s="51">
        <v>11658.197</v>
      </c>
      <c r="AE870" s="51">
        <f t="shared" si="107"/>
        <v>1.1658197</v>
      </c>
      <c r="AF870" s="51">
        <f t="shared" si="108"/>
        <v>0.0666313897456554</v>
      </c>
      <c r="AG870" s="51">
        <v>22.50765</v>
      </c>
      <c r="AH870" s="51">
        <f t="shared" si="109"/>
        <v>1.35233015313868</v>
      </c>
      <c r="AI870" s="51">
        <v>0.558</v>
      </c>
    </row>
    <row r="871" ht="18" spans="1:35">
      <c r="A871" s="25" t="s">
        <v>72</v>
      </c>
      <c r="B871" s="25">
        <f t="shared" si="110"/>
        <v>2018</v>
      </c>
      <c r="C871" s="25">
        <v>38</v>
      </c>
      <c r="D871" s="25">
        <v>4</v>
      </c>
      <c r="E871" s="22">
        <v>2.6236975</v>
      </c>
      <c r="F871" s="22">
        <v>90.66411</v>
      </c>
      <c r="G871" s="23">
        <v>6456015</v>
      </c>
      <c r="H871" s="24">
        <v>0.06843531</v>
      </c>
      <c r="I871" s="34">
        <v>86.5928399282026</v>
      </c>
      <c r="J871" s="35">
        <v>-0.0947211682796478</v>
      </c>
      <c r="K871" s="36">
        <v>0.835</v>
      </c>
      <c r="L871" s="37">
        <v>0.811</v>
      </c>
      <c r="M871" s="38">
        <v>1</v>
      </c>
      <c r="N871" s="39">
        <v>37.956203</v>
      </c>
      <c r="O871" s="40">
        <v>79.5517904171712</v>
      </c>
      <c r="P871" s="40">
        <v>97.3877477349082</v>
      </c>
      <c r="Q871" s="40">
        <v>90.9348761697738</v>
      </c>
      <c r="R871" s="53">
        <v>427600006.103516</v>
      </c>
      <c r="S871" s="48">
        <v>427.600006103516</v>
      </c>
      <c r="T871" s="49">
        <v>63.821</v>
      </c>
      <c r="U871" s="50">
        <v>57.5</v>
      </c>
      <c r="V871" s="50">
        <v>0.867</v>
      </c>
      <c r="W871" s="51">
        <v>1.71572391035149</v>
      </c>
      <c r="X871" s="51">
        <v>-0.629500389099121</v>
      </c>
      <c r="Y871" s="51">
        <v>107478962000</v>
      </c>
      <c r="Z871" s="51">
        <f t="shared" si="105"/>
        <v>11.0313234634938</v>
      </c>
      <c r="AA871" s="51">
        <v>-1.38928276314022</v>
      </c>
      <c r="AB871" s="51">
        <v>48.0093480992122</v>
      </c>
      <c r="AC871" s="51">
        <f t="shared" si="106"/>
        <v>1.68132580888862</v>
      </c>
      <c r="AD871" s="51">
        <v>12100.159</v>
      </c>
      <c r="AE871" s="51">
        <f t="shared" si="107"/>
        <v>1.2100159</v>
      </c>
      <c r="AF871" s="51">
        <f t="shared" si="108"/>
        <v>0.0827910771237998</v>
      </c>
      <c r="AG871" s="51">
        <v>21.9359</v>
      </c>
      <c r="AH871" s="51">
        <f t="shared" si="109"/>
        <v>1.34115545761561</v>
      </c>
      <c r="AI871" s="51">
        <v>0.655</v>
      </c>
    </row>
    <row r="872" ht="18" spans="1:35">
      <c r="A872" s="25" t="s">
        <v>72</v>
      </c>
      <c r="B872" s="25">
        <f t="shared" si="110"/>
        <v>2019</v>
      </c>
      <c r="C872" s="25">
        <v>38</v>
      </c>
      <c r="D872" s="25">
        <v>4</v>
      </c>
      <c r="E872" s="22">
        <v>2.32712</v>
      </c>
      <c r="F872" s="22">
        <v>91.315216</v>
      </c>
      <c r="G872" s="23">
        <v>6255517</v>
      </c>
      <c r="H872" s="24">
        <v>0.036103725</v>
      </c>
      <c r="I872" s="34">
        <v>87.3866333551063</v>
      </c>
      <c r="J872" s="35">
        <v>-0.238217756152153</v>
      </c>
      <c r="K872" s="36">
        <v>0.806</v>
      </c>
      <c r="L872" s="37">
        <v>0.774</v>
      </c>
      <c r="M872" s="38">
        <v>1</v>
      </c>
      <c r="N872" s="39">
        <v>37.956203</v>
      </c>
      <c r="O872" s="40">
        <v>79.8703555875736</v>
      </c>
      <c r="P872" s="40">
        <v>97.5841287386605</v>
      </c>
      <c r="Q872" s="40">
        <v>91.2046901615956</v>
      </c>
      <c r="R872" s="53">
        <v>554679992.675781</v>
      </c>
      <c r="S872" s="48">
        <v>554.679992675781</v>
      </c>
      <c r="T872" s="49">
        <v>63.986</v>
      </c>
      <c r="U872" s="50">
        <v>59.2</v>
      </c>
      <c r="V872" s="50">
        <v>0.848</v>
      </c>
      <c r="W872" s="51">
        <v>1.68935479627168</v>
      </c>
      <c r="X872" s="51">
        <v>-0.509275019168854</v>
      </c>
      <c r="Y872" s="51">
        <v>107595829000</v>
      </c>
      <c r="Z872" s="51">
        <f t="shared" si="105"/>
        <v>11.0317954360386</v>
      </c>
      <c r="AA872" s="51">
        <v>-0.979383496243027</v>
      </c>
      <c r="AB872" s="51">
        <v>48.0828499402147</v>
      </c>
      <c r="AC872" s="51">
        <f t="shared" si="106"/>
        <v>1.68199020102105</v>
      </c>
      <c r="AD872" s="51">
        <v>12160.402</v>
      </c>
      <c r="AE872" s="51">
        <f t="shared" si="107"/>
        <v>1.2160402</v>
      </c>
      <c r="AF872" s="51">
        <f t="shared" si="108"/>
        <v>0.0849479321321063</v>
      </c>
      <c r="AG872" s="51">
        <v>21.460783</v>
      </c>
      <c r="AH872" s="51">
        <f t="shared" si="109"/>
        <v>1.3316455632206</v>
      </c>
      <c r="AI872" s="51">
        <v>0.622</v>
      </c>
    </row>
    <row r="873" ht="18" spans="1:35">
      <c r="A873" s="25" t="s">
        <v>72</v>
      </c>
      <c r="B873" s="25">
        <f t="shared" si="110"/>
        <v>2020</v>
      </c>
      <c r="C873" s="25">
        <v>38</v>
      </c>
      <c r="D873" s="25">
        <v>4</v>
      </c>
      <c r="E873" s="22">
        <v>2.0322995</v>
      </c>
      <c r="F873" s="22">
        <v>91.965515</v>
      </c>
      <c r="G873" s="23">
        <v>6044843</v>
      </c>
      <c r="H873" s="24">
        <v>0.0034514635</v>
      </c>
      <c r="I873" s="34">
        <v>88.1817507856303</v>
      </c>
      <c r="J873" s="35">
        <v>-0.270243227481842</v>
      </c>
      <c r="K873" s="36">
        <v>0.856</v>
      </c>
      <c r="L873" s="37">
        <v>0.756</v>
      </c>
      <c r="M873" s="38">
        <v>1</v>
      </c>
      <c r="N873" s="39">
        <v>39.416058</v>
      </c>
      <c r="O873" s="40">
        <v>80.1836868537394</v>
      </c>
      <c r="P873" s="40">
        <v>97.7796315186295</v>
      </c>
      <c r="Q873" s="40">
        <v>91.4742997917839</v>
      </c>
      <c r="R873" s="53">
        <v>363450012.207031</v>
      </c>
      <c r="S873" s="48">
        <v>363.450012207031</v>
      </c>
      <c r="T873" s="49">
        <v>64.166</v>
      </c>
      <c r="U873" s="50">
        <v>70.7</v>
      </c>
      <c r="V873" s="50">
        <v>0.871</v>
      </c>
      <c r="W873" s="51">
        <v>1.18125258230486</v>
      </c>
      <c r="X873" s="51">
        <v>-0.504086554050446</v>
      </c>
      <c r="Y873" s="51">
        <v>95865472000</v>
      </c>
      <c r="Z873" s="51">
        <f t="shared" si="105"/>
        <v>10.9816622148871</v>
      </c>
      <c r="AA873" s="51">
        <v>-1.10625390076402</v>
      </c>
      <c r="AB873" s="51">
        <v>43.9893124398324</v>
      </c>
      <c r="AC873" s="51">
        <f t="shared" si="106"/>
        <v>1.64334717393594</v>
      </c>
      <c r="AD873" s="51">
        <v>10374.727</v>
      </c>
      <c r="AE873" s="51">
        <f t="shared" si="107"/>
        <v>1.0374727</v>
      </c>
      <c r="AF873" s="51">
        <f t="shared" si="108"/>
        <v>0.0159766775331937</v>
      </c>
      <c r="AG873" s="51">
        <v>21.82316</v>
      </c>
      <c r="AH873" s="51">
        <f t="shared" si="109"/>
        <v>1.3389176367747</v>
      </c>
      <c r="AI873" s="51">
        <v>0.624</v>
      </c>
    </row>
    <row r="874" ht="18" spans="1:35">
      <c r="A874" s="25" t="s">
        <v>72</v>
      </c>
      <c r="B874" s="25">
        <f t="shared" si="110"/>
        <v>2021</v>
      </c>
      <c r="C874" s="25">
        <v>38</v>
      </c>
      <c r="D874" s="25">
        <v>4</v>
      </c>
      <c r="E874" s="22">
        <v>1.7395918</v>
      </c>
      <c r="F874" s="22">
        <v>92.614845</v>
      </c>
      <c r="G874" s="23">
        <v>5824087</v>
      </c>
      <c r="H874" s="24">
        <f>(H873+H872)/2</f>
        <v>0.01977759425</v>
      </c>
      <c r="I874" s="34">
        <v>88.9779601085787</v>
      </c>
      <c r="J874" s="35">
        <v>-0.25738736987114</v>
      </c>
      <c r="K874" s="36">
        <v>0.801</v>
      </c>
      <c r="L874" s="37">
        <v>0.745</v>
      </c>
      <c r="M874" s="38">
        <v>1</v>
      </c>
      <c r="N874" s="39">
        <v>39.416058</v>
      </c>
      <c r="O874" s="40">
        <v>80.4917842156682</v>
      </c>
      <c r="P874" s="40">
        <v>97.8566230147059</v>
      </c>
      <c r="Q874" s="40">
        <v>91.6679688457759</v>
      </c>
      <c r="R874" s="53">
        <v>300779998.779297</v>
      </c>
      <c r="S874" s="48">
        <v>300.779998779297</v>
      </c>
      <c r="T874" s="49">
        <v>64.361</v>
      </c>
      <c r="U874" s="50">
        <v>70.2073</v>
      </c>
      <c r="V874" s="50">
        <v>0.865</v>
      </c>
      <c r="W874" s="51">
        <v>0.774314023514489</v>
      </c>
      <c r="X874" s="51">
        <v>-0.59461385011673</v>
      </c>
      <c r="Y874" s="51">
        <v>107435101000</v>
      </c>
      <c r="Z874" s="51">
        <f t="shared" si="105"/>
        <v>11.0311461964479</v>
      </c>
      <c r="AA874" s="51">
        <v>-0.648567150926887</v>
      </c>
      <c r="AB874" s="51">
        <v>53.1511986943634</v>
      </c>
      <c r="AC874" s="51">
        <f t="shared" si="106"/>
        <v>1.72551306341204</v>
      </c>
      <c r="AD874" s="51">
        <v>11923.518</v>
      </c>
      <c r="AE874" s="51">
        <f t="shared" si="107"/>
        <v>1.1923518</v>
      </c>
      <c r="AF874" s="51">
        <f t="shared" si="108"/>
        <v>0.0764044116602217</v>
      </c>
      <c r="AG874" s="51">
        <f>(AG873+AG872)/2</f>
        <v>21.6419715</v>
      </c>
      <c r="AH874" s="51">
        <f t="shared" si="109"/>
        <v>1.33529682078625</v>
      </c>
      <c r="AI874" s="51">
        <v>0.624</v>
      </c>
    </row>
    <row r="875" ht="18" spans="1:35">
      <c r="A875" s="25" t="s">
        <v>72</v>
      </c>
      <c r="B875" s="25">
        <f t="shared" si="110"/>
        <v>2022</v>
      </c>
      <c r="C875" s="25">
        <v>38</v>
      </c>
      <c r="D875" s="25">
        <v>4</v>
      </c>
      <c r="E875" s="22">
        <v>1.7293904</v>
      </c>
      <c r="F875" s="22">
        <v>93.26354</v>
      </c>
      <c r="G875" s="23">
        <v>5672665</v>
      </c>
      <c r="H875" s="24">
        <f>(H873+H874)/2</f>
        <v>0.011614528875</v>
      </c>
      <c r="I875" s="34">
        <v>89.7233208052462</v>
      </c>
      <c r="J875" s="35">
        <v>-0.37122431397438</v>
      </c>
      <c r="K875" s="36">
        <v>0.822</v>
      </c>
      <c r="L875" s="37">
        <v>0.783</v>
      </c>
      <c r="M875" s="38">
        <v>1</v>
      </c>
      <c r="N875" s="39">
        <v>38.68613</v>
      </c>
      <c r="O875" s="40">
        <v>80.7946476733604</v>
      </c>
      <c r="P875" s="40">
        <v>97.7248574126838</v>
      </c>
      <c r="Q875" s="40">
        <v>91.7264833659447</v>
      </c>
      <c r="R875" s="53">
        <v>397079986.572266</v>
      </c>
      <c r="S875" s="48">
        <v>397.079986572266</v>
      </c>
      <c r="T875" s="49">
        <v>64.57</v>
      </c>
      <c r="U875" s="50">
        <v>69.7181</v>
      </c>
      <c r="V875" s="50">
        <v>0.85</v>
      </c>
      <c r="W875" s="51">
        <v>0.796723652034201</v>
      </c>
      <c r="X875" s="51">
        <v>-0.63026487827301</v>
      </c>
      <c r="Y875" s="51">
        <v>116586079000</v>
      </c>
      <c r="Z875" s="51">
        <f t="shared" si="105"/>
        <v>11.06664669644</v>
      </c>
      <c r="AA875" s="51">
        <v>-0.880294803529517</v>
      </c>
      <c r="AB875" s="51">
        <v>61.6216623941869</v>
      </c>
      <c r="AC875" s="51">
        <f t="shared" si="106"/>
        <v>1.78973341028867</v>
      </c>
      <c r="AD875" s="51">
        <v>12150.252</v>
      </c>
      <c r="AE875" s="51">
        <f t="shared" si="107"/>
        <v>1.2150252</v>
      </c>
      <c r="AF875" s="51">
        <f t="shared" si="108"/>
        <v>0.0845852854301746</v>
      </c>
      <c r="AG875" s="51">
        <f>(AG874+AG873)/2</f>
        <v>21.73256575</v>
      </c>
      <c r="AH875" s="51">
        <f t="shared" si="109"/>
        <v>1.33711100221963</v>
      </c>
      <c r="AI875" s="51">
        <v>0.665</v>
      </c>
    </row>
    <row r="876" ht="18" spans="1:35">
      <c r="A876" s="25" t="s">
        <v>73</v>
      </c>
      <c r="B876" s="25">
        <v>2000</v>
      </c>
      <c r="C876" s="25">
        <v>39</v>
      </c>
      <c r="D876" s="25">
        <v>1</v>
      </c>
      <c r="E876" s="22">
        <v>31.88947</v>
      </c>
      <c r="F876" s="22">
        <v>76.42458</v>
      </c>
      <c r="G876" s="23">
        <v>612415</v>
      </c>
      <c r="H876" s="24">
        <v>6.8158116</v>
      </c>
      <c r="I876" s="34">
        <v>2.9657663244498</v>
      </c>
      <c r="J876" s="35">
        <v>-0.946032106876373</v>
      </c>
      <c r="K876" s="36">
        <v>0.375</v>
      </c>
      <c r="L876" s="37">
        <v>0.338</v>
      </c>
      <c r="M876" s="38">
        <v>1</v>
      </c>
      <c r="N876" s="39">
        <v>7.6923075</v>
      </c>
      <c r="O876" s="40">
        <v>8.75670394959918</v>
      </c>
      <c r="P876" s="40">
        <v>76.6152931327839</v>
      </c>
      <c r="Q876" s="40">
        <v>18.7590608817132</v>
      </c>
      <c r="R876" s="53">
        <v>1101900024.41406</v>
      </c>
      <c r="S876" s="48">
        <v>1101.90002441406</v>
      </c>
      <c r="T876" s="49">
        <v>14.74</v>
      </c>
      <c r="U876" s="50">
        <v>0.0152638</v>
      </c>
      <c r="V876" s="50">
        <v>0.525</v>
      </c>
      <c r="W876" s="51">
        <v>3.06823302462214</v>
      </c>
      <c r="X876" s="51">
        <v>-0.906757354736328</v>
      </c>
      <c r="Y876" s="51">
        <v>8242349617.8638</v>
      </c>
      <c r="Z876" s="51">
        <f t="shared" si="105"/>
        <v>9.91605103216002</v>
      </c>
      <c r="AA876" s="51">
        <v>-0.361411665909107</v>
      </c>
      <c r="AB876" s="51">
        <f t="shared" ref="AB876:AB886" si="111">(AB877+AB878)/2</f>
        <v>47.2874635714311</v>
      </c>
      <c r="AC876" s="51">
        <f t="shared" si="106"/>
        <v>1.67474601973601</v>
      </c>
      <c r="AD876" s="51">
        <v>287.99124</v>
      </c>
      <c r="AE876" s="51">
        <f t="shared" si="107"/>
        <v>0.028799124</v>
      </c>
      <c r="AF876" s="51">
        <f t="shared" si="108"/>
        <v>-1.54062072223216</v>
      </c>
      <c r="AG876" s="51">
        <v>30.662</v>
      </c>
      <c r="AH876" s="51">
        <f t="shared" si="109"/>
        <v>1.4866004793062</v>
      </c>
      <c r="AI876" s="51">
        <v>0.24</v>
      </c>
    </row>
    <row r="877" ht="18" spans="1:35">
      <c r="A877" s="25" t="s">
        <v>73</v>
      </c>
      <c r="B877" s="25">
        <f t="shared" ref="B877:B898" si="112">B876+1</f>
        <v>2001</v>
      </c>
      <c r="C877" s="25">
        <v>39</v>
      </c>
      <c r="D877" s="25">
        <v>1</v>
      </c>
      <c r="E877" s="22">
        <v>30.599009</v>
      </c>
      <c r="F877" s="22">
        <v>77.58699</v>
      </c>
      <c r="G877" s="23">
        <v>39464</v>
      </c>
      <c r="H877" s="24">
        <v>7.7743096</v>
      </c>
      <c r="I877" s="34">
        <v>3.22631881592251</v>
      </c>
      <c r="J877" s="35">
        <f>(J876+J878)/2</f>
        <v>-1.08593884110451</v>
      </c>
      <c r="K877" s="36">
        <v>0.38</v>
      </c>
      <c r="L877" s="37">
        <v>0.347</v>
      </c>
      <c r="M877" s="38">
        <v>1</v>
      </c>
      <c r="N877" s="39">
        <v>7.678245</v>
      </c>
      <c r="O877" s="40">
        <v>10.3530070924814</v>
      </c>
      <c r="P877" s="40">
        <v>76.8976840788452</v>
      </c>
      <c r="Q877" s="40">
        <v>20.2861313623688</v>
      </c>
      <c r="R877" s="53">
        <v>1780010009.76563</v>
      </c>
      <c r="S877" s="48">
        <v>1780.01000976563</v>
      </c>
      <c r="T877" s="49">
        <v>14.927</v>
      </c>
      <c r="U877" s="50">
        <v>0.0371624</v>
      </c>
      <c r="V877" s="50">
        <v>0.525</v>
      </c>
      <c r="W877" s="51">
        <v>3.03351132311934</v>
      </c>
      <c r="X877" s="51">
        <f>(X878+X879)/2</f>
        <v>-0.747660636901855</v>
      </c>
      <c r="Y877" s="51">
        <v>8231326016.47494</v>
      </c>
      <c r="Z877" s="51">
        <f t="shared" si="105"/>
        <v>9.91546980304337</v>
      </c>
      <c r="AA877" s="51">
        <v>-0.35265712132486</v>
      </c>
      <c r="AB877" s="51">
        <f t="shared" si="111"/>
        <v>47.288847864023</v>
      </c>
      <c r="AC877" s="51">
        <f t="shared" si="106"/>
        <v>1.67475873308092</v>
      </c>
      <c r="AD877" s="51">
        <v>304.5467</v>
      </c>
      <c r="AE877" s="51">
        <f t="shared" si="107"/>
        <v>0.03045467</v>
      </c>
      <c r="AF877" s="51">
        <f t="shared" si="108"/>
        <v>-1.51634610205504</v>
      </c>
      <c r="AG877" s="51">
        <v>30.6054</v>
      </c>
      <c r="AH877" s="51">
        <f t="shared" si="109"/>
        <v>1.48579805992269</v>
      </c>
      <c r="AI877" s="51">
        <v>0.242</v>
      </c>
    </row>
    <row r="878" ht="18" spans="1:35">
      <c r="A878" s="25" t="s">
        <v>73</v>
      </c>
      <c r="B878" s="25">
        <f t="shared" si="112"/>
        <v>2002</v>
      </c>
      <c r="C878" s="25">
        <v>39</v>
      </c>
      <c r="D878" s="25">
        <v>1</v>
      </c>
      <c r="E878" s="22">
        <v>29.31216</v>
      </c>
      <c r="F878" s="22">
        <v>78.74831</v>
      </c>
      <c r="G878" s="23">
        <v>179287</v>
      </c>
      <c r="H878" s="24">
        <v>8.737221</v>
      </c>
      <c r="I878" s="34">
        <v>3.48709965924687</v>
      </c>
      <c r="J878" s="35">
        <v>-1.22584557533264</v>
      </c>
      <c r="K878" s="36">
        <v>0.38</v>
      </c>
      <c r="L878" s="37">
        <v>0.348</v>
      </c>
      <c r="M878" s="38">
        <v>1</v>
      </c>
      <c r="N878" s="39">
        <v>7.68527625</v>
      </c>
      <c r="O878" s="40">
        <v>11.9488998133921</v>
      </c>
      <c r="P878" s="40">
        <v>77.1803778743836</v>
      </c>
      <c r="Q878" s="40">
        <v>21.8105947283134</v>
      </c>
      <c r="R878" s="53">
        <v>2053000000</v>
      </c>
      <c r="S878" s="48">
        <v>2053</v>
      </c>
      <c r="T878" s="49">
        <v>15.118</v>
      </c>
      <c r="U878" s="50">
        <v>0.0724023</v>
      </c>
      <c r="V878" s="50">
        <v>0.525</v>
      </c>
      <c r="W878" s="51">
        <v>3.04403477269573</v>
      </c>
      <c r="X878" s="51">
        <v>-0.717909097671509</v>
      </c>
      <c r="Y878" s="51">
        <v>7850809498.16803</v>
      </c>
      <c r="Z878" s="51">
        <f t="shared" si="105"/>
        <v>9.8949144392245</v>
      </c>
      <c r="AA878" s="51">
        <v>-0.370166210493355</v>
      </c>
      <c r="AB878" s="51">
        <f t="shared" si="111"/>
        <v>47.2860792788392</v>
      </c>
      <c r="AC878" s="51">
        <f t="shared" si="106"/>
        <v>1.67473330601892</v>
      </c>
      <c r="AD878" s="51">
        <v>303.84665</v>
      </c>
      <c r="AE878" s="51">
        <f t="shared" si="107"/>
        <v>0.030384665</v>
      </c>
      <c r="AF878" s="51">
        <f t="shared" si="108"/>
        <v>-1.51734554751655</v>
      </c>
      <c r="AG878" s="51">
        <v>30.498</v>
      </c>
      <c r="AH878" s="51">
        <f t="shared" si="109"/>
        <v>1.48427136008635</v>
      </c>
      <c r="AI878" s="51">
        <v>0.244</v>
      </c>
    </row>
    <row r="879" ht="18" spans="1:35">
      <c r="A879" s="25" t="s">
        <v>73</v>
      </c>
      <c r="B879" s="25">
        <f t="shared" si="112"/>
        <v>2003</v>
      </c>
      <c r="C879" s="25">
        <v>39</v>
      </c>
      <c r="D879" s="25">
        <v>1</v>
      </c>
      <c r="E879" s="22">
        <v>28.029934</v>
      </c>
      <c r="F879" s="22">
        <v>79.90831</v>
      </c>
      <c r="G879" s="23">
        <v>967674</v>
      </c>
      <c r="H879" s="24">
        <v>9.704227</v>
      </c>
      <c r="I879" s="34">
        <v>3.74769441878364</v>
      </c>
      <c r="J879" s="35">
        <v>-1.40960443019867</v>
      </c>
      <c r="K879" s="36">
        <v>0.38</v>
      </c>
      <c r="L879" s="37">
        <v>0.348</v>
      </c>
      <c r="M879" s="38">
        <v>1</v>
      </c>
      <c r="N879" s="39">
        <v>7.678245</v>
      </c>
      <c r="O879" s="40">
        <v>13.5443821123299</v>
      </c>
      <c r="P879" s="40">
        <v>77.4633745193992</v>
      </c>
      <c r="Q879" s="40">
        <v>23.3303794917418</v>
      </c>
      <c r="R879" s="53">
        <v>2254320068.35938</v>
      </c>
      <c r="S879" s="48">
        <v>2254.32006835938</v>
      </c>
      <c r="T879" s="49">
        <v>15.31</v>
      </c>
      <c r="U879" s="50">
        <v>0.105812</v>
      </c>
      <c r="V879" s="50">
        <v>0.525</v>
      </c>
      <c r="W879" s="51">
        <v>3.02102233073437</v>
      </c>
      <c r="X879" s="51">
        <v>-0.777412176132202</v>
      </c>
      <c r="Y879" s="51">
        <v>8623691300.04079</v>
      </c>
      <c r="Z879" s="51">
        <f t="shared" si="105"/>
        <v>9.93569320179809</v>
      </c>
      <c r="AA879" s="51">
        <v>-0.335148032156365</v>
      </c>
      <c r="AB879" s="51">
        <f t="shared" si="111"/>
        <v>47.2916164492068</v>
      </c>
      <c r="AC879" s="51">
        <f t="shared" si="106"/>
        <v>1.67478415865431</v>
      </c>
      <c r="AD879" s="51">
        <v>319.22073</v>
      </c>
      <c r="AE879" s="51">
        <f t="shared" si="107"/>
        <v>0.031922073</v>
      </c>
      <c r="AF879" s="51">
        <f t="shared" si="108"/>
        <v>-1.49590891358609</v>
      </c>
      <c r="AG879" s="51">
        <v>31.607</v>
      </c>
      <c r="AH879" s="51">
        <f t="shared" si="109"/>
        <v>1.49978327643826</v>
      </c>
      <c r="AI879" s="51">
        <v>0.244</v>
      </c>
    </row>
    <row r="880" ht="18" spans="1:35">
      <c r="A880" s="25" t="s">
        <v>73</v>
      </c>
      <c r="B880" s="25">
        <f t="shared" si="112"/>
        <v>2004</v>
      </c>
      <c r="C880" s="25">
        <v>39</v>
      </c>
      <c r="D880" s="25">
        <v>1</v>
      </c>
      <c r="E880" s="22">
        <v>26.752096</v>
      </c>
      <c r="F880" s="22">
        <v>81.06679</v>
      </c>
      <c r="G880" s="23">
        <v>75945</v>
      </c>
      <c r="H880" s="24">
        <v>10.675273</v>
      </c>
      <c r="I880" s="34">
        <v>4.03281392420472</v>
      </c>
      <c r="J880" s="35">
        <v>-1.31249165534973</v>
      </c>
      <c r="K880" s="36">
        <v>0.364</v>
      </c>
      <c r="L880" s="37">
        <v>0.348</v>
      </c>
      <c r="M880" s="38">
        <v>1</v>
      </c>
      <c r="N880" s="39">
        <v>7.678245</v>
      </c>
      <c r="O880" s="40">
        <v>15.1394539892961</v>
      </c>
      <c r="P880" s="40">
        <v>77.7466740138918</v>
      </c>
      <c r="Q880" s="40">
        <v>24.8460769905675</v>
      </c>
      <c r="R880" s="53">
        <v>2330800048.82813</v>
      </c>
      <c r="S880" s="48">
        <v>2330.80004882813</v>
      </c>
      <c r="T880" s="49">
        <v>15.504</v>
      </c>
      <c r="U880" s="50">
        <v>0.155335</v>
      </c>
      <c r="V880" s="50">
        <v>0.525</v>
      </c>
      <c r="W880" s="51">
        <v>2.99474712931538</v>
      </c>
      <c r="X880" s="51">
        <v>-0.757493495941162</v>
      </c>
      <c r="Y880" s="51">
        <v>10131187261.4421</v>
      </c>
      <c r="Z880" s="51">
        <f t="shared" si="105"/>
        <v>10.0056603427817</v>
      </c>
      <c r="AA880" s="51">
        <v>-0.405184388830345</v>
      </c>
      <c r="AB880" s="51">
        <f t="shared" si="111"/>
        <v>47.2805421084717</v>
      </c>
      <c r="AC880" s="51">
        <f t="shared" si="106"/>
        <v>1.67468244742836</v>
      </c>
      <c r="AD880" s="51">
        <v>331.65744</v>
      </c>
      <c r="AE880" s="51">
        <f t="shared" si="107"/>
        <v>0.033165744</v>
      </c>
      <c r="AF880" s="51">
        <f t="shared" si="108"/>
        <v>-1.47931025582165</v>
      </c>
      <c r="AG880" s="51">
        <v>29.329329</v>
      </c>
      <c r="AH880" s="51">
        <f t="shared" si="109"/>
        <v>1.46730212725158</v>
      </c>
      <c r="AI880" s="51">
        <v>0.24</v>
      </c>
    </row>
    <row r="881" ht="18" spans="1:35">
      <c r="A881" s="25" t="s">
        <v>73</v>
      </c>
      <c r="B881" s="25">
        <f t="shared" si="112"/>
        <v>2005</v>
      </c>
      <c r="C881" s="25">
        <v>39</v>
      </c>
      <c r="D881" s="25">
        <v>1</v>
      </c>
      <c r="E881" s="22">
        <v>25.478724</v>
      </c>
      <c r="F881" s="22">
        <v>82.22352</v>
      </c>
      <c r="G881" s="23">
        <v>554676</v>
      </c>
      <c r="H881" s="24">
        <v>11.650236</v>
      </c>
      <c r="I881" s="34">
        <v>4.31725101635963</v>
      </c>
      <c r="J881" s="35">
        <v>-1.69038331508636</v>
      </c>
      <c r="K881" s="36">
        <v>0.369</v>
      </c>
      <c r="L881" s="37">
        <v>0.387</v>
      </c>
      <c r="M881" s="38">
        <v>1</v>
      </c>
      <c r="N881" s="39">
        <v>21.428572</v>
      </c>
      <c r="O881" s="40">
        <v>16.7341154442896</v>
      </c>
      <c r="P881" s="40">
        <v>78.0302763578616</v>
      </c>
      <c r="Q881" s="40">
        <v>26.3576124690887</v>
      </c>
      <c r="R881" s="53">
        <v>2420620117.1875</v>
      </c>
      <c r="S881" s="48">
        <v>2420.6201171875</v>
      </c>
      <c r="T881" s="49">
        <v>15.7</v>
      </c>
      <c r="U881" s="50">
        <v>0.21966</v>
      </c>
      <c r="V881" s="50">
        <v>0.596</v>
      </c>
      <c r="W881" s="51">
        <v>2.96602247201649</v>
      </c>
      <c r="X881" s="51">
        <v>-0.772508382797241</v>
      </c>
      <c r="Y881" s="51">
        <v>12401139453.9738</v>
      </c>
      <c r="Z881" s="51">
        <f t="shared" si="105"/>
        <v>10.0934615912782</v>
      </c>
      <c r="AA881" s="51">
        <v>-0.265111675482385</v>
      </c>
      <c r="AB881" s="51">
        <f t="shared" si="111"/>
        <v>47.3026907899418</v>
      </c>
      <c r="AC881" s="51">
        <f t="shared" si="106"/>
        <v>1.6748858460652</v>
      </c>
      <c r="AD881" s="51">
        <v>370.1885</v>
      </c>
      <c r="AE881" s="51">
        <f t="shared" si="107"/>
        <v>0.03701885</v>
      </c>
      <c r="AF881" s="51">
        <f t="shared" si="108"/>
        <v>-1.43157707684221</v>
      </c>
      <c r="AG881" s="51">
        <v>29.76343</v>
      </c>
      <c r="AH881" s="51">
        <f t="shared" si="109"/>
        <v>1.47368297876348</v>
      </c>
      <c r="AI881" s="51">
        <v>0.255</v>
      </c>
    </row>
    <row r="882" ht="18" spans="1:35">
      <c r="A882" s="25" t="s">
        <v>73</v>
      </c>
      <c r="B882" s="25">
        <f t="shared" si="112"/>
        <v>2006</v>
      </c>
      <c r="C882" s="25">
        <v>39</v>
      </c>
      <c r="D882" s="25">
        <v>1</v>
      </c>
      <c r="E882" s="22">
        <v>24.209644</v>
      </c>
      <c r="F882" s="22">
        <v>83.378494</v>
      </c>
      <c r="G882" s="23">
        <v>35306</v>
      </c>
      <c r="H882" s="24">
        <v>12.629001</v>
      </c>
      <c r="I882" s="34">
        <v>4.60119614731006</v>
      </c>
      <c r="J882" s="35">
        <v>-1.74013221263885</v>
      </c>
      <c r="K882" s="36">
        <v>0.283</v>
      </c>
      <c r="L882" s="37">
        <v>0.345</v>
      </c>
      <c r="M882" s="38">
        <v>1</v>
      </c>
      <c r="N882" s="39">
        <v>21.928165</v>
      </c>
      <c r="O882" s="40">
        <v>18.3283664773114</v>
      </c>
      <c r="P882" s="40">
        <v>78.3141815513085</v>
      </c>
      <c r="Q882" s="40">
        <v>27.8655119170134</v>
      </c>
      <c r="R882" s="53">
        <v>2408520019.53125</v>
      </c>
      <c r="S882" s="48">
        <v>2408.52001953125</v>
      </c>
      <c r="T882" s="49">
        <v>15.899</v>
      </c>
      <c r="U882" s="50">
        <v>0.310593</v>
      </c>
      <c r="V882" s="50">
        <v>0.605</v>
      </c>
      <c r="W882" s="51">
        <v>2.93729031507005</v>
      </c>
      <c r="X882" s="51">
        <v>-0.650104701519012</v>
      </c>
      <c r="Y882" s="51">
        <v>15280861834.6024</v>
      </c>
      <c r="Z882" s="51">
        <f t="shared" si="105"/>
        <v>10.1841478489685</v>
      </c>
      <c r="AA882" s="51">
        <v>-0.545257102178304</v>
      </c>
      <c r="AB882" s="51">
        <f t="shared" si="111"/>
        <v>47.2583934270015</v>
      </c>
      <c r="AC882" s="51">
        <f t="shared" si="106"/>
        <v>1.67447895348662</v>
      </c>
      <c r="AD882" s="51">
        <v>394.91357</v>
      </c>
      <c r="AE882" s="51">
        <f t="shared" si="107"/>
        <v>0.039491357</v>
      </c>
      <c r="AF882" s="51">
        <f t="shared" si="108"/>
        <v>-1.40349794280216</v>
      </c>
      <c r="AG882" s="51">
        <v>30.31951</v>
      </c>
      <c r="AH882" s="51">
        <f t="shared" si="109"/>
        <v>1.48172217829195</v>
      </c>
      <c r="AI882" s="51">
        <v>0.24</v>
      </c>
    </row>
    <row r="883" ht="18" spans="1:35">
      <c r="A883" s="25" t="s">
        <v>73</v>
      </c>
      <c r="B883" s="25">
        <f t="shared" si="112"/>
        <v>2007</v>
      </c>
      <c r="C883" s="25">
        <v>39</v>
      </c>
      <c r="D883" s="25">
        <v>1</v>
      </c>
      <c r="E883" s="22">
        <v>22.941473</v>
      </c>
      <c r="F883" s="22">
        <v>25.498114</v>
      </c>
      <c r="G883" s="23">
        <v>149414</v>
      </c>
      <c r="H883" s="24">
        <v>13.611407</v>
      </c>
      <c r="I883" s="34">
        <v>4.88681883136837</v>
      </c>
      <c r="J883" s="35">
        <v>-1.80640935897827</v>
      </c>
      <c r="K883" s="36">
        <v>0.289</v>
      </c>
      <c r="L883" s="37">
        <v>0.358</v>
      </c>
      <c r="M883" s="38">
        <v>1</v>
      </c>
      <c r="N883" s="39">
        <v>21.928165</v>
      </c>
      <c r="O883" s="40">
        <v>19.9222070883605</v>
      </c>
      <c r="P883" s="40">
        <v>78.5983895942325</v>
      </c>
      <c r="Q883" s="40">
        <v>29.3784617293428</v>
      </c>
      <c r="R883" s="53">
        <v>2418750000</v>
      </c>
      <c r="S883" s="48">
        <v>2418.75</v>
      </c>
      <c r="T883" s="49">
        <v>16.116</v>
      </c>
      <c r="U883" s="50">
        <v>0.37</v>
      </c>
      <c r="V883" s="50">
        <v>0.609</v>
      </c>
      <c r="W883" s="51">
        <v>2.93015925736888</v>
      </c>
      <c r="X883" s="51">
        <v>-0.632185876369476</v>
      </c>
      <c r="Y883" s="51">
        <v>19707616772.7996</v>
      </c>
      <c r="Z883" s="51">
        <f t="shared" si="105"/>
        <v>10.2946341085513</v>
      </c>
      <c r="AA883" s="51">
        <v>-0.222000572994807</v>
      </c>
      <c r="AB883" s="51">
        <f t="shared" si="111"/>
        <v>47.3469881528822</v>
      </c>
      <c r="AC883" s="51">
        <f t="shared" si="106"/>
        <v>1.67529235778098</v>
      </c>
      <c r="AD883" s="51">
        <v>424.85315</v>
      </c>
      <c r="AE883" s="51">
        <f t="shared" si="107"/>
        <v>0.042485315</v>
      </c>
      <c r="AF883" s="51">
        <f t="shared" si="108"/>
        <v>-1.37176115739786</v>
      </c>
      <c r="AG883" s="51">
        <v>31.079245</v>
      </c>
      <c r="AH883" s="51">
        <f t="shared" si="109"/>
        <v>1.49247046005434</v>
      </c>
      <c r="AI883" s="51">
        <v>0.242</v>
      </c>
    </row>
    <row r="884" ht="18" spans="1:35">
      <c r="A884" s="25" t="s">
        <v>73</v>
      </c>
      <c r="B884" s="25">
        <f t="shared" si="112"/>
        <v>2008</v>
      </c>
      <c r="C884" s="25">
        <v>39</v>
      </c>
      <c r="D884" s="25">
        <v>1</v>
      </c>
      <c r="E884" s="22">
        <v>21.639778</v>
      </c>
      <c r="F884" s="22">
        <v>28.006351</v>
      </c>
      <c r="G884" s="23">
        <v>89008</v>
      </c>
      <c r="H884" s="24">
        <v>14.594931</v>
      </c>
      <c r="I884" s="34">
        <v>5.196915075959</v>
      </c>
      <c r="J884" s="35">
        <v>-1.73212063312531</v>
      </c>
      <c r="K884" s="36">
        <v>0.295</v>
      </c>
      <c r="L884" s="37">
        <v>0.358</v>
      </c>
      <c r="M884" s="38">
        <v>1</v>
      </c>
      <c r="N884" s="39">
        <v>21.928165</v>
      </c>
      <c r="O884" s="40">
        <v>21.5156372774379</v>
      </c>
      <c r="P884" s="40">
        <v>78.8829004866336</v>
      </c>
      <c r="Q884" s="40">
        <v>30.9869711535733</v>
      </c>
      <c r="R884" s="53">
        <v>2974540039.0625</v>
      </c>
      <c r="S884" s="48">
        <v>2974.5400390625</v>
      </c>
      <c r="T884" s="49">
        <v>16.51</v>
      </c>
      <c r="U884" s="50">
        <v>0.45</v>
      </c>
      <c r="V884" s="50">
        <v>0.604</v>
      </c>
      <c r="W884" s="51">
        <v>2.89435688963486</v>
      </c>
      <c r="X884" s="51">
        <v>-0.666399776935577</v>
      </c>
      <c r="Y884" s="51">
        <v>27066912635.2228</v>
      </c>
      <c r="Z884" s="51">
        <f t="shared" si="105"/>
        <v>10.4324387211583</v>
      </c>
      <c r="AA884" s="51">
        <v>-0.108537543965443</v>
      </c>
      <c r="AB884" s="51">
        <f t="shared" si="111"/>
        <v>47.1697987011208</v>
      </c>
      <c r="AC884" s="51">
        <f t="shared" si="106"/>
        <v>1.67366402288172</v>
      </c>
      <c r="AD884" s="51">
        <v>432.32028</v>
      </c>
      <c r="AE884" s="51">
        <f t="shared" si="107"/>
        <v>0.043232028</v>
      </c>
      <c r="AF884" s="51">
        <f t="shared" si="108"/>
        <v>-1.36419439137934</v>
      </c>
      <c r="AG884" s="51">
        <v>30.58122</v>
      </c>
      <c r="AH884" s="51">
        <f t="shared" si="109"/>
        <v>1.48545480706385</v>
      </c>
      <c r="AI884" s="51">
        <v>0.243</v>
      </c>
    </row>
    <row r="885" ht="18" spans="1:35">
      <c r="A885" s="25" t="s">
        <v>73</v>
      </c>
      <c r="B885" s="25">
        <f t="shared" si="112"/>
        <v>2009</v>
      </c>
      <c r="C885" s="25">
        <v>39</v>
      </c>
      <c r="D885" s="25">
        <v>1</v>
      </c>
      <c r="E885" s="22">
        <v>20.346956</v>
      </c>
      <c r="F885" s="22">
        <v>30.508553</v>
      </c>
      <c r="G885" s="23">
        <v>637291</v>
      </c>
      <c r="H885" s="24">
        <v>15.577373</v>
      </c>
      <c r="I885" s="34">
        <v>5.50779854946485</v>
      </c>
      <c r="J885" s="35">
        <v>-1.64107227325439</v>
      </c>
      <c r="K885" s="36">
        <v>0.293</v>
      </c>
      <c r="L885" s="37">
        <v>0.345</v>
      </c>
      <c r="M885" s="38">
        <v>1</v>
      </c>
      <c r="N885" s="39">
        <v>21.928165</v>
      </c>
      <c r="O885" s="40">
        <v>23.1086570445426</v>
      </c>
      <c r="P885" s="40">
        <v>79.1677142285118</v>
      </c>
      <c r="Q885" s="40">
        <v>32.5882446657978</v>
      </c>
      <c r="R885" s="53">
        <v>3069139892.57813</v>
      </c>
      <c r="S885" s="48">
        <v>3069.13989257813</v>
      </c>
      <c r="T885" s="49">
        <v>16.91</v>
      </c>
      <c r="U885" s="50">
        <v>0.54</v>
      </c>
      <c r="V885" s="50">
        <v>0.61</v>
      </c>
      <c r="W885" s="51">
        <v>2.83966010377931</v>
      </c>
      <c r="X885" s="51">
        <v>-0.704722344875336</v>
      </c>
      <c r="Y885" s="51">
        <v>32437389116.038</v>
      </c>
      <c r="Z885" s="51">
        <f t="shared" si="105"/>
        <v>10.5110458906029</v>
      </c>
      <c r="AA885" s="51">
        <v>-0.221459581361984</v>
      </c>
      <c r="AB885" s="51">
        <f t="shared" si="111"/>
        <v>47.5241776046436</v>
      </c>
      <c r="AC885" s="51">
        <f t="shared" si="106"/>
        <v>1.67691461023279</v>
      </c>
      <c r="AD885" s="51">
        <v>434.64044</v>
      </c>
      <c r="AE885" s="51">
        <f t="shared" si="107"/>
        <v>0.043464044</v>
      </c>
      <c r="AF885" s="51">
        <f t="shared" si="108"/>
        <v>-1.36186986832434</v>
      </c>
      <c r="AG885" s="51">
        <v>30.998894</v>
      </c>
      <c r="AH885" s="51">
        <f t="shared" si="109"/>
        <v>1.49134619905151</v>
      </c>
      <c r="AI885" s="51">
        <v>0.24</v>
      </c>
    </row>
    <row r="886" ht="18" spans="1:35">
      <c r="A886" s="25" t="s">
        <v>73</v>
      </c>
      <c r="B886" s="25">
        <f t="shared" si="112"/>
        <v>2010</v>
      </c>
      <c r="C886" s="25">
        <v>39</v>
      </c>
      <c r="D886" s="25">
        <v>1</v>
      </c>
      <c r="E886" s="22">
        <v>19.062653</v>
      </c>
      <c r="F886" s="22">
        <v>33.00239</v>
      </c>
      <c r="G886" s="23">
        <v>390293</v>
      </c>
      <c r="H886" s="24">
        <v>16.558302</v>
      </c>
      <c r="I886" s="34">
        <v>5.82002469888892</v>
      </c>
      <c r="J886" s="35">
        <v>-1.63510119915009</v>
      </c>
      <c r="K886" s="36">
        <v>0.289</v>
      </c>
      <c r="L886" s="37">
        <v>0.316</v>
      </c>
      <c r="M886" s="38">
        <v>1</v>
      </c>
      <c r="N886" s="39">
        <v>27.787933</v>
      </c>
      <c r="O886" s="40">
        <v>24.7012663896756</v>
      </c>
      <c r="P886" s="40">
        <v>79.4528308198671</v>
      </c>
      <c r="Q886" s="40">
        <v>34.1836897406234</v>
      </c>
      <c r="R886" s="53">
        <v>3799300048.82813</v>
      </c>
      <c r="S886" s="48">
        <v>3799.30004882813</v>
      </c>
      <c r="T886" s="49">
        <v>17.319</v>
      </c>
      <c r="U886" s="50">
        <v>0.75</v>
      </c>
      <c r="V886" s="50">
        <v>0.629</v>
      </c>
      <c r="W886" s="51">
        <v>2.83517457968806</v>
      </c>
      <c r="X886" s="51">
        <v>-0.694108724594116</v>
      </c>
      <c r="Y886" s="51">
        <v>29933790334.3418</v>
      </c>
      <c r="Z886" s="51">
        <f t="shared" si="105"/>
        <v>10.4761617123987</v>
      </c>
      <c r="AA886" s="51">
        <v>-0.288271568250744</v>
      </c>
      <c r="AB886" s="51">
        <f t="shared" si="111"/>
        <v>46.8154197975981</v>
      </c>
      <c r="AC886" s="51">
        <f t="shared" si="106"/>
        <v>1.67038892209168</v>
      </c>
      <c r="AD886" s="51">
        <v>468.26212</v>
      </c>
      <c r="AE886" s="51">
        <f t="shared" si="107"/>
        <v>0.046826212</v>
      </c>
      <c r="AF886" s="51">
        <f t="shared" si="108"/>
        <v>-1.32951097298956</v>
      </c>
      <c r="AG886" s="51">
        <v>31.61786</v>
      </c>
      <c r="AH886" s="51">
        <f t="shared" si="109"/>
        <v>1.49993247212236</v>
      </c>
      <c r="AI886" s="51">
        <v>0.229</v>
      </c>
    </row>
    <row r="887" ht="18" spans="1:35">
      <c r="A887" s="25" t="s">
        <v>73</v>
      </c>
      <c r="B887" s="25">
        <f t="shared" si="112"/>
        <v>2011</v>
      </c>
      <c r="C887" s="25">
        <v>39</v>
      </c>
      <c r="D887" s="25">
        <v>1</v>
      </c>
      <c r="E887" s="22">
        <v>17.787582</v>
      </c>
      <c r="F887" s="22">
        <v>35.488457</v>
      </c>
      <c r="G887" s="23">
        <v>149986</v>
      </c>
      <c r="H887" s="24">
        <v>17.537382</v>
      </c>
      <c r="I887" s="34">
        <v>6.13343630352376</v>
      </c>
      <c r="J887" s="35">
        <v>-1.5069637298584</v>
      </c>
      <c r="K887" s="36">
        <v>0.287</v>
      </c>
      <c r="L887" s="37">
        <v>0.31</v>
      </c>
      <c r="M887" s="38">
        <v>1</v>
      </c>
      <c r="N887" s="39">
        <v>27.787933</v>
      </c>
      <c r="O887" s="40">
        <v>26.2934653128358</v>
      </c>
      <c r="P887" s="40">
        <v>79.7382502606995</v>
      </c>
      <c r="Q887" s="40">
        <v>35.7718966203647</v>
      </c>
      <c r="R887" s="53">
        <v>3615429931.64063</v>
      </c>
      <c r="S887" s="48">
        <v>3615.42993164063</v>
      </c>
      <c r="T887" s="49">
        <v>17.735</v>
      </c>
      <c r="U887" s="50">
        <v>1.1</v>
      </c>
      <c r="V887" s="50">
        <v>0.641</v>
      </c>
      <c r="W887" s="51">
        <v>2.84354457485296</v>
      </c>
      <c r="X887" s="51">
        <v>-0.667876601219177</v>
      </c>
      <c r="Y887" s="51">
        <v>31952763089.33</v>
      </c>
      <c r="Z887" s="51">
        <f t="shared" si="105"/>
        <v>10.5045084193822</v>
      </c>
      <c r="AA887" s="51">
        <v>-0.628624805998665</v>
      </c>
      <c r="AB887" s="51">
        <v>48.232935411689</v>
      </c>
      <c r="AC887" s="51">
        <f t="shared" si="106"/>
        <v>1.68334369348533</v>
      </c>
      <c r="AD887" s="51">
        <v>514.24506</v>
      </c>
      <c r="AE887" s="51">
        <f t="shared" si="107"/>
        <v>0.051424506</v>
      </c>
      <c r="AF887" s="51">
        <f t="shared" si="108"/>
        <v>-1.28882987158277</v>
      </c>
      <c r="AG887" s="51">
        <v>32.186783</v>
      </c>
      <c r="AH887" s="51">
        <f t="shared" si="109"/>
        <v>1.5076775720517</v>
      </c>
      <c r="AI887" s="51">
        <v>0.224</v>
      </c>
    </row>
    <row r="888" ht="18" spans="1:35">
      <c r="A888" s="25" t="s">
        <v>73</v>
      </c>
      <c r="B888" s="25">
        <f t="shared" si="112"/>
        <v>2012</v>
      </c>
      <c r="C888" s="25">
        <v>39</v>
      </c>
      <c r="D888" s="25">
        <v>1</v>
      </c>
      <c r="E888" s="22">
        <v>16.521673</v>
      </c>
      <c r="F888" s="22">
        <v>37.966602</v>
      </c>
      <c r="G888" s="23">
        <v>915998</v>
      </c>
      <c r="H888" s="24">
        <v>18.514132</v>
      </c>
      <c r="I888" s="34">
        <v>6.44846430368166</v>
      </c>
      <c r="J888" s="35">
        <v>-1.56427133083344</v>
      </c>
      <c r="K888" s="36">
        <v>0.286</v>
      </c>
      <c r="L888" s="37">
        <v>0.31</v>
      </c>
      <c r="M888" s="38">
        <v>1</v>
      </c>
      <c r="N888" s="39">
        <v>27.787933</v>
      </c>
      <c r="O888" s="40">
        <v>27.8852538140245</v>
      </c>
      <c r="P888" s="40">
        <v>80.0239725510091</v>
      </c>
      <c r="Q888" s="40">
        <v>37.3536456061453</v>
      </c>
      <c r="R888" s="53">
        <v>3418760009.76563</v>
      </c>
      <c r="S888" s="48">
        <v>3418.76000976563</v>
      </c>
      <c r="T888" s="49">
        <v>18.16</v>
      </c>
      <c r="U888" s="50">
        <v>2.9</v>
      </c>
      <c r="V888" s="50">
        <v>0.634</v>
      </c>
      <c r="W888" s="51">
        <v>2.80390393439601</v>
      </c>
      <c r="X888" s="51">
        <v>-0.608586847782135</v>
      </c>
      <c r="Y888" s="51">
        <v>43310721414.0829</v>
      </c>
      <c r="Z888" s="51">
        <f t="shared" si="105"/>
        <v>10.6365954177069</v>
      </c>
      <c r="AA888" s="51">
        <v>-0.278562822162861</v>
      </c>
      <c r="AB888" s="51">
        <v>45.3979041835072</v>
      </c>
      <c r="AC888" s="51">
        <f t="shared" si="106"/>
        <v>1.65703580390231</v>
      </c>
      <c r="AD888" s="51">
        <v>557.1035</v>
      </c>
      <c r="AE888" s="51">
        <f t="shared" si="107"/>
        <v>0.05571035</v>
      </c>
      <c r="AF888" s="51">
        <f t="shared" si="108"/>
        <v>-1.25406411307904</v>
      </c>
      <c r="AG888" s="51">
        <v>32.330837</v>
      </c>
      <c r="AH888" s="51">
        <f t="shared" si="109"/>
        <v>1.50961694803179</v>
      </c>
      <c r="AI888" s="51">
        <v>0.225</v>
      </c>
    </row>
    <row r="889" ht="18" spans="1:35">
      <c r="A889" s="25" t="s">
        <v>73</v>
      </c>
      <c r="B889" s="25">
        <f t="shared" si="112"/>
        <v>2013</v>
      </c>
      <c r="C889" s="25">
        <v>39</v>
      </c>
      <c r="D889" s="25">
        <v>1</v>
      </c>
      <c r="E889" s="22">
        <v>15.2682495</v>
      </c>
      <c r="F889" s="22">
        <v>40.437294</v>
      </c>
      <c r="G889" s="23">
        <v>69409</v>
      </c>
      <c r="H889" s="24">
        <v>19.489431</v>
      </c>
      <c r="I889" s="34">
        <v>6.76236331987807</v>
      </c>
      <c r="J889" s="35">
        <v>-1.40730738639832</v>
      </c>
      <c r="K889" s="36">
        <v>0.284</v>
      </c>
      <c r="L889" s="37">
        <v>0.314</v>
      </c>
      <c r="M889" s="38">
        <v>1</v>
      </c>
      <c r="N889" s="39">
        <v>27.787933</v>
      </c>
      <c r="O889" s="40">
        <v>29.4766318932403</v>
      </c>
      <c r="P889" s="40">
        <v>80.3099976907956</v>
      </c>
      <c r="Q889" s="40">
        <v>38.9189287309583</v>
      </c>
      <c r="R889" s="53">
        <v>4032840087.89063</v>
      </c>
      <c r="S889" s="48">
        <v>4032.84008789063</v>
      </c>
      <c r="T889" s="49">
        <v>18.575</v>
      </c>
      <c r="U889" s="50">
        <v>4.6</v>
      </c>
      <c r="V889" s="50">
        <v>0.661</v>
      </c>
      <c r="W889" s="51">
        <v>2.71847231803133</v>
      </c>
      <c r="X889" s="51">
        <v>-0.501710414886475</v>
      </c>
      <c r="Y889" s="51">
        <v>47648276605.0123</v>
      </c>
      <c r="Z889" s="51">
        <f t="shared" si="105"/>
        <v>10.6780471972205</v>
      </c>
      <c r="AA889" s="51">
        <v>-1.34387602373137</v>
      </c>
      <c r="AB889" s="51">
        <v>41.4717870807625</v>
      </c>
      <c r="AC889" s="51">
        <f t="shared" si="106"/>
        <v>1.61775275016005</v>
      </c>
      <c r="AD889" s="51">
        <v>632.63324</v>
      </c>
      <c r="AE889" s="51">
        <f t="shared" si="107"/>
        <v>0.063263324</v>
      </c>
      <c r="AF889" s="51">
        <f t="shared" si="108"/>
        <v>-1.19884799299361</v>
      </c>
      <c r="AG889" s="51">
        <v>32.51808</v>
      </c>
      <c r="AH889" s="51">
        <f t="shared" si="109"/>
        <v>1.51212489516245</v>
      </c>
      <c r="AI889" s="51">
        <v>0.225</v>
      </c>
    </row>
    <row r="890" ht="18" spans="1:35">
      <c r="A890" s="25" t="s">
        <v>73</v>
      </c>
      <c r="B890" s="25">
        <f t="shared" si="112"/>
        <v>2014</v>
      </c>
      <c r="C890" s="25">
        <v>39</v>
      </c>
      <c r="D890" s="25">
        <v>1</v>
      </c>
      <c r="E890" s="22">
        <v>14.024336</v>
      </c>
      <c r="F890" s="22">
        <v>42.909115</v>
      </c>
      <c r="G890" s="23">
        <v>478954</v>
      </c>
      <c r="H890" s="24">
        <v>20.462046</v>
      </c>
      <c r="I890" s="34">
        <v>7.07793835749952</v>
      </c>
      <c r="J890" s="35">
        <v>-1.3393874168396</v>
      </c>
      <c r="K890" s="36">
        <v>0.298</v>
      </c>
      <c r="L890" s="37">
        <v>0.314</v>
      </c>
      <c r="M890" s="38">
        <v>1</v>
      </c>
      <c r="N890" s="39">
        <v>27.787933</v>
      </c>
      <c r="O890" s="40">
        <v>31.0675995504846</v>
      </c>
      <c r="P890" s="40">
        <v>80.5963256800594</v>
      </c>
      <c r="Q890" s="40">
        <v>40.4770660365689</v>
      </c>
      <c r="R890" s="53">
        <v>3679389892.57813</v>
      </c>
      <c r="S890" s="48">
        <v>3679.38989257813</v>
      </c>
      <c r="T890" s="49">
        <v>18.998</v>
      </c>
      <c r="U890" s="50">
        <v>7.7</v>
      </c>
      <c r="V890" s="50">
        <v>0.668</v>
      </c>
      <c r="W890" s="51">
        <v>2.68299781796922</v>
      </c>
      <c r="X890" s="51">
        <v>-0.448165893554688</v>
      </c>
      <c r="Y890" s="51">
        <v>55612228233.5179</v>
      </c>
      <c r="Z890" s="51">
        <f t="shared" si="105"/>
        <v>10.745170296446</v>
      </c>
      <c r="AA890" s="51">
        <v>-1.85505215364107</v>
      </c>
      <c r="AB890" s="51">
        <v>40.7410841498626</v>
      </c>
      <c r="AC890" s="51">
        <f t="shared" si="106"/>
        <v>1.61003258170975</v>
      </c>
      <c r="AD890" s="51">
        <v>697.6292</v>
      </c>
      <c r="AE890" s="51">
        <f t="shared" si="107"/>
        <v>0.06976292</v>
      </c>
      <c r="AF890" s="51">
        <f t="shared" si="108"/>
        <v>-1.15637534984517</v>
      </c>
      <c r="AG890" s="51">
        <v>32.706024</v>
      </c>
      <c r="AH890" s="51">
        <f t="shared" si="109"/>
        <v>1.51462775110099</v>
      </c>
      <c r="AI890" s="51">
        <v>0.226</v>
      </c>
    </row>
    <row r="891" ht="18" spans="1:35">
      <c r="A891" s="25" t="s">
        <v>73</v>
      </c>
      <c r="B891" s="25">
        <f t="shared" si="112"/>
        <v>2015</v>
      </c>
      <c r="C891" s="25">
        <v>39</v>
      </c>
      <c r="D891" s="25">
        <v>1</v>
      </c>
      <c r="E891" s="22">
        <v>12.790373</v>
      </c>
      <c r="F891" s="22">
        <v>45.470142</v>
      </c>
      <c r="G891" s="23">
        <v>271118</v>
      </c>
      <c r="H891" s="24">
        <v>21.431654</v>
      </c>
      <c r="I891" s="34">
        <v>7.39517563066231</v>
      </c>
      <c r="J891" s="35">
        <v>-1.49694204330444</v>
      </c>
      <c r="K891" s="36">
        <v>0.29</v>
      </c>
      <c r="L891" s="37">
        <v>0.312</v>
      </c>
      <c r="M891" s="38">
        <v>1</v>
      </c>
      <c r="N891" s="39">
        <v>38.756855</v>
      </c>
      <c r="O891" s="40">
        <v>32.658156785756</v>
      </c>
      <c r="P891" s="40">
        <v>80.8829565188002</v>
      </c>
      <c r="Q891" s="40">
        <v>42.0272706430081</v>
      </c>
      <c r="R891" s="53">
        <v>3635459960.9375</v>
      </c>
      <c r="S891" s="48">
        <v>3635.4599609375</v>
      </c>
      <c r="T891" s="49">
        <v>19.428</v>
      </c>
      <c r="U891" s="50">
        <v>13.8552</v>
      </c>
      <c r="V891" s="50">
        <v>0.683</v>
      </c>
      <c r="W891" s="51">
        <v>2.68480186138776</v>
      </c>
      <c r="X891" s="51">
        <v>-0.476118475198746</v>
      </c>
      <c r="Y891" s="51">
        <v>64589328550.5953</v>
      </c>
      <c r="Z891" s="51">
        <f t="shared" si="105"/>
        <v>10.8101607697841</v>
      </c>
      <c r="AA891" s="51">
        <v>-2.626517918313</v>
      </c>
      <c r="AB891" s="51">
        <v>39.6561241449515</v>
      </c>
      <c r="AC891" s="51">
        <f t="shared" si="106"/>
        <v>1.59831026547403</v>
      </c>
      <c r="AD891" s="51">
        <v>715.42474</v>
      </c>
      <c r="AE891" s="51">
        <f t="shared" si="107"/>
        <v>0.071542474</v>
      </c>
      <c r="AF891" s="51">
        <f t="shared" si="108"/>
        <v>-1.14543604565238</v>
      </c>
      <c r="AG891" s="51">
        <v>32.89296</v>
      </c>
      <c r="AH891" s="51">
        <f t="shared" si="109"/>
        <v>1.51710295690691</v>
      </c>
      <c r="AI891" s="51">
        <v>0.229</v>
      </c>
    </row>
    <row r="892" ht="18" spans="1:35">
      <c r="A892" s="25" t="s">
        <v>73</v>
      </c>
      <c r="B892" s="25">
        <f t="shared" si="112"/>
        <v>2016</v>
      </c>
      <c r="C892" s="25">
        <v>39</v>
      </c>
      <c r="D892" s="25">
        <v>1</v>
      </c>
      <c r="E892" s="22">
        <v>11.566512</v>
      </c>
      <c r="F892" s="22">
        <v>48.01575</v>
      </c>
      <c r="G892" s="23">
        <v>70559</v>
      </c>
      <c r="H892" s="24">
        <v>22.397772</v>
      </c>
      <c r="I892" s="34">
        <v>7.71437321783047</v>
      </c>
      <c r="J892" s="35">
        <v>-1.61724519729614</v>
      </c>
      <c r="K892" s="36">
        <v>0.284</v>
      </c>
      <c r="L892" s="37">
        <v>0.304</v>
      </c>
      <c r="M892" s="38">
        <v>1</v>
      </c>
      <c r="N892" s="39">
        <v>38.756855</v>
      </c>
      <c r="O892" s="40">
        <v>34.2483035990558</v>
      </c>
      <c r="P892" s="40">
        <v>81.1698902070182</v>
      </c>
      <c r="Q892" s="40">
        <v>43.569746379878</v>
      </c>
      <c r="R892" s="53">
        <v>4662359863.28125</v>
      </c>
      <c r="S892" s="48">
        <v>4662.35986328125</v>
      </c>
      <c r="T892" s="49">
        <v>19.866</v>
      </c>
      <c r="U892" s="50">
        <v>15.3669</v>
      </c>
      <c r="V892" s="50">
        <v>0.684</v>
      </c>
      <c r="W892" s="51">
        <v>2.70788250761242</v>
      </c>
      <c r="X892" s="51">
        <v>-0.442086547613144</v>
      </c>
      <c r="Y892" s="51">
        <v>74296745207.8721</v>
      </c>
      <c r="Z892" s="51">
        <f t="shared" si="105"/>
        <v>10.8709697886028</v>
      </c>
      <c r="AA892" s="51">
        <v>-4.14293749646329</v>
      </c>
      <c r="AB892" s="51">
        <v>34.8990528009428</v>
      </c>
      <c r="AC892" s="51">
        <f t="shared" si="106"/>
        <v>1.5428136398845</v>
      </c>
      <c r="AD892" s="51">
        <v>807.2398</v>
      </c>
      <c r="AE892" s="51">
        <f t="shared" si="107"/>
        <v>0.08072398</v>
      </c>
      <c r="AF892" s="51">
        <f t="shared" si="108"/>
        <v>-1.09299743386943</v>
      </c>
      <c r="AG892" s="51">
        <v>33.079365</v>
      </c>
      <c r="AH892" s="51">
        <f t="shared" si="109"/>
        <v>1.51955716413193</v>
      </c>
      <c r="AI892" s="51">
        <v>0.229</v>
      </c>
    </row>
    <row r="893" ht="18" spans="1:35">
      <c r="A893" s="25" t="s">
        <v>73</v>
      </c>
      <c r="B893" s="25">
        <f t="shared" si="112"/>
        <v>2017</v>
      </c>
      <c r="C893" s="25">
        <v>39</v>
      </c>
      <c r="D893" s="25">
        <v>1</v>
      </c>
      <c r="E893" s="22">
        <v>10.3532715</v>
      </c>
      <c r="F893" s="22">
        <v>50.547054</v>
      </c>
      <c r="G893" s="23">
        <v>878014</v>
      </c>
      <c r="H893" s="24">
        <v>23.360216</v>
      </c>
      <c r="I893" s="34">
        <v>8.0353579200927</v>
      </c>
      <c r="J893" s="35">
        <v>-1.67723059654236</v>
      </c>
      <c r="K893" s="36">
        <v>0.308</v>
      </c>
      <c r="L893" s="37">
        <v>0.294</v>
      </c>
      <c r="M893" s="38">
        <v>1</v>
      </c>
      <c r="N893" s="39">
        <v>38.756855</v>
      </c>
      <c r="O893" s="40">
        <v>35.8380399903829</v>
      </c>
      <c r="P893" s="40">
        <v>81.4571267447133</v>
      </c>
      <c r="Q893" s="40">
        <v>45.1032760984933</v>
      </c>
      <c r="R893" s="53">
        <v>4629129882.8125</v>
      </c>
      <c r="S893" s="48">
        <v>4629.1298828125</v>
      </c>
      <c r="T893" s="49">
        <v>20.31</v>
      </c>
      <c r="U893" s="50">
        <v>15.6</v>
      </c>
      <c r="V893" s="50">
        <v>0.708</v>
      </c>
      <c r="W893" s="51">
        <v>2.72524097063889</v>
      </c>
      <c r="X893" s="51">
        <v>-0.582322061061859</v>
      </c>
      <c r="Y893" s="51">
        <v>81770886825.6048</v>
      </c>
      <c r="Z893" s="51">
        <f t="shared" si="105"/>
        <v>10.9125987078093</v>
      </c>
      <c r="AA893" s="51">
        <v>-4.01715956465434</v>
      </c>
      <c r="AB893" s="51">
        <v>31.1036313022906</v>
      </c>
      <c r="AC893" s="51">
        <f t="shared" si="106"/>
        <v>1.49281109521603</v>
      </c>
      <c r="AD893" s="51">
        <v>794.97723</v>
      </c>
      <c r="AE893" s="51">
        <f t="shared" si="107"/>
        <v>0.079497723</v>
      </c>
      <c r="AF893" s="51">
        <f t="shared" si="108"/>
        <v>-1.09964531037117</v>
      </c>
      <c r="AG893" s="51">
        <v>33.263927</v>
      </c>
      <c r="AH893" s="51">
        <f t="shared" si="109"/>
        <v>1.52197351889901</v>
      </c>
      <c r="AI893" s="51">
        <v>0.228</v>
      </c>
    </row>
    <row r="894" ht="18" spans="1:35">
      <c r="A894" s="25" t="s">
        <v>73</v>
      </c>
      <c r="B894" s="25">
        <f t="shared" si="112"/>
        <v>2018</v>
      </c>
      <c r="C894" s="25">
        <v>39</v>
      </c>
      <c r="D894" s="25">
        <v>1</v>
      </c>
      <c r="E894" s="22">
        <v>9.150606</v>
      </c>
      <c r="F894" s="22">
        <v>53.06243</v>
      </c>
      <c r="G894" s="23">
        <v>692987</v>
      </c>
      <c r="H894" s="24">
        <v>24.318245</v>
      </c>
      <c r="I894" s="34">
        <v>8.35875920842316</v>
      </c>
      <c r="J894" s="35">
        <v>-1.27460920810699</v>
      </c>
      <c r="K894" s="36">
        <v>0.447</v>
      </c>
      <c r="L894" s="37">
        <v>0.424</v>
      </c>
      <c r="M894" s="38">
        <v>1</v>
      </c>
      <c r="N894" s="39">
        <v>38.756855</v>
      </c>
      <c r="O894" s="40">
        <v>37.4273659597383</v>
      </c>
      <c r="P894" s="40">
        <v>81.7446661318855</v>
      </c>
      <c r="Q894" s="40">
        <v>46.6289667749081</v>
      </c>
      <c r="R894" s="53">
        <v>5317459960.9375</v>
      </c>
      <c r="S894" s="48">
        <v>5317.4599609375</v>
      </c>
      <c r="T894" s="49">
        <v>20.763</v>
      </c>
      <c r="U894" s="50">
        <v>15.9</v>
      </c>
      <c r="V894" s="50">
        <v>0.709</v>
      </c>
      <c r="W894" s="51">
        <v>2.69675179524869</v>
      </c>
      <c r="X894" s="51">
        <v>-0.50531792640686</v>
      </c>
      <c r="Y894" s="51">
        <v>84269196625.8784</v>
      </c>
      <c r="Z894" s="51">
        <f t="shared" si="105"/>
        <v>10.9256688536268</v>
      </c>
      <c r="AA894" s="51">
        <v>-3.36041936865295</v>
      </c>
      <c r="AB894" s="51">
        <v>31.199374943469</v>
      </c>
      <c r="AC894" s="51">
        <f t="shared" si="106"/>
        <v>1.49414589333506</v>
      </c>
      <c r="AD894" s="51">
        <v>823.5834</v>
      </c>
      <c r="AE894" s="51">
        <f t="shared" si="107"/>
        <v>0.08235834</v>
      </c>
      <c r="AF894" s="51">
        <f t="shared" si="108"/>
        <v>-1.08429241552785</v>
      </c>
      <c r="AG894" s="51">
        <v>33.585236</v>
      </c>
      <c r="AH894" s="51">
        <f t="shared" si="109"/>
        <v>1.5261484043881</v>
      </c>
      <c r="AI894" s="51">
        <v>0.273</v>
      </c>
    </row>
    <row r="895" ht="18" spans="1:35">
      <c r="A895" s="25" t="s">
        <v>73</v>
      </c>
      <c r="B895" s="25">
        <f t="shared" si="112"/>
        <v>2019</v>
      </c>
      <c r="C895" s="25">
        <v>39</v>
      </c>
      <c r="D895" s="25">
        <v>1</v>
      </c>
      <c r="E895" s="22">
        <v>7.9588623</v>
      </c>
      <c r="F895" s="22">
        <v>55.56233</v>
      </c>
      <c r="G895" s="23">
        <v>515768</v>
      </c>
      <c r="H895" s="24">
        <v>25.27139</v>
      </c>
      <c r="I895" s="34">
        <v>8.68474048756754</v>
      </c>
      <c r="J895" s="35">
        <v>-1.30376279354095</v>
      </c>
      <c r="K895" s="36">
        <v>0.626</v>
      </c>
      <c r="L895" s="37">
        <v>0.541</v>
      </c>
      <c r="M895" s="38">
        <v>1</v>
      </c>
      <c r="N895" s="39">
        <v>38.756855</v>
      </c>
      <c r="O895" s="40">
        <v>39.016281507121</v>
      </c>
      <c r="P895" s="40">
        <v>82.0325083685348</v>
      </c>
      <c r="Q895" s="40">
        <v>48.1464763368745</v>
      </c>
      <c r="R895" s="53">
        <v>5117689941.40625</v>
      </c>
      <c r="S895" s="48">
        <v>5117.68994140625</v>
      </c>
      <c r="T895" s="49">
        <v>21.225</v>
      </c>
      <c r="U895" s="50">
        <v>16</v>
      </c>
      <c r="V895" s="50">
        <v>0.727</v>
      </c>
      <c r="W895" s="51">
        <v>2.69123978261516</v>
      </c>
      <c r="X895" s="51">
        <v>-0.434498816728592</v>
      </c>
      <c r="Y895" s="51">
        <v>95912607722.3032</v>
      </c>
      <c r="Z895" s="51">
        <f t="shared" si="105"/>
        <v>10.9818756989781</v>
      </c>
      <c r="AA895" s="51">
        <v>-2.54874342735754</v>
      </c>
      <c r="AB895" s="51">
        <v>28.8153010070423</v>
      </c>
      <c r="AC895" s="51">
        <f t="shared" si="106"/>
        <v>1.45962316061752</v>
      </c>
      <c r="AD895" s="51">
        <v>921.99115</v>
      </c>
      <c r="AE895" s="51">
        <f t="shared" si="107"/>
        <v>0.092199115</v>
      </c>
      <c r="AF895" s="51">
        <f t="shared" si="108"/>
        <v>-1.03527324762816</v>
      </c>
      <c r="AG895" s="51">
        <v>33.83886</v>
      </c>
      <c r="AH895" s="51">
        <f t="shared" si="109"/>
        <v>1.52941572363268</v>
      </c>
      <c r="AI895" s="51">
        <v>0.333</v>
      </c>
    </row>
    <row r="896" ht="18" spans="1:35">
      <c r="A896" s="25" t="s">
        <v>73</v>
      </c>
      <c r="B896" s="25">
        <f t="shared" si="112"/>
        <v>2020</v>
      </c>
      <c r="C896" s="25">
        <v>39</v>
      </c>
      <c r="D896" s="25">
        <v>1</v>
      </c>
      <c r="E896" s="22">
        <v>6.7784534</v>
      </c>
      <c r="F896" s="22">
        <v>58.03766</v>
      </c>
      <c r="G896" s="23">
        <v>346863</v>
      </c>
      <c r="H896" s="24">
        <v>26.219336</v>
      </c>
      <c r="I896" s="34">
        <v>9.01330021395482</v>
      </c>
      <c r="J896" s="35">
        <v>-1.75370299816132</v>
      </c>
      <c r="K896" s="36">
        <v>0.579</v>
      </c>
      <c r="L896" s="37">
        <v>0.525</v>
      </c>
      <c r="M896" s="38">
        <v>1</v>
      </c>
      <c r="N896" s="39">
        <v>38.756855</v>
      </c>
      <c r="O896" s="40">
        <v>40.604786632532</v>
      </c>
      <c r="P896" s="40">
        <v>82.3206534546612</v>
      </c>
      <c r="Q896" s="40">
        <v>49.6550451612317</v>
      </c>
      <c r="R896" s="53">
        <v>5648850097.65625</v>
      </c>
      <c r="S896" s="48">
        <v>5648.85009765625</v>
      </c>
      <c r="T896" s="49">
        <v>21.695</v>
      </c>
      <c r="U896" s="50">
        <v>16.0696</v>
      </c>
      <c r="V896" s="50">
        <v>0.714</v>
      </c>
      <c r="W896" s="51">
        <v>2.71077284780816</v>
      </c>
      <c r="X896" s="51">
        <v>-0.389672368764877</v>
      </c>
      <c r="Y896" s="51">
        <v>107657734392.446</v>
      </c>
      <c r="Z896" s="51">
        <f t="shared" si="105"/>
        <v>11.032045236048</v>
      </c>
      <c r="AA896" s="51">
        <v>-2.39579988065984</v>
      </c>
      <c r="AB896" s="51">
        <v>24.006113643482</v>
      </c>
      <c r="AC896" s="51">
        <f t="shared" si="106"/>
        <v>1.38032185769117</v>
      </c>
      <c r="AD896" s="51">
        <v>860.0999</v>
      </c>
      <c r="AE896" s="51">
        <f t="shared" si="107"/>
        <v>0.08600999</v>
      </c>
      <c r="AF896" s="51">
        <f t="shared" si="108"/>
        <v>-1.06545110282734</v>
      </c>
      <c r="AG896" s="51">
        <v>34.09275</v>
      </c>
      <c r="AH896" s="51">
        <f t="shared" si="109"/>
        <v>1.53266203383834</v>
      </c>
      <c r="AI896" s="51">
        <v>0.323</v>
      </c>
    </row>
    <row r="897" ht="18" spans="1:35">
      <c r="A897" s="25" t="s">
        <v>73</v>
      </c>
      <c r="B897" s="25">
        <f t="shared" si="112"/>
        <v>2021</v>
      </c>
      <c r="C897" s="25">
        <v>39</v>
      </c>
      <c r="D897" s="25">
        <v>1</v>
      </c>
      <c r="E897" s="22">
        <v>5.6096334</v>
      </c>
      <c r="F897" s="22">
        <v>60.496708</v>
      </c>
      <c r="G897" s="23">
        <v>186329</v>
      </c>
      <c r="H897" s="24">
        <v>27.161474</v>
      </c>
      <c r="I897" s="34">
        <v>9.3447728615381</v>
      </c>
      <c r="J897" s="35">
        <v>-2.18383121490479</v>
      </c>
      <c r="K897" s="36">
        <v>0.397</v>
      </c>
      <c r="L897" s="37">
        <v>0.44</v>
      </c>
      <c r="M897" s="38">
        <v>1</v>
      </c>
      <c r="N897" s="39">
        <v>42.588234</v>
      </c>
      <c r="O897" s="40">
        <v>42.1928813359702</v>
      </c>
      <c r="P897" s="40">
        <v>82.6091013902647</v>
      </c>
      <c r="Q897" s="40">
        <v>51.1547750099921</v>
      </c>
      <c r="R897" s="53">
        <v>4070649902.34375</v>
      </c>
      <c r="S897" s="48">
        <v>4070.64990234375</v>
      </c>
      <c r="T897" s="49">
        <v>22.174</v>
      </c>
      <c r="U897" s="50">
        <v>16.6981</v>
      </c>
      <c r="V897" s="50">
        <v>0.787</v>
      </c>
      <c r="W897" s="51">
        <v>2.67249538803955</v>
      </c>
      <c r="X897" s="51">
        <v>-0.422021746635437</v>
      </c>
      <c r="Y897" s="51">
        <v>111261882958.426</v>
      </c>
      <c r="Z897" s="51">
        <f t="shared" si="105"/>
        <v>11.0463464055197</v>
      </c>
      <c r="AA897" s="51">
        <v>-4.25944579528263</v>
      </c>
      <c r="AB897" s="51">
        <v>24.3450393271265</v>
      </c>
      <c r="AC897" s="51">
        <f t="shared" si="106"/>
        <v>1.38641048044446</v>
      </c>
      <c r="AD897" s="51">
        <v>871.5845</v>
      </c>
      <c r="AE897" s="51">
        <f t="shared" si="107"/>
        <v>0.08715845</v>
      </c>
      <c r="AF897" s="51">
        <f t="shared" si="108"/>
        <v>-1.05969050172124</v>
      </c>
      <c r="AG897" s="51">
        <f>(AG896+AG895)/2</f>
        <v>33.965805</v>
      </c>
      <c r="AH897" s="51">
        <f t="shared" si="109"/>
        <v>1.53104191196119</v>
      </c>
      <c r="AI897" s="51">
        <v>0.293</v>
      </c>
    </row>
    <row r="898" ht="18" spans="1:35">
      <c r="A898" s="25" t="s">
        <v>73</v>
      </c>
      <c r="B898" s="25">
        <f t="shared" si="112"/>
        <v>2022</v>
      </c>
      <c r="C898" s="25">
        <v>39</v>
      </c>
      <c r="D898" s="25">
        <v>1</v>
      </c>
      <c r="E898" s="22">
        <v>4.452791</v>
      </c>
      <c r="F898" s="22">
        <v>62.93851</v>
      </c>
      <c r="G898" s="23">
        <v>3465</v>
      </c>
      <c r="H898" s="24">
        <v>27.999598</v>
      </c>
      <c r="I898" s="34">
        <v>9.67915935964554</v>
      </c>
      <c r="J898" s="35">
        <v>-2.07060623168945</v>
      </c>
      <c r="K898" s="36">
        <v>0.355</v>
      </c>
      <c r="L898" s="37">
        <v>0.47</v>
      </c>
      <c r="M898" s="38">
        <v>1</v>
      </c>
      <c r="N898" s="39">
        <v>41.48936</v>
      </c>
      <c r="O898" s="40">
        <v>43.7805656174369</v>
      </c>
      <c r="P898" s="40">
        <v>82.8978521753453</v>
      </c>
      <c r="Q898" s="40">
        <v>52.6449341831795</v>
      </c>
      <c r="R898" s="53">
        <v>4993240234.375</v>
      </c>
      <c r="S898" s="48">
        <v>4993.240234375</v>
      </c>
      <c r="T898" s="49">
        <v>22.661</v>
      </c>
      <c r="U898" s="50">
        <v>19.3781</v>
      </c>
      <c r="V898" s="50">
        <v>0.765</v>
      </c>
      <c r="W898" s="51">
        <v>2.62269500936104</v>
      </c>
      <c r="X898" s="51">
        <v>-0.433258950710297</v>
      </c>
      <c r="Y898" s="51">
        <v>126772703047.701</v>
      </c>
      <c r="Z898" s="51">
        <f t="shared" ref="Z898:Z961" si="113">LOG(Y898)</f>
        <v>11.1030257504544</v>
      </c>
      <c r="AA898" s="51">
        <v>-3.66999133217486</v>
      </c>
      <c r="AB898" s="51">
        <v>26.5955012290858</v>
      </c>
      <c r="AC898" s="51">
        <f t="shared" ref="AC898:AC961" si="114">LOG(AB898)</f>
        <v>1.42480817961523</v>
      </c>
      <c r="AD898" s="51">
        <v>865.8422</v>
      </c>
      <c r="AE898" s="51">
        <f t="shared" ref="AE898:AE961" si="115">AD898/10000</f>
        <v>0.08658422</v>
      </c>
      <c r="AF898" s="51">
        <f t="shared" ref="AF898:AF961" si="116">LOG(AE898)</f>
        <v>-1.06256125107021</v>
      </c>
      <c r="AG898" s="51">
        <f>(AG897+AG896)/2</f>
        <v>34.0292775</v>
      </c>
      <c r="AH898" s="51">
        <f t="shared" ref="AH898:AH961" si="117">LOG(AG898)</f>
        <v>1.53185272837603</v>
      </c>
      <c r="AI898" s="51">
        <v>0.3</v>
      </c>
    </row>
    <row r="899" ht="18" spans="1:35">
      <c r="A899" s="25" t="s">
        <v>74</v>
      </c>
      <c r="B899" s="25">
        <v>2000</v>
      </c>
      <c r="C899" s="25">
        <v>40</v>
      </c>
      <c r="D899" s="25">
        <v>1</v>
      </c>
      <c r="E899" s="22">
        <v>0.07985413</v>
      </c>
      <c r="F899" s="22">
        <v>92.81567</v>
      </c>
      <c r="G899" s="23">
        <v>47058</v>
      </c>
      <c r="H899" s="24">
        <v>10.765497</v>
      </c>
      <c r="I899" s="34">
        <v>51.0627069646761</v>
      </c>
      <c r="J899" s="35">
        <v>0.533818602561951</v>
      </c>
      <c r="K899" s="36">
        <v>0.212</v>
      </c>
      <c r="L899" s="37">
        <v>0.496</v>
      </c>
      <c r="M899" s="38">
        <v>1</v>
      </c>
      <c r="N899" s="39">
        <v>2.0408163</v>
      </c>
      <c r="O899" s="40">
        <v>62.3470380844258</v>
      </c>
      <c r="P899" s="40">
        <v>81.9947066521278</v>
      </c>
      <c r="Q899" s="40">
        <v>71.751986616962</v>
      </c>
      <c r="R899" s="53">
        <v>76360000.6103516</v>
      </c>
      <c r="S899" s="48">
        <v>76.3600006103516</v>
      </c>
      <c r="T899" s="49">
        <v>47.868</v>
      </c>
      <c r="U899" s="50">
        <v>0.921795</v>
      </c>
      <c r="V899" s="50">
        <v>0.502</v>
      </c>
      <c r="W899" s="51">
        <v>2.89642334291935</v>
      </c>
      <c r="X899" s="51">
        <v>-0.377791106700897</v>
      </c>
      <c r="Y899" s="51">
        <v>782913871.80966</v>
      </c>
      <c r="Z899" s="51">
        <f t="shared" si="113"/>
        <v>8.89371398804111</v>
      </c>
      <c r="AA899" s="51">
        <v>-0.0322428200042605</v>
      </c>
      <c r="AB899" s="51">
        <v>56.3598198850954</v>
      </c>
      <c r="AC899" s="51">
        <f t="shared" si="114"/>
        <v>1.75096959651975</v>
      </c>
      <c r="AD899" s="51">
        <v>880.39734</v>
      </c>
      <c r="AE899" s="51">
        <f t="shared" si="115"/>
        <v>0.088039734</v>
      </c>
      <c r="AF899" s="51">
        <f t="shared" si="116"/>
        <v>-1.05532127827801</v>
      </c>
      <c r="AG899" s="51">
        <v>54.545456</v>
      </c>
      <c r="AH899" s="51">
        <f t="shared" si="117"/>
        <v>1.7367585768066</v>
      </c>
      <c r="AI899" s="51">
        <v>0.258</v>
      </c>
    </row>
    <row r="900" ht="18" spans="1:35">
      <c r="A900" s="25" t="s">
        <v>74</v>
      </c>
      <c r="B900" s="25">
        <f t="shared" ref="B900:B921" si="118">B899+1</f>
        <v>2001</v>
      </c>
      <c r="C900" s="25">
        <v>40</v>
      </c>
      <c r="D900" s="25">
        <v>1</v>
      </c>
      <c r="E900" s="22">
        <v>0.077017725</v>
      </c>
      <c r="F900" s="22">
        <v>93.19706</v>
      </c>
      <c r="G900" s="23">
        <v>56357</v>
      </c>
      <c r="H900" s="24">
        <v>10.581317</v>
      </c>
      <c r="I900" s="34">
        <v>49.9139746844975</v>
      </c>
      <c r="J900" s="35">
        <f>(J899+J901)/2</f>
        <v>0.679989188909531</v>
      </c>
      <c r="K900" s="36">
        <v>0.212</v>
      </c>
      <c r="L900" s="37">
        <v>0.491</v>
      </c>
      <c r="M900" s="38">
        <v>1</v>
      </c>
      <c r="N900" s="39">
        <v>2.0408163</v>
      </c>
      <c r="O900" s="40">
        <v>63.0041117874171</v>
      </c>
      <c r="P900" s="40">
        <v>82.4133877780106</v>
      </c>
      <c r="Q900" s="40">
        <v>72.4709852394757</v>
      </c>
      <c r="R900" s="53">
        <v>83129997.253418</v>
      </c>
      <c r="S900" s="48">
        <v>83.129997253418</v>
      </c>
      <c r="T900" s="49">
        <v>48.775</v>
      </c>
      <c r="U900" s="50">
        <v>1.33679</v>
      </c>
      <c r="V900" s="50">
        <v>0.502</v>
      </c>
      <c r="W900" s="51">
        <v>2.87370974027546</v>
      </c>
      <c r="X900" s="51">
        <f>(X901+X902)/2</f>
        <v>-0.204928919672966</v>
      </c>
      <c r="Y900" s="51">
        <v>687410645.063943</v>
      </c>
      <c r="Z900" s="51">
        <f t="shared" si="113"/>
        <v>8.83721625322561</v>
      </c>
      <c r="AA900" s="51">
        <v>-0.027586120116956</v>
      </c>
      <c r="AB900" s="51">
        <v>46.9292631865623</v>
      </c>
      <c r="AC900" s="51">
        <f t="shared" si="114"/>
        <v>1.6714437356205</v>
      </c>
      <c r="AD900" s="51">
        <v>931.84937</v>
      </c>
      <c r="AE900" s="51">
        <f t="shared" si="115"/>
        <v>0.093184937</v>
      </c>
      <c r="AF900" s="51">
        <f t="shared" si="116"/>
        <v>-1.03065428406747</v>
      </c>
      <c r="AG900" s="51">
        <v>53.359684</v>
      </c>
      <c r="AH900" s="51">
        <f t="shared" si="117"/>
        <v>1.72721324899203</v>
      </c>
      <c r="AI900" s="51">
        <v>0.258</v>
      </c>
    </row>
    <row r="901" ht="18" spans="1:35">
      <c r="A901" s="25" t="s">
        <v>74</v>
      </c>
      <c r="B901" s="25">
        <f t="shared" si="118"/>
        <v>2002</v>
      </c>
      <c r="C901" s="25">
        <v>40</v>
      </c>
      <c r="D901" s="25">
        <v>1</v>
      </c>
      <c r="E901" s="22">
        <v>0.07433463</v>
      </c>
      <c r="F901" s="22">
        <v>93.56316</v>
      </c>
      <c r="G901" s="23">
        <v>8783</v>
      </c>
      <c r="H901" s="24">
        <v>10.391611</v>
      </c>
      <c r="I901" s="34">
        <v>48.7879556235198</v>
      </c>
      <c r="J901" s="35">
        <v>0.826159775257111</v>
      </c>
      <c r="K901" s="36">
        <v>0.212</v>
      </c>
      <c r="L901" s="37">
        <v>0.487</v>
      </c>
      <c r="M901" s="38">
        <v>1</v>
      </c>
      <c r="N901" s="39">
        <v>2.0408163</v>
      </c>
      <c r="O901" s="40">
        <v>63.6632723758982</v>
      </c>
      <c r="P901" s="40">
        <v>82.8330702613135</v>
      </c>
      <c r="Q901" s="40">
        <v>73.1874046745589</v>
      </c>
      <c r="R901" s="53">
        <v>96110000.6103516</v>
      </c>
      <c r="S901" s="48">
        <v>96.1100006103516</v>
      </c>
      <c r="T901" s="49">
        <v>49.683</v>
      </c>
      <c r="U901" s="50">
        <v>1.79678</v>
      </c>
      <c r="V901" s="50">
        <v>0.527</v>
      </c>
      <c r="W901" s="51">
        <v>2.85020452877525</v>
      </c>
      <c r="X901" s="51">
        <v>-0.233312800526619</v>
      </c>
      <c r="Y901" s="51">
        <v>578235309.327198</v>
      </c>
      <c r="Z901" s="51">
        <f t="shared" si="113"/>
        <v>8.76210460787728</v>
      </c>
      <c r="AA901" s="51">
        <v>-0.036899519891565</v>
      </c>
      <c r="AB901" s="51">
        <v>59.642950918834</v>
      </c>
      <c r="AC901" s="51">
        <f t="shared" si="114"/>
        <v>1.77555912264249</v>
      </c>
      <c r="AD901" s="51">
        <v>901.8342</v>
      </c>
      <c r="AE901" s="51">
        <f t="shared" si="115"/>
        <v>0.09018342</v>
      </c>
      <c r="AF901" s="51">
        <f t="shared" si="116"/>
        <v>-1.04487329909194</v>
      </c>
      <c r="AG901" s="51">
        <v>51.086956</v>
      </c>
      <c r="AH901" s="51">
        <f t="shared" si="117"/>
        <v>1.70831002615481</v>
      </c>
      <c r="AI901" s="51">
        <v>0.259</v>
      </c>
    </row>
    <row r="902" ht="18" spans="1:35">
      <c r="A902" s="25" t="s">
        <v>74</v>
      </c>
      <c r="B902" s="25">
        <f t="shared" si="118"/>
        <v>2003</v>
      </c>
      <c r="C902" s="25">
        <v>40</v>
      </c>
      <c r="D902" s="25">
        <v>1</v>
      </c>
      <c r="E902" s="22">
        <v>0.0718476</v>
      </c>
      <c r="F902" s="22">
        <v>93.91461</v>
      </c>
      <c r="G902" s="23">
        <v>624421</v>
      </c>
      <c r="H902" s="24">
        <v>10.198734</v>
      </c>
      <c r="I902" s="34">
        <v>47.7243148779708</v>
      </c>
      <c r="J902" s="35">
        <v>0.322430104017258</v>
      </c>
      <c r="K902" s="36">
        <v>0.212</v>
      </c>
      <c r="L902" s="37">
        <v>0.488</v>
      </c>
      <c r="M902" s="38">
        <v>1</v>
      </c>
      <c r="N902" s="39">
        <v>13.207547</v>
      </c>
      <c r="O902" s="40">
        <v>64.3245198498689</v>
      </c>
      <c r="P902" s="40">
        <v>83.2537541020366</v>
      </c>
      <c r="Q902" s="40">
        <v>73.894195620681</v>
      </c>
      <c r="R902" s="53">
        <v>83040000.9155273</v>
      </c>
      <c r="S902" s="48">
        <v>83.0400009155273</v>
      </c>
      <c r="T902" s="49">
        <v>50.555</v>
      </c>
      <c r="U902" s="50">
        <v>2.43678</v>
      </c>
      <c r="V902" s="50">
        <v>0.527</v>
      </c>
      <c r="W902" s="51">
        <v>2.85169300452624</v>
      </c>
      <c r="X902" s="51">
        <v>-0.176545038819313</v>
      </c>
      <c r="Y902" s="51">
        <v>487038685.045496</v>
      </c>
      <c r="Z902" s="51">
        <f t="shared" si="113"/>
        <v>8.68756345820548</v>
      </c>
      <c r="AA902" s="51">
        <v>-0.018272720342347</v>
      </c>
      <c r="AB902" s="51">
        <v>68.8587930342232</v>
      </c>
      <c r="AC902" s="51">
        <f t="shared" si="114"/>
        <v>1.83795940606586</v>
      </c>
      <c r="AD902" s="51">
        <v>876.4806</v>
      </c>
      <c r="AE902" s="51">
        <f t="shared" si="115"/>
        <v>0.08764806</v>
      </c>
      <c r="AF902" s="51">
        <f t="shared" si="116"/>
        <v>-1.05725769212716</v>
      </c>
      <c r="AG902" s="51">
        <v>50.098816</v>
      </c>
      <c r="AH902" s="51">
        <f t="shared" si="117"/>
        <v>1.69982746217977</v>
      </c>
      <c r="AI902" s="51">
        <v>0.259</v>
      </c>
    </row>
    <row r="903" ht="18" spans="1:35">
      <c r="A903" s="25" t="s">
        <v>74</v>
      </c>
      <c r="B903" s="25">
        <f t="shared" si="118"/>
        <v>2004</v>
      </c>
      <c r="C903" s="25">
        <v>40</v>
      </c>
      <c r="D903" s="25">
        <v>1</v>
      </c>
      <c r="E903" s="22">
        <v>0.06965693</v>
      </c>
      <c r="F903" s="22">
        <v>94.25298</v>
      </c>
      <c r="G903" s="23">
        <v>185208</v>
      </c>
      <c r="H903" s="24">
        <v>10.009678</v>
      </c>
      <c r="I903" s="34">
        <v>46.6954252889106</v>
      </c>
      <c r="J903" s="35">
        <v>0.164906054735184</v>
      </c>
      <c r="K903" s="36">
        <v>0.212</v>
      </c>
      <c r="L903" s="37">
        <v>0.488</v>
      </c>
      <c r="M903" s="38">
        <v>1</v>
      </c>
      <c r="N903" s="39">
        <v>13.207547</v>
      </c>
      <c r="O903" s="40">
        <v>64.9878542093294</v>
      </c>
      <c r="P903" s="40">
        <v>83.6754393001799</v>
      </c>
      <c r="Q903" s="40">
        <v>74.5723410425054</v>
      </c>
      <c r="R903" s="53">
        <v>76160003.6621094</v>
      </c>
      <c r="S903" s="48">
        <v>76.1600036621094</v>
      </c>
      <c r="T903" s="49">
        <v>51.288</v>
      </c>
      <c r="U903" s="50">
        <v>3.308</v>
      </c>
      <c r="V903" s="50">
        <v>0.575</v>
      </c>
      <c r="W903" s="51">
        <v>2.89265160161859</v>
      </c>
      <c r="X903" s="51">
        <v>-0.522410035133362</v>
      </c>
      <c r="Y903" s="51">
        <v>961900651.423441</v>
      </c>
      <c r="Z903" s="51">
        <f t="shared" si="113"/>
        <v>8.98313021885</v>
      </c>
      <c r="AA903" s="51">
        <v>-0.0555263194407831</v>
      </c>
      <c r="AB903" s="51">
        <v>49.9342995615683</v>
      </c>
      <c r="AC903" s="51">
        <f t="shared" si="114"/>
        <v>1.6983989623193</v>
      </c>
      <c r="AD903" s="51">
        <v>898.55994</v>
      </c>
      <c r="AE903" s="51">
        <f t="shared" si="115"/>
        <v>0.089855994</v>
      </c>
      <c r="AF903" s="51">
        <f t="shared" si="116"/>
        <v>-1.04645294722169</v>
      </c>
      <c r="AG903" s="51">
        <v>50.889328</v>
      </c>
      <c r="AH903" s="51">
        <f t="shared" si="117"/>
        <v>1.7066267159977</v>
      </c>
      <c r="AI903" s="51">
        <v>0.259</v>
      </c>
    </row>
    <row r="904" ht="18" spans="1:35">
      <c r="A904" s="25" t="s">
        <v>74</v>
      </c>
      <c r="B904" s="25">
        <f t="shared" si="118"/>
        <v>2005</v>
      </c>
      <c r="C904" s="25">
        <v>40</v>
      </c>
      <c r="D904" s="25">
        <v>1</v>
      </c>
      <c r="E904" s="22">
        <v>0.067592144</v>
      </c>
      <c r="F904" s="22">
        <v>94.57882</v>
      </c>
      <c r="G904" s="23">
        <v>752468</v>
      </c>
      <c r="H904" s="24">
        <v>9.8160925</v>
      </c>
      <c r="I904" s="34">
        <v>46.5783414763304</v>
      </c>
      <c r="J904" s="35">
        <v>0.200640663504601</v>
      </c>
      <c r="K904" s="36">
        <v>0.212</v>
      </c>
      <c r="L904" s="37">
        <v>0.488</v>
      </c>
      <c r="M904" s="38">
        <v>1</v>
      </c>
      <c r="N904" s="39">
        <v>13.207547</v>
      </c>
      <c r="O904" s="40">
        <v>65.6532754542795</v>
      </c>
      <c r="P904" s="40">
        <v>84.0981258557432</v>
      </c>
      <c r="Q904" s="40">
        <v>75.2482865822258</v>
      </c>
      <c r="R904" s="53">
        <v>72989997.8637695</v>
      </c>
      <c r="S904" s="48">
        <v>72.9899978637695</v>
      </c>
      <c r="T904" s="49">
        <v>52.02</v>
      </c>
      <c r="U904" s="50">
        <v>3.799</v>
      </c>
      <c r="V904" s="50">
        <v>0.575</v>
      </c>
      <c r="W904" s="51">
        <v>2.94240520384811</v>
      </c>
      <c r="X904" s="51">
        <v>-0.694694995880127</v>
      </c>
      <c r="Y904" s="51">
        <v>1027701067.55688</v>
      </c>
      <c r="Z904" s="51">
        <f t="shared" si="113"/>
        <v>9.01186680766504</v>
      </c>
      <c r="AA904" s="51">
        <v>-0.0536502800190841</v>
      </c>
      <c r="AB904" s="51">
        <v>50.0187233950976</v>
      </c>
      <c r="AC904" s="51">
        <f t="shared" si="114"/>
        <v>1.69913260323735</v>
      </c>
      <c r="AD904" s="51">
        <v>881.66327</v>
      </c>
      <c r="AE904" s="51">
        <f t="shared" si="115"/>
        <v>0.088166327</v>
      </c>
      <c r="AF904" s="51">
        <f t="shared" si="116"/>
        <v>-1.05469725149375</v>
      </c>
      <c r="AG904" s="51">
        <v>52.0751</v>
      </c>
      <c r="AH904" s="51">
        <f t="shared" si="117"/>
        <v>1.71663011259782</v>
      </c>
      <c r="AI904" s="51">
        <v>0.259</v>
      </c>
    </row>
    <row r="905" ht="18" spans="1:35">
      <c r="A905" s="25" t="s">
        <v>74</v>
      </c>
      <c r="B905" s="25">
        <f t="shared" si="118"/>
        <v>2006</v>
      </c>
      <c r="C905" s="25">
        <v>40</v>
      </c>
      <c r="D905" s="25">
        <v>1</v>
      </c>
      <c r="E905" s="22">
        <v>0.065653004</v>
      </c>
      <c r="F905" s="22">
        <v>94.89295</v>
      </c>
      <c r="G905" s="23">
        <v>326189</v>
      </c>
      <c r="H905" s="24">
        <v>9.618009</v>
      </c>
      <c r="I905" s="34">
        <v>46.4862604097152</v>
      </c>
      <c r="J905" s="35">
        <v>-0.0341241136193275</v>
      </c>
      <c r="K905" s="36">
        <v>0.212</v>
      </c>
      <c r="L905" s="37">
        <v>0.477</v>
      </c>
      <c r="M905" s="38">
        <v>1</v>
      </c>
      <c r="N905" s="39">
        <v>13.207547</v>
      </c>
      <c r="O905" s="40">
        <v>66.3207835847194</v>
      </c>
      <c r="P905" s="40">
        <v>84.5218137687267</v>
      </c>
      <c r="Q905" s="40">
        <v>75.9220098738399</v>
      </c>
      <c r="R905" s="53">
        <v>86779998.7792969</v>
      </c>
      <c r="S905" s="48">
        <v>86.7799987792969</v>
      </c>
      <c r="T905" s="49">
        <v>52.751</v>
      </c>
      <c r="U905" s="50">
        <v>5.23769</v>
      </c>
      <c r="V905" s="50">
        <v>0.575</v>
      </c>
      <c r="W905" s="51">
        <v>3.02105449420899</v>
      </c>
      <c r="X905" s="51">
        <v>-0.729944288730621</v>
      </c>
      <c r="Y905" s="51">
        <v>1054112487.74083</v>
      </c>
      <c r="Z905" s="51">
        <f t="shared" si="113"/>
        <v>9.02288695831335</v>
      </c>
      <c r="AA905" s="51">
        <v>-0.082208102587765</v>
      </c>
      <c r="AB905" s="51">
        <v>50.374468581975</v>
      </c>
      <c r="AC905" s="51">
        <f t="shared" si="114"/>
        <v>1.70221047764776</v>
      </c>
      <c r="AD905" s="51">
        <v>929.5181</v>
      </c>
      <c r="AE905" s="51">
        <f t="shared" si="115"/>
        <v>0.09295181</v>
      </c>
      <c r="AF905" s="51">
        <f t="shared" si="116"/>
        <v>-1.0317421490297</v>
      </c>
      <c r="AG905" s="51">
        <v>48.913044</v>
      </c>
      <c r="AH905" s="51">
        <f t="shared" si="117"/>
        <v>1.68942469106226</v>
      </c>
      <c r="AI905" s="51">
        <v>0.252</v>
      </c>
    </row>
    <row r="906" ht="18" spans="1:35">
      <c r="A906" s="25" t="s">
        <v>74</v>
      </c>
      <c r="B906" s="25">
        <f t="shared" si="118"/>
        <v>2007</v>
      </c>
      <c r="C906" s="25">
        <v>40</v>
      </c>
      <c r="D906" s="25">
        <v>1</v>
      </c>
      <c r="E906" s="22">
        <v>0.06383923</v>
      </c>
      <c r="F906" s="22">
        <v>82.873085</v>
      </c>
      <c r="G906" s="23">
        <v>906362</v>
      </c>
      <c r="H906" s="24">
        <v>9.415456</v>
      </c>
      <c r="I906" s="34">
        <v>46.4185276331036</v>
      </c>
      <c r="J906" s="35">
        <v>0.0474123023450375</v>
      </c>
      <c r="K906" s="36">
        <v>0.212</v>
      </c>
      <c r="L906" s="37">
        <v>0.488</v>
      </c>
      <c r="M906" s="38">
        <v>1</v>
      </c>
      <c r="N906" s="39">
        <v>9.433962</v>
      </c>
      <c r="O906" s="40">
        <v>66.9903786006489</v>
      </c>
      <c r="P906" s="40">
        <v>84.9465030391304</v>
      </c>
      <c r="Q906" s="40">
        <v>76.5934928458813</v>
      </c>
      <c r="R906" s="53">
        <v>99980003.3569336</v>
      </c>
      <c r="S906" s="48">
        <v>99.9800033569336</v>
      </c>
      <c r="T906" s="49">
        <v>53.481</v>
      </c>
      <c r="U906" s="50">
        <v>6.20504</v>
      </c>
      <c r="V906" s="50">
        <v>0.552</v>
      </c>
      <c r="W906" s="51">
        <v>3.08345897475552</v>
      </c>
      <c r="X906" s="51">
        <v>-0.712738215923309</v>
      </c>
      <c r="Y906" s="51">
        <v>1279703047.0221</v>
      </c>
      <c r="Z906" s="51">
        <f t="shared" si="113"/>
        <v>9.10710920402162</v>
      </c>
      <c r="AA906" s="51">
        <v>-0.0780948209585794</v>
      </c>
      <c r="AB906" s="51">
        <v>44.2938444656791</v>
      </c>
      <c r="AC906" s="51">
        <f t="shared" si="114"/>
        <v>1.64634337632835</v>
      </c>
      <c r="AD906" s="51">
        <v>934.9129</v>
      </c>
      <c r="AE906" s="51">
        <f t="shared" si="115"/>
        <v>0.09349129</v>
      </c>
      <c r="AF906" s="51">
        <f t="shared" si="116"/>
        <v>-1.02922884774927</v>
      </c>
      <c r="AG906" s="51">
        <v>48.913044</v>
      </c>
      <c r="AH906" s="51">
        <f t="shared" si="117"/>
        <v>1.68942469106226</v>
      </c>
      <c r="AI906" s="51">
        <v>0.243</v>
      </c>
    </row>
    <row r="907" ht="18" spans="1:35">
      <c r="A907" s="25" t="s">
        <v>74</v>
      </c>
      <c r="B907" s="25">
        <f t="shared" si="118"/>
        <v>2008</v>
      </c>
      <c r="C907" s="25">
        <v>40</v>
      </c>
      <c r="D907" s="25">
        <v>1</v>
      </c>
      <c r="E907" s="22">
        <v>0.062149856</v>
      </c>
      <c r="F907" s="22">
        <v>83.35941</v>
      </c>
      <c r="G907" s="23">
        <v>4928665</v>
      </c>
      <c r="H907" s="24">
        <v>9.208391</v>
      </c>
      <c r="I907" s="34">
        <v>46.3744960730948</v>
      </c>
      <c r="J907" s="35">
        <v>0.0651512742042542</v>
      </c>
      <c r="K907" s="36">
        <v>0.212</v>
      </c>
      <c r="L907" s="37">
        <v>0.488</v>
      </c>
      <c r="M907" s="38">
        <v>1</v>
      </c>
      <c r="N907" s="39">
        <v>9.433962</v>
      </c>
      <c r="O907" s="40">
        <v>67.6620605020681</v>
      </c>
      <c r="P907" s="40">
        <v>85.3721936669543</v>
      </c>
      <c r="Q907" s="40">
        <v>77.2629006181607</v>
      </c>
      <c r="R907" s="53">
        <v>90739997.8637695</v>
      </c>
      <c r="S907" s="48">
        <v>90.7399978637695</v>
      </c>
      <c r="T907" s="49">
        <v>54.211</v>
      </c>
      <c r="U907" s="50">
        <v>6.88</v>
      </c>
      <c r="V907" s="50">
        <v>0.558</v>
      </c>
      <c r="W907" s="51">
        <v>3.10498597160244</v>
      </c>
      <c r="X907" s="51">
        <v>-0.714707136154175</v>
      </c>
      <c r="Y907" s="51">
        <v>1561766955.73024</v>
      </c>
      <c r="Z907" s="51">
        <f t="shared" si="113"/>
        <v>9.19361622967496</v>
      </c>
      <c r="AA907" s="51">
        <v>-0.0707923823207138</v>
      </c>
      <c r="AB907" s="51">
        <v>39.0890994561344</v>
      </c>
      <c r="AC907" s="51">
        <f t="shared" si="114"/>
        <v>1.59205566516909</v>
      </c>
      <c r="AD907" s="51">
        <v>941.5169</v>
      </c>
      <c r="AE907" s="51">
        <f t="shared" si="115"/>
        <v>0.09415169</v>
      </c>
      <c r="AF907" s="51">
        <f t="shared" si="116"/>
        <v>-1.02617188009674</v>
      </c>
      <c r="AG907" s="51">
        <v>54.545456</v>
      </c>
      <c r="AH907" s="51">
        <f t="shared" si="117"/>
        <v>1.7367585768066</v>
      </c>
      <c r="AI907" s="51">
        <v>0.243</v>
      </c>
    </row>
    <row r="908" ht="18" spans="1:35">
      <c r="A908" s="25" t="s">
        <v>74</v>
      </c>
      <c r="B908" s="25">
        <f t="shared" si="118"/>
        <v>2009</v>
      </c>
      <c r="C908" s="25">
        <v>40</v>
      </c>
      <c r="D908" s="25">
        <v>1</v>
      </c>
      <c r="E908" s="22">
        <v>0.060587436</v>
      </c>
      <c r="F908" s="22">
        <v>83.83784</v>
      </c>
      <c r="G908" s="23">
        <v>86097</v>
      </c>
      <c r="H908" s="24">
        <v>8.997143</v>
      </c>
      <c r="I908" s="34">
        <v>46.3534874804285</v>
      </c>
      <c r="J908" s="35">
        <v>0.12231682240963</v>
      </c>
      <c r="K908" s="36">
        <v>0.212</v>
      </c>
      <c r="L908" s="37">
        <v>0.488</v>
      </c>
      <c r="M908" s="38">
        <v>1</v>
      </c>
      <c r="N908" s="39">
        <v>9.433962</v>
      </c>
      <c r="O908" s="40">
        <v>68.3358292889771</v>
      </c>
      <c r="P908" s="40">
        <v>85.7988856521983</v>
      </c>
      <c r="Q908" s="40">
        <v>77.9295055109151</v>
      </c>
      <c r="R908" s="53">
        <v>113919998.168945</v>
      </c>
      <c r="S908" s="48">
        <v>113.919998168945</v>
      </c>
      <c r="T908" s="49">
        <v>54.937</v>
      </c>
      <c r="U908" s="50">
        <v>7.63</v>
      </c>
      <c r="V908" s="50">
        <v>0.546</v>
      </c>
      <c r="W908" s="51">
        <v>3.11364851085582</v>
      </c>
      <c r="X908" s="51">
        <v>-0.557290554046631</v>
      </c>
      <c r="Y908" s="51">
        <v>1450142508.57808</v>
      </c>
      <c r="Z908" s="51">
        <f t="shared" si="113"/>
        <v>9.16141068337147</v>
      </c>
      <c r="AA908" s="51">
        <v>-0.0394473437084005</v>
      </c>
      <c r="AB908" s="51">
        <v>41.7773944257977</v>
      </c>
      <c r="AC908" s="51">
        <f t="shared" si="114"/>
        <v>1.62094135039333</v>
      </c>
      <c r="AD908" s="51">
        <v>980.54083</v>
      </c>
      <c r="AE908" s="51">
        <f t="shared" si="115"/>
        <v>0.098054083</v>
      </c>
      <c r="AF908" s="51">
        <f t="shared" si="116"/>
        <v>-1.0085343174735</v>
      </c>
      <c r="AG908" s="51">
        <v>59.58498</v>
      </c>
      <c r="AH908" s="51">
        <f t="shared" si="117"/>
        <v>1.77513679790784</v>
      </c>
      <c r="AI908" s="51">
        <v>0.243</v>
      </c>
    </row>
    <row r="909" ht="18" spans="1:35">
      <c r="A909" s="25" t="s">
        <v>74</v>
      </c>
      <c r="B909" s="25">
        <f t="shared" si="118"/>
        <v>2010</v>
      </c>
      <c r="C909" s="25">
        <v>40</v>
      </c>
      <c r="D909" s="25">
        <v>1</v>
      </c>
      <c r="E909" s="22">
        <v>0.059149284</v>
      </c>
      <c r="F909" s="22">
        <v>84.303734</v>
      </c>
      <c r="G909" s="23">
        <v>68572</v>
      </c>
      <c r="H909" s="24">
        <v>8.781526</v>
      </c>
      <c r="I909" s="34">
        <v>46.3547731022519</v>
      </c>
      <c r="J909" s="35">
        <v>0.0654169842600822</v>
      </c>
      <c r="K909" s="36">
        <v>0.216</v>
      </c>
      <c r="L909" s="37">
        <v>0.488</v>
      </c>
      <c r="M909" s="38">
        <v>1</v>
      </c>
      <c r="N909" s="39">
        <v>7.5471697</v>
      </c>
      <c r="O909" s="40">
        <v>69.0116849613757</v>
      </c>
      <c r="P909" s="40">
        <v>86.2265789948624</v>
      </c>
      <c r="Q909" s="40">
        <v>78.5938369652341</v>
      </c>
      <c r="R909" s="53">
        <v>124980003.356934</v>
      </c>
      <c r="S909" s="48">
        <v>124.980003356934</v>
      </c>
      <c r="T909" s="49">
        <v>55.662</v>
      </c>
      <c r="U909" s="50">
        <v>9.2</v>
      </c>
      <c r="V909" s="50">
        <v>0.546</v>
      </c>
      <c r="W909" s="51">
        <v>3.10116024088171</v>
      </c>
      <c r="X909" s="51">
        <v>-0.587572574615479</v>
      </c>
      <c r="Y909" s="51">
        <v>1543294926.87301</v>
      </c>
      <c r="Z909" s="51">
        <f t="shared" si="113"/>
        <v>9.18844892857388</v>
      </c>
      <c r="AA909" s="51">
        <v>-0.0371555333575328</v>
      </c>
      <c r="AB909" s="51">
        <v>41.0125150279466</v>
      </c>
      <c r="AC909" s="51">
        <f t="shared" si="114"/>
        <v>1.61291640252981</v>
      </c>
      <c r="AD909" s="51">
        <v>1036.8582</v>
      </c>
      <c r="AE909" s="51">
        <f t="shared" si="115"/>
        <v>0.10368582</v>
      </c>
      <c r="AF909" s="51">
        <f t="shared" si="116"/>
        <v>-0.984280633358657</v>
      </c>
      <c r="AG909" s="51">
        <v>60.770752</v>
      </c>
      <c r="AH909" s="51">
        <f t="shared" si="117"/>
        <v>1.78369461050282</v>
      </c>
      <c r="AI909" s="51">
        <v>0.243</v>
      </c>
    </row>
    <row r="910" ht="18" spans="1:35">
      <c r="A910" s="25" t="s">
        <v>74</v>
      </c>
      <c r="B910" s="25">
        <f t="shared" si="118"/>
        <v>2011</v>
      </c>
      <c r="C910" s="25">
        <v>40</v>
      </c>
      <c r="D910" s="25">
        <v>1</v>
      </c>
      <c r="E910" s="22">
        <v>0.05783608</v>
      </c>
      <c r="F910" s="22">
        <v>84.74513</v>
      </c>
      <c r="G910" s="23">
        <v>291906</v>
      </c>
      <c r="H910" s="24">
        <v>8.56173</v>
      </c>
      <c r="I910" s="34">
        <v>46.3775424677641</v>
      </c>
      <c r="J910" s="35">
        <v>-0.000270605407422408</v>
      </c>
      <c r="K910" s="36">
        <v>0.216</v>
      </c>
      <c r="L910" s="37">
        <v>0.489</v>
      </c>
      <c r="M910" s="38">
        <v>1</v>
      </c>
      <c r="N910" s="39">
        <v>7.5471697</v>
      </c>
      <c r="O910" s="40">
        <v>69.689627519264</v>
      </c>
      <c r="P910" s="40">
        <v>86.6552736949467</v>
      </c>
      <c r="Q910" s="40">
        <v>79.2555392487377</v>
      </c>
      <c r="R910" s="53">
        <v>132500000</v>
      </c>
      <c r="S910" s="48">
        <v>132.5</v>
      </c>
      <c r="T910" s="49">
        <v>56.384</v>
      </c>
      <c r="U910" s="50">
        <v>10.8703</v>
      </c>
      <c r="V910" s="50">
        <v>0.545</v>
      </c>
      <c r="W910" s="51">
        <v>3.09704342340045</v>
      </c>
      <c r="X910" s="51">
        <v>-0.513804793357849</v>
      </c>
      <c r="Y910" s="51">
        <v>1409693596.93594</v>
      </c>
      <c r="Z910" s="51">
        <f t="shared" si="113"/>
        <v>9.14912472710893</v>
      </c>
      <c r="AA910" s="51">
        <v>-0.0943421229364405</v>
      </c>
      <c r="AB910" s="51">
        <v>42.6397020468894</v>
      </c>
      <c r="AC910" s="51">
        <f t="shared" si="114"/>
        <v>1.62981416131298</v>
      </c>
      <c r="AD910" s="51">
        <v>1056.7408</v>
      </c>
      <c r="AE910" s="51">
        <f t="shared" si="115"/>
        <v>0.10567408</v>
      </c>
      <c r="AF910" s="51">
        <f t="shared" si="116"/>
        <v>-0.976031524456243</v>
      </c>
      <c r="AG910" s="51">
        <v>60.770752</v>
      </c>
      <c r="AH910" s="51">
        <f t="shared" si="117"/>
        <v>1.78369461050282</v>
      </c>
      <c r="AI910" s="51">
        <v>0.243</v>
      </c>
    </row>
    <row r="911" ht="18" spans="1:35">
      <c r="A911" s="25" t="s">
        <v>74</v>
      </c>
      <c r="B911" s="25">
        <f t="shared" si="118"/>
        <v>2012</v>
      </c>
      <c r="C911" s="25">
        <v>40</v>
      </c>
      <c r="D911" s="25">
        <v>1</v>
      </c>
      <c r="E911" s="22">
        <v>0.056646295</v>
      </c>
      <c r="F911" s="22">
        <v>85.17994</v>
      </c>
      <c r="G911" s="23">
        <v>904438</v>
      </c>
      <c r="H911" s="24">
        <v>8.337634</v>
      </c>
      <c r="I911" s="34">
        <v>46.4212058311807</v>
      </c>
      <c r="J911" s="35">
        <v>-0.000778838410042226</v>
      </c>
      <c r="K911" s="36">
        <v>0.215</v>
      </c>
      <c r="L911" s="37">
        <v>0.479</v>
      </c>
      <c r="M911" s="38">
        <v>1</v>
      </c>
      <c r="N911" s="39">
        <v>7.5471697</v>
      </c>
      <c r="O911" s="40">
        <v>70.369656962642</v>
      </c>
      <c r="P911" s="40">
        <v>87.0849697524512</v>
      </c>
      <c r="Q911" s="40">
        <v>79.9149385065975</v>
      </c>
      <c r="R911" s="53">
        <v>141570007.324219</v>
      </c>
      <c r="S911" s="48">
        <v>141.570007324219</v>
      </c>
      <c r="T911" s="49">
        <v>57.105</v>
      </c>
      <c r="U911" s="50">
        <v>12.4492</v>
      </c>
      <c r="V911" s="50">
        <v>0.547</v>
      </c>
      <c r="W911" s="51">
        <v>3.09453140006576</v>
      </c>
      <c r="X911" s="51">
        <v>-0.653231739997864</v>
      </c>
      <c r="Y911" s="51">
        <v>1415004738.26621</v>
      </c>
      <c r="Z911" s="51">
        <f t="shared" si="113"/>
        <v>9.15075789413552</v>
      </c>
      <c r="AA911" s="51">
        <v>-0.0511712146728292</v>
      </c>
      <c r="AB911" s="51">
        <v>47.7006731141985</v>
      </c>
      <c r="AC911" s="51">
        <f t="shared" si="114"/>
        <v>1.67852450750384</v>
      </c>
      <c r="AD911" s="51">
        <v>998.79663</v>
      </c>
      <c r="AE911" s="51">
        <f t="shared" si="115"/>
        <v>0.099879663</v>
      </c>
      <c r="AF911" s="51">
        <f t="shared" si="116"/>
        <v>-1.00052293165396</v>
      </c>
      <c r="AG911" s="51">
        <v>59.782608</v>
      </c>
      <c r="AH911" s="51">
        <f t="shared" si="117"/>
        <v>1.77657485709508</v>
      </c>
      <c r="AI911" s="51">
        <v>0.246</v>
      </c>
    </row>
    <row r="912" ht="18" spans="1:35">
      <c r="A912" s="25" t="s">
        <v>74</v>
      </c>
      <c r="B912" s="25">
        <f t="shared" si="118"/>
        <v>2013</v>
      </c>
      <c r="C912" s="25">
        <v>40</v>
      </c>
      <c r="D912" s="25">
        <v>1</v>
      </c>
      <c r="E912" s="22">
        <v>0.055581156</v>
      </c>
      <c r="F912" s="22">
        <v>85.608154</v>
      </c>
      <c r="G912" s="23">
        <v>523707</v>
      </c>
      <c r="H912" s="24">
        <v>8.109693</v>
      </c>
      <c r="I912" s="34">
        <v>46.4844347761008</v>
      </c>
      <c r="J912" s="35">
        <v>-0.04863640666008</v>
      </c>
      <c r="K912" s="36">
        <v>0.191</v>
      </c>
      <c r="L912" s="37">
        <v>0.483</v>
      </c>
      <c r="M912" s="38">
        <v>1</v>
      </c>
      <c r="N912" s="39">
        <v>7.5471697</v>
      </c>
      <c r="O912" s="40">
        <v>71.0517732915097</v>
      </c>
      <c r="P912" s="40">
        <v>87.5156671673758</v>
      </c>
      <c r="Q912" s="40">
        <v>80.571196875671</v>
      </c>
      <c r="R912" s="53">
        <v>113339996.337891</v>
      </c>
      <c r="S912" s="48">
        <v>113.339996337891</v>
      </c>
      <c r="T912" s="49">
        <v>57.82</v>
      </c>
      <c r="U912" s="50">
        <v>14</v>
      </c>
      <c r="V912" s="50">
        <v>0.532</v>
      </c>
      <c r="W912" s="51">
        <v>3.05120587130278</v>
      </c>
      <c r="X912" s="51">
        <v>-0.70621132850647</v>
      </c>
      <c r="Y912" s="51">
        <v>1375609453.43746</v>
      </c>
      <c r="Z912" s="51">
        <f t="shared" si="113"/>
        <v>9.13849515171062</v>
      </c>
      <c r="AA912" s="51">
        <v>-0.0731816999635852</v>
      </c>
      <c r="AB912" s="51">
        <v>45.4619193623296</v>
      </c>
      <c r="AC912" s="51">
        <f t="shared" si="114"/>
        <v>1.65764776730783</v>
      </c>
      <c r="AD912" s="51">
        <v>964.19214</v>
      </c>
      <c r="AE912" s="51">
        <f t="shared" si="115"/>
        <v>0.096419214</v>
      </c>
      <c r="AF912" s="51">
        <f t="shared" si="116"/>
        <v>-1.01583641316471</v>
      </c>
      <c r="AG912" s="51">
        <v>59.782608</v>
      </c>
      <c r="AH912" s="51">
        <f t="shared" si="117"/>
        <v>1.77657485709508</v>
      </c>
      <c r="AI912" s="51">
        <v>0.241</v>
      </c>
    </row>
    <row r="913" ht="18" spans="1:35">
      <c r="A913" s="25" t="s">
        <v>74</v>
      </c>
      <c r="B913" s="25">
        <f t="shared" si="118"/>
        <v>2014</v>
      </c>
      <c r="C913" s="25">
        <v>40</v>
      </c>
      <c r="D913" s="25">
        <v>1</v>
      </c>
      <c r="E913" s="22">
        <v>0.054639336</v>
      </c>
      <c r="F913" s="22">
        <v>86.0298</v>
      </c>
      <c r="G913" s="23">
        <v>149714</v>
      </c>
      <c r="H913" s="24">
        <v>7.878053</v>
      </c>
      <c r="I913" s="34">
        <v>46.5660263360159</v>
      </c>
      <c r="J913" s="35">
        <v>-0.151400715112686</v>
      </c>
      <c r="K913" s="36">
        <v>0.191</v>
      </c>
      <c r="L913" s="37">
        <v>0.49</v>
      </c>
      <c r="M913" s="38">
        <v>1</v>
      </c>
      <c r="N913" s="39">
        <v>9.433962</v>
      </c>
      <c r="O913" s="40">
        <v>71.7359765058671</v>
      </c>
      <c r="P913" s="40">
        <v>87.9473659397207</v>
      </c>
      <c r="Q913" s="40">
        <v>81.2241792597438</v>
      </c>
      <c r="R913" s="53">
        <v>100480003.356934</v>
      </c>
      <c r="S913" s="48">
        <v>100.480003356934</v>
      </c>
      <c r="T913" s="49">
        <v>58.528</v>
      </c>
      <c r="U913" s="50">
        <v>15.56</v>
      </c>
      <c r="V913" s="50">
        <v>0.548</v>
      </c>
      <c r="W913" s="51">
        <v>2.9743344848207</v>
      </c>
      <c r="X913" s="51">
        <v>-0.694107413291931</v>
      </c>
      <c r="Y913" s="51">
        <v>1229461721.40861</v>
      </c>
      <c r="Z913" s="51">
        <f t="shared" si="113"/>
        <v>9.08971501177355</v>
      </c>
      <c r="AA913" s="51">
        <v>-0.0352349664992507</v>
      </c>
      <c r="AB913" s="51">
        <v>58.2579307752264</v>
      </c>
      <c r="AC913" s="51">
        <f t="shared" si="114"/>
        <v>1.76535505514815</v>
      </c>
      <c r="AD913" s="51">
        <v>1034.7433</v>
      </c>
      <c r="AE913" s="51">
        <f t="shared" si="115"/>
        <v>0.10347433</v>
      </c>
      <c r="AF913" s="51">
        <f t="shared" si="116"/>
        <v>-0.985167376990454</v>
      </c>
      <c r="AG913" s="51">
        <v>59.782608</v>
      </c>
      <c r="AH913" s="51">
        <f t="shared" si="117"/>
        <v>1.77657485709508</v>
      </c>
      <c r="AI913" s="51">
        <v>0.243</v>
      </c>
    </row>
    <row r="914" ht="18" spans="1:35">
      <c r="A914" s="25" t="s">
        <v>74</v>
      </c>
      <c r="B914" s="25">
        <f t="shared" si="118"/>
        <v>2015</v>
      </c>
      <c r="C914" s="25">
        <v>40</v>
      </c>
      <c r="D914" s="25">
        <v>1</v>
      </c>
      <c r="E914" s="22">
        <v>0.053819176</v>
      </c>
      <c r="F914" s="22">
        <v>86.444984</v>
      </c>
      <c r="G914" s="23">
        <v>782441</v>
      </c>
      <c r="H914" s="24">
        <v>7.642875</v>
      </c>
      <c r="I914" s="34">
        <v>46.6646737011035</v>
      </c>
      <c r="J914" s="35">
        <v>0.0162476319819689</v>
      </c>
      <c r="K914" s="36">
        <v>0.191</v>
      </c>
      <c r="L914" s="37">
        <v>0.49</v>
      </c>
      <c r="M914" s="38">
        <v>1</v>
      </c>
      <c r="N914" s="39">
        <v>9.433962</v>
      </c>
      <c r="O914" s="40">
        <v>72.4222666057142</v>
      </c>
      <c r="P914" s="40">
        <v>88.3800660694856</v>
      </c>
      <c r="Q914" s="40">
        <v>81.8737511504613</v>
      </c>
      <c r="R914" s="53">
        <v>122830001.831055</v>
      </c>
      <c r="S914" s="48">
        <v>122.830001831055</v>
      </c>
      <c r="T914" s="49">
        <v>59.228</v>
      </c>
      <c r="U914" s="50">
        <v>17.6</v>
      </c>
      <c r="V914" s="50">
        <v>0.552</v>
      </c>
      <c r="W914" s="51">
        <v>2.88681938435009</v>
      </c>
      <c r="X914" s="51">
        <v>-0.81372058391571</v>
      </c>
      <c r="Y914" s="51">
        <v>1378176608.93204</v>
      </c>
      <c r="Z914" s="51">
        <f t="shared" si="113"/>
        <v>9.13930487458901</v>
      </c>
      <c r="AA914" s="51">
        <v>-0.07423</v>
      </c>
      <c r="AB914" s="51">
        <v>44.5223730803813</v>
      </c>
      <c r="AC914" s="51">
        <f t="shared" si="114"/>
        <v>1.64857830454515</v>
      </c>
      <c r="AD914" s="51">
        <v>1028.8588</v>
      </c>
      <c r="AE914" s="51">
        <f t="shared" si="115"/>
        <v>0.10288588</v>
      </c>
      <c r="AF914" s="51">
        <f t="shared" si="116"/>
        <v>-0.987644223477195</v>
      </c>
      <c r="AG914" s="51">
        <v>59.782608</v>
      </c>
      <c r="AH914" s="51">
        <f t="shared" si="117"/>
        <v>1.77657485709508</v>
      </c>
      <c r="AI914" s="51">
        <v>0.243</v>
      </c>
    </row>
    <row r="915" ht="18" spans="1:35">
      <c r="A915" s="25" t="s">
        <v>74</v>
      </c>
      <c r="B915" s="25">
        <f t="shared" si="118"/>
        <v>2016</v>
      </c>
      <c r="C915" s="25">
        <v>40</v>
      </c>
      <c r="D915" s="25">
        <v>1</v>
      </c>
      <c r="E915" s="22">
        <v>0.053118702</v>
      </c>
      <c r="F915" s="22">
        <v>86.85332</v>
      </c>
      <c r="G915" s="23">
        <v>421919</v>
      </c>
      <c r="H915" s="24">
        <v>7.404413</v>
      </c>
      <c r="I915" s="34">
        <v>46.7787647028692</v>
      </c>
      <c r="J915" s="35">
        <v>-0.442044198513031</v>
      </c>
      <c r="K915" s="36">
        <v>0.191</v>
      </c>
      <c r="L915" s="37">
        <v>0.492</v>
      </c>
      <c r="M915" s="38">
        <v>1</v>
      </c>
      <c r="N915" s="39">
        <v>9.433962</v>
      </c>
      <c r="O915" s="40">
        <v>73.110643591051</v>
      </c>
      <c r="P915" s="40">
        <v>88.8137675566708</v>
      </c>
      <c r="Q915" s="40">
        <v>82.5196405722502</v>
      </c>
      <c r="R915" s="53">
        <v>104379997.253418</v>
      </c>
      <c r="S915" s="48">
        <v>104.379997253418</v>
      </c>
      <c r="T915" s="49">
        <v>59.918</v>
      </c>
      <c r="U915" s="50">
        <v>19.9</v>
      </c>
      <c r="V915" s="50">
        <v>0.558</v>
      </c>
      <c r="W915" s="51">
        <v>2.80404574599256</v>
      </c>
      <c r="X915" s="51">
        <v>-0.85063761472702</v>
      </c>
      <c r="Y915" s="51">
        <v>1484578885.97132</v>
      </c>
      <c r="Z915" s="51">
        <f t="shared" si="113"/>
        <v>9.17160327962273</v>
      </c>
      <c r="AA915" s="51">
        <v>-0.0711698462506449</v>
      </c>
      <c r="AB915" s="51">
        <v>38.1140879565948</v>
      </c>
      <c r="AC915" s="51">
        <f t="shared" si="114"/>
        <v>1.5810855318679</v>
      </c>
      <c r="AD915" s="51">
        <v>1008.46924</v>
      </c>
      <c r="AE915" s="51">
        <f t="shared" si="115"/>
        <v>0.100846924</v>
      </c>
      <c r="AF915" s="51">
        <f t="shared" si="116"/>
        <v>-0.996337343957905</v>
      </c>
      <c r="AG915" s="51">
        <v>59.782608</v>
      </c>
      <c r="AH915" s="51">
        <f t="shared" si="117"/>
        <v>1.77657485709508</v>
      </c>
      <c r="AI915" s="51">
        <v>0.248</v>
      </c>
    </row>
    <row r="916" ht="18" spans="1:35">
      <c r="A916" s="25" t="s">
        <v>74</v>
      </c>
      <c r="B916" s="25">
        <f t="shared" si="118"/>
        <v>2017</v>
      </c>
      <c r="C916" s="25">
        <v>40</v>
      </c>
      <c r="D916" s="25">
        <v>1</v>
      </c>
      <c r="E916" s="22">
        <v>0.052535415</v>
      </c>
      <c r="F916" s="22">
        <v>87.25513</v>
      </c>
      <c r="G916" s="23">
        <v>67952</v>
      </c>
      <c r="H916" s="24">
        <v>7.162661</v>
      </c>
      <c r="I916" s="34">
        <v>46.9072182092037</v>
      </c>
      <c r="J916" s="35">
        <v>-0.0948309376835823</v>
      </c>
      <c r="K916" s="36">
        <v>0.819</v>
      </c>
      <c r="L916" s="37">
        <v>0.766</v>
      </c>
      <c r="M916" s="38">
        <v>1</v>
      </c>
      <c r="N916" s="39">
        <v>10.344828</v>
      </c>
      <c r="O916" s="40">
        <v>73.8011074618775</v>
      </c>
      <c r="P916" s="40">
        <v>89.248470401276</v>
      </c>
      <c r="Q916" s="40">
        <v>83.1620559265773</v>
      </c>
      <c r="R916" s="53">
        <v>319160003.662109</v>
      </c>
      <c r="S916" s="48">
        <v>319.160003662109</v>
      </c>
      <c r="T916" s="49">
        <v>60.599</v>
      </c>
      <c r="U916" s="50">
        <v>22.5</v>
      </c>
      <c r="V916" s="50">
        <v>0.689</v>
      </c>
      <c r="W916" s="51">
        <v>2.72348534857532</v>
      </c>
      <c r="X916" s="51">
        <v>-0.65783566236496</v>
      </c>
      <c r="Y916" s="51">
        <v>1504909462.69521</v>
      </c>
      <c r="Z916" s="51">
        <f t="shared" si="113"/>
        <v>9.17751037299656</v>
      </c>
      <c r="AA916" s="51">
        <v>-0.071</v>
      </c>
      <c r="AB916" s="51">
        <v>55.7335796090833</v>
      </c>
      <c r="AC916" s="51">
        <f t="shared" si="114"/>
        <v>1.74611693744966</v>
      </c>
      <c r="AD916" s="51">
        <v>998.2301</v>
      </c>
      <c r="AE916" s="51">
        <f t="shared" si="115"/>
        <v>0.09982301</v>
      </c>
      <c r="AF916" s="51">
        <f t="shared" si="116"/>
        <v>-1.00076933883093</v>
      </c>
      <c r="AG916" s="51">
        <v>59.782608</v>
      </c>
      <c r="AH916" s="51">
        <f t="shared" si="117"/>
        <v>1.77657485709508</v>
      </c>
      <c r="AI916" s="51">
        <v>0.502</v>
      </c>
    </row>
    <row r="917" ht="18" spans="1:35">
      <c r="A917" s="25" t="s">
        <v>74</v>
      </c>
      <c r="B917" s="25">
        <f t="shared" si="118"/>
        <v>2018</v>
      </c>
      <c r="C917" s="25">
        <v>40</v>
      </c>
      <c r="D917" s="25">
        <v>1</v>
      </c>
      <c r="E917" s="22">
        <v>0.052066877</v>
      </c>
      <c r="F917" s="22">
        <v>87.65026</v>
      </c>
      <c r="G917" s="23">
        <v>720479</v>
      </c>
      <c r="H917" s="24">
        <v>6.917793</v>
      </c>
      <c r="I917" s="34">
        <v>47.0485303132535</v>
      </c>
      <c r="J917" s="35">
        <v>-0.0874964967370033</v>
      </c>
      <c r="K917" s="36">
        <v>0.833</v>
      </c>
      <c r="L917" s="37">
        <v>0.777</v>
      </c>
      <c r="M917" s="38">
        <v>1</v>
      </c>
      <c r="N917" s="39">
        <v>10.344828</v>
      </c>
      <c r="O917" s="40">
        <v>74.4936582181937</v>
      </c>
      <c r="P917" s="40">
        <v>89.6841746033014</v>
      </c>
      <c r="Q917" s="40">
        <v>83.8008881364874</v>
      </c>
      <c r="R917" s="53">
        <v>250649993.896484</v>
      </c>
      <c r="S917" s="48">
        <v>250.649993896484</v>
      </c>
      <c r="T917" s="49">
        <v>61.27</v>
      </c>
      <c r="U917" s="50">
        <v>28.3</v>
      </c>
      <c r="V917" s="50">
        <v>0.75</v>
      </c>
      <c r="W917" s="51">
        <v>2.64137634537543</v>
      </c>
      <c r="X917" s="51">
        <v>-0.502051889896393</v>
      </c>
      <c r="Y917" s="51">
        <v>1670671327.81651</v>
      </c>
      <c r="Z917" s="51">
        <f t="shared" si="113"/>
        <v>9.22289101927973</v>
      </c>
      <c r="AA917" s="51">
        <v>-0.08549</v>
      </c>
      <c r="AB917" s="51">
        <v>64.8124640003735</v>
      </c>
      <c r="AC917" s="51">
        <f t="shared" si="114"/>
        <v>1.81165853250737</v>
      </c>
      <c r="AD917" s="51">
        <v>978.7463</v>
      </c>
      <c r="AE917" s="51">
        <f t="shared" si="115"/>
        <v>0.09787463</v>
      </c>
      <c r="AF917" s="51">
        <f t="shared" si="116"/>
        <v>-1.00932986671446</v>
      </c>
      <c r="AG917" s="51">
        <v>59.782608</v>
      </c>
      <c r="AH917" s="51">
        <f t="shared" si="117"/>
        <v>1.77657485709508</v>
      </c>
      <c r="AI917" s="51">
        <v>0.537</v>
      </c>
    </row>
    <row r="918" ht="18" spans="1:35">
      <c r="A918" s="25" t="s">
        <v>74</v>
      </c>
      <c r="B918" s="25">
        <f t="shared" si="118"/>
        <v>2019</v>
      </c>
      <c r="C918" s="25">
        <v>40</v>
      </c>
      <c r="D918" s="25">
        <v>1</v>
      </c>
      <c r="E918" s="22">
        <v>0.05171054</v>
      </c>
      <c r="F918" s="22">
        <v>88.03892</v>
      </c>
      <c r="G918" s="23">
        <v>379375</v>
      </c>
      <c r="H918" s="24">
        <v>6.6698933</v>
      </c>
      <c r="I918" s="34">
        <v>47.2014093425827</v>
      </c>
      <c r="J918" s="35">
        <v>0.214491605758667</v>
      </c>
      <c r="K918" s="36">
        <v>0.8</v>
      </c>
      <c r="L918" s="37">
        <v>0.769</v>
      </c>
      <c r="M918" s="38">
        <v>1</v>
      </c>
      <c r="N918" s="39">
        <v>10.344828</v>
      </c>
      <c r="O918" s="40">
        <v>75.1882958599996</v>
      </c>
      <c r="P918" s="40">
        <v>90.120880162747</v>
      </c>
      <c r="Q918" s="40">
        <v>84.4361946965619</v>
      </c>
      <c r="R918" s="53">
        <v>208360000.610352</v>
      </c>
      <c r="S918" s="48">
        <v>208.360000610352</v>
      </c>
      <c r="T918" s="49">
        <v>61.931</v>
      </c>
      <c r="U918" s="50">
        <v>35.6</v>
      </c>
      <c r="V918" s="50">
        <v>0.753</v>
      </c>
      <c r="W918" s="51">
        <v>2.58268676641821</v>
      </c>
      <c r="X918" s="51">
        <v>-0.407115370035172</v>
      </c>
      <c r="Y918" s="51">
        <v>1813609692.49994</v>
      </c>
      <c r="Z918" s="51">
        <f t="shared" si="113"/>
        <v>9.25854382813081</v>
      </c>
      <c r="AA918" s="51">
        <v>-0.07271</v>
      </c>
      <c r="AB918" s="51">
        <v>55.9979116186993</v>
      </c>
      <c r="AC918" s="51">
        <f t="shared" si="114"/>
        <v>1.74817183076715</v>
      </c>
      <c r="AD918" s="51">
        <v>972.6679</v>
      </c>
      <c r="AE918" s="51">
        <f t="shared" si="115"/>
        <v>0.09726679</v>
      </c>
      <c r="AF918" s="51">
        <f t="shared" si="116"/>
        <v>-1.01203541648075</v>
      </c>
      <c r="AG918" s="51">
        <v>59.782608</v>
      </c>
      <c r="AH918" s="51">
        <f t="shared" si="117"/>
        <v>1.77657485709508</v>
      </c>
      <c r="AI918" s="51">
        <v>0.522</v>
      </c>
    </row>
    <row r="919" ht="18" spans="1:35">
      <c r="A919" s="25" t="s">
        <v>74</v>
      </c>
      <c r="B919" s="25">
        <f t="shared" si="118"/>
        <v>2020</v>
      </c>
      <c r="C919" s="25">
        <v>40</v>
      </c>
      <c r="D919" s="25">
        <v>1</v>
      </c>
      <c r="E919" s="22">
        <v>0.051463835</v>
      </c>
      <c r="F919" s="22">
        <v>88.420715</v>
      </c>
      <c r="G919" s="23">
        <v>44507</v>
      </c>
      <c r="H919" s="24">
        <v>6.419047</v>
      </c>
      <c r="I919" s="34">
        <v>47.3645750957407</v>
      </c>
      <c r="J919" s="35">
        <v>0.248035475611687</v>
      </c>
      <c r="K919" s="36">
        <v>0.785</v>
      </c>
      <c r="L919" s="37">
        <v>0.693</v>
      </c>
      <c r="M919" s="38">
        <v>1</v>
      </c>
      <c r="N919" s="39">
        <v>8.620689</v>
      </c>
      <c r="O919" s="40">
        <v>75.8850203872952</v>
      </c>
      <c r="P919" s="40">
        <v>90.5585870796127</v>
      </c>
      <c r="Q919" s="40">
        <v>85.0680326919843</v>
      </c>
      <c r="R919" s="53">
        <v>319910003.662109</v>
      </c>
      <c r="S919" s="48">
        <v>319.910003662109</v>
      </c>
      <c r="T919" s="49">
        <v>62.582</v>
      </c>
      <c r="U919" s="50">
        <v>44.8133</v>
      </c>
      <c r="V919" s="50">
        <v>0.789</v>
      </c>
      <c r="W919" s="51">
        <v>2.56215324974841</v>
      </c>
      <c r="X919" s="51">
        <v>-0.424807697534561</v>
      </c>
      <c r="Y919" s="51">
        <v>1812170891.19069</v>
      </c>
      <c r="Z919" s="51">
        <f t="shared" si="113"/>
        <v>9.25819915007457</v>
      </c>
      <c r="AA919" s="51">
        <v>-0.19306</v>
      </c>
      <c r="AB919" s="51">
        <v>47.3955201736291</v>
      </c>
      <c r="AC919" s="51">
        <f t="shared" si="114"/>
        <v>1.675737294083</v>
      </c>
      <c r="AD919" s="51">
        <v>905.3456</v>
      </c>
      <c r="AE919" s="51">
        <f t="shared" si="115"/>
        <v>0.09053456</v>
      </c>
      <c r="AF919" s="51">
        <f t="shared" si="116"/>
        <v>-1.04318560474866</v>
      </c>
      <c r="AG919" s="51">
        <v>59.782608</v>
      </c>
      <c r="AH919" s="51">
        <f t="shared" si="117"/>
        <v>1.77657485709508</v>
      </c>
      <c r="AI919" s="51">
        <v>0.496</v>
      </c>
    </row>
    <row r="920" ht="18" spans="1:35">
      <c r="A920" s="25" t="s">
        <v>74</v>
      </c>
      <c r="B920" s="25">
        <f t="shared" si="118"/>
        <v>2021</v>
      </c>
      <c r="C920" s="25">
        <v>40</v>
      </c>
      <c r="D920" s="25">
        <v>1</v>
      </c>
      <c r="E920" s="22">
        <v>0.051323824</v>
      </c>
      <c r="F920" s="22">
        <v>88.79565</v>
      </c>
      <c r="G920" s="23">
        <v>715796</v>
      </c>
      <c r="H920" s="24">
        <v>6.165438</v>
      </c>
      <c r="I920" s="34">
        <v>47.5364188505618</v>
      </c>
      <c r="J920" s="35">
        <v>0.0353307984769344</v>
      </c>
      <c r="K920" s="36">
        <v>0.74</v>
      </c>
      <c r="L920" s="37">
        <v>0.727</v>
      </c>
      <c r="M920" s="38">
        <v>1</v>
      </c>
      <c r="N920" s="39">
        <v>8.620689</v>
      </c>
      <c r="O920" s="40">
        <v>76.5838318000804</v>
      </c>
      <c r="P920" s="40">
        <v>90.9972953538986</v>
      </c>
      <c r="Q920" s="40">
        <v>85.696311673001</v>
      </c>
      <c r="R920" s="53">
        <v>247899993.896484</v>
      </c>
      <c r="S920" s="48">
        <v>247.899993896484</v>
      </c>
      <c r="T920" s="49">
        <v>63.222</v>
      </c>
      <c r="U920" s="50">
        <v>49.6646</v>
      </c>
      <c r="V920" s="50">
        <v>0.77</v>
      </c>
      <c r="W920" s="51">
        <v>2.52879318000917</v>
      </c>
      <c r="X920" s="51">
        <v>-0.380903303623199</v>
      </c>
      <c r="Y920" s="51">
        <v>2014158842.14596</v>
      </c>
      <c r="Z920" s="51">
        <f t="shared" si="113"/>
        <v>9.30409371723412</v>
      </c>
      <c r="AA920" s="51">
        <v>-0.251822628807366</v>
      </c>
      <c r="AB920" s="51">
        <v>42.0979827971754</v>
      </c>
      <c r="AC920" s="51">
        <f t="shared" si="114"/>
        <v>1.62426128630968</v>
      </c>
      <c r="AD920" s="51">
        <v>931.2733</v>
      </c>
      <c r="AE920" s="51">
        <f t="shared" si="115"/>
        <v>0.09312733</v>
      </c>
      <c r="AF920" s="51">
        <f t="shared" si="116"/>
        <v>-1.03092284827335</v>
      </c>
      <c r="AG920" s="51">
        <f>(AG919+AG918)/2</f>
        <v>59.782608</v>
      </c>
      <c r="AH920" s="51">
        <f t="shared" si="117"/>
        <v>1.77657485709508</v>
      </c>
      <c r="AI920" s="51">
        <v>0.506</v>
      </c>
    </row>
    <row r="921" ht="18" spans="1:35">
      <c r="A921" s="25" t="s">
        <v>74</v>
      </c>
      <c r="B921" s="25">
        <f t="shared" si="118"/>
        <v>2022</v>
      </c>
      <c r="C921" s="25">
        <v>40</v>
      </c>
      <c r="D921" s="25">
        <v>1</v>
      </c>
      <c r="E921" s="22">
        <v>0.05128818</v>
      </c>
      <c r="F921" s="22">
        <v>89.16374</v>
      </c>
      <c r="G921" s="23">
        <v>393047</v>
      </c>
      <c r="H921" s="24">
        <v>5.909052</v>
      </c>
      <c r="I921" s="34">
        <v>47.7159912011406</v>
      </c>
      <c r="J921" s="35">
        <v>0.0439732819795609</v>
      </c>
      <c r="K921" s="36">
        <v>0.774</v>
      </c>
      <c r="L921" s="37">
        <v>0.763</v>
      </c>
      <c r="M921" s="38">
        <v>1</v>
      </c>
      <c r="N921" s="39">
        <v>8.620689</v>
      </c>
      <c r="O921" s="40">
        <v>77.2847300983554</v>
      </c>
      <c r="P921" s="40">
        <v>91.4370049856046</v>
      </c>
      <c r="Q921" s="40">
        <v>86.3212416883552</v>
      </c>
      <c r="R921" s="53">
        <v>284880004.882813</v>
      </c>
      <c r="S921" s="48">
        <v>284.880004882813</v>
      </c>
      <c r="T921" s="49">
        <v>63.852</v>
      </c>
      <c r="U921" s="50">
        <v>54.1899</v>
      </c>
      <c r="V921" s="50">
        <v>0.797</v>
      </c>
      <c r="W921" s="51">
        <v>2.47214748808282</v>
      </c>
      <c r="X921" s="51">
        <v>-0.275547713041306</v>
      </c>
      <c r="Y921" s="51">
        <v>2204734527.88096</v>
      </c>
      <c r="Z921" s="51">
        <f t="shared" si="113"/>
        <v>9.34335630354656</v>
      </c>
      <c r="AA921" s="51">
        <v>-0.231488</v>
      </c>
      <c r="AB921" s="51">
        <v>44.7219215369466</v>
      </c>
      <c r="AC921" s="51">
        <f t="shared" si="114"/>
        <v>1.65052045532033</v>
      </c>
      <c r="AD921" s="51">
        <f>(AD920+AD919)/2</f>
        <v>918.30945</v>
      </c>
      <c r="AE921" s="51">
        <f t="shared" si="115"/>
        <v>0.091830945</v>
      </c>
      <c r="AF921" s="51">
        <f t="shared" si="116"/>
        <v>-1.03701094648804</v>
      </c>
      <c r="AG921" s="51">
        <f>(AG920+AG919)/2</f>
        <v>59.782608</v>
      </c>
      <c r="AH921" s="51">
        <f t="shared" si="117"/>
        <v>1.77657485709508</v>
      </c>
      <c r="AI921" s="51">
        <v>0.624</v>
      </c>
    </row>
    <row r="922" ht="18" spans="1:35">
      <c r="A922" s="25" t="s">
        <v>75</v>
      </c>
      <c r="B922" s="25">
        <v>2000</v>
      </c>
      <c r="C922" s="25">
        <v>41</v>
      </c>
      <c r="D922" s="25">
        <v>1</v>
      </c>
      <c r="E922" s="22">
        <v>5.961517</v>
      </c>
      <c r="F922" s="22">
        <v>99.762245</v>
      </c>
      <c r="G922" s="23">
        <v>447224</v>
      </c>
      <c r="H922" s="24">
        <v>18.918545</v>
      </c>
      <c r="I922" s="34">
        <v>18.1529733941699</v>
      </c>
      <c r="J922" s="35">
        <v>0.345234483480453</v>
      </c>
      <c r="K922" s="36">
        <v>0.622</v>
      </c>
      <c r="L922" s="37">
        <v>0.518</v>
      </c>
      <c r="M922" s="38">
        <v>1</v>
      </c>
      <c r="N922" s="39">
        <v>3.7974684</v>
      </c>
      <c r="O922" s="40">
        <v>26.2209351250907</v>
      </c>
      <c r="P922" s="40">
        <v>66.1056509929715</v>
      </c>
      <c r="Q922" s="40">
        <v>41.4134230835058</v>
      </c>
      <c r="R922" s="53">
        <v>349720001.220703</v>
      </c>
      <c r="S922" s="48">
        <v>349.720001220703</v>
      </c>
      <c r="T922" s="49">
        <v>38.091</v>
      </c>
      <c r="U922" s="50">
        <v>0.192031</v>
      </c>
      <c r="V922" s="50">
        <v>0.471</v>
      </c>
      <c r="W922" s="51">
        <v>2.79918208413242</v>
      </c>
      <c r="X922" s="51">
        <v>-0.486816674470901</v>
      </c>
      <c r="Y922" s="51">
        <v>1779520886.47015</v>
      </c>
      <c r="Z922" s="51">
        <f t="shared" si="113"/>
        <v>9.2503030897411</v>
      </c>
      <c r="AA922" s="51">
        <v>-1.29942198678433</v>
      </c>
      <c r="AB922" s="51">
        <v>58.9403747670668</v>
      </c>
      <c r="AC922" s="51">
        <f t="shared" si="114"/>
        <v>1.77041289294505</v>
      </c>
      <c r="AD922" s="51">
        <v>1872.364</v>
      </c>
      <c r="AE922" s="51">
        <f t="shared" si="115"/>
        <v>0.1872364</v>
      </c>
      <c r="AF922" s="51">
        <f t="shared" si="116"/>
        <v>-0.727609717657633</v>
      </c>
      <c r="AG922" s="51">
        <v>38.566025</v>
      </c>
      <c r="AH922" s="51">
        <f t="shared" si="117"/>
        <v>1.5862048784427</v>
      </c>
      <c r="AI922" s="51">
        <v>0.308</v>
      </c>
    </row>
    <row r="923" ht="18" spans="1:35">
      <c r="A923" s="25" t="s">
        <v>75</v>
      </c>
      <c r="B923" s="25">
        <f t="shared" ref="B923:B944" si="119">B922+1</f>
        <v>2001</v>
      </c>
      <c r="C923" s="25">
        <v>41</v>
      </c>
      <c r="D923" s="25">
        <v>1</v>
      </c>
      <c r="E923" s="22">
        <v>5.6422668</v>
      </c>
      <c r="F923" s="22">
        <v>99.762245</v>
      </c>
      <c r="G923" s="23">
        <v>56452</v>
      </c>
      <c r="H923" s="24">
        <v>19.303259</v>
      </c>
      <c r="I923" s="34">
        <v>19.3093273656577</v>
      </c>
      <c r="J923" s="35">
        <f>(J922+J924)/2</f>
        <v>0.36364059150219</v>
      </c>
      <c r="K923" s="36">
        <v>0.651</v>
      </c>
      <c r="L923" s="37">
        <v>0.521</v>
      </c>
      <c r="M923" s="38">
        <v>1</v>
      </c>
      <c r="N923" s="39">
        <v>3.7974684</v>
      </c>
      <c r="O923" s="40">
        <v>27.2676172310091</v>
      </c>
      <c r="P923" s="40">
        <v>66.2680581204613</v>
      </c>
      <c r="Q923" s="40">
        <v>42.3280271481034</v>
      </c>
      <c r="R923" s="53">
        <v>465140014.648438</v>
      </c>
      <c r="S923" s="48">
        <v>465.140014648438</v>
      </c>
      <c r="T923" s="49">
        <v>38.616</v>
      </c>
      <c r="U923" s="50">
        <v>0.261449</v>
      </c>
      <c r="V923" s="50">
        <v>0.484</v>
      </c>
      <c r="W923" s="51">
        <v>2.4491651403647</v>
      </c>
      <c r="X923" s="51">
        <f>(X924+X925)/2</f>
        <v>-0.0786877982318401</v>
      </c>
      <c r="Y923" s="51">
        <v>1746063557.61355</v>
      </c>
      <c r="Z923" s="51">
        <f t="shared" si="113"/>
        <v>9.24206004820029</v>
      </c>
      <c r="AA923" s="51">
        <v>-1.2993584872504</v>
      </c>
      <c r="AB923" s="51">
        <v>60.7012124604715</v>
      </c>
      <c r="AC923" s="51">
        <f t="shared" si="114"/>
        <v>1.78319736586329</v>
      </c>
      <c r="AD923" s="51">
        <v>1906.994</v>
      </c>
      <c r="AE923" s="51">
        <f t="shared" si="115"/>
        <v>0.1906994</v>
      </c>
      <c r="AF923" s="51">
        <f t="shared" si="116"/>
        <v>-0.719650673378216</v>
      </c>
      <c r="AG923" s="51">
        <v>38.529156</v>
      </c>
      <c r="AH923" s="51">
        <f t="shared" si="117"/>
        <v>1.58578949568423</v>
      </c>
      <c r="AI923" s="51">
        <v>0.312</v>
      </c>
    </row>
    <row r="924" ht="18" spans="1:35">
      <c r="A924" s="25" t="s">
        <v>75</v>
      </c>
      <c r="B924" s="25">
        <f t="shared" si="119"/>
        <v>2002</v>
      </c>
      <c r="C924" s="25">
        <v>41</v>
      </c>
      <c r="D924" s="25">
        <v>1</v>
      </c>
      <c r="E924" s="22">
        <v>5.302864</v>
      </c>
      <c r="F924" s="22">
        <v>99.762245</v>
      </c>
      <c r="G924" s="23">
        <v>54327</v>
      </c>
      <c r="H924" s="24">
        <v>19.117678</v>
      </c>
      <c r="I924" s="34">
        <v>20.5759918023257</v>
      </c>
      <c r="J924" s="35">
        <v>0.382046699523926</v>
      </c>
      <c r="K924" s="36">
        <v>0.658</v>
      </c>
      <c r="L924" s="37">
        <v>0.519</v>
      </c>
      <c r="M924" s="38">
        <v>1</v>
      </c>
      <c r="N924" s="39">
        <v>3.7974684</v>
      </c>
      <c r="O924" s="40">
        <v>28.5015711584037</v>
      </c>
      <c r="P924" s="40">
        <v>67.3107768391693</v>
      </c>
      <c r="Q924" s="40">
        <v>43.8234469336447</v>
      </c>
      <c r="R924" s="53">
        <v>580780029.296875</v>
      </c>
      <c r="S924" s="48">
        <v>580.780029296875</v>
      </c>
      <c r="T924" s="49">
        <v>39.48</v>
      </c>
      <c r="U924" s="50">
        <v>0.363229</v>
      </c>
      <c r="V924" s="50">
        <v>0.484</v>
      </c>
      <c r="W924" s="51">
        <v>2.14496344480591</v>
      </c>
      <c r="X924" s="51">
        <v>-0.0830336138606071</v>
      </c>
      <c r="Y924" s="51">
        <v>1777057481.26043</v>
      </c>
      <c r="Z924" s="51">
        <f t="shared" si="113"/>
        <v>9.24970147585846</v>
      </c>
      <c r="AA924" s="51">
        <v>-1.29948548631827</v>
      </c>
      <c r="AB924" s="51">
        <v>56.7855296001806</v>
      </c>
      <c r="AC924" s="51">
        <f t="shared" si="114"/>
        <v>1.75423768050963</v>
      </c>
      <c r="AD924" s="51">
        <v>2004.1155</v>
      </c>
      <c r="AE924" s="51">
        <f t="shared" si="115"/>
        <v>0.20041155</v>
      </c>
      <c r="AF924" s="51">
        <f t="shared" si="116"/>
        <v>-0.698077253080637</v>
      </c>
      <c r="AG924" s="51">
        <v>38.480644</v>
      </c>
      <c r="AH924" s="51">
        <f t="shared" si="117"/>
        <v>1.58524233164296</v>
      </c>
      <c r="AI924" s="51">
        <v>0.314</v>
      </c>
    </row>
    <row r="925" ht="18" spans="1:35">
      <c r="A925" s="25" t="s">
        <v>75</v>
      </c>
      <c r="B925" s="25">
        <f t="shared" si="119"/>
        <v>2003</v>
      </c>
      <c r="C925" s="25">
        <v>41</v>
      </c>
      <c r="D925" s="25">
        <v>1</v>
      </c>
      <c r="E925" s="22">
        <v>4.9685264</v>
      </c>
      <c r="F925" s="22">
        <v>99.762245</v>
      </c>
      <c r="G925" s="23">
        <v>531092</v>
      </c>
      <c r="H925" s="24">
        <v>18.899426</v>
      </c>
      <c r="I925" s="34">
        <v>21.8519258918573</v>
      </c>
      <c r="J925" s="35">
        <v>0.059730738401413</v>
      </c>
      <c r="K925" s="36">
        <v>0.658</v>
      </c>
      <c r="L925" s="37">
        <v>0.517</v>
      </c>
      <c r="M925" s="38">
        <v>1</v>
      </c>
      <c r="N925" s="39">
        <v>3.7037036</v>
      </c>
      <c r="O925" s="40">
        <v>29.7493706740044</v>
      </c>
      <c r="P925" s="40">
        <v>68.3577998744671</v>
      </c>
      <c r="Q925" s="40">
        <v>45.328257924083</v>
      </c>
      <c r="R925" s="53">
        <v>347670013.427734</v>
      </c>
      <c r="S925" s="48">
        <v>347.670013427734</v>
      </c>
      <c r="T925" s="49">
        <v>40.351</v>
      </c>
      <c r="U925" s="50">
        <v>0.424005</v>
      </c>
      <c r="V925" s="50">
        <v>0.484</v>
      </c>
      <c r="W925" s="51">
        <v>2.16038855352539</v>
      </c>
      <c r="X925" s="51">
        <v>-0.0743419826030731</v>
      </c>
      <c r="Y925" s="51">
        <v>2051147606.73687</v>
      </c>
      <c r="Z925" s="51">
        <f t="shared" si="113"/>
        <v>9.31199691462711</v>
      </c>
      <c r="AA925" s="51">
        <v>-1.29923148818252</v>
      </c>
      <c r="AB925" s="51">
        <v>55.3180243332438</v>
      </c>
      <c r="AC925" s="51">
        <f t="shared" si="114"/>
        <v>1.74286666101623</v>
      </c>
      <c r="AD925" s="51">
        <v>2054.2488</v>
      </c>
      <c r="AE925" s="51">
        <f t="shared" si="115"/>
        <v>0.20542488</v>
      </c>
      <c r="AF925" s="51">
        <f t="shared" si="116"/>
        <v>-0.687346958049619</v>
      </c>
      <c r="AG925" s="51">
        <v>38.480644</v>
      </c>
      <c r="AH925" s="51">
        <f t="shared" si="117"/>
        <v>1.58524233164296</v>
      </c>
      <c r="AI925" s="51">
        <v>0.309</v>
      </c>
    </row>
    <row r="926" ht="18" spans="1:35">
      <c r="A926" s="25" t="s">
        <v>75</v>
      </c>
      <c r="B926" s="25">
        <f t="shared" si="119"/>
        <v>2004</v>
      </c>
      <c r="C926" s="25">
        <v>41</v>
      </c>
      <c r="D926" s="25">
        <v>1</v>
      </c>
      <c r="E926" s="22">
        <v>4.6393204</v>
      </c>
      <c r="F926" s="22">
        <v>99.762245</v>
      </c>
      <c r="G926" s="23">
        <v>528137</v>
      </c>
      <c r="H926" s="24">
        <v>18.648664</v>
      </c>
      <c r="I926" s="34">
        <v>23.1372199810227</v>
      </c>
      <c r="J926" s="35">
        <v>-0.16634014248848</v>
      </c>
      <c r="K926" s="36">
        <v>0.701</v>
      </c>
      <c r="L926" s="37">
        <v>0.506</v>
      </c>
      <c r="M926" s="38">
        <v>1</v>
      </c>
      <c r="N926" s="39">
        <v>3.7037036</v>
      </c>
      <c r="O926" s="40">
        <v>31.0110157778113</v>
      </c>
      <c r="P926" s="40">
        <v>69.409127226355</v>
      </c>
      <c r="Q926" s="40">
        <v>46.8421748540114</v>
      </c>
      <c r="R926" s="53">
        <v>237970001.220703</v>
      </c>
      <c r="S926" s="48">
        <v>237.970001220703</v>
      </c>
      <c r="T926" s="49">
        <v>41.229</v>
      </c>
      <c r="U926" s="50">
        <v>0.48147</v>
      </c>
      <c r="V926" s="50">
        <v>0.492</v>
      </c>
      <c r="W926" s="51">
        <v>2.16989899804321</v>
      </c>
      <c r="X926" s="51">
        <v>-0.365095525979996</v>
      </c>
      <c r="Y926" s="51">
        <v>2362501023.24249</v>
      </c>
      <c r="Z926" s="51">
        <f t="shared" si="113"/>
        <v>9.37337200528224</v>
      </c>
      <c r="AA926" s="51">
        <v>-1.29973948445402</v>
      </c>
      <c r="AB926" s="51">
        <v>75.2188046787959</v>
      </c>
      <c r="AC926" s="51">
        <f t="shared" si="114"/>
        <v>1.87632642765687</v>
      </c>
      <c r="AD926" s="51">
        <v>2161.6206</v>
      </c>
      <c r="AE926" s="51">
        <f t="shared" si="115"/>
        <v>0.21616206</v>
      </c>
      <c r="AF926" s="51">
        <f t="shared" si="116"/>
        <v>-0.665220529524997</v>
      </c>
      <c r="AG926" s="51">
        <v>38.479675</v>
      </c>
      <c r="AH926" s="51">
        <f t="shared" si="117"/>
        <v>1.58523139532257</v>
      </c>
      <c r="AI926" s="51">
        <v>0.318</v>
      </c>
    </row>
    <row r="927" ht="18" spans="1:35">
      <c r="A927" s="25" t="s">
        <v>75</v>
      </c>
      <c r="B927" s="25">
        <f t="shared" si="119"/>
        <v>2005</v>
      </c>
      <c r="C927" s="25">
        <v>41</v>
      </c>
      <c r="D927" s="25">
        <v>1</v>
      </c>
      <c r="E927" s="22">
        <v>4.3154926</v>
      </c>
      <c r="F927" s="22">
        <v>99.75937</v>
      </c>
      <c r="G927" s="23">
        <v>535774</v>
      </c>
      <c r="H927" s="24">
        <v>18.36539</v>
      </c>
      <c r="I927" s="34">
        <v>24.4309798679279</v>
      </c>
      <c r="J927" s="35">
        <v>-0.224495947360992</v>
      </c>
      <c r="K927" s="36">
        <v>0.755</v>
      </c>
      <c r="L927" s="37">
        <v>0.569</v>
      </c>
      <c r="M927" s="38">
        <v>1</v>
      </c>
      <c r="N927" s="39">
        <v>3.7037036</v>
      </c>
      <c r="O927" s="40">
        <v>32.2865064698243</v>
      </c>
      <c r="P927" s="40">
        <v>70.4647588948329</v>
      </c>
      <c r="Q927" s="40">
        <v>48.3637496328725</v>
      </c>
      <c r="R927" s="53">
        <v>226479995.727539</v>
      </c>
      <c r="S927" s="48">
        <v>226.479995727539</v>
      </c>
      <c r="T927" s="49">
        <v>42.111</v>
      </c>
      <c r="U927" s="50">
        <v>0.669966</v>
      </c>
      <c r="V927" s="50">
        <v>0.486</v>
      </c>
      <c r="W927" s="51">
        <v>2.20803458075482</v>
      </c>
      <c r="X927" s="51">
        <v>-0.535383820533752</v>
      </c>
      <c r="Y927" s="51">
        <v>2936019525.60241</v>
      </c>
      <c r="Z927" s="51">
        <f t="shared" si="113"/>
        <v>9.4677589394706</v>
      </c>
      <c r="AA927" s="51">
        <v>-1.29872349191102</v>
      </c>
      <c r="AB927" s="51">
        <v>88.2350995596491</v>
      </c>
      <c r="AC927" s="51">
        <f t="shared" si="114"/>
        <v>1.94564138006108</v>
      </c>
      <c r="AD927" s="51">
        <v>2206.7163</v>
      </c>
      <c r="AE927" s="51">
        <f t="shared" si="115"/>
        <v>0.22067163</v>
      </c>
      <c r="AF927" s="51">
        <f t="shared" si="116"/>
        <v>-0.656253497044145</v>
      </c>
      <c r="AG927" s="51">
        <v>38.479675</v>
      </c>
      <c r="AH927" s="51">
        <f t="shared" si="117"/>
        <v>1.58523139532257</v>
      </c>
      <c r="AI927" s="51">
        <v>0.292</v>
      </c>
    </row>
    <row r="928" ht="18" spans="1:35">
      <c r="A928" s="25" t="s">
        <v>75</v>
      </c>
      <c r="B928" s="25">
        <f t="shared" si="119"/>
        <v>2006</v>
      </c>
      <c r="C928" s="25">
        <v>41</v>
      </c>
      <c r="D928" s="25">
        <v>1</v>
      </c>
      <c r="E928" s="22">
        <v>3.9970245</v>
      </c>
      <c r="F928" s="22">
        <v>99.756485</v>
      </c>
      <c r="G928" s="23">
        <v>553686</v>
      </c>
      <c r="H928" s="24">
        <v>18.049911</v>
      </c>
      <c r="I928" s="34">
        <v>25.9997164897389</v>
      </c>
      <c r="J928" s="35">
        <v>0.240350216627121</v>
      </c>
      <c r="K928" s="36">
        <v>0.876</v>
      </c>
      <c r="L928" s="37">
        <v>0.568</v>
      </c>
      <c r="M928" s="38">
        <v>1</v>
      </c>
      <c r="N928" s="39">
        <v>17.894737</v>
      </c>
      <c r="O928" s="40">
        <v>33.5758427500434</v>
      </c>
      <c r="P928" s="40">
        <v>71.5246948799011</v>
      </c>
      <c r="Q928" s="40">
        <v>49.8930914741819</v>
      </c>
      <c r="R928" s="53">
        <v>252179992.675781</v>
      </c>
      <c r="S928" s="48">
        <v>252.179992675781</v>
      </c>
      <c r="T928" s="49">
        <v>42.998</v>
      </c>
      <c r="U928" s="50">
        <v>0.979661</v>
      </c>
      <c r="V928" s="50">
        <v>0.528</v>
      </c>
      <c r="W928" s="51">
        <v>2.26047186619935</v>
      </c>
      <c r="X928" s="51">
        <v>-0.746408820152283</v>
      </c>
      <c r="Y928" s="51">
        <v>3919577285.92703</v>
      </c>
      <c r="Z928" s="51">
        <f t="shared" si="113"/>
        <v>9.59323923225302</v>
      </c>
      <c r="AA928" s="51">
        <v>-1.30075547699701</v>
      </c>
      <c r="AB928" s="51">
        <v>82.7885012130323</v>
      </c>
      <c r="AC928" s="51">
        <f t="shared" si="114"/>
        <v>1.91797002028102</v>
      </c>
      <c r="AD928" s="51">
        <v>2100.9646</v>
      </c>
      <c r="AE928" s="51">
        <f t="shared" si="115"/>
        <v>0.21009646</v>
      </c>
      <c r="AF928" s="51">
        <f t="shared" si="116"/>
        <v>-0.677581265135304</v>
      </c>
      <c r="AG928" s="51">
        <v>38.479675</v>
      </c>
      <c r="AH928" s="51">
        <f t="shared" si="117"/>
        <v>1.58523139532257</v>
      </c>
      <c r="AI928" s="51">
        <v>0.248</v>
      </c>
    </row>
    <row r="929" ht="18" spans="1:35">
      <c r="A929" s="25" t="s">
        <v>75</v>
      </c>
      <c r="B929" s="25">
        <f t="shared" si="119"/>
        <v>2007</v>
      </c>
      <c r="C929" s="25">
        <v>41</v>
      </c>
      <c r="D929" s="25">
        <v>1</v>
      </c>
      <c r="E929" s="22">
        <v>3.6839645</v>
      </c>
      <c r="F929" s="22">
        <v>99.75361</v>
      </c>
      <c r="G929" s="23">
        <v>58198</v>
      </c>
      <c r="H929" s="24">
        <v>17.702461</v>
      </c>
      <c r="I929" s="34">
        <v>27.6037678904985</v>
      </c>
      <c r="J929" s="35">
        <v>-0.279368013143539</v>
      </c>
      <c r="K929" s="36">
        <v>0.883</v>
      </c>
      <c r="L929" s="37">
        <v>0.702</v>
      </c>
      <c r="M929" s="38">
        <v>1</v>
      </c>
      <c r="N929" s="39">
        <v>22.105263</v>
      </c>
      <c r="O929" s="40">
        <v>34.8790246184686</v>
      </c>
      <c r="P929" s="40">
        <v>72.5889351815591</v>
      </c>
      <c r="Q929" s="40">
        <v>51.4299037180572</v>
      </c>
      <c r="R929" s="53">
        <v>291799987.792969</v>
      </c>
      <c r="S929" s="48">
        <v>291.799987792969</v>
      </c>
      <c r="T929" s="49">
        <v>43.89</v>
      </c>
      <c r="U929" s="50">
        <v>1.43361</v>
      </c>
      <c r="V929" s="50">
        <v>0.529</v>
      </c>
      <c r="W929" s="51">
        <v>2.31869406123366</v>
      </c>
      <c r="X929" s="51">
        <v>-0.576470911502838</v>
      </c>
      <c r="Y929" s="51">
        <v>4346212355.02975</v>
      </c>
      <c r="Z929" s="51">
        <f t="shared" si="113"/>
        <v>9.63811094204078</v>
      </c>
      <c r="AA929" s="51">
        <v>-1.29669150682504</v>
      </c>
      <c r="AB929" s="51">
        <v>86.0640556779132</v>
      </c>
      <c r="AC929" s="51">
        <f t="shared" si="114"/>
        <v>1.93482180789848</v>
      </c>
      <c r="AD929" s="51">
        <v>2318.157</v>
      </c>
      <c r="AE929" s="51">
        <f t="shared" si="115"/>
        <v>0.2318157</v>
      </c>
      <c r="AF929" s="51">
        <f t="shared" si="116"/>
        <v>-0.634857154254788</v>
      </c>
      <c r="AG929" s="51">
        <v>38.479675</v>
      </c>
      <c r="AH929" s="51">
        <f t="shared" si="117"/>
        <v>1.58523139532257</v>
      </c>
      <c r="AI929" s="51">
        <v>0.451</v>
      </c>
    </row>
    <row r="930" ht="18" spans="1:35">
      <c r="A930" s="25" t="s">
        <v>75</v>
      </c>
      <c r="B930" s="25">
        <f t="shared" si="119"/>
        <v>2008</v>
      </c>
      <c r="C930" s="25">
        <v>41</v>
      </c>
      <c r="D930" s="25">
        <v>1</v>
      </c>
      <c r="E930" s="22">
        <v>3.3763103</v>
      </c>
      <c r="F930" s="22">
        <v>99.75073</v>
      </c>
      <c r="G930" s="23">
        <v>620365</v>
      </c>
      <c r="H930" s="24">
        <v>17.323307</v>
      </c>
      <c r="I930" s="34">
        <v>29.2444593327866</v>
      </c>
      <c r="J930" s="35">
        <v>-0.643881678581238</v>
      </c>
      <c r="K930" s="36">
        <v>0.872</v>
      </c>
      <c r="L930" s="37">
        <v>0.658</v>
      </c>
      <c r="M930" s="38">
        <v>1</v>
      </c>
      <c r="N930" s="39">
        <v>22.105263</v>
      </c>
      <c r="O930" s="40">
        <v>36.1960520751</v>
      </c>
      <c r="P930" s="40">
        <v>73.6574797998071</v>
      </c>
      <c r="Q930" s="40">
        <v>52.9742769831922</v>
      </c>
      <c r="R930" s="53">
        <v>416779998.779297</v>
      </c>
      <c r="S930" s="48">
        <v>416.779998779297</v>
      </c>
      <c r="T930" s="49">
        <v>44.788</v>
      </c>
      <c r="U930" s="50">
        <v>1.87</v>
      </c>
      <c r="V930" s="50">
        <v>0.632</v>
      </c>
      <c r="W930" s="51">
        <v>2.49989376010022</v>
      </c>
      <c r="X930" s="51">
        <v>-0.785068154335022</v>
      </c>
      <c r="Y930" s="51">
        <v>5206437193.80413</v>
      </c>
      <c r="Z930" s="51">
        <f t="shared" si="113"/>
        <v>9.71654063378561</v>
      </c>
      <c r="AA930" s="51">
        <v>-1.30481944716899</v>
      </c>
      <c r="AB930" s="51">
        <v>94.1202110004251</v>
      </c>
      <c r="AC930" s="51">
        <f t="shared" si="114"/>
        <v>1.97368289211446</v>
      </c>
      <c r="AD930" s="51">
        <v>2781.5295</v>
      </c>
      <c r="AE930" s="51">
        <f t="shared" si="115"/>
        <v>0.27815295</v>
      </c>
      <c r="AF930" s="51">
        <f t="shared" si="116"/>
        <v>-0.555716329712268</v>
      </c>
      <c r="AG930" s="51">
        <v>38.479675</v>
      </c>
      <c r="AH930" s="51">
        <f t="shared" si="117"/>
        <v>1.58523139532257</v>
      </c>
      <c r="AI930" s="51">
        <v>0.397</v>
      </c>
    </row>
    <row r="931" ht="18" spans="1:35">
      <c r="A931" s="25" t="s">
        <v>75</v>
      </c>
      <c r="B931" s="25">
        <f t="shared" si="119"/>
        <v>2009</v>
      </c>
      <c r="C931" s="25">
        <v>41</v>
      </c>
      <c r="D931" s="25">
        <v>1</v>
      </c>
      <c r="E931" s="22">
        <v>3.0744014</v>
      </c>
      <c r="F931" s="22">
        <v>99.747856</v>
      </c>
      <c r="G931" s="23">
        <v>671263</v>
      </c>
      <c r="H931" s="24">
        <v>16.912561</v>
      </c>
      <c r="I931" s="34">
        <v>30.9205985186658</v>
      </c>
      <c r="J931" s="35">
        <v>-0.882854044437408</v>
      </c>
      <c r="K931" s="36">
        <v>0.872</v>
      </c>
      <c r="L931" s="37">
        <v>0.594</v>
      </c>
      <c r="M931" s="38">
        <v>1</v>
      </c>
      <c r="N931" s="39">
        <v>22.105263</v>
      </c>
      <c r="O931" s="40">
        <v>37.5269251199375</v>
      </c>
      <c r="P931" s="40">
        <v>74.7303287346453</v>
      </c>
      <c r="Q931" s="40">
        <v>54.5236725907371</v>
      </c>
      <c r="R931" s="53">
        <v>348040008.544922</v>
      </c>
      <c r="S931" s="48">
        <v>348.040008544922</v>
      </c>
      <c r="T931" s="49">
        <v>45.686</v>
      </c>
      <c r="U931" s="50">
        <v>2.28</v>
      </c>
      <c r="V931" s="50">
        <v>0.632</v>
      </c>
      <c r="W931" s="51">
        <v>2.72380028814205</v>
      </c>
      <c r="X931" s="51">
        <v>-0.60821795463562</v>
      </c>
      <c r="Y931" s="51">
        <v>4714595547.75102</v>
      </c>
      <c r="Z931" s="51">
        <f t="shared" si="113"/>
        <v>9.67344444173633</v>
      </c>
      <c r="AA931" s="51">
        <v>-1.28856356648108</v>
      </c>
      <c r="AB931" s="51">
        <v>82.0086176018151</v>
      </c>
      <c r="AC931" s="51">
        <f t="shared" si="114"/>
        <v>1.9138594911675</v>
      </c>
      <c r="AD931" s="51">
        <v>2688.0107</v>
      </c>
      <c r="AE931" s="51">
        <f t="shared" si="115"/>
        <v>0.26880107</v>
      </c>
      <c r="AF931" s="51">
        <f t="shared" si="116"/>
        <v>-0.570569006845256</v>
      </c>
      <c r="AG931" s="51">
        <v>38.46997</v>
      </c>
      <c r="AH931" s="51">
        <f t="shared" si="117"/>
        <v>1.5851218476315</v>
      </c>
      <c r="AI931" s="51">
        <v>0.362</v>
      </c>
    </row>
    <row r="932" ht="18" spans="1:35">
      <c r="A932" s="25" t="s">
        <v>75</v>
      </c>
      <c r="B932" s="25">
        <f t="shared" si="119"/>
        <v>2010</v>
      </c>
      <c r="C932" s="25">
        <v>41</v>
      </c>
      <c r="D932" s="25">
        <v>1</v>
      </c>
      <c r="E932" s="22">
        <v>2.7780623</v>
      </c>
      <c r="F932" s="22">
        <v>99.74498</v>
      </c>
      <c r="G932" s="23">
        <v>733171</v>
      </c>
      <c r="H932" s="24">
        <v>16.470642</v>
      </c>
      <c r="I932" s="34">
        <v>32.634513910578</v>
      </c>
      <c r="J932" s="35">
        <v>-1.07616984844208</v>
      </c>
      <c r="K932" s="36">
        <v>0.862</v>
      </c>
      <c r="L932" s="37">
        <v>0.648</v>
      </c>
      <c r="M932" s="38">
        <v>1</v>
      </c>
      <c r="N932" s="39">
        <v>22.105263</v>
      </c>
      <c r="O932" s="40">
        <v>38.8716437529815</v>
      </c>
      <c r="P932" s="40">
        <v>75.8074819860737</v>
      </c>
      <c r="Q932" s="40">
        <v>56.0793137596393</v>
      </c>
      <c r="R932" s="53">
        <v>390630004.882813</v>
      </c>
      <c r="S932" s="48">
        <v>390.630004882813</v>
      </c>
      <c r="T932" s="49">
        <v>46.588</v>
      </c>
      <c r="U932" s="50">
        <v>4</v>
      </c>
      <c r="V932" s="50">
        <v>0.632</v>
      </c>
      <c r="W932" s="51">
        <v>2.87305118502029</v>
      </c>
      <c r="X932" s="51">
        <v>-0.712734580039978</v>
      </c>
      <c r="Y932" s="51">
        <v>5628878797.98257</v>
      </c>
      <c r="Z932" s="51">
        <f t="shared" si="113"/>
        <v>9.750421897455</v>
      </c>
      <c r="AA932" s="51">
        <v>-1.3210753278569</v>
      </c>
      <c r="AB932" s="51">
        <v>93.4207451334608</v>
      </c>
      <c r="AC932" s="51">
        <f t="shared" si="114"/>
        <v>1.97044332694298</v>
      </c>
      <c r="AD932" s="51">
        <v>2594.6553</v>
      </c>
      <c r="AE932" s="51">
        <f t="shared" si="115"/>
        <v>0.25946553</v>
      </c>
      <c r="AF932" s="51">
        <f t="shared" si="116"/>
        <v>-0.585920330012588</v>
      </c>
      <c r="AG932" s="51">
        <v>38.528183</v>
      </c>
      <c r="AH932" s="51">
        <f t="shared" si="117"/>
        <v>1.58577852804542</v>
      </c>
      <c r="AI932" s="51">
        <v>0.471</v>
      </c>
    </row>
    <row r="933" ht="18" spans="1:35">
      <c r="A933" s="25" t="s">
        <v>75</v>
      </c>
      <c r="B933" s="25">
        <f t="shared" si="119"/>
        <v>2011</v>
      </c>
      <c r="C933" s="25">
        <v>41</v>
      </c>
      <c r="D933" s="25">
        <v>1</v>
      </c>
      <c r="E933" s="22">
        <v>2.4873724</v>
      </c>
      <c r="F933" s="22">
        <v>99.7421</v>
      </c>
      <c r="G933" s="23">
        <v>806545</v>
      </c>
      <c r="H933" s="24">
        <v>15.997831</v>
      </c>
      <c r="I933" s="34">
        <v>34.3867695026877</v>
      </c>
      <c r="J933" s="35">
        <v>-1.17367887496948</v>
      </c>
      <c r="K933" s="36">
        <v>0.862</v>
      </c>
      <c r="L933" s="37">
        <v>0.648</v>
      </c>
      <c r="M933" s="38">
        <v>1</v>
      </c>
      <c r="N933" s="39">
        <v>22.105263</v>
      </c>
      <c r="O933" s="40">
        <v>40.2302079742313</v>
      </c>
      <c r="P933" s="40">
        <v>76.8889395540919</v>
      </c>
      <c r="Q933" s="40">
        <v>57.6405391140785</v>
      </c>
      <c r="R933" s="53">
        <v>375140014.648438</v>
      </c>
      <c r="S933" s="48">
        <v>375.140014648438</v>
      </c>
      <c r="T933" s="49">
        <v>47.493</v>
      </c>
      <c r="U933" s="50">
        <v>4.5</v>
      </c>
      <c r="V933" s="50">
        <v>0.632</v>
      </c>
      <c r="W933" s="51">
        <v>3.01844276057634</v>
      </c>
      <c r="X933" s="51">
        <v>-0.641656637191772</v>
      </c>
      <c r="Y933" s="51">
        <v>6764627745.9033</v>
      </c>
      <c r="Z933" s="51">
        <f t="shared" si="113"/>
        <v>9.83024390258209</v>
      </c>
      <c r="AA933" s="51">
        <v>-1.25605180510527</v>
      </c>
      <c r="AB933" s="51">
        <v>98.485329604158</v>
      </c>
      <c r="AC933" s="51">
        <f t="shared" si="114"/>
        <v>1.99337154271618</v>
      </c>
      <c r="AD933" s="51">
        <v>2710.173</v>
      </c>
      <c r="AE933" s="51">
        <f t="shared" si="115"/>
        <v>0.2710173</v>
      </c>
      <c r="AF933" s="51">
        <f t="shared" si="116"/>
        <v>-0.5670029856764</v>
      </c>
      <c r="AG933" s="51">
        <v>38.479675</v>
      </c>
      <c r="AH933" s="51">
        <f t="shared" si="117"/>
        <v>1.58523139532257</v>
      </c>
      <c r="AI933" s="51">
        <v>0.471</v>
      </c>
    </row>
    <row r="934" ht="18" spans="1:35">
      <c r="A934" s="25" t="s">
        <v>75</v>
      </c>
      <c r="B934" s="25">
        <f t="shared" si="119"/>
        <v>2012</v>
      </c>
      <c r="C934" s="25">
        <v>41</v>
      </c>
      <c r="D934" s="25">
        <v>1</v>
      </c>
      <c r="E934" s="22">
        <v>2.2023976</v>
      </c>
      <c r="F934" s="22">
        <v>99.73923</v>
      </c>
      <c r="G934" s="23">
        <v>891802</v>
      </c>
      <c r="H934" s="24">
        <v>15.494447</v>
      </c>
      <c r="I934" s="34">
        <v>36.1778963960657</v>
      </c>
      <c r="J934" s="35">
        <v>-1.13399171829224</v>
      </c>
      <c r="K934" s="36">
        <v>0.858</v>
      </c>
      <c r="L934" s="37">
        <v>0.648</v>
      </c>
      <c r="M934" s="38">
        <v>1</v>
      </c>
      <c r="N934" s="39">
        <v>22.105263</v>
      </c>
      <c r="O934" s="40">
        <v>41.6026177836872</v>
      </c>
      <c r="P934" s="40">
        <v>77.9747014387002</v>
      </c>
      <c r="Q934" s="40">
        <v>59.206705237902</v>
      </c>
      <c r="R934" s="53">
        <v>421239990.234375</v>
      </c>
      <c r="S934" s="48">
        <v>421.239990234375</v>
      </c>
      <c r="T934" s="49">
        <v>48.4</v>
      </c>
      <c r="U934" s="50">
        <v>5</v>
      </c>
      <c r="V934" s="50">
        <v>0.632</v>
      </c>
      <c r="W934" s="51">
        <v>3.12478900195865</v>
      </c>
      <c r="X934" s="51">
        <v>-0.793573498725891</v>
      </c>
      <c r="Y934" s="51">
        <v>6728208836.22143</v>
      </c>
      <c r="Z934" s="51">
        <f t="shared" si="113"/>
        <v>9.82789946302336</v>
      </c>
      <c r="AA934" s="51">
        <v>-1.38609885060853</v>
      </c>
      <c r="AB934" s="51">
        <v>110.788122743421</v>
      </c>
      <c r="AC934" s="51">
        <f t="shared" si="114"/>
        <v>2.04449320350178</v>
      </c>
      <c r="AD934" s="51">
        <v>2906.24</v>
      </c>
      <c r="AE934" s="51">
        <f t="shared" si="115"/>
        <v>0.290624</v>
      </c>
      <c r="AF934" s="51">
        <f t="shared" si="116"/>
        <v>-0.536668524115146</v>
      </c>
      <c r="AG934" s="51">
        <v>38.479675</v>
      </c>
      <c r="AH934" s="51">
        <f t="shared" si="117"/>
        <v>1.58523139532257</v>
      </c>
      <c r="AI934" s="51">
        <v>0.472</v>
      </c>
    </row>
    <row r="935" ht="18" spans="1:35">
      <c r="A935" s="25" t="s">
        <v>75</v>
      </c>
      <c r="B935" s="25">
        <f t="shared" si="119"/>
        <v>2013</v>
      </c>
      <c r="C935" s="25">
        <v>41</v>
      </c>
      <c r="D935" s="25">
        <v>1</v>
      </c>
      <c r="E935" s="22">
        <v>1.9232596</v>
      </c>
      <c r="F935" s="22">
        <v>99.73635</v>
      </c>
      <c r="G935" s="23">
        <v>990051</v>
      </c>
      <c r="H935" s="24">
        <v>14.960885</v>
      </c>
      <c r="I935" s="34">
        <v>38.0075543396616</v>
      </c>
      <c r="J935" s="35">
        <v>-1.01476144790649</v>
      </c>
      <c r="K935" s="36">
        <v>0.79</v>
      </c>
      <c r="L935" s="37">
        <v>0.514</v>
      </c>
      <c r="M935" s="38">
        <v>1</v>
      </c>
      <c r="N935" s="39">
        <v>22.105263</v>
      </c>
      <c r="O935" s="40">
        <v>42.9888731813492</v>
      </c>
      <c r="P935" s="40">
        <v>79.0647676398984</v>
      </c>
      <c r="Q935" s="40">
        <v>60.7764532840581</v>
      </c>
      <c r="R935" s="53">
        <v>296149993.896484</v>
      </c>
      <c r="S935" s="48">
        <v>296.149993896484</v>
      </c>
      <c r="T935" s="49">
        <v>49.306</v>
      </c>
      <c r="U935" s="50">
        <v>6.2</v>
      </c>
      <c r="V935" s="50">
        <v>0.643</v>
      </c>
      <c r="W935" s="51">
        <v>2.89612211417799</v>
      </c>
      <c r="X935" s="51">
        <v>-0.846973955631256</v>
      </c>
      <c r="Y935" s="51">
        <v>7223071097.08417</v>
      </c>
      <c r="Z935" s="51">
        <f t="shared" si="113"/>
        <v>9.85872188966569</v>
      </c>
      <c r="AA935" s="51">
        <v>-1.126004759602</v>
      </c>
      <c r="AB935" s="51">
        <v>102.398824183169</v>
      </c>
      <c r="AC935" s="51">
        <f t="shared" si="114"/>
        <v>2.01029496978734</v>
      </c>
      <c r="AD935" s="51">
        <v>2568.1191</v>
      </c>
      <c r="AE935" s="51">
        <f t="shared" si="115"/>
        <v>0.25681191</v>
      </c>
      <c r="AF935" s="51">
        <f t="shared" si="116"/>
        <v>-0.590384839141588</v>
      </c>
      <c r="AG935" s="51">
        <v>38.479675</v>
      </c>
      <c r="AH935" s="51">
        <f t="shared" si="117"/>
        <v>1.58523139532257</v>
      </c>
      <c r="AI935" s="51">
        <v>0.416</v>
      </c>
    </row>
    <row r="936" ht="18" spans="1:35">
      <c r="A936" s="25" t="s">
        <v>75</v>
      </c>
      <c r="B936" s="25">
        <f t="shared" si="119"/>
        <v>2014</v>
      </c>
      <c r="C936" s="25">
        <v>41</v>
      </c>
      <c r="D936" s="25">
        <v>1</v>
      </c>
      <c r="E936" s="22">
        <v>1.6501966</v>
      </c>
      <c r="F936" s="22">
        <v>99.73347</v>
      </c>
      <c r="G936" s="23">
        <v>10404</v>
      </c>
      <c r="H936" s="24">
        <v>14.39779</v>
      </c>
      <c r="I936" s="34">
        <v>39.8731407401327</v>
      </c>
      <c r="J936" s="35">
        <v>-0.589508354663849</v>
      </c>
      <c r="K936" s="36">
        <v>0.799</v>
      </c>
      <c r="L936" s="37">
        <v>0.519</v>
      </c>
      <c r="M936" s="38">
        <v>1</v>
      </c>
      <c r="N936" s="39">
        <v>25.170069</v>
      </c>
      <c r="O936" s="40">
        <v>44.3889741672173</v>
      </c>
      <c r="P936" s="40">
        <v>80.1591381576871</v>
      </c>
      <c r="Q936" s="40">
        <v>62.3466709330309</v>
      </c>
      <c r="R936" s="53">
        <v>262029998.779297</v>
      </c>
      <c r="S936" s="48">
        <v>262.029998779297</v>
      </c>
      <c r="T936" s="49">
        <v>50.203</v>
      </c>
      <c r="U936" s="50">
        <v>11.8</v>
      </c>
      <c r="V936" s="50">
        <v>0.643</v>
      </c>
      <c r="W936" s="51">
        <v>2.64221126030642</v>
      </c>
      <c r="X936" s="51">
        <v>-0.932971298694611</v>
      </c>
      <c r="Y936" s="51">
        <v>6592537781.81518</v>
      </c>
      <c r="Z936" s="51">
        <f t="shared" si="113"/>
        <v>9.81905262741304</v>
      </c>
      <c r="AA936" s="51">
        <v>-0.50258983381816</v>
      </c>
      <c r="AB936" s="51">
        <v>91.610371363604</v>
      </c>
      <c r="AC936" s="51">
        <f t="shared" si="114"/>
        <v>1.96194464365702</v>
      </c>
      <c r="AD936" s="51">
        <v>2994.4866</v>
      </c>
      <c r="AE936" s="51">
        <f t="shared" si="115"/>
        <v>0.29944866</v>
      </c>
      <c r="AF936" s="51">
        <f t="shared" si="116"/>
        <v>-0.523677625995728</v>
      </c>
      <c r="AG936" s="51">
        <v>38.479675</v>
      </c>
      <c r="AH936" s="51">
        <f t="shared" si="117"/>
        <v>1.58523139532257</v>
      </c>
      <c r="AI936" s="51">
        <v>0.424</v>
      </c>
    </row>
    <row r="937" ht="18" spans="1:35">
      <c r="A937" s="25" t="s">
        <v>75</v>
      </c>
      <c r="B937" s="25">
        <f t="shared" si="119"/>
        <v>2015</v>
      </c>
      <c r="C937" s="25">
        <v>41</v>
      </c>
      <c r="D937" s="25">
        <v>1</v>
      </c>
      <c r="E937" s="22">
        <v>1.3831779</v>
      </c>
      <c r="F937" s="22">
        <v>99.73059</v>
      </c>
      <c r="G937" s="23">
        <v>234264</v>
      </c>
      <c r="H937" s="24">
        <v>13.8058605</v>
      </c>
      <c r="I937" s="34">
        <v>41.7742652183786</v>
      </c>
      <c r="J937" s="35">
        <v>-0.635684847831726</v>
      </c>
      <c r="K937" s="36">
        <v>0.789</v>
      </c>
      <c r="L937" s="37">
        <v>0.541</v>
      </c>
      <c r="M937" s="38">
        <v>1</v>
      </c>
      <c r="N937" s="39">
        <v>25.170069</v>
      </c>
      <c r="O937" s="40">
        <v>45.8029207412916</v>
      </c>
      <c r="P937" s="40">
        <v>81.2578129920654</v>
      </c>
      <c r="Q937" s="40">
        <v>63.916470728636</v>
      </c>
      <c r="R937" s="53">
        <v>370869995.117188</v>
      </c>
      <c r="S937" s="48">
        <v>370.869995117188</v>
      </c>
      <c r="T937" s="49">
        <v>51.089</v>
      </c>
      <c r="U937" s="50">
        <v>17.6</v>
      </c>
      <c r="V937" s="50">
        <v>0.643</v>
      </c>
      <c r="W937" s="51">
        <v>2.64595710222511</v>
      </c>
      <c r="X937" s="51">
        <v>-0.939602792263031</v>
      </c>
      <c r="Y937" s="51">
        <v>6166863896.68677</v>
      </c>
      <c r="Z937" s="51">
        <f t="shared" si="113"/>
        <v>9.7900643636087</v>
      </c>
      <c r="AA937" s="51">
        <v>-0.501726765733819</v>
      </c>
      <c r="AB937" s="51">
        <v>77.3467864944966</v>
      </c>
      <c r="AC937" s="51">
        <f t="shared" si="114"/>
        <v>1.88844227489772</v>
      </c>
      <c r="AD937" s="51">
        <v>2955.3347</v>
      </c>
      <c r="AE937" s="51">
        <f t="shared" si="115"/>
        <v>0.29553347</v>
      </c>
      <c r="AF937" s="51">
        <f t="shared" si="116"/>
        <v>-0.529393326920912</v>
      </c>
      <c r="AG937" s="51">
        <v>38.479675</v>
      </c>
      <c r="AH937" s="51">
        <f t="shared" si="117"/>
        <v>1.58523139532257</v>
      </c>
      <c r="AI937" s="51">
        <v>0.431</v>
      </c>
    </row>
    <row r="938" ht="18" spans="1:35">
      <c r="A938" s="25" t="s">
        <v>75</v>
      </c>
      <c r="B938" s="25">
        <f t="shared" si="119"/>
        <v>2016</v>
      </c>
      <c r="C938" s="25">
        <v>41</v>
      </c>
      <c r="D938" s="25">
        <v>1</v>
      </c>
      <c r="E938" s="22">
        <v>1.1523211</v>
      </c>
      <c r="F938" s="22">
        <v>99.727715</v>
      </c>
      <c r="G938" s="23">
        <v>35098</v>
      </c>
      <c r="H938" s="24">
        <v>13.185856</v>
      </c>
      <c r="I938" s="34">
        <v>43.7104270690001</v>
      </c>
      <c r="J938" s="35">
        <v>-0.748691558837891</v>
      </c>
      <c r="K938" s="36">
        <v>0.789</v>
      </c>
      <c r="L938" s="37">
        <v>0.541</v>
      </c>
      <c r="M938" s="38">
        <v>1</v>
      </c>
      <c r="N938" s="39">
        <v>25.170069</v>
      </c>
      <c r="O938" s="40">
        <v>47.230712903572</v>
      </c>
      <c r="P938" s="40">
        <v>82.3607921430339</v>
      </c>
      <c r="Q938" s="40">
        <v>65.4850065623498</v>
      </c>
      <c r="R938" s="53">
        <v>349220001.220703</v>
      </c>
      <c r="S938" s="48">
        <v>349.220001220703</v>
      </c>
      <c r="T938" s="49">
        <v>51.962</v>
      </c>
      <c r="U938" s="50">
        <v>24.1</v>
      </c>
      <c r="V938" s="50">
        <v>0.643</v>
      </c>
      <c r="W938" s="51">
        <v>2.64252802228661</v>
      </c>
      <c r="X938" s="51">
        <v>-0.762259602546692</v>
      </c>
      <c r="Y938" s="51">
        <v>6398747592.13185</v>
      </c>
      <c r="Z938" s="51">
        <f t="shared" si="113"/>
        <v>9.806094979132</v>
      </c>
      <c r="AA938" s="51">
        <v>-0.271134844997291</v>
      </c>
      <c r="AB938" s="51">
        <v>73.1532616736712</v>
      </c>
      <c r="AC938" s="51">
        <f t="shared" si="114"/>
        <v>1.86423369471693</v>
      </c>
      <c r="AD938" s="51">
        <v>2687.6682</v>
      </c>
      <c r="AE938" s="51">
        <f t="shared" si="115"/>
        <v>0.26876682</v>
      </c>
      <c r="AF938" s="51">
        <f t="shared" si="116"/>
        <v>-0.570624347152227</v>
      </c>
      <c r="AG938" s="51">
        <v>38.479675</v>
      </c>
      <c r="AH938" s="51">
        <f t="shared" si="117"/>
        <v>1.58523139532257</v>
      </c>
      <c r="AI938" s="51">
        <v>0.431</v>
      </c>
    </row>
    <row r="939" ht="18" spans="1:35">
      <c r="A939" s="25" t="s">
        <v>75</v>
      </c>
      <c r="B939" s="25">
        <f t="shared" si="119"/>
        <v>2017</v>
      </c>
      <c r="C939" s="25">
        <v>41</v>
      </c>
      <c r="D939" s="25">
        <v>1</v>
      </c>
      <c r="E939" s="22">
        <v>0.9415204</v>
      </c>
      <c r="F939" s="22">
        <v>99.72484</v>
      </c>
      <c r="G939" s="23">
        <v>46921</v>
      </c>
      <c r="H939" s="24">
        <v>12.538376</v>
      </c>
      <c r="I939" s="34">
        <v>45.6828446170813</v>
      </c>
      <c r="J939" s="35">
        <v>-0.629497766494751</v>
      </c>
      <c r="K939" s="36">
        <v>0.671</v>
      </c>
      <c r="L939" s="37">
        <v>0.494</v>
      </c>
      <c r="M939" s="38">
        <v>1</v>
      </c>
      <c r="N939" s="39">
        <v>25.170069</v>
      </c>
      <c r="O939" s="40">
        <v>48.6723506540586</v>
      </c>
      <c r="P939" s="40">
        <v>83.4680756105924</v>
      </c>
      <c r="Q939" s="40">
        <v>67.0528469845158</v>
      </c>
      <c r="R939" s="53">
        <v>325679992.675781</v>
      </c>
      <c r="S939" s="48">
        <v>325.679992675781</v>
      </c>
      <c r="T939" s="49">
        <v>52.824</v>
      </c>
      <c r="U939" s="50">
        <v>24.2</v>
      </c>
      <c r="V939" s="50">
        <v>0.635</v>
      </c>
      <c r="W939" s="51">
        <v>2.63352411058118</v>
      </c>
      <c r="X939" s="51">
        <v>-0.7732053399086</v>
      </c>
      <c r="Y939" s="51">
        <v>6800135898.28827</v>
      </c>
      <c r="Z939" s="51">
        <f t="shared" si="113"/>
        <v>9.83251759201314</v>
      </c>
      <c r="AA939" s="51">
        <v>-0.588217194758539</v>
      </c>
      <c r="AB939" s="51">
        <v>78.8149801833884</v>
      </c>
      <c r="AC939" s="51">
        <f t="shared" si="114"/>
        <v>1.89660877069605</v>
      </c>
      <c r="AD939" s="51">
        <v>3923.3762</v>
      </c>
      <c r="AE939" s="51">
        <f t="shared" si="115"/>
        <v>0.39233762</v>
      </c>
      <c r="AF939" s="51">
        <f t="shared" si="116"/>
        <v>-0.406340046764481</v>
      </c>
      <c r="AG939" s="51">
        <v>38.479675</v>
      </c>
      <c r="AH939" s="51">
        <f t="shared" si="117"/>
        <v>1.58523139532257</v>
      </c>
      <c r="AI939" s="51">
        <v>0.386</v>
      </c>
    </row>
    <row r="940" ht="18" spans="1:35">
      <c r="A940" s="25" t="s">
        <v>75</v>
      </c>
      <c r="B940" s="25">
        <f t="shared" si="119"/>
        <v>2018</v>
      </c>
      <c r="C940" s="25">
        <v>41</v>
      </c>
      <c r="D940" s="25">
        <v>1</v>
      </c>
      <c r="E940" s="22">
        <v>0.7378906</v>
      </c>
      <c r="F940" s="22">
        <v>99.72196</v>
      </c>
      <c r="G940" s="23">
        <v>602507</v>
      </c>
      <c r="H940" s="24">
        <v>11.864257</v>
      </c>
      <c r="I940" s="34">
        <v>47.6904380054199</v>
      </c>
      <c r="J940" s="35">
        <v>-0.632382810115814</v>
      </c>
      <c r="K940" s="36">
        <v>0.701</v>
      </c>
      <c r="L940" s="37">
        <v>0.47</v>
      </c>
      <c r="M940" s="38">
        <v>1</v>
      </c>
      <c r="N940" s="39">
        <v>20.261438</v>
      </c>
      <c r="O940" s="40">
        <v>50.1278339927517</v>
      </c>
      <c r="P940" s="40">
        <v>84.5796633947412</v>
      </c>
      <c r="Q940" s="40">
        <v>68.6188207153195</v>
      </c>
      <c r="R940" s="53">
        <v>479790008.544922</v>
      </c>
      <c r="S940" s="48">
        <v>479.790008544922</v>
      </c>
      <c r="T940" s="49">
        <v>53.672</v>
      </c>
      <c r="U940" s="50">
        <v>35.1</v>
      </c>
      <c r="V940" s="50">
        <v>0.628</v>
      </c>
      <c r="W940" s="51">
        <v>2.62618780349529</v>
      </c>
      <c r="X940" s="51">
        <v>-0.812440693378448</v>
      </c>
      <c r="Y940" s="51">
        <v>7473550557.07378</v>
      </c>
      <c r="Z940" s="51">
        <f t="shared" si="113"/>
        <v>9.87352697678204</v>
      </c>
      <c r="AA940" s="51">
        <v>-0.77224422386581</v>
      </c>
      <c r="AB940" s="51">
        <v>89.1467294935148</v>
      </c>
      <c r="AC940" s="51">
        <f t="shared" si="114"/>
        <v>1.95010541493736</v>
      </c>
      <c r="AD940" s="51">
        <v>4074.3657</v>
      </c>
      <c r="AE940" s="51">
        <f t="shared" si="115"/>
        <v>0.40743657</v>
      </c>
      <c r="AF940" s="51">
        <f t="shared" si="116"/>
        <v>-0.389939992919506</v>
      </c>
      <c r="AG940" s="51">
        <v>38.479675</v>
      </c>
      <c r="AH940" s="51">
        <f t="shared" si="117"/>
        <v>1.58523139532257</v>
      </c>
      <c r="AI940" s="51">
        <v>0.391</v>
      </c>
    </row>
    <row r="941" ht="18" spans="1:35">
      <c r="A941" s="25" t="s">
        <v>75</v>
      </c>
      <c r="B941" s="25">
        <f t="shared" si="119"/>
        <v>2019</v>
      </c>
      <c r="C941" s="25">
        <v>41</v>
      </c>
      <c r="D941" s="25">
        <v>1</v>
      </c>
      <c r="E941" s="22">
        <v>0.54125047</v>
      </c>
      <c r="F941" s="22">
        <v>99.719086</v>
      </c>
      <c r="G941" s="23">
        <v>750299</v>
      </c>
      <c r="H941" s="24">
        <v>11.164137</v>
      </c>
      <c r="I941" s="34">
        <v>49.7339098436372</v>
      </c>
      <c r="J941" s="35">
        <v>-0.562921166419983</v>
      </c>
      <c r="K941" s="36">
        <v>0.75</v>
      </c>
      <c r="L941" s="37">
        <v>0.502</v>
      </c>
      <c r="M941" s="38">
        <v>1</v>
      </c>
      <c r="N941" s="39">
        <v>20.261438</v>
      </c>
      <c r="O941" s="40">
        <v>51.5971629196505</v>
      </c>
      <c r="P941" s="40">
        <v>85.6955554954798</v>
      </c>
      <c r="Q941" s="40">
        <v>70.1831740304399</v>
      </c>
      <c r="R941" s="53">
        <v>433279998.779297</v>
      </c>
      <c r="S941" s="48">
        <v>433.279998779297</v>
      </c>
      <c r="T941" s="49">
        <v>54.507</v>
      </c>
      <c r="U941" s="50">
        <v>42.3207</v>
      </c>
      <c r="V941" s="50">
        <v>0.634</v>
      </c>
      <c r="W941" s="51">
        <v>2.6146547551014</v>
      </c>
      <c r="X941" s="51">
        <v>-0.866159081459045</v>
      </c>
      <c r="Y941" s="51">
        <v>7894764885.82312</v>
      </c>
      <c r="Z941" s="51">
        <f t="shared" si="113"/>
        <v>9.89733920080282</v>
      </c>
      <c r="AA941" s="51">
        <v>0.883561115825519</v>
      </c>
      <c r="AB941" s="51">
        <v>93.4866941351317</v>
      </c>
      <c r="AC941" s="51">
        <f t="shared" si="114"/>
        <v>1.97074980258476</v>
      </c>
      <c r="AD941" s="51">
        <v>4149.229</v>
      </c>
      <c r="AE941" s="51">
        <f t="shared" si="115"/>
        <v>0.4149229</v>
      </c>
      <c r="AF941" s="51">
        <f t="shared" si="116"/>
        <v>-0.382032595373042</v>
      </c>
      <c r="AG941" s="51">
        <v>38.479675</v>
      </c>
      <c r="AH941" s="51">
        <f t="shared" si="117"/>
        <v>1.58523139532257</v>
      </c>
      <c r="AI941" s="51">
        <v>0.405</v>
      </c>
    </row>
    <row r="942" ht="18" spans="1:35">
      <c r="A942" s="25" t="s">
        <v>75</v>
      </c>
      <c r="B942" s="25">
        <f t="shared" si="119"/>
        <v>2020</v>
      </c>
      <c r="C942" s="25">
        <v>41</v>
      </c>
      <c r="D942" s="25">
        <v>1</v>
      </c>
      <c r="E942" s="22">
        <v>0.35145855</v>
      </c>
      <c r="F942" s="22">
        <v>99.71621</v>
      </c>
      <c r="G942" s="23">
        <v>912972</v>
      </c>
      <c r="H942" s="24">
        <v>10.4388485</v>
      </c>
      <c r="I942" s="34">
        <v>51.8124755125379</v>
      </c>
      <c r="J942" s="35">
        <v>-0.700949966907501</v>
      </c>
      <c r="K942" s="36">
        <v>0.746</v>
      </c>
      <c r="L942" s="37">
        <v>0.443</v>
      </c>
      <c r="M942" s="38">
        <v>1</v>
      </c>
      <c r="N942" s="39">
        <v>20.261438</v>
      </c>
      <c r="O942" s="40">
        <v>53.0803374347554</v>
      </c>
      <c r="P942" s="40">
        <v>86.8157519128084</v>
      </c>
      <c r="Q942" s="40">
        <v>71.7451315704303</v>
      </c>
      <c r="R942" s="53">
        <v>684590026.855469</v>
      </c>
      <c r="S942" s="48">
        <v>684.590026855469</v>
      </c>
      <c r="T942" s="49">
        <v>55.327</v>
      </c>
      <c r="U942" s="50">
        <v>41.0726</v>
      </c>
      <c r="V942" s="50">
        <v>0.662</v>
      </c>
      <c r="W942" s="51">
        <v>2.58400208033153</v>
      </c>
      <c r="X942" s="51">
        <v>-0.815433323383331</v>
      </c>
      <c r="Y942" s="51">
        <v>8260752385.23089</v>
      </c>
      <c r="Z942" s="51">
        <f t="shared" si="113"/>
        <v>9.91701960444789</v>
      </c>
      <c r="AA942" s="51">
        <v>-0.927916265774285</v>
      </c>
      <c r="AB942" s="51">
        <v>86.7761681322741</v>
      </c>
      <c r="AC942" s="51">
        <f t="shared" si="114"/>
        <v>1.93840046861238</v>
      </c>
      <c r="AD942" s="51">
        <v>3884.7751</v>
      </c>
      <c r="AE942" s="51">
        <f t="shared" si="115"/>
        <v>0.38847751</v>
      </c>
      <c r="AF942" s="51">
        <f t="shared" si="116"/>
        <v>-0.410634118602114</v>
      </c>
      <c r="AG942" s="51">
        <v>38.479675</v>
      </c>
      <c r="AH942" s="51">
        <f t="shared" si="117"/>
        <v>1.58523139532257</v>
      </c>
      <c r="AI942" s="51">
        <v>0.391</v>
      </c>
    </row>
    <row r="943" ht="18" spans="1:35">
      <c r="A943" s="25" t="s">
        <v>75</v>
      </c>
      <c r="B943" s="25">
        <f t="shared" si="119"/>
        <v>2021</v>
      </c>
      <c r="C943" s="25">
        <v>41</v>
      </c>
      <c r="D943" s="25">
        <v>1</v>
      </c>
      <c r="E943" s="22">
        <v>0.16832967</v>
      </c>
      <c r="F943" s="22">
        <v>99.71621</v>
      </c>
      <c r="G943" s="23">
        <v>89943</v>
      </c>
      <c r="H943" s="24">
        <v>9.689015</v>
      </c>
      <c r="I943" s="34">
        <v>53.9267671870648</v>
      </c>
      <c r="J943" s="35">
        <v>-0.555513858795166</v>
      </c>
      <c r="K943" s="36">
        <v>0.713</v>
      </c>
      <c r="L943" s="37">
        <v>0.47</v>
      </c>
      <c r="M943" s="38">
        <v>1</v>
      </c>
      <c r="N943" s="39">
        <v>20.261438</v>
      </c>
      <c r="O943" s="40">
        <v>54.5773575380665</v>
      </c>
      <c r="P943" s="40">
        <v>87.9402526467271</v>
      </c>
      <c r="Q943" s="40">
        <v>73.3049522964887</v>
      </c>
      <c r="R943" s="53">
        <v>429239990.234375</v>
      </c>
      <c r="S943" s="48">
        <v>429.239990234375</v>
      </c>
      <c r="T943" s="49">
        <v>56.133</v>
      </c>
      <c r="U943" s="50">
        <v>43.7936</v>
      </c>
      <c r="V943" s="50">
        <v>0.647</v>
      </c>
      <c r="W943" s="51">
        <v>2.55391077109444</v>
      </c>
      <c r="X943" s="51">
        <v>-0.842485129833221</v>
      </c>
      <c r="Y943" s="51">
        <v>9222536364.01272</v>
      </c>
      <c r="Z943" s="51">
        <f t="shared" si="113"/>
        <v>9.96485037630426</v>
      </c>
      <c r="AA943" s="51">
        <v>-1.06151890335589</v>
      </c>
      <c r="AB943" s="51">
        <v>88.3068737571235</v>
      </c>
      <c r="AC943" s="51">
        <f t="shared" si="114"/>
        <v>1.94599451013024</v>
      </c>
      <c r="AD943" s="51">
        <v>3988.5325</v>
      </c>
      <c r="AE943" s="51">
        <f t="shared" si="115"/>
        <v>0.39885325</v>
      </c>
      <c r="AF943" s="51">
        <f t="shared" si="116"/>
        <v>-0.399186864810406</v>
      </c>
      <c r="AG943" s="51">
        <f>(AG942+AG941)/2</f>
        <v>38.479675</v>
      </c>
      <c r="AH943" s="51">
        <f t="shared" si="117"/>
        <v>1.58523139532257</v>
      </c>
      <c r="AI943" s="51">
        <v>0.394</v>
      </c>
    </row>
    <row r="944" ht="18" spans="1:35">
      <c r="A944" s="25" t="s">
        <v>75</v>
      </c>
      <c r="B944" s="25">
        <f t="shared" si="119"/>
        <v>2022</v>
      </c>
      <c r="C944" s="25">
        <v>41</v>
      </c>
      <c r="D944" s="25">
        <v>1</v>
      </c>
      <c r="E944" s="22">
        <f>(E943+E942)/2</f>
        <v>0.25989411</v>
      </c>
      <c r="F944" s="22">
        <v>60.59126</v>
      </c>
      <c r="G944" s="23">
        <v>273242</v>
      </c>
      <c r="H944" s="24">
        <v>8.9155</v>
      </c>
      <c r="I944" s="34">
        <v>56.0758490078081</v>
      </c>
      <c r="J944" s="35">
        <v>-0.516949355602264</v>
      </c>
      <c r="K944" s="36">
        <v>0.726</v>
      </c>
      <c r="L944" s="37">
        <v>0.472</v>
      </c>
      <c r="M944" s="38">
        <v>1</v>
      </c>
      <c r="N944" s="39">
        <v>20.261438</v>
      </c>
      <c r="O944" s="40">
        <v>56.0882232295837</v>
      </c>
      <c r="P944" s="40">
        <v>89.0690576972361</v>
      </c>
      <c r="Q944" s="40">
        <v>74.8619034584031</v>
      </c>
      <c r="R944" s="53">
        <v>342730010.986328</v>
      </c>
      <c r="S944" s="48">
        <v>342.730010986328</v>
      </c>
      <c r="T944" s="49">
        <v>56.923</v>
      </c>
      <c r="U944" s="50">
        <v>44.3616</v>
      </c>
      <c r="V944" s="50">
        <v>0.67</v>
      </c>
      <c r="W944" s="51">
        <v>2.59160126770452</v>
      </c>
      <c r="X944" s="51">
        <v>-0.790683805942535</v>
      </c>
      <c r="Y944" s="51">
        <v>9557966698.25369</v>
      </c>
      <c r="Z944" s="51">
        <f t="shared" si="113"/>
        <v>9.98036551302409</v>
      </c>
      <c r="AA944" s="51">
        <v>-1.40162046182274</v>
      </c>
      <c r="AB944" s="51">
        <v>102.025899125696</v>
      </c>
      <c r="AC944" s="51">
        <f t="shared" si="114"/>
        <v>2.0087104307779</v>
      </c>
      <c r="AD944" s="51">
        <f>(AD943+AD942)/2</f>
        <v>3936.6538</v>
      </c>
      <c r="AE944" s="51">
        <f t="shared" si="115"/>
        <v>0.39366538</v>
      </c>
      <c r="AF944" s="51">
        <f t="shared" si="116"/>
        <v>-0.40487277656376</v>
      </c>
      <c r="AG944" s="51">
        <f>(AG943+AG942)/2</f>
        <v>38.479675</v>
      </c>
      <c r="AH944" s="51">
        <f t="shared" si="117"/>
        <v>1.58523139532257</v>
      </c>
      <c r="AI944" s="51">
        <v>0.396</v>
      </c>
    </row>
    <row r="945" ht="18" spans="1:35">
      <c r="A945" s="25" t="s">
        <v>76</v>
      </c>
      <c r="B945" s="25">
        <v>2000</v>
      </c>
      <c r="C945" s="25">
        <v>42</v>
      </c>
      <c r="D945" s="25">
        <v>1</v>
      </c>
      <c r="E945" s="22">
        <v>2.863316</v>
      </c>
      <c r="F945" s="22">
        <v>100</v>
      </c>
      <c r="G945" s="23">
        <v>743385</v>
      </c>
      <c r="H945" s="24">
        <v>4.9070096</v>
      </c>
      <c r="I945" s="34">
        <v>6.49095998473198</v>
      </c>
      <c r="J945" s="35">
        <v>0.124968029558659</v>
      </c>
      <c r="K945" s="36">
        <v>0.797</v>
      </c>
      <c r="L945" s="37">
        <v>0.76</v>
      </c>
      <c r="M945" s="38">
        <v>1</v>
      </c>
      <c r="N945" s="39">
        <v>1.2048193</v>
      </c>
      <c r="O945" s="40">
        <v>25.9917824733174</v>
      </c>
      <c r="P945" s="40">
        <v>91.2093939964617</v>
      </c>
      <c r="Q945" s="40">
        <v>36.5479060182649</v>
      </c>
      <c r="R945" s="53">
        <v>334839996.337891</v>
      </c>
      <c r="S945" s="48">
        <v>334.839996337891</v>
      </c>
      <c r="T945" s="49">
        <v>16.186</v>
      </c>
      <c r="U945" s="50">
        <v>0.0362613</v>
      </c>
      <c r="V945" s="50">
        <v>0.622</v>
      </c>
      <c r="W945" s="51">
        <v>3.42375005583503</v>
      </c>
      <c r="X945" s="51">
        <v>-0.945642471313477</v>
      </c>
      <c r="Y945" s="51">
        <v>2241753192.81158</v>
      </c>
      <c r="Z945" s="51">
        <f t="shared" si="113"/>
        <v>9.35058779697429</v>
      </c>
      <c r="AA945" s="51">
        <v>-0.00908043870044447</v>
      </c>
      <c r="AB945" s="51">
        <v>34.7127807043604</v>
      </c>
      <c r="AC945" s="51">
        <f t="shared" si="114"/>
        <v>1.54048940468808</v>
      </c>
      <c r="AD945" s="51">
        <v>285.42957</v>
      </c>
      <c r="AE945" s="51">
        <f t="shared" si="115"/>
        <v>0.028542957</v>
      </c>
      <c r="AF945" s="51">
        <f t="shared" si="116"/>
        <v>-1.54450103674836</v>
      </c>
      <c r="AG945" s="51">
        <v>29.209757</v>
      </c>
      <c r="AH945" s="51">
        <f t="shared" si="117"/>
        <v>1.46552794403284</v>
      </c>
      <c r="AI945" s="51">
        <v>0.547</v>
      </c>
    </row>
    <row r="946" ht="18" spans="1:35">
      <c r="A946" s="25" t="s">
        <v>76</v>
      </c>
      <c r="B946" s="25">
        <f t="shared" ref="B946:B967" si="120">B945+1</f>
        <v>2001</v>
      </c>
      <c r="C946" s="25">
        <v>42</v>
      </c>
      <c r="D946" s="25">
        <v>1</v>
      </c>
      <c r="E946" s="22">
        <v>2.860788</v>
      </c>
      <c r="F946" s="22">
        <v>100</v>
      </c>
      <c r="G946" s="23">
        <v>523575</v>
      </c>
      <c r="H946" s="24">
        <v>5.383243</v>
      </c>
      <c r="I946" s="34">
        <v>6.90942898388813</v>
      </c>
      <c r="J946" s="35">
        <f>(J945+J947)/2</f>
        <v>-0.0022933818399905</v>
      </c>
      <c r="K946" s="36">
        <v>0.797</v>
      </c>
      <c r="L946" s="37">
        <v>0.761</v>
      </c>
      <c r="M946" s="38">
        <v>1</v>
      </c>
      <c r="N946" s="39">
        <v>1.2048193</v>
      </c>
      <c r="O946" s="40">
        <v>26.9318024939146</v>
      </c>
      <c r="P946" s="40">
        <v>91.0585675920802</v>
      </c>
      <c r="Q946" s="40">
        <v>37.358813438708</v>
      </c>
      <c r="R946" s="53">
        <v>433709991.455078</v>
      </c>
      <c r="S946" s="48">
        <v>433.709991455078</v>
      </c>
      <c r="T946" s="49">
        <v>16.26</v>
      </c>
      <c r="U946" s="50">
        <v>0.105185</v>
      </c>
      <c r="V946" s="50">
        <v>0.622</v>
      </c>
      <c r="W946" s="51">
        <v>3.45653213318518</v>
      </c>
      <c r="X946" s="51">
        <f>(X947+X948)/2</f>
        <v>-0.968453377485275</v>
      </c>
      <c r="Y946" s="51">
        <v>2448714703.96617</v>
      </c>
      <c r="Z946" s="51">
        <f t="shared" si="113"/>
        <v>9.38893818908112</v>
      </c>
      <c r="AA946" s="51">
        <v>-0.0265415909674269</v>
      </c>
      <c r="AB946" s="51">
        <v>33.0136670843015</v>
      </c>
      <c r="AC946" s="51">
        <f t="shared" si="114"/>
        <v>1.51869376746944</v>
      </c>
      <c r="AD946" s="51">
        <v>270.00186</v>
      </c>
      <c r="AE946" s="51">
        <f t="shared" si="115"/>
        <v>0.027000186</v>
      </c>
      <c r="AF946" s="51">
        <f t="shared" si="116"/>
        <v>-1.56863324404489</v>
      </c>
      <c r="AG946" s="51">
        <v>29.99921</v>
      </c>
      <c r="AH946" s="51">
        <f t="shared" si="117"/>
        <v>1.47710981814772</v>
      </c>
      <c r="AI946" s="51">
        <v>0.544</v>
      </c>
    </row>
    <row r="947" ht="18" spans="1:35">
      <c r="A947" s="25" t="s">
        <v>76</v>
      </c>
      <c r="B947" s="25">
        <f t="shared" si="120"/>
        <v>2002</v>
      </c>
      <c r="C947" s="25">
        <v>42</v>
      </c>
      <c r="D947" s="25">
        <v>1</v>
      </c>
      <c r="E947" s="22">
        <v>2.860959</v>
      </c>
      <c r="F947" s="22">
        <v>100</v>
      </c>
      <c r="G947" s="23">
        <v>35056</v>
      </c>
      <c r="H947" s="24">
        <v>5.881417</v>
      </c>
      <c r="I947" s="34">
        <v>7.30986882133162</v>
      </c>
      <c r="J947" s="35">
        <v>-0.12955479323864</v>
      </c>
      <c r="K947" s="36">
        <v>0.797</v>
      </c>
      <c r="L947" s="37">
        <v>0.761</v>
      </c>
      <c r="M947" s="38">
        <v>1</v>
      </c>
      <c r="N947" s="39">
        <v>1.2048193</v>
      </c>
      <c r="O947" s="40">
        <v>27.8639476726153</v>
      </c>
      <c r="P947" s="40">
        <v>90.9066314628868</v>
      </c>
      <c r="Q947" s="40">
        <v>38.1115370315666</v>
      </c>
      <c r="R947" s="53">
        <v>467160003.662109</v>
      </c>
      <c r="S947" s="48">
        <v>467.160003662109</v>
      </c>
      <c r="T947" s="49">
        <v>16.255</v>
      </c>
      <c r="U947" s="50">
        <v>0.127152</v>
      </c>
      <c r="V947" s="50">
        <v>0.621</v>
      </c>
      <c r="W947" s="51">
        <v>3.47215473567164</v>
      </c>
      <c r="X947" s="51">
        <v>-1.02048659324646</v>
      </c>
      <c r="Y947" s="51">
        <v>2782192878.67204</v>
      </c>
      <c r="Z947" s="51">
        <f t="shared" si="113"/>
        <v>9.44438723465649</v>
      </c>
      <c r="AA947" s="51">
        <v>-0.00414292230597253</v>
      </c>
      <c r="AB947" s="51">
        <v>30.8343857497549</v>
      </c>
      <c r="AC947" s="51">
        <f t="shared" si="114"/>
        <v>1.48903530129</v>
      </c>
      <c r="AD947" s="51">
        <v>277.3297</v>
      </c>
      <c r="AE947" s="51">
        <f t="shared" si="115"/>
        <v>0.02773297</v>
      </c>
      <c r="AF947" s="51">
        <f t="shared" si="116"/>
        <v>-1.55700361814151</v>
      </c>
      <c r="AG947" s="51">
        <v>29.99921</v>
      </c>
      <c r="AH947" s="51">
        <f t="shared" si="117"/>
        <v>1.47710981814772</v>
      </c>
      <c r="AI947" s="51">
        <v>0.544</v>
      </c>
    </row>
    <row r="948" ht="18" spans="1:35">
      <c r="A948" s="25" t="s">
        <v>76</v>
      </c>
      <c r="B948" s="25">
        <f t="shared" si="120"/>
        <v>2003</v>
      </c>
      <c r="C948" s="25">
        <v>42</v>
      </c>
      <c r="D948" s="25">
        <v>1</v>
      </c>
      <c r="E948" s="22">
        <v>2.8610957</v>
      </c>
      <c r="F948" s="22">
        <v>100</v>
      </c>
      <c r="G948" s="23">
        <v>176865</v>
      </c>
      <c r="H948" s="24">
        <v>6.4004645</v>
      </c>
      <c r="I948" s="34">
        <v>7.71048737435581</v>
      </c>
      <c r="J948" s="35">
        <v>0.0421948879957199</v>
      </c>
      <c r="K948" s="36">
        <v>0.797</v>
      </c>
      <c r="L948" s="37">
        <v>0.761</v>
      </c>
      <c r="M948" s="38">
        <v>1</v>
      </c>
      <c r="N948" s="39">
        <v>1.2048193</v>
      </c>
      <c r="O948" s="40">
        <v>28.7882180094187</v>
      </c>
      <c r="P948" s="40">
        <v>90.7535856088815</v>
      </c>
      <c r="Q948" s="40">
        <v>38.8582098965165</v>
      </c>
      <c r="R948" s="53">
        <v>651659973.144531</v>
      </c>
      <c r="S948" s="48">
        <v>651.659973144531</v>
      </c>
      <c r="T948" s="49">
        <v>16.251</v>
      </c>
      <c r="U948" s="50">
        <v>0.155699</v>
      </c>
      <c r="V948" s="50">
        <v>0.621</v>
      </c>
      <c r="W948" s="51">
        <v>3.50446100307726</v>
      </c>
      <c r="X948" s="51">
        <v>-0.916420161724091</v>
      </c>
      <c r="Y948" s="51">
        <v>3394084732.49543</v>
      </c>
      <c r="Z948" s="51">
        <f t="shared" si="113"/>
        <v>9.53072268017254</v>
      </c>
      <c r="AA948" s="51">
        <v>-0.0149422977390884</v>
      </c>
      <c r="AB948" s="51">
        <v>33.3827931416238</v>
      </c>
      <c r="AC948" s="51">
        <f t="shared" si="114"/>
        <v>1.52352267132601</v>
      </c>
      <c r="AD948" s="51">
        <v>294.4527</v>
      </c>
      <c r="AE948" s="51">
        <f t="shared" si="115"/>
        <v>0.02944527</v>
      </c>
      <c r="AF948" s="51">
        <f t="shared" si="116"/>
        <v>-1.53098445903925</v>
      </c>
      <c r="AG948" s="51">
        <v>30.324465</v>
      </c>
      <c r="AH948" s="51">
        <f t="shared" si="117"/>
        <v>1.48179314755683</v>
      </c>
      <c r="AI948" s="51">
        <v>0.544</v>
      </c>
    </row>
    <row r="949" ht="18" spans="1:35">
      <c r="A949" s="25" t="s">
        <v>76</v>
      </c>
      <c r="B949" s="25">
        <f t="shared" si="120"/>
        <v>2004</v>
      </c>
      <c r="C949" s="25">
        <v>42</v>
      </c>
      <c r="D949" s="25">
        <v>1</v>
      </c>
      <c r="E949" s="22">
        <v>2.856559</v>
      </c>
      <c r="F949" s="22">
        <v>100</v>
      </c>
      <c r="G949" s="23">
        <v>7736</v>
      </c>
      <c r="H949" s="24">
        <v>6.9404054</v>
      </c>
      <c r="I949" s="34">
        <v>8.11105189403746</v>
      </c>
      <c r="J949" s="35">
        <v>-0.505270838737488</v>
      </c>
      <c r="K949" s="36">
        <v>0.797</v>
      </c>
      <c r="L949" s="37">
        <v>0.762</v>
      </c>
      <c r="M949" s="38">
        <v>1</v>
      </c>
      <c r="N949" s="39">
        <v>12.38938</v>
      </c>
      <c r="O949" s="40">
        <v>29.7046135043254</v>
      </c>
      <c r="P949" s="40">
        <v>90.5994300300641</v>
      </c>
      <c r="Q949" s="40">
        <v>39.5981949224788</v>
      </c>
      <c r="R949" s="53">
        <v>673390014.648438</v>
      </c>
      <c r="S949" s="48">
        <v>673.390014648438</v>
      </c>
      <c r="T949" s="49">
        <v>16.247</v>
      </c>
      <c r="U949" s="50">
        <v>0.189934</v>
      </c>
      <c r="V949" s="50">
        <v>0.683</v>
      </c>
      <c r="W949" s="51">
        <v>3.54918298730086</v>
      </c>
      <c r="X949" s="51">
        <v>-0.887320101261139</v>
      </c>
      <c r="Y949" s="51">
        <v>3760443737.53797</v>
      </c>
      <c r="Z949" s="51">
        <f t="shared" si="113"/>
        <v>9.57523909529828</v>
      </c>
      <c r="AA949" s="51">
        <v>-0.0132704253656612</v>
      </c>
      <c r="AB949" s="51">
        <v>36.9641044464896</v>
      </c>
      <c r="AC949" s="51">
        <f t="shared" si="114"/>
        <v>1.56778018872482</v>
      </c>
      <c r="AD949" s="51">
        <v>311.80307</v>
      </c>
      <c r="AE949" s="51">
        <f t="shared" si="115"/>
        <v>0.031180307</v>
      </c>
      <c r="AF949" s="51">
        <f t="shared" si="116"/>
        <v>-1.5061196130808</v>
      </c>
      <c r="AG949" s="51">
        <v>30.371832</v>
      </c>
      <c r="AH949" s="51">
        <f t="shared" si="117"/>
        <v>1.48247098893817</v>
      </c>
      <c r="AI949" s="51">
        <v>0.548</v>
      </c>
    </row>
    <row r="950" ht="18" spans="1:35">
      <c r="A950" s="25" t="s">
        <v>76</v>
      </c>
      <c r="B950" s="25">
        <f t="shared" si="120"/>
        <v>2005</v>
      </c>
      <c r="C950" s="25">
        <v>42</v>
      </c>
      <c r="D950" s="25">
        <v>1</v>
      </c>
      <c r="E950" s="22">
        <v>2.8556333</v>
      </c>
      <c r="F950" s="22">
        <v>100</v>
      </c>
      <c r="G950" s="23">
        <v>83546</v>
      </c>
      <c r="H950" s="24">
        <v>7.5012712</v>
      </c>
      <c r="I950" s="34">
        <v>8.51225299855436</v>
      </c>
      <c r="J950" s="35">
        <v>-0.486010700464249</v>
      </c>
      <c r="K950" s="36">
        <v>0.797</v>
      </c>
      <c r="L950" s="37">
        <v>0.768</v>
      </c>
      <c r="M950" s="38">
        <v>1</v>
      </c>
      <c r="N950" s="39">
        <v>12.38938</v>
      </c>
      <c r="O950" s="40">
        <v>30.6131341573355</v>
      </c>
      <c r="P950" s="40">
        <v>90.4441647264349</v>
      </c>
      <c r="Q950" s="40">
        <v>40.3308901559153</v>
      </c>
      <c r="R950" s="53">
        <v>634359985.351563</v>
      </c>
      <c r="S950" s="48">
        <v>634.359985351563</v>
      </c>
      <c r="T950" s="49">
        <v>16.242</v>
      </c>
      <c r="U950" s="50">
        <v>0.221341</v>
      </c>
      <c r="V950" s="50">
        <v>0.68</v>
      </c>
      <c r="W950" s="51">
        <v>3.58817494323712</v>
      </c>
      <c r="X950" s="51">
        <v>-0.72455096244812</v>
      </c>
      <c r="Y950" s="51">
        <v>4383315964.58718</v>
      </c>
      <c r="Z950" s="51">
        <f t="shared" si="113"/>
        <v>9.64180277723184</v>
      </c>
      <c r="AA950" s="51">
        <v>-0.0347287047434998</v>
      </c>
      <c r="AB950" s="51">
        <v>38.3477418070736</v>
      </c>
      <c r="AC950" s="51">
        <f t="shared" si="114"/>
        <v>1.58373979463174</v>
      </c>
      <c r="AD950" s="51">
        <v>283.51257</v>
      </c>
      <c r="AE950" s="51">
        <f t="shared" si="115"/>
        <v>0.028351257</v>
      </c>
      <c r="AF950" s="51">
        <f t="shared" si="116"/>
        <v>-1.54742768117807</v>
      </c>
      <c r="AG950" s="51">
        <v>33.918846</v>
      </c>
      <c r="AH950" s="51">
        <f t="shared" si="117"/>
        <v>1.53044106810244</v>
      </c>
      <c r="AI950" s="51">
        <v>0.574</v>
      </c>
    </row>
    <row r="951" ht="18" spans="1:35">
      <c r="A951" s="25" t="s">
        <v>76</v>
      </c>
      <c r="B951" s="25">
        <f t="shared" si="120"/>
        <v>2006</v>
      </c>
      <c r="C951" s="25">
        <v>42</v>
      </c>
      <c r="D951" s="25">
        <v>1</v>
      </c>
      <c r="E951" s="22">
        <v>2.854669</v>
      </c>
      <c r="F951" s="22">
        <v>100</v>
      </c>
      <c r="G951" s="23">
        <v>662544</v>
      </c>
      <c r="H951" s="24">
        <v>8.083011</v>
      </c>
      <c r="I951" s="34">
        <v>8.91225988238255</v>
      </c>
      <c r="J951" s="35">
        <v>-0.227475315332413</v>
      </c>
      <c r="K951" s="36">
        <v>0.797</v>
      </c>
      <c r="L951" s="37">
        <v>0.783</v>
      </c>
      <c r="M951" s="38">
        <v>1</v>
      </c>
      <c r="N951" s="39">
        <v>12.38938</v>
      </c>
      <c r="O951" s="40">
        <v>31.5137799684484</v>
      </c>
      <c r="P951" s="40">
        <v>90.2877896979937</v>
      </c>
      <c r="Q951" s="40">
        <v>41.0575024887785</v>
      </c>
      <c r="R951" s="53">
        <v>640210021.972656</v>
      </c>
      <c r="S951" s="48">
        <v>640.210021972656</v>
      </c>
      <c r="T951" s="49">
        <v>16.238</v>
      </c>
      <c r="U951" s="50">
        <v>0.294034</v>
      </c>
      <c r="V951" s="50">
        <v>0.68</v>
      </c>
      <c r="W951" s="51">
        <v>3.61442583471313</v>
      </c>
      <c r="X951" s="51">
        <v>-0.848922550678253</v>
      </c>
      <c r="Y951" s="51">
        <v>4756361252.37923</v>
      </c>
      <c r="Z951" s="51">
        <f t="shared" si="113"/>
        <v>9.67727483248087</v>
      </c>
      <c r="AA951" s="51">
        <v>-0.051569063070759</v>
      </c>
      <c r="AB951" s="51">
        <v>36.5313731842429</v>
      </c>
      <c r="AC951" s="51">
        <f t="shared" si="114"/>
        <v>1.56266599729078</v>
      </c>
      <c r="AD951" s="51">
        <v>275.1137</v>
      </c>
      <c r="AE951" s="51">
        <f t="shared" si="115"/>
        <v>0.02751137</v>
      </c>
      <c r="AF951" s="51">
        <f t="shared" si="116"/>
        <v>-1.56048778225206</v>
      </c>
      <c r="AG951" s="51">
        <v>33.93779</v>
      </c>
      <c r="AH951" s="51">
        <f t="shared" si="117"/>
        <v>1.5306835580154</v>
      </c>
      <c r="AI951" s="51">
        <v>0.579</v>
      </c>
    </row>
    <row r="952" ht="18" spans="1:35">
      <c r="A952" s="25" t="s">
        <v>76</v>
      </c>
      <c r="B952" s="25">
        <f t="shared" si="120"/>
        <v>2007</v>
      </c>
      <c r="C952" s="25">
        <v>42</v>
      </c>
      <c r="D952" s="25">
        <v>1</v>
      </c>
      <c r="E952" s="22">
        <v>2.8537002</v>
      </c>
      <c r="F952" s="22">
        <v>100</v>
      </c>
      <c r="G952" s="23">
        <v>489532</v>
      </c>
      <c r="H952" s="24">
        <v>8.685652</v>
      </c>
      <c r="I952" s="34">
        <v>9.3108172797856</v>
      </c>
      <c r="J952" s="35">
        <v>-0.459753155708313</v>
      </c>
      <c r="K952" s="36">
        <v>0.797</v>
      </c>
      <c r="L952" s="37">
        <v>0.783</v>
      </c>
      <c r="M952" s="38">
        <v>1</v>
      </c>
      <c r="N952" s="39">
        <v>12.38938</v>
      </c>
      <c r="O952" s="40">
        <v>32.4065509376645</v>
      </c>
      <c r="P952" s="40">
        <v>90.1303049447405</v>
      </c>
      <c r="Q952" s="40">
        <v>41.7774242131502</v>
      </c>
      <c r="R952" s="53">
        <v>506070007.324219</v>
      </c>
      <c r="S952" s="48">
        <v>506.070007324219</v>
      </c>
      <c r="T952" s="49">
        <v>16.234</v>
      </c>
      <c r="U952" s="50">
        <v>0.390391</v>
      </c>
      <c r="V952" s="50">
        <v>0.68</v>
      </c>
      <c r="W952" s="51">
        <v>3.64120636284668</v>
      </c>
      <c r="X952" s="51">
        <v>-0.761082708835602</v>
      </c>
      <c r="Y952" s="51">
        <v>5731485051.79069</v>
      </c>
      <c r="Z952" s="51">
        <f t="shared" si="113"/>
        <v>9.75826716406795</v>
      </c>
      <c r="AA952" s="51">
        <v>-0.121144829045017</v>
      </c>
      <c r="AB952" s="51">
        <v>35.5028028471007</v>
      </c>
      <c r="AC952" s="51">
        <f t="shared" si="114"/>
        <v>1.55026264074463</v>
      </c>
      <c r="AD952" s="51">
        <v>285.46628</v>
      </c>
      <c r="AE952" s="51">
        <f t="shared" si="115"/>
        <v>0.028546628</v>
      </c>
      <c r="AF952" s="51">
        <f t="shared" si="116"/>
        <v>-1.54444518435268</v>
      </c>
      <c r="AG952" s="51">
        <v>34.563828</v>
      </c>
      <c r="AH952" s="51">
        <f t="shared" si="117"/>
        <v>1.53862183528869</v>
      </c>
      <c r="AI952" s="51">
        <v>0.579</v>
      </c>
    </row>
    <row r="953" ht="18" spans="1:35">
      <c r="A953" s="25" t="s">
        <v>76</v>
      </c>
      <c r="B953" s="25">
        <f t="shared" si="120"/>
        <v>2008</v>
      </c>
      <c r="C953" s="25">
        <v>42</v>
      </c>
      <c r="D953" s="25">
        <v>1</v>
      </c>
      <c r="E953" s="22">
        <v>2.8527577</v>
      </c>
      <c r="F953" s="22">
        <v>100</v>
      </c>
      <c r="G953" s="23">
        <v>316917</v>
      </c>
      <c r="H953" s="24">
        <v>9.309239</v>
      </c>
      <c r="I953" s="34">
        <v>9.70763488348427</v>
      </c>
      <c r="J953" s="35">
        <v>-0.670321345329285</v>
      </c>
      <c r="K953" s="36">
        <v>0.797</v>
      </c>
      <c r="L953" s="37">
        <v>0.768</v>
      </c>
      <c r="M953" s="38">
        <v>1</v>
      </c>
      <c r="N953" s="39">
        <v>12.38938</v>
      </c>
      <c r="O953" s="40">
        <v>33.291447064984</v>
      </c>
      <c r="P953" s="40">
        <v>89.9717104666754</v>
      </c>
      <c r="Q953" s="40">
        <v>42.4900876989759</v>
      </c>
      <c r="R953" s="53">
        <v>561909973.144531</v>
      </c>
      <c r="S953" s="48">
        <v>561.909973144531</v>
      </c>
      <c r="T953" s="49">
        <v>16.229</v>
      </c>
      <c r="U953" s="50">
        <v>0.7</v>
      </c>
      <c r="V953" s="50">
        <v>0.686</v>
      </c>
      <c r="W953" s="51">
        <v>3.67254476327787</v>
      </c>
      <c r="X953" s="51">
        <v>-0.730393648147583</v>
      </c>
      <c r="Y953" s="51">
        <v>7297600226.00536</v>
      </c>
      <c r="Z953" s="51">
        <f t="shared" si="113"/>
        <v>9.86318006834689</v>
      </c>
      <c r="AA953" s="51">
        <v>-0.317334051237591</v>
      </c>
      <c r="AB953" s="51">
        <v>39.7112440540383</v>
      </c>
      <c r="AC953" s="51">
        <f t="shared" si="114"/>
        <v>1.59891349263782</v>
      </c>
      <c r="AD953" s="51">
        <v>305.83826</v>
      </c>
      <c r="AE953" s="51">
        <f t="shared" si="115"/>
        <v>0.030583826</v>
      </c>
      <c r="AF953" s="51">
        <f t="shared" si="116"/>
        <v>-1.51450818580563</v>
      </c>
      <c r="AG953" s="51">
        <v>34.563828</v>
      </c>
      <c r="AH953" s="51">
        <f t="shared" si="117"/>
        <v>1.53862183528869</v>
      </c>
      <c r="AI953" s="51">
        <v>0.576</v>
      </c>
    </row>
    <row r="954" ht="18" spans="1:35">
      <c r="A954" s="25" t="s">
        <v>76</v>
      </c>
      <c r="B954" s="25">
        <f t="shared" si="120"/>
        <v>2009</v>
      </c>
      <c r="C954" s="25">
        <v>42</v>
      </c>
      <c r="D954" s="25">
        <v>1</v>
      </c>
      <c r="E954" s="22">
        <v>2.8517787</v>
      </c>
      <c r="F954" s="22">
        <v>100</v>
      </c>
      <c r="G954" s="23">
        <v>143696</v>
      </c>
      <c r="H954" s="24">
        <v>9.953698</v>
      </c>
      <c r="I954" s="34">
        <v>10.1032794598234</v>
      </c>
      <c r="J954" s="35">
        <v>-1.15003776550293</v>
      </c>
      <c r="K954" s="36">
        <v>0.798</v>
      </c>
      <c r="L954" s="37">
        <v>0.75</v>
      </c>
      <c r="M954" s="38">
        <v>1</v>
      </c>
      <c r="N954" s="39">
        <v>12.38938</v>
      </c>
      <c r="O954" s="40">
        <v>34.1684683504064</v>
      </c>
      <c r="P954" s="40">
        <v>89.8120062637983</v>
      </c>
      <c r="Q954" s="40">
        <v>43.1966321655043</v>
      </c>
      <c r="R954" s="53">
        <v>447690002.441406</v>
      </c>
      <c r="S954" s="48">
        <v>447.690002441406</v>
      </c>
      <c r="T954" s="49">
        <v>16.225</v>
      </c>
      <c r="U954" s="50">
        <v>0.76</v>
      </c>
      <c r="V954" s="50">
        <v>0.613</v>
      </c>
      <c r="W954" s="51">
        <v>3.70117077417358</v>
      </c>
      <c r="X954" s="51">
        <v>-0.611198544502258</v>
      </c>
      <c r="Y954" s="51">
        <v>7352131309.73341</v>
      </c>
      <c r="Z954" s="51">
        <f t="shared" si="113"/>
        <v>9.86641325498624</v>
      </c>
      <c r="AA954" s="51">
        <v>-0.728810957135553</v>
      </c>
      <c r="AB954" s="51">
        <v>49.5122567031625</v>
      </c>
      <c r="AC954" s="51">
        <f t="shared" si="114"/>
        <v>1.69471272135057</v>
      </c>
      <c r="AD954" s="51">
        <v>346.99503</v>
      </c>
      <c r="AE954" s="51">
        <f t="shared" si="115"/>
        <v>0.034699503</v>
      </c>
      <c r="AF954" s="51">
        <f t="shared" si="116"/>
        <v>-1.45967674555216</v>
      </c>
      <c r="AG954" s="51">
        <v>34.563828</v>
      </c>
      <c r="AH954" s="51">
        <f t="shared" si="117"/>
        <v>1.53862183528869</v>
      </c>
      <c r="AI954" s="51">
        <v>0.422</v>
      </c>
    </row>
    <row r="955" ht="18" spans="1:35">
      <c r="A955" s="25" t="s">
        <v>76</v>
      </c>
      <c r="B955" s="25">
        <f t="shared" si="120"/>
        <v>2010</v>
      </c>
      <c r="C955" s="25">
        <v>42</v>
      </c>
      <c r="D955" s="25">
        <v>1</v>
      </c>
      <c r="E955" s="22">
        <v>2.8507948</v>
      </c>
      <c r="F955" s="22">
        <v>100</v>
      </c>
      <c r="G955" s="23">
        <v>970383</v>
      </c>
      <c r="H955" s="24">
        <v>10.619067</v>
      </c>
      <c r="I955" s="34">
        <v>10.4974697713474</v>
      </c>
      <c r="J955" s="35">
        <v>-1.16074454784393</v>
      </c>
      <c r="K955" s="36">
        <v>0.853</v>
      </c>
      <c r="L955" s="37">
        <v>0.735</v>
      </c>
      <c r="M955" s="38">
        <v>1</v>
      </c>
      <c r="N955" s="39">
        <v>12.38938</v>
      </c>
      <c r="O955" s="40">
        <v>35.0376147939319</v>
      </c>
      <c r="P955" s="40">
        <v>89.6511923361093</v>
      </c>
      <c r="Q955" s="40">
        <v>43.8964824399921</v>
      </c>
      <c r="R955" s="53">
        <v>790000000</v>
      </c>
      <c r="S955" s="48">
        <v>790</v>
      </c>
      <c r="T955" s="49">
        <v>16.221</v>
      </c>
      <c r="U955" s="50">
        <v>0.83</v>
      </c>
      <c r="V955" s="50">
        <v>0.674</v>
      </c>
      <c r="W955" s="51">
        <v>3.73070315116356</v>
      </c>
      <c r="X955" s="51">
        <v>-0.658249199390411</v>
      </c>
      <c r="Y955" s="51">
        <v>7851192502.30917</v>
      </c>
      <c r="Z955" s="51">
        <f t="shared" si="113"/>
        <v>9.89493562589676</v>
      </c>
      <c r="AA955" s="51">
        <v>-1.00103020147154</v>
      </c>
      <c r="AB955" s="51">
        <v>51.9459863027627</v>
      </c>
      <c r="AC955" s="51">
        <f t="shared" si="114"/>
        <v>1.71555199666888</v>
      </c>
      <c r="AD955" s="51">
        <v>413.75497</v>
      </c>
      <c r="AE955" s="51">
        <f t="shared" si="115"/>
        <v>0.041375497</v>
      </c>
      <c r="AF955" s="51">
        <f t="shared" si="116"/>
        <v>-1.3832567764655</v>
      </c>
      <c r="AG955" s="51">
        <v>34.721718</v>
      </c>
      <c r="AH955" s="51">
        <f t="shared" si="117"/>
        <v>1.54060120554423</v>
      </c>
      <c r="AI955" s="51">
        <v>0.266</v>
      </c>
    </row>
    <row r="956" ht="18" spans="1:35">
      <c r="A956" s="25" t="s">
        <v>76</v>
      </c>
      <c r="B956" s="25">
        <f t="shared" si="120"/>
        <v>2011</v>
      </c>
      <c r="C956" s="25">
        <v>42</v>
      </c>
      <c r="D956" s="25">
        <v>1</v>
      </c>
      <c r="E956" s="22">
        <v>2.849836</v>
      </c>
      <c r="F956" s="22">
        <v>100</v>
      </c>
      <c r="G956" s="23">
        <v>79743</v>
      </c>
      <c r="H956" s="24">
        <v>11.305407</v>
      </c>
      <c r="I956" s="34">
        <v>10.8898889805879</v>
      </c>
      <c r="J956" s="35">
        <v>-0.878004491329193</v>
      </c>
      <c r="K956" s="36">
        <v>0.857</v>
      </c>
      <c r="L956" s="37">
        <v>0.8</v>
      </c>
      <c r="M956" s="38">
        <v>1</v>
      </c>
      <c r="N956" s="39">
        <v>13.274336</v>
      </c>
      <c r="O956" s="40">
        <v>35.8988863955609</v>
      </c>
      <c r="P956" s="40">
        <v>89.4892686836083</v>
      </c>
      <c r="Q956" s="40">
        <v>44.5891012347432</v>
      </c>
      <c r="R956" s="53">
        <v>651000000</v>
      </c>
      <c r="S956" s="48">
        <v>651</v>
      </c>
      <c r="T956" s="49">
        <v>16.216</v>
      </c>
      <c r="U956" s="50">
        <v>0.9</v>
      </c>
      <c r="V956" s="50">
        <v>0.678</v>
      </c>
      <c r="W956" s="51">
        <v>3.74672017840573</v>
      </c>
      <c r="X956" s="51">
        <v>-0.652857542037964</v>
      </c>
      <c r="Y956" s="51">
        <v>8772950777.79176</v>
      </c>
      <c r="Z956" s="51">
        <f t="shared" si="113"/>
        <v>9.94314569267859</v>
      </c>
      <c r="AA956" s="51">
        <v>-1.05788743519293</v>
      </c>
      <c r="AB956" s="51">
        <v>50.2463951569345</v>
      </c>
      <c r="AC956" s="51">
        <f t="shared" si="114"/>
        <v>1.70110490948338</v>
      </c>
      <c r="AD956" s="51">
        <v>400.05173</v>
      </c>
      <c r="AE956" s="51">
        <f t="shared" si="115"/>
        <v>0.040005173</v>
      </c>
      <c r="AF956" s="51">
        <f t="shared" si="116"/>
        <v>-1.39788384716963</v>
      </c>
      <c r="AG956" s="51">
        <v>35.116444</v>
      </c>
      <c r="AH956" s="51">
        <f t="shared" si="117"/>
        <v>1.5455105314548</v>
      </c>
      <c r="AI956" s="51">
        <v>0.553</v>
      </c>
    </row>
    <row r="957" ht="18" spans="1:35">
      <c r="A957" s="25" t="s">
        <v>76</v>
      </c>
      <c r="B957" s="25">
        <f t="shared" si="120"/>
        <v>2012</v>
      </c>
      <c r="C957" s="25">
        <v>42</v>
      </c>
      <c r="D957" s="25">
        <v>1</v>
      </c>
      <c r="E957" s="22">
        <v>2.8488424</v>
      </c>
      <c r="F957" s="22">
        <v>100</v>
      </c>
      <c r="G957" s="23">
        <v>623905</v>
      </c>
      <c r="H957" s="24">
        <v>12.012612</v>
      </c>
      <c r="I957" s="34">
        <v>11.2811585980416</v>
      </c>
      <c r="J957" s="35">
        <v>-1.14813089370728</v>
      </c>
      <c r="K957" s="36">
        <v>0.871</v>
      </c>
      <c r="L957" s="37">
        <v>0.805</v>
      </c>
      <c r="M957" s="38">
        <v>1</v>
      </c>
      <c r="N957" s="39">
        <v>13.274336</v>
      </c>
      <c r="O957" s="40">
        <v>36.7522831552927</v>
      </c>
      <c r="P957" s="40">
        <v>89.3262353062954</v>
      </c>
      <c r="Q957" s="40">
        <v>45.2755729615711</v>
      </c>
      <c r="R957" s="53">
        <v>926880004.882813</v>
      </c>
      <c r="S957" s="48">
        <v>926.880004882813</v>
      </c>
      <c r="T957" s="49">
        <v>16.212</v>
      </c>
      <c r="U957" s="50">
        <v>1.05</v>
      </c>
      <c r="V957" s="50">
        <v>0.734</v>
      </c>
      <c r="W957" s="51">
        <v>3.810576036689</v>
      </c>
      <c r="X957" s="51">
        <v>-0.647685706615448</v>
      </c>
      <c r="Y957" s="51">
        <v>9426912647.59111</v>
      </c>
      <c r="Z957" s="51">
        <f t="shared" si="113"/>
        <v>9.97436948280595</v>
      </c>
      <c r="AA957" s="51">
        <v>-0.839043544727994</v>
      </c>
      <c r="AB957" s="51">
        <v>45.08596447308</v>
      </c>
      <c r="AC957" s="51">
        <f t="shared" si="114"/>
        <v>1.65404136448142</v>
      </c>
      <c r="AD957" s="51">
        <v>512.0466</v>
      </c>
      <c r="AE957" s="51">
        <f t="shared" si="115"/>
        <v>0.05120466</v>
      </c>
      <c r="AF957" s="51">
        <f t="shared" si="116"/>
        <v>-1.29069051323917</v>
      </c>
      <c r="AG957" s="51">
        <v>35.35328</v>
      </c>
      <c r="AH957" s="51">
        <f t="shared" si="117"/>
        <v>1.5484297128944</v>
      </c>
      <c r="AI957" s="51">
        <v>0.627</v>
      </c>
    </row>
    <row r="958" ht="18" spans="1:35">
      <c r="A958" s="25" t="s">
        <v>76</v>
      </c>
      <c r="B958" s="25">
        <f t="shared" si="120"/>
        <v>2013</v>
      </c>
      <c r="C958" s="25">
        <v>42</v>
      </c>
      <c r="D958" s="25">
        <v>1</v>
      </c>
      <c r="E958" s="22">
        <v>2.847844</v>
      </c>
      <c r="F958" s="22">
        <v>100</v>
      </c>
      <c r="G958" s="23">
        <v>450283</v>
      </c>
      <c r="H958" s="24">
        <v>12.740738</v>
      </c>
      <c r="I958" s="34">
        <v>11.6709689397012</v>
      </c>
      <c r="J958" s="35">
        <v>-1.32179939746857</v>
      </c>
      <c r="K958" s="36">
        <v>0.879</v>
      </c>
      <c r="L958" s="37">
        <v>0.828</v>
      </c>
      <c r="M958" s="38">
        <v>1</v>
      </c>
      <c r="N958" s="39">
        <v>13.274336</v>
      </c>
      <c r="O958" s="40">
        <v>37.5978050731277</v>
      </c>
      <c r="P958" s="40">
        <v>89.1620922041704</v>
      </c>
      <c r="Q958" s="40">
        <v>45.9553436655962</v>
      </c>
      <c r="R958" s="53">
        <v>807229980.46875</v>
      </c>
      <c r="S958" s="48">
        <v>807.22998046875</v>
      </c>
      <c r="T958" s="49">
        <v>16.208</v>
      </c>
      <c r="U958" s="50">
        <v>1.15</v>
      </c>
      <c r="V958" s="50">
        <v>0.74</v>
      </c>
      <c r="W958" s="51">
        <v>3.81820594100195</v>
      </c>
      <c r="X958" s="51">
        <v>-0.619116425514221</v>
      </c>
      <c r="Y958" s="51">
        <v>10224897437.8648</v>
      </c>
      <c r="Z958" s="51">
        <f t="shared" si="113"/>
        <v>10.0096589604551</v>
      </c>
      <c r="AA958" s="51">
        <v>-0.618579130749456</v>
      </c>
      <c r="AB958" s="51">
        <v>46.2951491493291</v>
      </c>
      <c r="AC958" s="51">
        <f t="shared" si="114"/>
        <v>1.66553548760443</v>
      </c>
      <c r="AD958" s="51">
        <v>554.4608</v>
      </c>
      <c r="AE958" s="51">
        <f t="shared" si="115"/>
        <v>0.05544608</v>
      </c>
      <c r="AF958" s="51">
        <f t="shared" si="116"/>
        <v>-1.25612915275284</v>
      </c>
      <c r="AG958" s="51">
        <v>36.06379</v>
      </c>
      <c r="AH958" s="51">
        <f t="shared" si="117"/>
        <v>1.55707136546997</v>
      </c>
      <c r="AI958" s="51">
        <v>0.632</v>
      </c>
    </row>
    <row r="959" ht="18" spans="1:35">
      <c r="A959" s="25" t="s">
        <v>76</v>
      </c>
      <c r="B959" s="25">
        <f t="shared" si="120"/>
        <v>2014</v>
      </c>
      <c r="C959" s="25">
        <v>42</v>
      </c>
      <c r="D959" s="25">
        <v>1</v>
      </c>
      <c r="E959" s="22">
        <v>2.8464224</v>
      </c>
      <c r="F959" s="22">
        <v>100</v>
      </c>
      <c r="G959" s="23">
        <v>270237</v>
      </c>
      <c r="H959" s="24">
        <v>13.4886875</v>
      </c>
      <c r="I959" s="34">
        <v>12.0644714438851</v>
      </c>
      <c r="J959" s="35">
        <v>-1.17584049701691</v>
      </c>
      <c r="K959" s="36">
        <v>0.879</v>
      </c>
      <c r="L959" s="37">
        <v>0.823</v>
      </c>
      <c r="M959" s="38">
        <v>1</v>
      </c>
      <c r="N959" s="39">
        <v>13.274336</v>
      </c>
      <c r="O959" s="40">
        <v>38.4354521490662</v>
      </c>
      <c r="P959" s="40">
        <v>88.9968393772336</v>
      </c>
      <c r="Q959" s="40">
        <v>46.6360032875155</v>
      </c>
      <c r="R959" s="53">
        <v>929609985.351563</v>
      </c>
      <c r="S959" s="48">
        <v>929.609985351563</v>
      </c>
      <c r="T959" s="49">
        <v>16.219</v>
      </c>
      <c r="U959" s="50">
        <v>1.24868</v>
      </c>
      <c r="V959" s="50">
        <v>0.74</v>
      </c>
      <c r="W959" s="51">
        <v>3.78117877025801</v>
      </c>
      <c r="X959" s="51">
        <v>-0.695517003536224</v>
      </c>
      <c r="Y959" s="51">
        <v>10862943543.5419</v>
      </c>
      <c r="Z959" s="51">
        <f t="shared" si="113"/>
        <v>10.0359475224445</v>
      </c>
      <c r="AA959" s="51">
        <v>-0.734306061019001</v>
      </c>
      <c r="AB959" s="51">
        <v>45.7416008365932</v>
      </c>
      <c r="AC959" s="51">
        <f t="shared" si="114"/>
        <v>1.66031135970958</v>
      </c>
      <c r="AD959" s="51">
        <v>506.64435</v>
      </c>
      <c r="AE959" s="51">
        <f t="shared" si="115"/>
        <v>0.050664435</v>
      </c>
      <c r="AF959" s="51">
        <f t="shared" si="116"/>
        <v>-1.29529679615379</v>
      </c>
      <c r="AG959" s="51">
        <v>36.06379</v>
      </c>
      <c r="AH959" s="51">
        <f t="shared" si="117"/>
        <v>1.55707136546997</v>
      </c>
      <c r="AI959" s="51">
        <v>0.629</v>
      </c>
    </row>
    <row r="960" ht="18" spans="1:35">
      <c r="A960" s="25" t="s">
        <v>76</v>
      </c>
      <c r="B960" s="25">
        <f t="shared" si="120"/>
        <v>2015</v>
      </c>
      <c r="C960" s="25">
        <v>42</v>
      </c>
      <c r="D960" s="25">
        <v>1</v>
      </c>
      <c r="E960" s="22">
        <v>2.84455</v>
      </c>
      <c r="F960" s="22">
        <v>100</v>
      </c>
      <c r="G960" s="23">
        <v>83492</v>
      </c>
      <c r="H960" s="24">
        <v>14.256032</v>
      </c>
      <c r="I960" s="34">
        <v>12.4627973884211</v>
      </c>
      <c r="J960" s="35">
        <v>-1.05970323085785</v>
      </c>
      <c r="K960" s="36">
        <v>0.878</v>
      </c>
      <c r="L960" s="37">
        <v>0.805</v>
      </c>
      <c r="M960" s="38">
        <v>1</v>
      </c>
      <c r="N960" s="39">
        <v>13.274336</v>
      </c>
      <c r="O960" s="40">
        <v>39.2652243831075</v>
      </c>
      <c r="P960" s="40">
        <v>88.8304768254848</v>
      </c>
      <c r="Q960" s="40">
        <v>47.3180912197977</v>
      </c>
      <c r="R960" s="53">
        <v>994000000</v>
      </c>
      <c r="S960" s="48">
        <v>994</v>
      </c>
      <c r="T960" s="49">
        <v>16.247</v>
      </c>
      <c r="U960" s="50">
        <v>2.47622</v>
      </c>
      <c r="V960" s="50">
        <v>0.746</v>
      </c>
      <c r="W960" s="51">
        <v>3.82885938381233</v>
      </c>
      <c r="X960" s="51">
        <v>-0.674528837203979</v>
      </c>
      <c r="Y960" s="51">
        <v>9683867926.44282</v>
      </c>
      <c r="Z960" s="51">
        <f t="shared" si="113"/>
        <v>9.98604885767921</v>
      </c>
      <c r="AA960" s="51">
        <v>-0.495338338194746</v>
      </c>
      <c r="AB960" s="51">
        <v>44.727430371186</v>
      </c>
      <c r="AC960" s="51">
        <f t="shared" si="114"/>
        <v>1.65057394830298</v>
      </c>
      <c r="AD960" s="51">
        <v>514.94916</v>
      </c>
      <c r="AE960" s="51">
        <f t="shared" si="115"/>
        <v>0.051494916</v>
      </c>
      <c r="AF960" s="51">
        <f t="shared" si="116"/>
        <v>-1.28823564595174</v>
      </c>
      <c r="AG960" s="51">
        <v>36.07563</v>
      </c>
      <c r="AH960" s="51">
        <f t="shared" si="117"/>
        <v>1.55721392405201</v>
      </c>
      <c r="AI960" s="51">
        <v>0.621</v>
      </c>
    </row>
    <row r="961" ht="18" spans="1:35">
      <c r="A961" s="25" t="s">
        <v>76</v>
      </c>
      <c r="B961" s="25">
        <f t="shared" si="120"/>
        <v>2016</v>
      </c>
      <c r="C961" s="25">
        <v>42</v>
      </c>
      <c r="D961" s="25">
        <v>1</v>
      </c>
      <c r="E961" s="22">
        <v>2.8423102</v>
      </c>
      <c r="F961" s="22">
        <v>100</v>
      </c>
      <c r="G961" s="23">
        <v>89146</v>
      </c>
      <c r="H961" s="24">
        <v>15.042611</v>
      </c>
      <c r="I961" s="34">
        <v>12.8657160959019</v>
      </c>
      <c r="J961" s="35">
        <v>-1.10075747966766</v>
      </c>
      <c r="K961" s="36">
        <v>0.878</v>
      </c>
      <c r="L961" s="37">
        <v>0.804</v>
      </c>
      <c r="M961" s="38">
        <v>1</v>
      </c>
      <c r="N961" s="39">
        <v>14.619883</v>
      </c>
      <c r="O961" s="40">
        <v>40.0871217752519</v>
      </c>
      <c r="P961" s="40">
        <v>88.663004548924</v>
      </c>
      <c r="Q961" s="40">
        <v>48.0001316756614</v>
      </c>
      <c r="R961" s="53">
        <v>1089420043.94531</v>
      </c>
      <c r="S961" s="48">
        <v>1089.42004394531</v>
      </c>
      <c r="T961" s="49">
        <v>16.29</v>
      </c>
      <c r="U961" s="50">
        <v>4.32276</v>
      </c>
      <c r="V961" s="50">
        <v>0.755</v>
      </c>
      <c r="W961" s="51">
        <v>3.86709120542471</v>
      </c>
      <c r="X961" s="51">
        <v>-0.666049778461456</v>
      </c>
      <c r="Y961" s="51">
        <v>10398861981.7583</v>
      </c>
      <c r="Z961" s="51">
        <f t="shared" si="113"/>
        <v>10.0169858140983</v>
      </c>
      <c r="AA961" s="51">
        <v>-0.261120239273372</v>
      </c>
      <c r="AB961" s="51">
        <v>36.4881092245519</v>
      </c>
      <c r="AC961" s="51">
        <f t="shared" si="114"/>
        <v>1.56215135926438</v>
      </c>
      <c r="AD961" s="51">
        <v>462.7355</v>
      </c>
      <c r="AE961" s="51">
        <f t="shared" si="115"/>
        <v>0.04627355</v>
      </c>
      <c r="AF961" s="51">
        <f t="shared" si="116"/>
        <v>-1.33466718115129</v>
      </c>
      <c r="AG961" s="51">
        <v>36.628246</v>
      </c>
      <c r="AH961" s="51">
        <f t="shared" si="117"/>
        <v>1.56381612230201</v>
      </c>
      <c r="AI961" s="51">
        <v>0.579</v>
      </c>
    </row>
    <row r="962" ht="18" spans="1:35">
      <c r="A962" s="25" t="s">
        <v>76</v>
      </c>
      <c r="B962" s="25">
        <f t="shared" si="120"/>
        <v>2017</v>
      </c>
      <c r="C962" s="25">
        <v>42</v>
      </c>
      <c r="D962" s="25">
        <v>1</v>
      </c>
      <c r="E962" s="22">
        <v>2.839677</v>
      </c>
      <c r="F962" s="22">
        <v>100</v>
      </c>
      <c r="G962" s="23">
        <v>693924</v>
      </c>
      <c r="H962" s="24">
        <v>15.847923</v>
      </c>
      <c r="I962" s="34">
        <v>13.2744201872419</v>
      </c>
      <c r="J962" s="35">
        <v>-1.25950562953949</v>
      </c>
      <c r="K962" s="36">
        <v>0.849</v>
      </c>
      <c r="L962" s="37">
        <v>0.778</v>
      </c>
      <c r="M962" s="38">
        <v>1</v>
      </c>
      <c r="N962" s="39">
        <v>16.959064</v>
      </c>
      <c r="O962" s="40">
        <v>40.9011443254998</v>
      </c>
      <c r="P962" s="40">
        <v>88.4944225475512</v>
      </c>
      <c r="Q962" s="40">
        <v>48.6826437620777</v>
      </c>
      <c r="R962" s="53">
        <v>1369250000</v>
      </c>
      <c r="S962" s="48">
        <v>1369.25</v>
      </c>
      <c r="T962" s="49">
        <v>16.35</v>
      </c>
      <c r="U962" s="50">
        <v>10.2243</v>
      </c>
      <c r="V962" s="50">
        <v>0.771</v>
      </c>
      <c r="W962" s="51">
        <v>3.82693398223338</v>
      </c>
      <c r="X962" s="51">
        <v>-0.687655806541443</v>
      </c>
      <c r="Y962" s="51">
        <v>11185104251.6943</v>
      </c>
      <c r="Z962" s="51">
        <f t="shared" ref="Z962:Z1025" si="121">LOG(Y962)</f>
        <v>10.0486400363293</v>
      </c>
      <c r="AA962" s="51">
        <v>-0.309621924015536</v>
      </c>
      <c r="AB962" s="51">
        <v>39.0711117370149</v>
      </c>
      <c r="AC962" s="51">
        <f t="shared" ref="AC962:AC1025" si="122">LOG(AB962)</f>
        <v>1.59185576890028</v>
      </c>
      <c r="AD962" s="51">
        <v>433.12198</v>
      </c>
      <c r="AE962" s="51">
        <f t="shared" ref="AE962:AE1025" si="123">AD962/10000</f>
        <v>0.043312198</v>
      </c>
      <c r="AF962" s="51">
        <f t="shared" ref="AF962:AF1025" si="124">LOG(AE962)</f>
        <v>-1.36338977620898</v>
      </c>
      <c r="AG962" s="51">
        <v>36.786137</v>
      </c>
      <c r="AH962" s="51">
        <f t="shared" ref="AH962:AH1025" si="125">LOG(AG962)</f>
        <v>1.56568418392601</v>
      </c>
      <c r="AI962" s="51">
        <v>0.549</v>
      </c>
    </row>
    <row r="963" ht="18" spans="1:35">
      <c r="A963" s="25" t="s">
        <v>76</v>
      </c>
      <c r="B963" s="25">
        <f t="shared" si="120"/>
        <v>2018</v>
      </c>
      <c r="C963" s="25">
        <v>42</v>
      </c>
      <c r="D963" s="25">
        <v>1</v>
      </c>
      <c r="E963" s="22">
        <v>2.8367324</v>
      </c>
      <c r="F963" s="22">
        <v>100</v>
      </c>
      <c r="G963" s="23">
        <v>49224</v>
      </c>
      <c r="H963" s="24">
        <v>16.671787</v>
      </c>
      <c r="I963" s="34">
        <v>13.6886629942744</v>
      </c>
      <c r="J963" s="35">
        <v>-1.35827600955963</v>
      </c>
      <c r="K963" s="36">
        <v>0.837</v>
      </c>
      <c r="L963" s="37">
        <v>0.74</v>
      </c>
      <c r="M963" s="38">
        <v>1</v>
      </c>
      <c r="N963" s="39">
        <v>16.959064</v>
      </c>
      <c r="O963" s="40">
        <v>41.7072920338505</v>
      </c>
      <c r="P963" s="40">
        <v>88.3247308213665</v>
      </c>
      <c r="Q963" s="40">
        <v>49.364204791619</v>
      </c>
      <c r="R963" s="53">
        <v>1402219970.70313</v>
      </c>
      <c r="S963" s="48">
        <v>1402.21997070313</v>
      </c>
      <c r="T963" s="49">
        <v>16.425</v>
      </c>
      <c r="U963" s="50">
        <f>(U962+U961)/2</f>
        <v>7.27353</v>
      </c>
      <c r="V963" s="50">
        <v>0.773</v>
      </c>
      <c r="W963" s="51">
        <v>3.78759649907003</v>
      </c>
      <c r="X963" s="51">
        <v>-0.592982828617096</v>
      </c>
      <c r="Y963" s="51">
        <v>12837307496.8821</v>
      </c>
      <c r="Z963" s="51">
        <f t="shared" si="121"/>
        <v>10.1084739441482</v>
      </c>
      <c r="AA963" s="51">
        <v>-0.427424869508824</v>
      </c>
      <c r="AB963" s="51">
        <v>37.5388483992356</v>
      </c>
      <c r="AC963" s="51">
        <f t="shared" si="122"/>
        <v>1.57448094538898</v>
      </c>
      <c r="AD963" s="51">
        <v>460.16846</v>
      </c>
      <c r="AE963" s="51">
        <f t="shared" si="123"/>
        <v>0.046016846</v>
      </c>
      <c r="AF963" s="51">
        <f t="shared" si="124"/>
        <v>-1.33708315124184</v>
      </c>
      <c r="AG963" s="51">
        <v>36.786137</v>
      </c>
      <c r="AH963" s="51">
        <f t="shared" si="125"/>
        <v>1.56568418392601</v>
      </c>
      <c r="AI963" s="51">
        <v>0.538</v>
      </c>
    </row>
    <row r="964" ht="18" spans="1:35">
      <c r="A964" s="25" t="s">
        <v>76</v>
      </c>
      <c r="B964" s="25">
        <f t="shared" si="120"/>
        <v>2019</v>
      </c>
      <c r="C964" s="25">
        <v>42</v>
      </c>
      <c r="D964" s="25">
        <v>1</v>
      </c>
      <c r="E964" s="22">
        <v>2.8334527</v>
      </c>
      <c r="F964" s="22">
        <v>100</v>
      </c>
      <c r="G964" s="23">
        <v>286232</v>
      </c>
      <c r="H964" s="24">
        <v>17.51363</v>
      </c>
      <c r="I964" s="34">
        <v>14.10969749241</v>
      </c>
      <c r="J964" s="35">
        <v>-1.40500640869141</v>
      </c>
      <c r="K964" s="36">
        <v>0.849</v>
      </c>
      <c r="L964" s="37">
        <v>0.767</v>
      </c>
      <c r="M964" s="38">
        <v>1</v>
      </c>
      <c r="N964" s="39">
        <v>16.959064</v>
      </c>
      <c r="O964" s="40">
        <v>42.5055649003044</v>
      </c>
      <c r="P964" s="40">
        <v>88.1539293703699</v>
      </c>
      <c r="Q964" s="40">
        <v>50.045306277114</v>
      </c>
      <c r="R964" s="53">
        <v>1576530029.29688</v>
      </c>
      <c r="S964" s="48">
        <v>1576.53002929688</v>
      </c>
      <c r="T964" s="49">
        <v>16.517</v>
      </c>
      <c r="U964" s="50">
        <v>16.6119</v>
      </c>
      <c r="V964" s="50">
        <v>0.764</v>
      </c>
      <c r="W964" s="51">
        <v>3.76544488542259</v>
      </c>
      <c r="X964" s="51">
        <v>-0.567891418933868</v>
      </c>
      <c r="Y964" s="51">
        <v>12889555561.2299</v>
      </c>
      <c r="Z964" s="51">
        <f t="shared" si="121"/>
        <v>10.1102379429055</v>
      </c>
      <c r="AA964" s="51">
        <v>-0.68512007961937</v>
      </c>
      <c r="AB964" s="51">
        <v>37.1025664250801</v>
      </c>
      <c r="AC964" s="51">
        <f t="shared" si="122"/>
        <v>1.56940395127815</v>
      </c>
      <c r="AD964" s="51">
        <v>468.4848</v>
      </c>
      <c r="AE964" s="51">
        <f t="shared" si="123"/>
        <v>0.04684848</v>
      </c>
      <c r="AF964" s="51">
        <f t="shared" si="124"/>
        <v>-1.32930449524197</v>
      </c>
      <c r="AG964" s="51">
        <v>36.786137</v>
      </c>
      <c r="AH964" s="51">
        <f t="shared" si="125"/>
        <v>1.56568418392601</v>
      </c>
      <c r="AI964" s="51">
        <v>0.534</v>
      </c>
    </row>
    <row r="965" ht="18" spans="1:35">
      <c r="A965" s="25" t="s">
        <v>76</v>
      </c>
      <c r="B965" s="25">
        <f t="shared" si="120"/>
        <v>2020</v>
      </c>
      <c r="C965" s="25">
        <v>42</v>
      </c>
      <c r="D965" s="25">
        <v>1</v>
      </c>
      <c r="E965" s="22">
        <v>2.8298678</v>
      </c>
      <c r="F965" s="22">
        <v>100</v>
      </c>
      <c r="G965" s="23">
        <v>76529</v>
      </c>
      <c r="H965" s="24">
        <v>18.373022</v>
      </c>
      <c r="I965" s="34">
        <v>14.5380631441061</v>
      </c>
      <c r="J965" s="35">
        <v>-1.66720771789551</v>
      </c>
      <c r="K965" s="36">
        <v>0.842</v>
      </c>
      <c r="L965" s="37">
        <v>0.76</v>
      </c>
      <c r="M965" s="38">
        <v>1</v>
      </c>
      <c r="N965" s="39">
        <v>16.959064</v>
      </c>
      <c r="O965" s="40">
        <v>43.2959629248618</v>
      </c>
      <c r="P965" s="40">
        <v>87.9820181945613</v>
      </c>
      <c r="Q965" s="40">
        <v>50.7254664539795</v>
      </c>
      <c r="R965" s="53">
        <v>2052429931.64063</v>
      </c>
      <c r="S965" s="48">
        <v>2052.42993164063</v>
      </c>
      <c r="T965" s="49">
        <v>16.626</v>
      </c>
      <c r="U965" s="50">
        <v>13.8406</v>
      </c>
      <c r="V965" s="50">
        <v>0.745</v>
      </c>
      <c r="W965" s="51">
        <v>3.72710072523223</v>
      </c>
      <c r="X965" s="51">
        <v>-0.662675440311432</v>
      </c>
      <c r="Y965" s="51">
        <v>13744653103.058</v>
      </c>
      <c r="Z965" s="51">
        <f t="shared" si="121"/>
        <v>10.1381337832971</v>
      </c>
      <c r="AA965" s="51">
        <v>-0.345661549170306</v>
      </c>
      <c r="AB965" s="51">
        <v>35.5129906570841</v>
      </c>
      <c r="AC965" s="51">
        <f t="shared" si="122"/>
        <v>1.55038724710247</v>
      </c>
      <c r="AD965" s="51">
        <v>442.419</v>
      </c>
      <c r="AE965" s="51">
        <f t="shared" si="123"/>
        <v>0.0442419</v>
      </c>
      <c r="AF965" s="51">
        <f t="shared" si="124"/>
        <v>-1.35416623021609</v>
      </c>
      <c r="AG965" s="51">
        <v>36.786137</v>
      </c>
      <c r="AH965" s="51">
        <f t="shared" si="125"/>
        <v>1.56568418392601</v>
      </c>
      <c r="AI965" s="51">
        <v>0.547</v>
      </c>
    </row>
    <row r="966" ht="18" spans="1:35">
      <c r="A966" s="25" t="s">
        <v>76</v>
      </c>
      <c r="B966" s="25">
        <f t="shared" si="120"/>
        <v>2021</v>
      </c>
      <c r="C966" s="25">
        <v>42</v>
      </c>
      <c r="D966" s="25">
        <v>1</v>
      </c>
      <c r="E966" s="22">
        <v>2.8260322</v>
      </c>
      <c r="F966" s="22">
        <v>81.2549</v>
      </c>
      <c r="G966" s="23">
        <v>864079</v>
      </c>
      <c r="H966" s="24">
        <v>19.249636</v>
      </c>
      <c r="I966" s="34">
        <v>14.973899415173</v>
      </c>
      <c r="J966" s="35">
        <v>-1.53854990005493</v>
      </c>
      <c r="K966" s="36">
        <v>0.799</v>
      </c>
      <c r="L966" s="37">
        <v>0.791</v>
      </c>
      <c r="M966" s="38">
        <v>1</v>
      </c>
      <c r="N966" s="39">
        <v>25.903614</v>
      </c>
      <c r="O966" s="40">
        <v>44.078486107522</v>
      </c>
      <c r="P966" s="40">
        <v>87.8089972939407</v>
      </c>
      <c r="Q966" s="40">
        <v>51.4037852396431</v>
      </c>
      <c r="R966" s="53">
        <v>1807439941.40625</v>
      </c>
      <c r="S966" s="48">
        <v>1807.43994140625</v>
      </c>
      <c r="T966" s="49">
        <v>16.751</v>
      </c>
      <c r="U966" s="50">
        <v>15.3108</v>
      </c>
      <c r="V966" s="50">
        <v>0.74</v>
      </c>
      <c r="W966" s="51">
        <v>3.70742378461307</v>
      </c>
      <c r="X966" s="51">
        <v>-0.580698490142822</v>
      </c>
      <c r="Y966" s="51">
        <v>14915002436.069</v>
      </c>
      <c r="Z966" s="51">
        <f t="shared" si="121"/>
        <v>10.1736233286315</v>
      </c>
      <c r="AA966" s="51">
        <v>-0.555570708476332</v>
      </c>
      <c r="AB966" s="51">
        <v>37.0158935503713</v>
      </c>
      <c r="AC966" s="51">
        <f t="shared" si="122"/>
        <v>1.56838823755752</v>
      </c>
      <c r="AD966" s="51">
        <v>409.75702</v>
      </c>
      <c r="AE966" s="51">
        <f t="shared" si="123"/>
        <v>0.040975702</v>
      </c>
      <c r="AF966" s="51">
        <f t="shared" si="124"/>
        <v>-1.38747359731537</v>
      </c>
      <c r="AG966" s="51">
        <f>(AG965+AG964)/2</f>
        <v>36.786137</v>
      </c>
      <c r="AH966" s="51">
        <f t="shared" si="125"/>
        <v>1.56568418392601</v>
      </c>
      <c r="AI966" s="51">
        <v>0.52</v>
      </c>
    </row>
    <row r="967" ht="18" spans="1:35">
      <c r="A967" s="25" t="s">
        <v>76</v>
      </c>
      <c r="B967" s="25">
        <f t="shared" si="120"/>
        <v>2022</v>
      </c>
      <c r="C967" s="25">
        <v>42</v>
      </c>
      <c r="D967" s="25">
        <v>1</v>
      </c>
      <c r="E967" s="22">
        <v>2.8219275</v>
      </c>
      <c r="F967" s="22">
        <v>81.34002</v>
      </c>
      <c r="G967" s="23">
        <v>648817</v>
      </c>
      <c r="H967" s="24">
        <v>19.633184</v>
      </c>
      <c r="I967" s="34">
        <v>15.4185833482363</v>
      </c>
      <c r="J967" s="35">
        <v>-1.46439230442047</v>
      </c>
      <c r="K967" s="36">
        <v>0.802</v>
      </c>
      <c r="L967" s="37">
        <v>0.79</v>
      </c>
      <c r="M967" s="38">
        <v>1</v>
      </c>
      <c r="N967" s="39">
        <v>25.903614</v>
      </c>
      <c r="O967" s="40">
        <v>44.8531344482853</v>
      </c>
      <c r="P967" s="40">
        <v>87.6348666685082</v>
      </c>
      <c r="Q967" s="40">
        <v>52.0806785975452</v>
      </c>
      <c r="R967" s="53">
        <v>2106570068.35938</v>
      </c>
      <c r="S967" s="48">
        <v>2106.57006835938</v>
      </c>
      <c r="T967" s="49">
        <v>16.894</v>
      </c>
      <c r="U967" s="50">
        <v>16.937</v>
      </c>
      <c r="V967" s="50">
        <v>0.785</v>
      </c>
      <c r="W967" s="51">
        <v>3.71298781842953</v>
      </c>
      <c r="X967" s="51">
        <v>-0.584792077541351</v>
      </c>
      <c r="Y967" s="51">
        <v>15433852712.2963</v>
      </c>
      <c r="Z967" s="51">
        <f t="shared" si="121"/>
        <v>10.1884743513926</v>
      </c>
      <c r="AA967" s="51">
        <v>-0.957256454894032</v>
      </c>
      <c r="AB967" s="51">
        <v>31.3325137050778</v>
      </c>
      <c r="AC967" s="51">
        <f t="shared" si="122"/>
        <v>1.495995238305</v>
      </c>
      <c r="AD967" s="51">
        <f>(AD966+AD965)/2</f>
        <v>426.08801</v>
      </c>
      <c r="AE967" s="51">
        <f t="shared" si="123"/>
        <v>0.042608801</v>
      </c>
      <c r="AF967" s="51">
        <f t="shared" si="124"/>
        <v>-1.37050068655548</v>
      </c>
      <c r="AG967" s="51">
        <f>(AG966+AG965)/2</f>
        <v>36.786137</v>
      </c>
      <c r="AH967" s="51">
        <f t="shared" si="125"/>
        <v>1.56568418392601</v>
      </c>
      <c r="AI967" s="51">
        <v>0.509</v>
      </c>
    </row>
    <row r="968" ht="18" spans="1:35">
      <c r="A968" s="25" t="s">
        <v>77</v>
      </c>
      <c r="B968" s="25">
        <v>2000</v>
      </c>
      <c r="C968" s="25">
        <v>43</v>
      </c>
      <c r="D968" s="25">
        <v>1</v>
      </c>
      <c r="E968" s="22">
        <v>14.015984</v>
      </c>
      <c r="F968" s="22">
        <v>95.65007</v>
      </c>
      <c r="G968" s="23">
        <v>586342</v>
      </c>
      <c r="H968" s="24">
        <v>34.980743</v>
      </c>
      <c r="I968" s="34">
        <v>14.7116633613524</v>
      </c>
      <c r="J968" s="35">
        <v>-1.24837958812714</v>
      </c>
      <c r="K968" s="36">
        <v>0.736</v>
      </c>
      <c r="L968" s="37">
        <v>0.229</v>
      </c>
      <c r="M968" s="38">
        <v>1</v>
      </c>
      <c r="N968" s="39">
        <v>17.793594</v>
      </c>
      <c r="O968" s="40">
        <v>18.6530414755024</v>
      </c>
      <c r="P968" s="40">
        <v>69.9357605635517</v>
      </c>
      <c r="Q968" s="40">
        <v>26.2357051861037</v>
      </c>
      <c r="R968" s="53">
        <v>1361189941.40625</v>
      </c>
      <c r="S968" s="48">
        <v>1361.18994140625</v>
      </c>
      <c r="T968" s="49">
        <v>14.786</v>
      </c>
      <c r="U968" s="50">
        <v>0.163714</v>
      </c>
      <c r="V968" s="50">
        <v>0.776</v>
      </c>
      <c r="W968" s="51">
        <v>3.14418360294887</v>
      </c>
      <c r="X968" s="51">
        <v>-1.02819049358368</v>
      </c>
      <c r="Y968" s="51">
        <v>6193246837.09687</v>
      </c>
      <c r="Z968" s="51">
        <f t="shared" si="121"/>
        <v>9.79191838952883</v>
      </c>
      <c r="AA968" s="51">
        <v>-0.1607</v>
      </c>
      <c r="AB968" s="51">
        <v>32.7490333383822</v>
      </c>
      <c r="AC968" s="51">
        <f t="shared" si="122"/>
        <v>1.51519848533536</v>
      </c>
      <c r="AD968" s="51">
        <v>430.94543</v>
      </c>
      <c r="AE968" s="51">
        <f t="shared" si="123"/>
        <v>0.043094543</v>
      </c>
      <c r="AF968" s="51">
        <f t="shared" si="124"/>
        <v>-1.36557772044328</v>
      </c>
      <c r="AG968" s="51">
        <v>85.464516</v>
      </c>
      <c r="AH968" s="51">
        <f t="shared" si="125"/>
        <v>1.93178583748728</v>
      </c>
      <c r="AI968" s="51">
        <v>0.309</v>
      </c>
    </row>
    <row r="969" ht="18" spans="1:35">
      <c r="A969" s="25" t="s">
        <v>77</v>
      </c>
      <c r="B969" s="25">
        <f t="shared" ref="B969:B990" si="126">B968+1</f>
        <v>2001</v>
      </c>
      <c r="C969" s="25">
        <v>43</v>
      </c>
      <c r="D969" s="25">
        <v>1</v>
      </c>
      <c r="E969" s="22">
        <v>13.550242</v>
      </c>
      <c r="F969" s="22">
        <v>95.93083</v>
      </c>
      <c r="G969" s="23">
        <v>939322</v>
      </c>
      <c r="H969" s="24">
        <v>34.819134</v>
      </c>
      <c r="I969" s="34">
        <v>15.1044104366213</v>
      </c>
      <c r="J969" s="35">
        <f>(J968+J970)/2</f>
        <v>-1.3329086303711</v>
      </c>
      <c r="K969" s="36">
        <v>0.718</v>
      </c>
      <c r="L969" s="37">
        <v>0.231</v>
      </c>
      <c r="M969" s="38">
        <v>1</v>
      </c>
      <c r="N969" s="39">
        <v>24.671053</v>
      </c>
      <c r="O969" s="40">
        <v>19.8541618950571</v>
      </c>
      <c r="P969" s="40">
        <v>70.3490044012178</v>
      </c>
      <c r="Q969" s="40">
        <v>27.5298826781499</v>
      </c>
      <c r="R969" s="53">
        <v>1358719970.70313</v>
      </c>
      <c r="S969" s="48">
        <v>1358.71997070313</v>
      </c>
      <c r="T969" s="49">
        <v>15.201</v>
      </c>
      <c r="U969" s="50">
        <v>0.237945</v>
      </c>
      <c r="V969" s="50">
        <v>0.802</v>
      </c>
      <c r="W969" s="51">
        <v>3.05906863525199</v>
      </c>
      <c r="X969" s="51">
        <f>(X970+X971)/2</f>
        <v>-0.987124264240267</v>
      </c>
      <c r="Y969" s="51">
        <v>5840503868.51573</v>
      </c>
      <c r="Z969" s="51">
        <f t="shared" si="121"/>
        <v>9.76645031592686</v>
      </c>
      <c r="AA969" s="51">
        <v>-0.151496150651927</v>
      </c>
      <c r="AB969" s="51">
        <v>35.3299767819725</v>
      </c>
      <c r="AC969" s="51">
        <f t="shared" si="122"/>
        <v>1.54814335202685</v>
      </c>
      <c r="AD969" s="51">
        <v>426.19104</v>
      </c>
      <c r="AE969" s="51">
        <f t="shared" si="123"/>
        <v>0.042619104</v>
      </c>
      <c r="AF969" s="51">
        <f t="shared" si="124"/>
        <v>-1.37039568488803</v>
      </c>
      <c r="AG969" s="51">
        <v>85.48737</v>
      </c>
      <c r="AH969" s="51">
        <f t="shared" si="125"/>
        <v>1.93190195631324</v>
      </c>
      <c r="AI969" s="51">
        <v>0.282</v>
      </c>
    </row>
    <row r="970" ht="18" spans="1:35">
      <c r="A970" s="25" t="s">
        <v>77</v>
      </c>
      <c r="B970" s="25">
        <f t="shared" si="126"/>
        <v>2002</v>
      </c>
      <c r="C970" s="25">
        <v>43</v>
      </c>
      <c r="D970" s="25">
        <v>1</v>
      </c>
      <c r="E970" s="22">
        <v>13.086807</v>
      </c>
      <c r="F970" s="22">
        <v>96.20795</v>
      </c>
      <c r="G970" s="23">
        <v>295345</v>
      </c>
      <c r="H970" s="24">
        <v>34.626694</v>
      </c>
      <c r="I970" s="34">
        <v>15.4966529446954</v>
      </c>
      <c r="J970" s="35">
        <v>-1.41743767261505</v>
      </c>
      <c r="K970" s="36">
        <v>0.721</v>
      </c>
      <c r="L970" s="37">
        <v>0.211</v>
      </c>
      <c r="M970" s="38">
        <v>1</v>
      </c>
      <c r="N970" s="39">
        <v>21.2323235</v>
      </c>
      <c r="O970" s="40">
        <v>21.0883275909308</v>
      </c>
      <c r="P970" s="40">
        <v>70.7627318420781</v>
      </c>
      <c r="Q970" s="40">
        <v>28.8504493952135</v>
      </c>
      <c r="R970" s="53">
        <v>1146650024.41406</v>
      </c>
      <c r="S970" s="48">
        <v>1146.65002441406</v>
      </c>
      <c r="T970" s="49">
        <v>15.626</v>
      </c>
      <c r="U970" s="50">
        <v>0.384094</v>
      </c>
      <c r="V970" s="50">
        <v>0.809</v>
      </c>
      <c r="W970" s="51">
        <v>3.13158750187579</v>
      </c>
      <c r="X970" s="51">
        <v>-1.02573943138123</v>
      </c>
      <c r="Y970" s="51">
        <v>6178563591.12051</v>
      </c>
      <c r="Z970" s="51">
        <f t="shared" si="121"/>
        <v>9.79088752088838</v>
      </c>
      <c r="AA970" s="51">
        <v>-0.1846480591975</v>
      </c>
      <c r="AB970" s="51">
        <v>36.2777941561831</v>
      </c>
      <c r="AC970" s="51">
        <f t="shared" si="122"/>
        <v>1.55964087224358</v>
      </c>
      <c r="AD970" s="51">
        <v>423.49295</v>
      </c>
      <c r="AE970" s="51">
        <f t="shared" si="123"/>
        <v>0.042349295</v>
      </c>
      <c r="AF970" s="51">
        <f t="shared" si="124"/>
        <v>-1.37315381508908</v>
      </c>
      <c r="AG970" s="51">
        <v>85.26454</v>
      </c>
      <c r="AH970" s="51">
        <f t="shared" si="125"/>
        <v>1.93076845339268</v>
      </c>
      <c r="AI970" s="51">
        <v>0.27</v>
      </c>
    </row>
    <row r="971" ht="18" spans="1:35">
      <c r="A971" s="25" t="s">
        <v>77</v>
      </c>
      <c r="B971" s="25">
        <f t="shared" si="126"/>
        <v>2003</v>
      </c>
      <c r="C971" s="25">
        <v>43</v>
      </c>
      <c r="D971" s="25">
        <v>1</v>
      </c>
      <c r="E971" s="22">
        <v>12.625815</v>
      </c>
      <c r="F971" s="22">
        <v>96.481255</v>
      </c>
      <c r="G971" s="23">
        <v>654581</v>
      </c>
      <c r="H971" s="24">
        <v>34.403713</v>
      </c>
      <c r="I971" s="34">
        <v>15.8883472908915</v>
      </c>
      <c r="J971" s="35">
        <v>-1.56096339225769</v>
      </c>
      <c r="K971" s="36">
        <v>0.721</v>
      </c>
      <c r="L971" s="37">
        <v>0.181</v>
      </c>
      <c r="M971" s="38">
        <v>1</v>
      </c>
      <c r="N971" s="39">
        <v>24.671053</v>
      </c>
      <c r="O971" s="40">
        <v>22.3555385631241</v>
      </c>
      <c r="P971" s="40">
        <v>71.1769428861327</v>
      </c>
      <c r="Q971" s="40">
        <v>30.1967437598834</v>
      </c>
      <c r="R971" s="53">
        <v>1372189941.40625</v>
      </c>
      <c r="S971" s="48">
        <v>1372.18994140625</v>
      </c>
      <c r="T971" s="49">
        <v>16.061</v>
      </c>
      <c r="U971" s="50">
        <v>0.46485</v>
      </c>
      <c r="V971" s="50">
        <v>0.809</v>
      </c>
      <c r="W971" s="51">
        <v>3.15822372497188</v>
      </c>
      <c r="X971" s="51">
        <v>-0.948509097099304</v>
      </c>
      <c r="Y971" s="51">
        <v>6606884275.23087</v>
      </c>
      <c r="Z971" s="51">
        <f t="shared" si="121"/>
        <v>9.81999669986586</v>
      </c>
      <c r="AA971" s="51">
        <v>-0.2021925936185</v>
      </c>
      <c r="AB971" s="51">
        <v>36.5857264641268</v>
      </c>
      <c r="AC971" s="51">
        <f t="shared" si="122"/>
        <v>1.56331168301925</v>
      </c>
      <c r="AD971" s="51">
        <v>432.8561</v>
      </c>
      <c r="AE971" s="51">
        <f t="shared" si="123"/>
        <v>0.04328561</v>
      </c>
      <c r="AF971" s="51">
        <f t="shared" si="124"/>
        <v>-1.36365645783325</v>
      </c>
      <c r="AG971" s="51">
        <v>85.2874</v>
      </c>
      <c r="AH971" s="51">
        <f t="shared" si="125"/>
        <v>1.93088487507532</v>
      </c>
      <c r="AI971" s="51">
        <v>0.265</v>
      </c>
    </row>
    <row r="972" ht="18" spans="1:35">
      <c r="A972" s="25" t="s">
        <v>77</v>
      </c>
      <c r="B972" s="25">
        <f t="shared" si="126"/>
        <v>2004</v>
      </c>
      <c r="C972" s="25">
        <v>43</v>
      </c>
      <c r="D972" s="25">
        <v>1</v>
      </c>
      <c r="E972" s="22">
        <v>12.16727</v>
      </c>
      <c r="F972" s="22">
        <v>96.751045</v>
      </c>
      <c r="G972" s="23">
        <v>17036</v>
      </c>
      <c r="H972" s="24">
        <v>34.150337</v>
      </c>
      <c r="I972" s="34">
        <v>16.2795981231902</v>
      </c>
      <c r="J972" s="35">
        <v>-1.3047730922699</v>
      </c>
      <c r="K972" s="36">
        <v>0.721</v>
      </c>
      <c r="L972" s="37">
        <v>0.235</v>
      </c>
      <c r="M972" s="38">
        <v>1</v>
      </c>
      <c r="N972" s="39">
        <v>23.934425</v>
      </c>
      <c r="O972" s="40">
        <v>23.6557948116366</v>
      </c>
      <c r="P972" s="40">
        <v>71.5916375333815</v>
      </c>
      <c r="Q972" s="40">
        <v>31.5685635634506</v>
      </c>
      <c r="R972" s="53">
        <v>1533599975.58594</v>
      </c>
      <c r="S972" s="48">
        <v>1533.59997558594</v>
      </c>
      <c r="T972" s="49">
        <v>16.507</v>
      </c>
      <c r="U972" s="50">
        <v>0.719971</v>
      </c>
      <c r="V972" s="50">
        <v>0.809</v>
      </c>
      <c r="W972" s="51">
        <v>2.99944519470383</v>
      </c>
      <c r="X972" s="51">
        <v>-0.811878681182861</v>
      </c>
      <c r="Y972" s="51">
        <v>7939487547.77384</v>
      </c>
      <c r="Z972" s="51">
        <f t="shared" si="121"/>
        <v>9.89979247190363</v>
      </c>
      <c r="AA972" s="51">
        <v>-0.295416479800692</v>
      </c>
      <c r="AB972" s="51">
        <v>35.4600862456436</v>
      </c>
      <c r="AC972" s="51">
        <f t="shared" si="122"/>
        <v>1.54973978755259</v>
      </c>
      <c r="AD972" s="51">
        <v>447.65942</v>
      </c>
      <c r="AE972" s="51">
        <f t="shared" si="123"/>
        <v>0.044765942</v>
      </c>
      <c r="AF972" s="51">
        <f t="shared" si="124"/>
        <v>-1.34905227231041</v>
      </c>
      <c r="AG972" s="51">
        <v>84.72746</v>
      </c>
      <c r="AH972" s="51">
        <f t="shared" si="125"/>
        <v>1.92802418711598</v>
      </c>
      <c r="AI972" s="51">
        <v>0.274</v>
      </c>
    </row>
    <row r="973" ht="18" spans="1:35">
      <c r="A973" s="25" t="s">
        <v>77</v>
      </c>
      <c r="B973" s="25">
        <f t="shared" si="126"/>
        <v>2005</v>
      </c>
      <c r="C973" s="25">
        <v>43</v>
      </c>
      <c r="D973" s="25">
        <v>1</v>
      </c>
      <c r="E973" s="22">
        <v>11.711808</v>
      </c>
      <c r="F973" s="22">
        <v>97.01784</v>
      </c>
      <c r="G973" s="23">
        <v>383596</v>
      </c>
      <c r="H973" s="24">
        <v>33.86757</v>
      </c>
      <c r="I973" s="34">
        <v>16.6697698999299</v>
      </c>
      <c r="J973" s="35">
        <v>-1.41722476482391</v>
      </c>
      <c r="K973" s="36">
        <v>0.721</v>
      </c>
      <c r="L973" s="37">
        <v>0.429</v>
      </c>
      <c r="M973" s="38">
        <v>1</v>
      </c>
      <c r="N973" s="39">
        <v>23.934425</v>
      </c>
      <c r="O973" s="40">
        <v>24.9890963364684</v>
      </c>
      <c r="P973" s="40">
        <v>72.0068157838246</v>
      </c>
      <c r="Q973" s="40">
        <v>32.9633010331223</v>
      </c>
      <c r="R973" s="53">
        <v>1470719970.70313</v>
      </c>
      <c r="S973" s="48">
        <v>1470.71997070313</v>
      </c>
      <c r="T973" s="49">
        <v>16.96</v>
      </c>
      <c r="U973" s="50">
        <v>1.74221</v>
      </c>
      <c r="V973" s="50">
        <v>0.809</v>
      </c>
      <c r="W973" s="51">
        <v>2.93492118829227</v>
      </c>
      <c r="X973" s="51">
        <v>-0.833648562431335</v>
      </c>
      <c r="Y973" s="51">
        <v>9239221763.05793</v>
      </c>
      <c r="Z973" s="51">
        <f t="shared" si="121"/>
        <v>9.96563539132361</v>
      </c>
      <c r="AA973" s="51">
        <v>-0.379808340667061</v>
      </c>
      <c r="AB973" s="51">
        <v>38.9942854839061</v>
      </c>
      <c r="AC973" s="51">
        <f t="shared" si="122"/>
        <v>1.59100096690735</v>
      </c>
      <c r="AD973" s="51">
        <v>493.46793</v>
      </c>
      <c r="AE973" s="51">
        <f t="shared" si="123"/>
        <v>0.049346793</v>
      </c>
      <c r="AF973" s="51">
        <f t="shared" si="124"/>
        <v>-1.30674106645251</v>
      </c>
      <c r="AG973" s="51">
        <v>84.7446</v>
      </c>
      <c r="AH973" s="51">
        <f t="shared" si="125"/>
        <v>1.92811203413271</v>
      </c>
      <c r="AI973" s="51">
        <v>0.306</v>
      </c>
    </row>
    <row r="974" ht="18" spans="1:35">
      <c r="A974" s="25" t="s">
        <v>77</v>
      </c>
      <c r="B974" s="25">
        <f t="shared" si="126"/>
        <v>2006</v>
      </c>
      <c r="C974" s="25">
        <v>43</v>
      </c>
      <c r="D974" s="25">
        <v>1</v>
      </c>
      <c r="E974" s="22">
        <v>11.258931</v>
      </c>
      <c r="F974" s="22">
        <v>97.281425</v>
      </c>
      <c r="G974" s="23">
        <v>753553</v>
      </c>
      <c r="H974" s="24">
        <v>33.554905</v>
      </c>
      <c r="I974" s="34">
        <v>17.0595600245412</v>
      </c>
      <c r="J974" s="35">
        <v>-1.14034521579742</v>
      </c>
      <c r="K974" s="36">
        <v>0.731</v>
      </c>
      <c r="L974" s="37">
        <v>0.532</v>
      </c>
      <c r="M974" s="38">
        <v>1</v>
      </c>
      <c r="N974" s="39">
        <v>29.819277</v>
      </c>
      <c r="O974" s="40">
        <v>26.3554431376198</v>
      </c>
      <c r="P974" s="40">
        <v>72.4224776374619</v>
      </c>
      <c r="Q974" s="40">
        <v>34.3826242141433</v>
      </c>
      <c r="R974" s="53">
        <v>1861209960.9375</v>
      </c>
      <c r="S974" s="48">
        <v>1861.2099609375</v>
      </c>
      <c r="T974" s="49">
        <v>17.425</v>
      </c>
      <c r="U974" s="50">
        <v>2.52936</v>
      </c>
      <c r="V974" s="50">
        <v>0.808</v>
      </c>
      <c r="W974" s="51">
        <v>2.92745935131587</v>
      </c>
      <c r="X974" s="51">
        <v>-0.787619292736053</v>
      </c>
      <c r="Y974" s="51">
        <v>9977647682.96954</v>
      </c>
      <c r="Z974" s="51">
        <f t="shared" si="121"/>
        <v>9.99902816466193</v>
      </c>
      <c r="AA974" s="51">
        <v>-0.644262499946512</v>
      </c>
      <c r="AB974" s="51">
        <v>43.6332857896204</v>
      </c>
      <c r="AC974" s="51">
        <f t="shared" si="122"/>
        <v>1.63981791861528</v>
      </c>
      <c r="AD974" s="51">
        <v>465.70273</v>
      </c>
      <c r="AE974" s="51">
        <f t="shared" si="123"/>
        <v>0.046570273</v>
      </c>
      <c r="AF974" s="51">
        <f t="shared" si="124"/>
        <v>-1.33189121617837</v>
      </c>
      <c r="AG974" s="51">
        <v>83.96183</v>
      </c>
      <c r="AH974" s="51">
        <f t="shared" si="125"/>
        <v>1.92408189573029</v>
      </c>
      <c r="AI974" s="51">
        <v>0.33</v>
      </c>
    </row>
    <row r="975" ht="18" spans="1:35">
      <c r="A975" s="25" t="s">
        <v>77</v>
      </c>
      <c r="B975" s="25">
        <f t="shared" si="126"/>
        <v>2007</v>
      </c>
      <c r="C975" s="25">
        <v>43</v>
      </c>
      <c r="D975" s="25">
        <v>1</v>
      </c>
      <c r="E975" s="22">
        <v>10.80914</v>
      </c>
      <c r="F975" s="22">
        <v>97.54171</v>
      </c>
      <c r="G975" s="23">
        <v>127602</v>
      </c>
      <c r="H975" s="24">
        <v>33.213226</v>
      </c>
      <c r="I975" s="34">
        <v>17.4484827686049</v>
      </c>
      <c r="J975" s="35">
        <v>-0.916478335857391</v>
      </c>
      <c r="K975" s="36">
        <v>0.726</v>
      </c>
      <c r="L975" s="37">
        <v>0.54</v>
      </c>
      <c r="M975" s="38">
        <v>1</v>
      </c>
      <c r="N975" s="39">
        <v>30.72289</v>
      </c>
      <c r="O975" s="40">
        <v>27.7548352150903</v>
      </c>
      <c r="P975" s="40">
        <v>72.8386230942934</v>
      </c>
      <c r="Q975" s="40">
        <v>35.824381726143</v>
      </c>
      <c r="R975" s="53">
        <v>1488430053.71094</v>
      </c>
      <c r="S975" s="48">
        <v>1488.43005371094</v>
      </c>
      <c r="T975" s="49">
        <v>17.899</v>
      </c>
      <c r="U975" s="50">
        <v>3.67197</v>
      </c>
      <c r="V975" s="50">
        <v>0.812</v>
      </c>
      <c r="W975" s="51">
        <v>2.94106654284048</v>
      </c>
      <c r="X975" s="51">
        <v>-0.825754582881927</v>
      </c>
      <c r="Y975" s="51">
        <v>11902564494.8833</v>
      </c>
      <c r="Z975" s="51">
        <f t="shared" si="121"/>
        <v>10.0756405434081</v>
      </c>
      <c r="AA975" s="51">
        <v>-0.792305780891244</v>
      </c>
      <c r="AB975" s="51">
        <v>46.7774166522822</v>
      </c>
      <c r="AC975" s="51">
        <f t="shared" si="122"/>
        <v>1.67003623362024</v>
      </c>
      <c r="AD975" s="51">
        <v>545.6078</v>
      </c>
      <c r="AE975" s="51">
        <f t="shared" si="123"/>
        <v>0.05456078</v>
      </c>
      <c r="AF975" s="51">
        <f t="shared" si="124"/>
        <v>-1.26311942964053</v>
      </c>
      <c r="AG975" s="51">
        <v>83.133354</v>
      </c>
      <c r="AH975" s="51">
        <f t="shared" si="125"/>
        <v>1.91977530238699</v>
      </c>
      <c r="AI975" s="51">
        <v>0.331</v>
      </c>
    </row>
    <row r="976" ht="18" spans="1:35">
      <c r="A976" s="25" t="s">
        <v>77</v>
      </c>
      <c r="B976" s="25">
        <f t="shared" si="126"/>
        <v>2008</v>
      </c>
      <c r="C976" s="25">
        <v>43</v>
      </c>
      <c r="D976" s="25">
        <v>1</v>
      </c>
      <c r="E976" s="22">
        <v>10.362336</v>
      </c>
      <c r="F976" s="22">
        <v>97.798615</v>
      </c>
      <c r="G976" s="23">
        <v>505594</v>
      </c>
      <c r="H976" s="24">
        <v>32.84256</v>
      </c>
      <c r="I976" s="34">
        <v>17.8367866196346</v>
      </c>
      <c r="J976" s="35">
        <v>-0.875740170478821</v>
      </c>
      <c r="K976" s="36">
        <v>0.721</v>
      </c>
      <c r="L976" s="37">
        <v>0.54</v>
      </c>
      <c r="M976" s="38">
        <v>1</v>
      </c>
      <c r="N976" s="39">
        <v>30.72289</v>
      </c>
      <c r="O976" s="40">
        <v>29.1872725688804</v>
      </c>
      <c r="P976" s="40">
        <v>73.2552521543191</v>
      </c>
      <c r="Q976" s="40">
        <v>37.2887308722368</v>
      </c>
      <c r="R976" s="53">
        <v>1532800048.82813</v>
      </c>
      <c r="S976" s="48">
        <v>1532.80004882813</v>
      </c>
      <c r="T976" s="49">
        <v>18.384</v>
      </c>
      <c r="U976" s="50">
        <v>3.88</v>
      </c>
      <c r="V976" s="50">
        <v>0.806</v>
      </c>
      <c r="W976" s="51">
        <v>2.9444861420196</v>
      </c>
      <c r="X976" s="51">
        <v>-0.840163767337799</v>
      </c>
      <c r="Y976" s="51">
        <v>14440404132.2047</v>
      </c>
      <c r="Z976" s="51">
        <f t="shared" si="121"/>
        <v>10.1595793476609</v>
      </c>
      <c r="AA976" s="51">
        <v>-0.728860900652408</v>
      </c>
      <c r="AB976" s="51">
        <v>56.2582682050634</v>
      </c>
      <c r="AC976" s="51">
        <f t="shared" si="122"/>
        <v>1.75018635917364</v>
      </c>
      <c r="AD976" s="51">
        <v>557.28687</v>
      </c>
      <c r="AE976" s="51">
        <f t="shared" si="123"/>
        <v>0.055728687</v>
      </c>
      <c r="AF976" s="51">
        <f t="shared" si="124"/>
        <v>-1.25392118905168</v>
      </c>
      <c r="AG976" s="51">
        <v>83.84185</v>
      </c>
      <c r="AH976" s="51">
        <f t="shared" si="125"/>
        <v>1.92346085260634</v>
      </c>
      <c r="AI976" s="51">
        <v>0.332</v>
      </c>
    </row>
    <row r="977" ht="18" spans="1:35">
      <c r="A977" s="25" t="s">
        <v>77</v>
      </c>
      <c r="B977" s="25">
        <f t="shared" si="126"/>
        <v>2009</v>
      </c>
      <c r="C977" s="25">
        <v>43</v>
      </c>
      <c r="D977" s="25">
        <v>1</v>
      </c>
      <c r="E977" s="22">
        <v>9.918874</v>
      </c>
      <c r="F977" s="22">
        <v>98.05197</v>
      </c>
      <c r="G977" s="23">
        <v>88803</v>
      </c>
      <c r="H977" s="24">
        <v>32.443665</v>
      </c>
      <c r="I977" s="34">
        <v>18.2241387733923</v>
      </c>
      <c r="J977" s="35">
        <v>-0.991805791854858</v>
      </c>
      <c r="K977" s="36">
        <v>0.712</v>
      </c>
      <c r="L977" s="37">
        <v>0.54</v>
      </c>
      <c r="M977" s="38">
        <v>1</v>
      </c>
      <c r="N977" s="39">
        <v>30.72289</v>
      </c>
      <c r="O977" s="40">
        <v>30.6527551989896</v>
      </c>
      <c r="P977" s="40">
        <v>73.6723648175391</v>
      </c>
      <c r="Q977" s="40">
        <v>38.7739967915564</v>
      </c>
      <c r="R977" s="53">
        <v>1524880004.88281</v>
      </c>
      <c r="S977" s="48">
        <v>1524.88000488281</v>
      </c>
      <c r="T977" s="49">
        <v>18.878</v>
      </c>
      <c r="U977" s="50">
        <v>4.1</v>
      </c>
      <c r="V977" s="50">
        <v>0.808</v>
      </c>
      <c r="W977" s="51">
        <v>2.94129171098808</v>
      </c>
      <c r="X977" s="51">
        <v>-0.909787476062775</v>
      </c>
      <c r="Y977" s="51">
        <v>25127805566.6584</v>
      </c>
      <c r="Z977" s="51">
        <f t="shared" si="121"/>
        <v>10.4001545629298</v>
      </c>
      <c r="AA977" s="51">
        <v>-0.812720321699576</v>
      </c>
      <c r="AB977" s="51">
        <v>47.0638780748379</v>
      </c>
      <c r="AC977" s="51">
        <f t="shared" si="122"/>
        <v>1.67268771028391</v>
      </c>
      <c r="AD977" s="51">
        <v>552.86536</v>
      </c>
      <c r="AE977" s="51">
        <f t="shared" si="123"/>
        <v>0.055286536</v>
      </c>
      <c r="AF977" s="51">
        <f t="shared" si="124"/>
        <v>-1.25738062010311</v>
      </c>
      <c r="AG977" s="51">
        <v>84.641754</v>
      </c>
      <c r="AH977" s="51">
        <f t="shared" si="125"/>
        <v>1.9275846545095</v>
      </c>
      <c r="AI977" s="51">
        <v>0.332</v>
      </c>
    </row>
    <row r="978" ht="18" spans="1:35">
      <c r="A978" s="25" t="s">
        <v>77</v>
      </c>
      <c r="B978" s="25">
        <f t="shared" si="126"/>
        <v>2010</v>
      </c>
      <c r="C978" s="25">
        <v>43</v>
      </c>
      <c r="D978" s="25">
        <v>1</v>
      </c>
      <c r="E978" s="22">
        <v>9.478672</v>
      </c>
      <c r="F978" s="22">
        <v>98.30162</v>
      </c>
      <c r="G978" s="23">
        <v>274776</v>
      </c>
      <c r="H978" s="24">
        <v>32.016594</v>
      </c>
      <c r="I978" s="34">
        <v>18.6107811745522</v>
      </c>
      <c r="J978" s="35">
        <v>-1.00055825710297</v>
      </c>
      <c r="K978" s="36">
        <v>0.712</v>
      </c>
      <c r="L978" s="37">
        <v>0.545</v>
      </c>
      <c r="M978" s="38">
        <v>1</v>
      </c>
      <c r="N978" s="39">
        <v>31.288343</v>
      </c>
      <c r="O978" s="40">
        <v>32.1512831054182</v>
      </c>
      <c r="P978" s="40">
        <v>74.0899610839533</v>
      </c>
      <c r="Q978" s="40">
        <v>40.2802562427772</v>
      </c>
      <c r="R978" s="53">
        <v>1835489990.23438</v>
      </c>
      <c r="S978" s="48">
        <v>1835.48999023438</v>
      </c>
      <c r="T978" s="49">
        <v>19.383</v>
      </c>
      <c r="U978" s="50">
        <v>4.3</v>
      </c>
      <c r="V978" s="50">
        <v>0.799</v>
      </c>
      <c r="W978" s="51">
        <v>2.9438913354304</v>
      </c>
      <c r="X978" s="51">
        <v>-0.923493564128876</v>
      </c>
      <c r="Y978" s="51">
        <v>26673441430.7857</v>
      </c>
      <c r="Z978" s="51">
        <f t="shared" si="121"/>
        <v>10.4260790523595</v>
      </c>
      <c r="AA978" s="51">
        <v>-0.50665842345964</v>
      </c>
      <c r="AB978" s="51">
        <v>38.2692490371291</v>
      </c>
      <c r="AC978" s="51">
        <f t="shared" si="122"/>
        <v>1.58284994008625</v>
      </c>
      <c r="AD978" s="51">
        <v>604.4495</v>
      </c>
      <c r="AE978" s="51">
        <f t="shared" si="123"/>
        <v>0.06044495</v>
      </c>
      <c r="AF978" s="51">
        <f t="shared" si="124"/>
        <v>-1.21863997733006</v>
      </c>
      <c r="AG978" s="51">
        <v>82.46486</v>
      </c>
      <c r="AH978" s="51">
        <f t="shared" si="125"/>
        <v>1.91626892601452</v>
      </c>
      <c r="AI978" s="51">
        <v>0.33</v>
      </c>
    </row>
    <row r="979" ht="18" spans="1:35">
      <c r="A979" s="25" t="s">
        <v>77</v>
      </c>
      <c r="B979" s="25">
        <f t="shared" si="126"/>
        <v>2011</v>
      </c>
      <c r="C979" s="25">
        <v>43</v>
      </c>
      <c r="D979" s="25">
        <v>1</v>
      </c>
      <c r="E979" s="22">
        <v>9.041972</v>
      </c>
      <c r="F979" s="22">
        <v>98.5475</v>
      </c>
      <c r="G979" s="23">
        <v>666172</v>
      </c>
      <c r="H979" s="24">
        <v>31.561968</v>
      </c>
      <c r="I979" s="34">
        <v>18.9965285314938</v>
      </c>
      <c r="J979" s="35">
        <v>-0.976101815700531</v>
      </c>
      <c r="K979" s="36">
        <v>0.704</v>
      </c>
      <c r="L979" s="37">
        <v>0.549</v>
      </c>
      <c r="M979" s="38">
        <v>1</v>
      </c>
      <c r="N979" s="39">
        <v>34.974094</v>
      </c>
      <c r="O979" s="40">
        <v>33.6828562881662</v>
      </c>
      <c r="P979" s="40">
        <v>74.5080409535618</v>
      </c>
      <c r="Q979" s="40">
        <v>41.8062522892618</v>
      </c>
      <c r="R979" s="53">
        <v>1628609985.35156</v>
      </c>
      <c r="S979" s="48">
        <v>1628.60998535156</v>
      </c>
      <c r="T979" s="49">
        <v>19.898</v>
      </c>
      <c r="U979" s="50">
        <v>4.6</v>
      </c>
      <c r="V979" s="50">
        <v>0.801</v>
      </c>
      <c r="W979" s="51">
        <v>2.93194913680129</v>
      </c>
      <c r="X979" s="51">
        <v>-0.936401605606079</v>
      </c>
      <c r="Y979" s="51">
        <v>27871725241.4723</v>
      </c>
      <c r="Z979" s="51">
        <f t="shared" si="121"/>
        <v>10.4451638520883</v>
      </c>
      <c r="AA979" s="51">
        <v>-0.906140427587276</v>
      </c>
      <c r="AB979" s="51">
        <v>39.7552255606122</v>
      </c>
      <c r="AC979" s="51">
        <f t="shared" si="122"/>
        <v>1.59939422187252</v>
      </c>
      <c r="AD979" s="51">
        <v>614.26904</v>
      </c>
      <c r="AE979" s="51">
        <f t="shared" si="123"/>
        <v>0.061426904</v>
      </c>
      <c r="AF979" s="51">
        <f t="shared" si="124"/>
        <v>-1.21164137316488</v>
      </c>
      <c r="AG979" s="51">
        <v>82.99623</v>
      </c>
      <c r="AH979" s="51">
        <f t="shared" si="125"/>
        <v>1.91905836554014</v>
      </c>
      <c r="AI979" s="51">
        <v>0.33</v>
      </c>
    </row>
    <row r="980" ht="18" spans="1:35">
      <c r="A980" s="25" t="s">
        <v>77</v>
      </c>
      <c r="B980" s="25">
        <f t="shared" si="126"/>
        <v>2012</v>
      </c>
      <c r="C980" s="25">
        <v>43</v>
      </c>
      <c r="D980" s="25">
        <v>1</v>
      </c>
      <c r="E980" s="22">
        <v>8.608817</v>
      </c>
      <c r="F980" s="22">
        <v>98.78949</v>
      </c>
      <c r="G980" s="23">
        <v>62263</v>
      </c>
      <c r="H980" s="24">
        <v>31.08006</v>
      </c>
      <c r="I980" s="34">
        <v>19.3814718588075</v>
      </c>
      <c r="J980" s="35">
        <v>-0.868966519832611</v>
      </c>
      <c r="K980" s="36">
        <v>0.694</v>
      </c>
      <c r="L980" s="37">
        <v>0.55</v>
      </c>
      <c r="M980" s="38">
        <v>1</v>
      </c>
      <c r="N980" s="39">
        <v>34.974094</v>
      </c>
      <c r="O980" s="40">
        <v>35.2474747472335</v>
      </c>
      <c r="P980" s="40">
        <v>74.9266044263645</v>
      </c>
      <c r="Q980" s="40">
        <v>43.3515394345294</v>
      </c>
      <c r="R980" s="53">
        <v>1728959960.9375</v>
      </c>
      <c r="S980" s="48">
        <v>1728.9599609375</v>
      </c>
      <c r="T980" s="49">
        <v>20.424</v>
      </c>
      <c r="U980" s="50">
        <v>4.8</v>
      </c>
      <c r="V980" s="50">
        <v>0.811</v>
      </c>
      <c r="W980" s="51">
        <v>2.90422608403173</v>
      </c>
      <c r="X980" s="51">
        <v>-1.00157511234283</v>
      </c>
      <c r="Y980" s="51">
        <v>27305915910.7877</v>
      </c>
      <c r="Z980" s="51">
        <f t="shared" si="121"/>
        <v>10.436256748472</v>
      </c>
      <c r="AA980" s="51">
        <v>-1.15905145972053</v>
      </c>
      <c r="AB980" s="51">
        <v>43.5021371397314</v>
      </c>
      <c r="AC980" s="51">
        <f t="shared" si="122"/>
        <v>1.63851059316598</v>
      </c>
      <c r="AD980" s="51">
        <v>577.6927</v>
      </c>
      <c r="AE980" s="51">
        <f t="shared" si="123"/>
        <v>0.05776927</v>
      </c>
      <c r="AF980" s="51">
        <f t="shared" si="124"/>
        <v>-1.23830312037576</v>
      </c>
      <c r="AG980" s="51">
        <v>81.344986</v>
      </c>
      <c r="AH980" s="51">
        <f t="shared" si="125"/>
        <v>1.91033078874624</v>
      </c>
      <c r="AI980" s="51">
        <v>0.327</v>
      </c>
    </row>
    <row r="981" ht="18" spans="1:35">
      <c r="A981" s="25" t="s">
        <v>77</v>
      </c>
      <c r="B981" s="25">
        <f t="shared" si="126"/>
        <v>2013</v>
      </c>
      <c r="C981" s="25">
        <v>43</v>
      </c>
      <c r="D981" s="25">
        <v>1</v>
      </c>
      <c r="E981" s="22">
        <v>8.179613</v>
      </c>
      <c r="F981" s="22">
        <v>95.60171</v>
      </c>
      <c r="G981" s="23">
        <v>463629</v>
      </c>
      <c r="H981" s="24">
        <v>30.57188</v>
      </c>
      <c r="I981" s="34">
        <v>19.7651604775123</v>
      </c>
      <c r="J981" s="35">
        <v>-0.838690638542175</v>
      </c>
      <c r="K981" s="36">
        <v>0.678</v>
      </c>
      <c r="L981" s="37">
        <v>0.544</v>
      </c>
      <c r="M981" s="38">
        <v>1</v>
      </c>
      <c r="N981" s="39">
        <v>34.974094</v>
      </c>
      <c r="O981" s="40">
        <v>36.8451384826201</v>
      </c>
      <c r="P981" s="40">
        <v>75.3456515023614</v>
      </c>
      <c r="Q981" s="40">
        <v>44.9140772703055</v>
      </c>
      <c r="R981" s="53">
        <v>1775170043.94531</v>
      </c>
      <c r="S981" s="48">
        <v>1775.17004394531</v>
      </c>
      <c r="T981" s="49">
        <v>20.958</v>
      </c>
      <c r="U981" s="50">
        <v>5.1</v>
      </c>
      <c r="V981" s="50">
        <v>0.818</v>
      </c>
      <c r="W981" s="51">
        <v>2.86955163863091</v>
      </c>
      <c r="X981" s="51">
        <v>-1.05630731582642</v>
      </c>
      <c r="Y981" s="51">
        <v>28915786516.6123</v>
      </c>
      <c r="Z981" s="51">
        <f t="shared" si="121"/>
        <v>10.4611350097186</v>
      </c>
      <c r="AA981" s="51">
        <v>-1.05162292249344</v>
      </c>
      <c r="AB981" s="51">
        <v>43.1091548734687</v>
      </c>
      <c r="AC981" s="51">
        <f t="shared" si="122"/>
        <v>1.63456950888064</v>
      </c>
      <c r="AD981" s="51">
        <v>651.41376</v>
      </c>
      <c r="AE981" s="51">
        <f t="shared" si="123"/>
        <v>0.065141376</v>
      </c>
      <c r="AF981" s="51">
        <f t="shared" si="124"/>
        <v>-1.18614307194714</v>
      </c>
      <c r="AG981" s="51">
        <v>81.97177</v>
      </c>
      <c r="AH981" s="51">
        <f t="shared" si="125"/>
        <v>1.91366431282157</v>
      </c>
      <c r="AI981" s="51">
        <v>0.321</v>
      </c>
    </row>
    <row r="982" ht="18" spans="1:35">
      <c r="A982" s="25" t="s">
        <v>77</v>
      </c>
      <c r="B982" s="25">
        <f t="shared" si="126"/>
        <v>2014</v>
      </c>
      <c r="C982" s="25">
        <v>43</v>
      </c>
      <c r="D982" s="25">
        <v>1</v>
      </c>
      <c r="E982" s="22">
        <v>7.754134</v>
      </c>
      <c r="F982" s="22">
        <v>95.6831</v>
      </c>
      <c r="G982" s="23">
        <v>869925</v>
      </c>
      <c r="H982" s="24">
        <v>30.037203</v>
      </c>
      <c r="I982" s="34">
        <v>20.1480923027985</v>
      </c>
      <c r="J982" s="35">
        <v>-0.9411261677742</v>
      </c>
      <c r="K982" s="36">
        <v>0.675</v>
      </c>
      <c r="L982" s="37">
        <v>0.514</v>
      </c>
      <c r="M982" s="38">
        <v>1</v>
      </c>
      <c r="N982" s="39">
        <v>34.974094</v>
      </c>
      <c r="O982" s="40">
        <v>38.4758474943264</v>
      </c>
      <c r="P982" s="40">
        <v>75.7651821815525</v>
      </c>
      <c r="Q982" s="40">
        <v>46.4945464801436</v>
      </c>
      <c r="R982" s="53">
        <v>1695510009.76563</v>
      </c>
      <c r="S982" s="48">
        <v>1695.51000976563</v>
      </c>
      <c r="T982" s="49">
        <v>21.504</v>
      </c>
      <c r="U982" s="50">
        <v>5.4</v>
      </c>
      <c r="V982" s="50">
        <v>0.807</v>
      </c>
      <c r="W982" s="51">
        <v>2.95144499872136</v>
      </c>
      <c r="X982" s="51">
        <v>-1.09778785705566</v>
      </c>
      <c r="Y982" s="51">
        <v>32612397257.4458</v>
      </c>
      <c r="Z982" s="51">
        <f t="shared" si="121"/>
        <v>10.513382723903</v>
      </c>
      <c r="AA982" s="51">
        <v>-1.03154624299491</v>
      </c>
      <c r="AB982" s="51">
        <v>36.0144010819085</v>
      </c>
      <c r="AC982" s="51">
        <f t="shared" si="122"/>
        <v>1.55647619687239</v>
      </c>
      <c r="AD982" s="51">
        <v>728.95105</v>
      </c>
      <c r="AE982" s="51">
        <f t="shared" si="123"/>
        <v>0.072895105</v>
      </c>
      <c r="AF982" s="51">
        <f t="shared" si="124"/>
        <v>-1.13730163413559</v>
      </c>
      <c r="AG982" s="51">
        <v>82.70541</v>
      </c>
      <c r="AH982" s="51">
        <f t="shared" si="125"/>
        <v>1.91753391893949</v>
      </c>
      <c r="AI982" s="51">
        <v>0.316</v>
      </c>
    </row>
    <row r="983" ht="18" spans="1:35">
      <c r="A983" s="25" t="s">
        <v>77</v>
      </c>
      <c r="B983" s="25">
        <f t="shared" si="126"/>
        <v>2015</v>
      </c>
      <c r="C983" s="25">
        <v>43</v>
      </c>
      <c r="D983" s="25">
        <v>1</v>
      </c>
      <c r="E983" s="22">
        <v>7.332698</v>
      </c>
      <c r="F983" s="22">
        <v>95.89492</v>
      </c>
      <c r="G983" s="23">
        <v>281598</v>
      </c>
      <c r="H983" s="24">
        <v>29.476894</v>
      </c>
      <c r="I983" s="34">
        <v>20.5299518497404</v>
      </c>
      <c r="J983" s="35">
        <v>-0.804575800895691</v>
      </c>
      <c r="K983" s="36">
        <v>0.662</v>
      </c>
      <c r="L983" s="37">
        <v>0.514</v>
      </c>
      <c r="M983" s="38">
        <v>1</v>
      </c>
      <c r="N983" s="39">
        <v>34.974094</v>
      </c>
      <c r="O983" s="40">
        <v>40.1396017823517</v>
      </c>
      <c r="P983" s="40">
        <v>76.1851964639379</v>
      </c>
      <c r="Q983" s="40">
        <v>48.0912598324733</v>
      </c>
      <c r="R983" s="53">
        <v>1846719970.70313</v>
      </c>
      <c r="S983" s="48">
        <v>1846.71997070313</v>
      </c>
      <c r="T983" s="49">
        <v>22.06</v>
      </c>
      <c r="U983" s="50">
        <v>5.8</v>
      </c>
      <c r="V983" s="50">
        <v>0.775</v>
      </c>
      <c r="W983" s="51">
        <v>3.07329293941893</v>
      </c>
      <c r="X983" s="51">
        <v>-1.08141160011292</v>
      </c>
      <c r="Y983" s="51">
        <v>32387183730.1002</v>
      </c>
      <c r="Z983" s="51">
        <f t="shared" si="121"/>
        <v>10.5103731850076</v>
      </c>
      <c r="AA983" s="51">
        <v>-0.737369521053034</v>
      </c>
      <c r="AB983" s="51">
        <v>37.6892983324358</v>
      </c>
      <c r="AC983" s="51">
        <f t="shared" si="122"/>
        <v>1.57621805219654</v>
      </c>
      <c r="AD983" s="51">
        <v>707.7433</v>
      </c>
      <c r="AE983" s="51">
        <f t="shared" si="123"/>
        <v>0.07077433</v>
      </c>
      <c r="AF983" s="51">
        <f t="shared" si="124"/>
        <v>-1.15012423328296</v>
      </c>
      <c r="AG983" s="51">
        <v>82.66255</v>
      </c>
      <c r="AH983" s="51">
        <f t="shared" si="125"/>
        <v>1.91730879840331</v>
      </c>
      <c r="AI983" s="51">
        <v>0.311</v>
      </c>
    </row>
    <row r="984" ht="18" spans="1:35">
      <c r="A984" s="25" t="s">
        <v>77</v>
      </c>
      <c r="B984" s="25">
        <f t="shared" si="126"/>
        <v>2016</v>
      </c>
      <c r="C984" s="25">
        <v>43</v>
      </c>
      <c r="D984" s="25">
        <v>1</v>
      </c>
      <c r="E984" s="22">
        <v>6.915585</v>
      </c>
      <c r="F984" s="22">
        <v>96.102516</v>
      </c>
      <c r="G984" s="23">
        <v>699042</v>
      </c>
      <c r="H984" s="24">
        <v>28.891842</v>
      </c>
      <c r="I984" s="34">
        <v>20.9104342628765</v>
      </c>
      <c r="J984" s="35">
        <v>-0.71827632188797</v>
      </c>
      <c r="K984" s="36">
        <v>0.636</v>
      </c>
      <c r="L984" s="37">
        <v>0.507</v>
      </c>
      <c r="M984" s="38">
        <v>1</v>
      </c>
      <c r="N984" s="39">
        <v>33.48946</v>
      </c>
      <c r="O984" s="40">
        <v>41.8364013466967</v>
      </c>
      <c r="P984" s="40">
        <v>76.6056943495176</v>
      </c>
      <c r="Q984" s="40">
        <v>49.7026063632453</v>
      </c>
      <c r="R984" s="53">
        <v>1999510009.76563</v>
      </c>
      <c r="S984" s="48">
        <v>1999.51000976563</v>
      </c>
      <c r="T984" s="49">
        <v>22.624</v>
      </c>
      <c r="U984" s="50">
        <v>5.9</v>
      </c>
      <c r="V984" s="50">
        <v>0.799</v>
      </c>
      <c r="W984" s="51">
        <v>3.32192491389275</v>
      </c>
      <c r="X984" s="51">
        <v>-1.08673596382141</v>
      </c>
      <c r="Y984" s="51">
        <v>29203988696.2626</v>
      </c>
      <c r="Z984" s="51">
        <f t="shared" si="121"/>
        <v>10.4654421716701</v>
      </c>
      <c r="AA984" s="51">
        <v>-0.62555896416212</v>
      </c>
      <c r="AB984" s="51">
        <v>31.2093620232119</v>
      </c>
      <c r="AC984" s="51">
        <f t="shared" si="122"/>
        <v>1.49428489097771</v>
      </c>
      <c r="AD984" s="51">
        <v>765.0577</v>
      </c>
      <c r="AE984" s="51">
        <f t="shared" si="123"/>
        <v>0.07650577</v>
      </c>
      <c r="AF984" s="51">
        <f t="shared" si="124"/>
        <v>-1.11630580949132</v>
      </c>
      <c r="AG984" s="51">
        <v>81.50668</v>
      </c>
      <c r="AH984" s="51">
        <f t="shared" si="125"/>
        <v>1.91119320344248</v>
      </c>
      <c r="AI984" s="51">
        <v>0.298</v>
      </c>
    </row>
    <row r="985" ht="18" spans="1:35">
      <c r="A985" s="25" t="s">
        <v>77</v>
      </c>
      <c r="B985" s="25">
        <f t="shared" si="126"/>
        <v>2017</v>
      </c>
      <c r="C985" s="25">
        <v>43</v>
      </c>
      <c r="D985" s="25">
        <v>1</v>
      </c>
      <c r="E985" s="22">
        <v>6.502901</v>
      </c>
      <c r="F985" s="22">
        <v>96.30599</v>
      </c>
      <c r="G985" s="23">
        <v>122403</v>
      </c>
      <c r="H985" s="24">
        <v>28.28258</v>
      </c>
      <c r="I985" s="34">
        <v>21.2895047336164</v>
      </c>
      <c r="J985" s="35">
        <v>-0.569948732852936</v>
      </c>
      <c r="K985" s="36">
        <v>0.664</v>
      </c>
      <c r="L985" s="37">
        <v>0.489</v>
      </c>
      <c r="M985" s="38">
        <v>1</v>
      </c>
      <c r="N985" s="39">
        <v>34.298443</v>
      </c>
      <c r="O985" s="40">
        <v>43.5662461873607</v>
      </c>
      <c r="P985" s="40">
        <v>77.0266758382914</v>
      </c>
      <c r="Q985" s="40">
        <v>51.32772813986</v>
      </c>
      <c r="R985" s="53">
        <v>2247110107.42188</v>
      </c>
      <c r="S985" s="48">
        <v>2247.11010742188</v>
      </c>
      <c r="T985" s="49">
        <v>23.196</v>
      </c>
      <c r="U985" s="50">
        <v>5.9</v>
      </c>
      <c r="V985" s="50">
        <v>0.778</v>
      </c>
      <c r="W985" s="51">
        <v>3.49059590870242</v>
      </c>
      <c r="X985" s="51">
        <v>-1.06944227218628</v>
      </c>
      <c r="Y985" s="51">
        <v>30744473841.424</v>
      </c>
      <c r="Z985" s="51">
        <f t="shared" si="121"/>
        <v>10.4877670649617</v>
      </c>
      <c r="AA985" s="51">
        <v>-0.8024000087555</v>
      </c>
      <c r="AB985" s="51">
        <v>36.8370529334101</v>
      </c>
      <c r="AC985" s="51">
        <f t="shared" si="122"/>
        <v>1.5662848781493</v>
      </c>
      <c r="AD985" s="51">
        <v>804.89435</v>
      </c>
      <c r="AE985" s="51">
        <f t="shared" si="123"/>
        <v>0.080489435</v>
      </c>
      <c r="AF985" s="51">
        <f t="shared" si="124"/>
        <v>-1.09426112115161</v>
      </c>
      <c r="AG985" s="51">
        <v>81.26443</v>
      </c>
      <c r="AH985" s="51">
        <f t="shared" si="125"/>
        <v>1.9099004935025</v>
      </c>
      <c r="AI985" s="51">
        <v>0.298</v>
      </c>
    </row>
    <row r="986" ht="18" spans="1:35">
      <c r="A986" s="25" t="s">
        <v>77</v>
      </c>
      <c r="B986" s="25">
        <f t="shared" si="126"/>
        <v>2018</v>
      </c>
      <c r="C986" s="25">
        <v>43</v>
      </c>
      <c r="D986" s="25">
        <v>1</v>
      </c>
      <c r="E986" s="22">
        <v>6.094884</v>
      </c>
      <c r="F986" s="22">
        <v>96.50524</v>
      </c>
      <c r="G986" s="23">
        <v>552014</v>
      </c>
      <c r="H986" s="24">
        <v>27.65001</v>
      </c>
      <c r="I986" s="34">
        <v>21.6668720905552</v>
      </c>
      <c r="J986" s="35">
        <v>-0.701696455478668</v>
      </c>
      <c r="K986" s="36">
        <v>0.637</v>
      </c>
      <c r="L986" s="37">
        <v>0.493</v>
      </c>
      <c r="M986" s="38">
        <v>1</v>
      </c>
      <c r="N986" s="39">
        <v>34.298443</v>
      </c>
      <c r="O986" s="40">
        <v>45.3291363043441</v>
      </c>
      <c r="P986" s="40">
        <v>77.4481409302595</v>
      </c>
      <c r="Q986" s="40">
        <v>52.9651082839112</v>
      </c>
      <c r="R986" s="53">
        <v>2089070068.35938</v>
      </c>
      <c r="S986" s="48">
        <v>2089.07006835938</v>
      </c>
      <c r="T986" s="49">
        <v>23.774</v>
      </c>
      <c r="U986" s="50">
        <v>6</v>
      </c>
      <c r="V986" s="50">
        <v>0.769</v>
      </c>
      <c r="W986" s="51">
        <v>3.39741097582772</v>
      </c>
      <c r="X986" s="51">
        <v>-1.05122947692871</v>
      </c>
      <c r="Y986" s="51">
        <v>32927025619.6795</v>
      </c>
      <c r="Z986" s="51">
        <f t="shared" si="121"/>
        <v>10.5175525015803</v>
      </c>
      <c r="AA986" s="51">
        <v>-1.05503488524553</v>
      </c>
      <c r="AB986" s="51">
        <v>36.6384055999567</v>
      </c>
      <c r="AC986" s="51">
        <f t="shared" si="122"/>
        <v>1.56393656613645</v>
      </c>
      <c r="AD986" s="51">
        <v>841.20447</v>
      </c>
      <c r="AE986" s="51">
        <f t="shared" si="123"/>
        <v>0.084120447</v>
      </c>
      <c r="AF986" s="51">
        <f t="shared" si="124"/>
        <v>-1.0750984282216</v>
      </c>
      <c r="AG986" s="51">
        <v>81.08102</v>
      </c>
      <c r="AH986" s="51">
        <f t="shared" si="125"/>
        <v>1.90891920348403</v>
      </c>
      <c r="AI986" s="51">
        <v>0.293</v>
      </c>
    </row>
    <row r="987" ht="18" spans="1:35">
      <c r="A987" s="25" t="s">
        <v>77</v>
      </c>
      <c r="B987" s="25">
        <f t="shared" si="126"/>
        <v>2019</v>
      </c>
      <c r="C987" s="25">
        <v>43</v>
      </c>
      <c r="D987" s="25">
        <v>1</v>
      </c>
      <c r="E987" s="22">
        <v>5.691429</v>
      </c>
      <c r="F987" s="22">
        <v>96.700485</v>
      </c>
      <c r="G987" s="23">
        <v>987717</v>
      </c>
      <c r="H987" s="24">
        <v>26.994167</v>
      </c>
      <c r="I987" s="34">
        <v>22.0428914452572</v>
      </c>
      <c r="J987" s="35">
        <v>-0.694263935089111</v>
      </c>
      <c r="K987" s="36">
        <v>0.637</v>
      </c>
      <c r="L987" s="37">
        <v>0.487</v>
      </c>
      <c r="M987" s="38">
        <v>1</v>
      </c>
      <c r="N987" s="39">
        <v>34.858387</v>
      </c>
      <c r="O987" s="40">
        <v>47.1250716976472</v>
      </c>
      <c r="P987" s="40">
        <v>77.8700896254218</v>
      </c>
      <c r="Q987" s="40">
        <v>54.6148662999288</v>
      </c>
      <c r="R987" s="53">
        <v>2213439941.40625</v>
      </c>
      <c r="S987" s="48">
        <v>2213.43994140625</v>
      </c>
      <c r="T987" s="49">
        <v>24.361</v>
      </c>
      <c r="U987" s="50">
        <v>6.017815092</v>
      </c>
      <c r="V987" s="50">
        <v>0.758</v>
      </c>
      <c r="W987" s="51">
        <v>3.39132142318772</v>
      </c>
      <c r="X987" s="51">
        <v>-1.17447352409363</v>
      </c>
      <c r="Y987" s="51">
        <v>35348155095.4215</v>
      </c>
      <c r="Z987" s="51">
        <f t="shared" si="121"/>
        <v>10.5483667518589</v>
      </c>
      <c r="AA987" s="51">
        <v>-1.3026815173079</v>
      </c>
      <c r="AB987" s="51">
        <v>39.3610539647435</v>
      </c>
      <c r="AC987" s="51">
        <f t="shared" si="122"/>
        <v>1.59506671894995</v>
      </c>
      <c r="AD987" s="51">
        <v>811.62756</v>
      </c>
      <c r="AE987" s="51">
        <f t="shared" si="123"/>
        <v>0.081162756</v>
      </c>
      <c r="AF987" s="51">
        <f t="shared" si="124"/>
        <v>-1.09064321428445</v>
      </c>
      <c r="AG987" s="51">
        <v>80.7182</v>
      </c>
      <c r="AH987" s="51">
        <f t="shared" si="125"/>
        <v>1.90697146865522</v>
      </c>
      <c r="AI987" s="51">
        <v>0.292</v>
      </c>
    </row>
    <row r="988" ht="18" spans="1:35">
      <c r="A988" s="25" t="s">
        <v>77</v>
      </c>
      <c r="B988" s="25">
        <f t="shared" si="126"/>
        <v>2020</v>
      </c>
      <c r="C988" s="25">
        <v>43</v>
      </c>
      <c r="D988" s="25">
        <v>1</v>
      </c>
      <c r="E988" s="22">
        <v>5.2928267</v>
      </c>
      <c r="F988" s="22">
        <v>96.89168</v>
      </c>
      <c r="G988" s="23">
        <v>429917</v>
      </c>
      <c r="H988" s="24">
        <v>26.316153</v>
      </c>
      <c r="I988" s="34">
        <v>22.4171466106688</v>
      </c>
      <c r="J988" s="35">
        <v>-0.811038911342621</v>
      </c>
      <c r="K988" s="36">
        <v>0.634</v>
      </c>
      <c r="L988" s="37">
        <v>0.459</v>
      </c>
      <c r="M988" s="38">
        <v>1</v>
      </c>
      <c r="N988" s="39">
        <v>34.858387</v>
      </c>
      <c r="O988" s="40">
        <v>48.9540523672693</v>
      </c>
      <c r="P988" s="40">
        <v>78.2925219237784</v>
      </c>
      <c r="Q988" s="40">
        <v>56.2751724073816</v>
      </c>
      <c r="R988" s="53">
        <v>3277580078.125</v>
      </c>
      <c r="S988" s="48">
        <v>3277.580078125</v>
      </c>
      <c r="T988" s="49">
        <v>24.954</v>
      </c>
      <c r="U988" s="50">
        <v>7.4</v>
      </c>
      <c r="V988" s="50">
        <v>0.69</v>
      </c>
      <c r="W988" s="51">
        <v>3.33341751069644</v>
      </c>
      <c r="X988" s="51">
        <v>-1.06589221954346</v>
      </c>
      <c r="Y988" s="51">
        <v>37600368241.6657</v>
      </c>
      <c r="Z988" s="51">
        <f t="shared" si="121"/>
        <v>10.5751920982399</v>
      </c>
      <c r="AA988" s="51">
        <v>-1.19115558775098</v>
      </c>
      <c r="AB988" s="51">
        <v>37.0006923916369</v>
      </c>
      <c r="AC988" s="51">
        <f t="shared" si="122"/>
        <v>1.56820985106845</v>
      </c>
      <c r="AD988" s="51">
        <v>766.4143</v>
      </c>
      <c r="AE988" s="51">
        <f t="shared" si="123"/>
        <v>0.07664143</v>
      </c>
      <c r="AF988" s="51">
        <f t="shared" si="124"/>
        <v>-1.11553640065035</v>
      </c>
      <c r="AG988" s="51">
        <v>80.3531</v>
      </c>
      <c r="AH988" s="51">
        <f t="shared" si="125"/>
        <v>1.90500263638155</v>
      </c>
      <c r="AI988" s="51">
        <v>0.295</v>
      </c>
    </row>
    <row r="989" ht="18" spans="1:35">
      <c r="A989" s="25" t="s">
        <v>77</v>
      </c>
      <c r="B989" s="25">
        <f t="shared" si="126"/>
        <v>2021</v>
      </c>
      <c r="C989" s="25">
        <v>43</v>
      </c>
      <c r="D989" s="25">
        <v>1</v>
      </c>
      <c r="E989" s="22">
        <v>4.899156</v>
      </c>
      <c r="F989" s="22">
        <v>97.07898</v>
      </c>
      <c r="G989" s="23">
        <v>878724</v>
      </c>
      <c r="H989" s="24">
        <v>25.616545</v>
      </c>
      <c r="I989" s="34">
        <v>22.789614286416</v>
      </c>
      <c r="J989" s="35">
        <v>-0.937758684158325</v>
      </c>
      <c r="K989" s="36">
        <v>0.58</v>
      </c>
      <c r="L989" s="37">
        <v>0.447</v>
      </c>
      <c r="M989" s="38">
        <v>1</v>
      </c>
      <c r="N989" s="39">
        <v>33.81295</v>
      </c>
      <c r="O989" s="40">
        <v>50.8160783132111</v>
      </c>
      <c r="P989" s="40">
        <v>78.7154378253292</v>
      </c>
      <c r="Q989" s="40">
        <v>57.9452003284678</v>
      </c>
      <c r="R989" s="53">
        <v>2564060058.59375</v>
      </c>
      <c r="S989" s="48">
        <v>2564.06005859375</v>
      </c>
      <c r="T989" s="49">
        <v>25.553</v>
      </c>
      <c r="U989" s="50">
        <v>10</v>
      </c>
      <c r="V989" s="50">
        <v>0.691</v>
      </c>
      <c r="W989" s="51">
        <v>3.21773661761443</v>
      </c>
      <c r="X989" s="51">
        <v>-1.02854359149933</v>
      </c>
      <c r="Y989" s="51">
        <v>40529788748.6737</v>
      </c>
      <c r="Z989" s="51">
        <f t="shared" si="121"/>
        <v>10.6077743400969</v>
      </c>
      <c r="AA989" s="51">
        <v>-1.64789293152841</v>
      </c>
      <c r="AB989" s="51">
        <v>41.7136307424781</v>
      </c>
      <c r="AC989" s="51">
        <f t="shared" si="122"/>
        <v>1.62027799235839</v>
      </c>
      <c r="AD989" s="51">
        <v>766.84607</v>
      </c>
      <c r="AE989" s="51">
        <f t="shared" si="123"/>
        <v>0.076684607</v>
      </c>
      <c r="AF989" s="51">
        <f t="shared" si="124"/>
        <v>-1.11529180379377</v>
      </c>
      <c r="AG989" s="51">
        <f>(AG988+AG987)/2</f>
        <v>80.53565</v>
      </c>
      <c r="AH989" s="51">
        <f t="shared" si="125"/>
        <v>1.9059881682064</v>
      </c>
      <c r="AI989" s="51">
        <v>0.284</v>
      </c>
    </row>
    <row r="990" ht="18" spans="1:35">
      <c r="A990" s="25" t="s">
        <v>77</v>
      </c>
      <c r="B990" s="25">
        <f t="shared" si="126"/>
        <v>2022</v>
      </c>
      <c r="C990" s="25">
        <v>43</v>
      </c>
      <c r="D990" s="25">
        <v>1</v>
      </c>
      <c r="E990" s="22">
        <v>4.510449</v>
      </c>
      <c r="F990" s="22">
        <v>97.2623</v>
      </c>
      <c r="G990" s="23">
        <v>334173</v>
      </c>
      <c r="H990" s="24">
        <v>24.89577</v>
      </c>
      <c r="I990" s="34">
        <v>23.1603896161507</v>
      </c>
      <c r="J990" s="35">
        <v>-0.711015820503235</v>
      </c>
      <c r="K990" s="36">
        <v>0.533</v>
      </c>
      <c r="L990" s="37">
        <v>0.447</v>
      </c>
      <c r="M990" s="38">
        <v>1</v>
      </c>
      <c r="N990" s="39">
        <v>33.81295</v>
      </c>
      <c r="O990" s="40">
        <v>52.7111495354716</v>
      </c>
      <c r="P990" s="40">
        <v>79.1388373300742</v>
      </c>
      <c r="Q990" s="40">
        <v>59.6243670283511</v>
      </c>
      <c r="R990" s="53">
        <v>2146659912.10938</v>
      </c>
      <c r="S990" s="48">
        <v>2146.65991210938</v>
      </c>
      <c r="T990" s="49">
        <v>26.159</v>
      </c>
      <c r="U990" s="50">
        <f>(U989+U988)/2</f>
        <v>8.7</v>
      </c>
      <c r="V990" s="50">
        <v>0.694</v>
      </c>
      <c r="W990" s="51">
        <v>3.00759449042677</v>
      </c>
      <c r="X990" s="51">
        <v>-1.06119692325592</v>
      </c>
      <c r="Y990" s="51">
        <v>45565333210.9108</v>
      </c>
      <c r="Z990" s="51">
        <f t="shared" si="121"/>
        <v>10.6586345505369</v>
      </c>
      <c r="AA990" s="51">
        <v>-2.95257803861778</v>
      </c>
      <c r="AB990" s="51">
        <v>34.5053019270937</v>
      </c>
      <c r="AC990" s="51">
        <f t="shared" si="122"/>
        <v>1.53788583190713</v>
      </c>
      <c r="AD990" s="51">
        <f>(AD989+AD988)/2</f>
        <v>766.630185</v>
      </c>
      <c r="AE990" s="51">
        <f t="shared" si="123"/>
        <v>0.0766630185</v>
      </c>
      <c r="AF990" s="51">
        <f t="shared" si="124"/>
        <v>-1.11541408500228</v>
      </c>
      <c r="AG990" s="51">
        <f>(AG989+AG988)/2</f>
        <v>80.444375</v>
      </c>
      <c r="AH990" s="51">
        <f t="shared" si="125"/>
        <v>1.90549568184875</v>
      </c>
      <c r="AI990" s="51">
        <v>0.278</v>
      </c>
    </row>
    <row r="991" ht="18" spans="1:35">
      <c r="A991" s="25" t="s">
        <v>78</v>
      </c>
      <c r="B991" s="25">
        <v>2000</v>
      </c>
      <c r="C991" s="25">
        <v>44</v>
      </c>
      <c r="D991" s="25">
        <v>4</v>
      </c>
      <c r="E991" s="22">
        <v>2.8599274</v>
      </c>
      <c r="F991" s="22">
        <v>96.18344</v>
      </c>
      <c r="G991" s="23">
        <v>89017</v>
      </c>
      <c r="H991" s="24">
        <v>0.013683759</v>
      </c>
      <c r="I991" s="34">
        <v>70.767087190756</v>
      </c>
      <c r="J991" s="35">
        <v>-0.970572590827942</v>
      </c>
      <c r="K991" s="36">
        <v>0.689</v>
      </c>
      <c r="L991" s="37">
        <v>0.832</v>
      </c>
      <c r="M991" s="38">
        <v>1</v>
      </c>
      <c r="N991" s="39">
        <v>2.5</v>
      </c>
      <c r="O991" s="40">
        <v>55.3995675387706</v>
      </c>
      <c r="P991" s="40">
        <v>93.3377862205953</v>
      </c>
      <c r="Q991" s="40">
        <v>76.3911610414799</v>
      </c>
      <c r="R991" s="53">
        <v>95970001.2207031</v>
      </c>
      <c r="S991" s="48">
        <v>95.9700012207031</v>
      </c>
      <c r="T991" s="49">
        <v>55.331</v>
      </c>
      <c r="U991" s="50">
        <v>0.747631</v>
      </c>
      <c r="V991" s="50">
        <v>0.627</v>
      </c>
      <c r="W991" s="51">
        <v>1.93460053752763</v>
      </c>
      <c r="X991" s="51">
        <v>-1.37370228767395</v>
      </c>
      <c r="Y991" s="51">
        <v>8855705139.55857</v>
      </c>
      <c r="Z991" s="51">
        <f t="shared" si="121"/>
        <v>9.94722314779902</v>
      </c>
      <c r="AA991" s="51">
        <v>-0.0979</v>
      </c>
      <c r="AB991" s="51">
        <v>78.6447297611485</v>
      </c>
      <c r="AC991" s="51">
        <f t="shared" si="122"/>
        <v>1.8956696244502</v>
      </c>
      <c r="AD991" s="51">
        <v>24335.996</v>
      </c>
      <c r="AE991" s="51">
        <f t="shared" si="123"/>
        <v>2.4335996</v>
      </c>
      <c r="AF991" s="51">
        <f t="shared" si="124"/>
        <v>0.386249125325866</v>
      </c>
      <c r="AG991" s="51">
        <v>37.994312</v>
      </c>
      <c r="AH991" s="51">
        <f t="shared" si="125"/>
        <v>1.5797185847244</v>
      </c>
      <c r="AI991" s="51">
        <v>0.543</v>
      </c>
    </row>
    <row r="992" ht="18" spans="1:35">
      <c r="A992" s="25" t="s">
        <v>78</v>
      </c>
      <c r="B992" s="25">
        <f t="shared" ref="B992:B1013" si="127">B991+1</f>
        <v>2001</v>
      </c>
      <c r="C992" s="25">
        <v>44</v>
      </c>
      <c r="D992" s="25">
        <v>4</v>
      </c>
      <c r="E992" s="22">
        <v>2.6520362</v>
      </c>
      <c r="F992" s="22">
        <v>96.57587</v>
      </c>
      <c r="G992" s="23">
        <v>545929</v>
      </c>
      <c r="H992" s="24">
        <v>0.0141153755</v>
      </c>
      <c r="I992" s="34">
        <v>72.0502385165428</v>
      </c>
      <c r="J992" s="35">
        <f>(J993+J991)/2</f>
        <v>-1.09096193313599</v>
      </c>
      <c r="K992" s="36">
        <v>0.689</v>
      </c>
      <c r="L992" s="37">
        <v>0.832</v>
      </c>
      <c r="M992" s="38">
        <v>1</v>
      </c>
      <c r="N992" s="39">
        <v>2.5</v>
      </c>
      <c r="O992" s="40">
        <v>57.6136145275695</v>
      </c>
      <c r="P992" s="40">
        <v>93.6347901355048</v>
      </c>
      <c r="Q992" s="40">
        <v>77.7732253839347</v>
      </c>
      <c r="R992" s="53">
        <v>94860000.6103516</v>
      </c>
      <c r="S992" s="48">
        <v>94.8600006103516</v>
      </c>
      <c r="T992" s="49">
        <v>55.966</v>
      </c>
      <c r="U992" s="50">
        <v>1.09879</v>
      </c>
      <c r="V992" s="50">
        <v>0.615</v>
      </c>
      <c r="W992" s="51">
        <v>1.6877597301062</v>
      </c>
      <c r="X992" s="51">
        <f>(X993+X994)/2</f>
        <v>-1.40095365047455</v>
      </c>
      <c r="Y992" s="51">
        <v>8495806432.18467</v>
      </c>
      <c r="Z992" s="51">
        <f t="shared" si="121"/>
        <v>9.92920460891727</v>
      </c>
      <c r="AA992" s="51">
        <v>-0.0697</v>
      </c>
      <c r="AB992" s="51">
        <v>72.6056990118238</v>
      </c>
      <c r="AC992" s="51">
        <f t="shared" si="122"/>
        <v>1.86097071095145</v>
      </c>
      <c r="AD992" s="51">
        <v>21277.064</v>
      </c>
      <c r="AE992" s="51">
        <f t="shared" si="123"/>
        <v>2.1277064</v>
      </c>
      <c r="AF992" s="51">
        <f t="shared" si="124"/>
        <v>0.327911699912066</v>
      </c>
      <c r="AG992" s="51">
        <v>38.22084</v>
      </c>
      <c r="AH992" s="51">
        <f t="shared" si="125"/>
        <v>1.58230022754777</v>
      </c>
      <c r="AI992" s="51">
        <v>0.543</v>
      </c>
    </row>
    <row r="993" ht="18" spans="1:35">
      <c r="A993" s="25" t="s">
        <v>78</v>
      </c>
      <c r="B993" s="25">
        <f t="shared" si="127"/>
        <v>2002</v>
      </c>
      <c r="C993" s="25">
        <v>44</v>
      </c>
      <c r="D993" s="25">
        <v>4</v>
      </c>
      <c r="E993" s="22">
        <v>2.448716</v>
      </c>
      <c r="F993" s="22">
        <v>96.96739</v>
      </c>
      <c r="G993" s="23">
        <v>22526</v>
      </c>
      <c r="H993" s="24">
        <v>0.027168788</v>
      </c>
      <c r="I993" s="34">
        <v>73.3060100380697</v>
      </c>
      <c r="J993" s="35">
        <v>-1.21135127544403</v>
      </c>
      <c r="K993" s="36">
        <v>0.689</v>
      </c>
      <c r="L993" s="37">
        <v>0.832</v>
      </c>
      <c r="M993" s="38">
        <v>1</v>
      </c>
      <c r="N993" s="39">
        <v>2.5</v>
      </c>
      <c r="O993" s="40">
        <v>59.7983477098876</v>
      </c>
      <c r="P993" s="40">
        <v>93.9317940504142</v>
      </c>
      <c r="Q993" s="40">
        <v>79.1178795847731</v>
      </c>
      <c r="R993" s="53">
        <v>91800003.0517578</v>
      </c>
      <c r="S993" s="48">
        <v>91.8000030517578</v>
      </c>
      <c r="T993" s="49">
        <v>56.6</v>
      </c>
      <c r="U993" s="50">
        <v>1.79497</v>
      </c>
      <c r="V993" s="50">
        <v>0.615</v>
      </c>
      <c r="W993" s="51">
        <v>1.40951477388826</v>
      </c>
      <c r="X993" s="51">
        <v>-1.36506843566895</v>
      </c>
      <c r="Y993" s="51">
        <v>7196260656.84556</v>
      </c>
      <c r="Z993" s="51">
        <f t="shared" si="121"/>
        <v>9.85710688560452</v>
      </c>
      <c r="AA993" s="51">
        <v>-0.0059</v>
      </c>
      <c r="AB993" s="51">
        <v>79.4415656482927</v>
      </c>
      <c r="AC993" s="51">
        <f t="shared" si="122"/>
        <v>1.9000477947234</v>
      </c>
      <c r="AD993" s="51">
        <v>21856.117</v>
      </c>
      <c r="AE993" s="51">
        <f t="shared" si="123"/>
        <v>2.1856117</v>
      </c>
      <c r="AF993" s="51">
        <f t="shared" si="124"/>
        <v>0.339573006869593</v>
      </c>
      <c r="AG993" s="51">
        <v>38.492676</v>
      </c>
      <c r="AH993" s="51">
        <f t="shared" si="125"/>
        <v>1.58537810417424</v>
      </c>
      <c r="AI993" s="51">
        <v>0.543</v>
      </c>
    </row>
    <row r="994" ht="18" spans="1:35">
      <c r="A994" s="25" t="s">
        <v>78</v>
      </c>
      <c r="B994" s="25">
        <f t="shared" si="127"/>
        <v>2003</v>
      </c>
      <c r="C994" s="25">
        <v>44</v>
      </c>
      <c r="D994" s="25">
        <v>4</v>
      </c>
      <c r="E994" s="22">
        <v>2.2623765</v>
      </c>
      <c r="F994" s="22">
        <v>97.35798</v>
      </c>
      <c r="G994" s="23">
        <v>999872</v>
      </c>
      <c r="H994" s="24">
        <v>0.041138668</v>
      </c>
      <c r="I994" s="34">
        <v>74.4672620916261</v>
      </c>
      <c r="J994" s="35">
        <v>-0.749351561069489</v>
      </c>
      <c r="K994" s="36">
        <v>0.689</v>
      </c>
      <c r="L994" s="37">
        <v>0.841</v>
      </c>
      <c r="M994" s="38">
        <v>1</v>
      </c>
      <c r="N994" s="39">
        <v>8.75</v>
      </c>
      <c r="O994" s="40">
        <v>61.9809112555085</v>
      </c>
      <c r="P994" s="40">
        <v>94.2287979653237</v>
      </c>
      <c r="Q994" s="40">
        <v>80.3547889975801</v>
      </c>
      <c r="R994" s="53">
        <v>83739997.8637695</v>
      </c>
      <c r="S994" s="48">
        <v>83.7399978637695</v>
      </c>
      <c r="T994" s="49">
        <v>56.977</v>
      </c>
      <c r="U994" s="50">
        <v>2.11194</v>
      </c>
      <c r="V994" s="50">
        <v>0.658</v>
      </c>
      <c r="W994" s="51">
        <v>1.22988802352585</v>
      </c>
      <c r="X994" s="51">
        <v>-1.43683886528015</v>
      </c>
      <c r="Y994" s="51">
        <v>7691367471.17992</v>
      </c>
      <c r="Z994" s="51">
        <f t="shared" si="121"/>
        <v>9.88600356117857</v>
      </c>
      <c r="AA994" s="51">
        <v>-0.0249</v>
      </c>
      <c r="AB994" s="51">
        <v>81.1273637701163</v>
      </c>
      <c r="AC994" s="51">
        <f t="shared" si="122"/>
        <v>1.9091673638283</v>
      </c>
      <c r="AD994" s="51">
        <v>22881.867</v>
      </c>
      <c r="AE994" s="51">
        <f t="shared" si="123"/>
        <v>2.2881867</v>
      </c>
      <c r="AF994" s="51">
        <f t="shared" si="124"/>
        <v>0.359491456953062</v>
      </c>
      <c r="AG994" s="51">
        <v>38.6739</v>
      </c>
      <c r="AH994" s="51">
        <f t="shared" si="125"/>
        <v>1.58741796992864</v>
      </c>
      <c r="AI994" s="51">
        <v>0.566</v>
      </c>
    </row>
    <row r="995" ht="18" spans="1:35">
      <c r="A995" s="25" t="s">
        <v>78</v>
      </c>
      <c r="B995" s="25">
        <f t="shared" si="127"/>
        <v>2004</v>
      </c>
      <c r="C995" s="25">
        <v>44</v>
      </c>
      <c r="D995" s="25">
        <v>4</v>
      </c>
      <c r="E995" s="22">
        <v>2.0809228</v>
      </c>
      <c r="F995" s="22">
        <v>97.7476</v>
      </c>
      <c r="G995" s="23">
        <v>801142</v>
      </c>
      <c r="H995" s="24">
        <v>0.060098913</v>
      </c>
      <c r="I995" s="34">
        <v>75.6031403142363</v>
      </c>
      <c r="J995" s="35">
        <v>-0.566143751144409</v>
      </c>
      <c r="K995" s="36">
        <v>0.734</v>
      </c>
      <c r="L995" s="37">
        <v>0.845</v>
      </c>
      <c r="M995" s="38">
        <v>1</v>
      </c>
      <c r="N995" s="39">
        <v>10</v>
      </c>
      <c r="O995" s="40">
        <v>64.1613051644321</v>
      </c>
      <c r="P995" s="40">
        <v>94.5186650899126</v>
      </c>
      <c r="Q995" s="40">
        <v>81.5575917746236</v>
      </c>
      <c r="R995" s="53">
        <v>46700000.7629395</v>
      </c>
      <c r="S995" s="48">
        <v>46.7000007629395</v>
      </c>
      <c r="T995" s="49">
        <v>57.305</v>
      </c>
      <c r="U995" s="50">
        <v>3.45244</v>
      </c>
      <c r="V995" s="50">
        <v>0.666</v>
      </c>
      <c r="W995" s="51">
        <v>1.15243910027232</v>
      </c>
      <c r="X995" s="51">
        <v>-1.42646288871765</v>
      </c>
      <c r="Y995" s="51">
        <v>9624440836.29309</v>
      </c>
      <c r="Z995" s="51">
        <f t="shared" si="121"/>
        <v>9.98337550713985</v>
      </c>
      <c r="AA995" s="51">
        <v>-0.027679</v>
      </c>
      <c r="AB995" s="51">
        <v>80.1044466155542</v>
      </c>
      <c r="AC995" s="51">
        <f t="shared" si="122"/>
        <v>1.90365662453615</v>
      </c>
      <c r="AD995" s="51">
        <v>22449.5</v>
      </c>
      <c r="AE995" s="51">
        <f t="shared" si="123"/>
        <v>2.24495</v>
      </c>
      <c r="AF995" s="51">
        <f t="shared" si="124"/>
        <v>0.351206672748736</v>
      </c>
      <c r="AG995" s="51">
        <v>38.90043</v>
      </c>
      <c r="AH995" s="51">
        <f t="shared" si="125"/>
        <v>1.58995440198368</v>
      </c>
      <c r="AI995" s="51">
        <v>0.597</v>
      </c>
    </row>
    <row r="996" ht="18" spans="1:35">
      <c r="A996" s="25" t="s">
        <v>78</v>
      </c>
      <c r="B996" s="25">
        <f t="shared" si="127"/>
        <v>2005</v>
      </c>
      <c r="C996" s="25">
        <v>44</v>
      </c>
      <c r="D996" s="25">
        <v>4</v>
      </c>
      <c r="E996" s="22">
        <v>1.901803</v>
      </c>
      <c r="F996" s="22">
        <v>98.13622</v>
      </c>
      <c r="G996" s="23">
        <v>614436</v>
      </c>
      <c r="H996" s="24">
        <v>0.07995109</v>
      </c>
      <c r="I996" s="34">
        <v>76.728771501701</v>
      </c>
      <c r="J996" s="35">
        <v>-0.652078151702881</v>
      </c>
      <c r="K996" s="36">
        <v>0.734</v>
      </c>
      <c r="L996" s="37">
        <v>0.845</v>
      </c>
      <c r="M996" s="38">
        <v>1</v>
      </c>
      <c r="N996" s="39">
        <v>10</v>
      </c>
      <c r="O996" s="40">
        <v>66.3395294366584</v>
      </c>
      <c r="P996" s="40">
        <v>94.8084873663302</v>
      </c>
      <c r="Q996" s="40">
        <v>82.7470465879878</v>
      </c>
      <c r="R996" s="53">
        <v>71889999.3896484</v>
      </c>
      <c r="S996" s="48">
        <v>71.8899993896484</v>
      </c>
      <c r="T996" s="49">
        <v>57.633</v>
      </c>
      <c r="U996" s="50">
        <v>7.90701</v>
      </c>
      <c r="V996" s="50">
        <v>0.666</v>
      </c>
      <c r="W996" s="51">
        <v>1.1059635782753</v>
      </c>
      <c r="X996" s="51">
        <v>-1.35583305358887</v>
      </c>
      <c r="Y996" s="51">
        <v>10737500188.1123</v>
      </c>
      <c r="Z996" s="51">
        <f t="shared" si="121"/>
        <v>10.0309031844478</v>
      </c>
      <c r="AA996" s="51">
        <v>-0.0355</v>
      </c>
      <c r="AB996" s="51">
        <v>85.0219636540457</v>
      </c>
      <c r="AC996" s="51">
        <f t="shared" si="122"/>
        <v>1.92953113114473</v>
      </c>
      <c r="AD996" s="51">
        <v>21752.111</v>
      </c>
      <c r="AE996" s="51">
        <f t="shared" si="123"/>
        <v>2.1752111</v>
      </c>
      <c r="AF996" s="51">
        <f t="shared" si="124"/>
        <v>0.337501410769426</v>
      </c>
      <c r="AG996" s="51">
        <v>39.126957</v>
      </c>
      <c r="AH996" s="51">
        <f t="shared" si="125"/>
        <v>1.59247607306047</v>
      </c>
      <c r="AI996" s="51">
        <v>0.597</v>
      </c>
    </row>
    <row r="997" ht="18" spans="1:35">
      <c r="A997" s="25" t="s">
        <v>78</v>
      </c>
      <c r="B997" s="25">
        <f t="shared" si="127"/>
        <v>2006</v>
      </c>
      <c r="C997" s="25">
        <v>44</v>
      </c>
      <c r="D997" s="25">
        <v>4</v>
      </c>
      <c r="E997" s="22">
        <v>1.7250553</v>
      </c>
      <c r="F997" s="22">
        <v>98.52383</v>
      </c>
      <c r="G997" s="23">
        <v>439968</v>
      </c>
      <c r="H997" s="24">
        <v>0.10067323</v>
      </c>
      <c r="I997" s="34">
        <v>77.8439277858393</v>
      </c>
      <c r="J997" s="35">
        <v>-0.776525020599365</v>
      </c>
      <c r="K997" s="36">
        <v>0.734</v>
      </c>
      <c r="L997" s="37">
        <v>0.845</v>
      </c>
      <c r="M997" s="38">
        <v>1</v>
      </c>
      <c r="N997" s="39">
        <v>10</v>
      </c>
      <c r="O997" s="40">
        <v>68.5155840721875</v>
      </c>
      <c r="P997" s="40">
        <v>95.098264794577</v>
      </c>
      <c r="Q997" s="40">
        <v>83.9229047552195</v>
      </c>
      <c r="R997" s="53">
        <v>79379997.253418</v>
      </c>
      <c r="S997" s="48">
        <v>79.379997253418</v>
      </c>
      <c r="T997" s="49">
        <v>57.96</v>
      </c>
      <c r="U997" s="50">
        <v>7.96207</v>
      </c>
      <c r="V997" s="50">
        <v>0.666</v>
      </c>
      <c r="W997" s="51">
        <v>1.04172810758939</v>
      </c>
      <c r="X997" s="51">
        <v>-1.16153120994568</v>
      </c>
      <c r="Y997" s="51">
        <v>13429430050.261</v>
      </c>
      <c r="Z997" s="51">
        <f t="shared" si="121"/>
        <v>10.1280575814491</v>
      </c>
      <c r="AA997" s="51">
        <v>-0.1142</v>
      </c>
      <c r="AB997" s="51">
        <v>84.7335313048126</v>
      </c>
      <c r="AC997" s="51">
        <f t="shared" si="122"/>
        <v>1.92805530618543</v>
      </c>
      <c r="AD997" s="51">
        <v>22537.387</v>
      </c>
      <c r="AE997" s="51">
        <f t="shared" si="123"/>
        <v>2.2537387</v>
      </c>
      <c r="AF997" s="51">
        <f t="shared" si="124"/>
        <v>0.352903562230759</v>
      </c>
      <c r="AG997" s="51">
        <v>39.353485</v>
      </c>
      <c r="AH997" s="51">
        <f t="shared" si="125"/>
        <v>1.5949831979213</v>
      </c>
      <c r="AI997" s="51">
        <v>0.597</v>
      </c>
    </row>
    <row r="998" ht="18" spans="1:35">
      <c r="A998" s="25" t="s">
        <v>78</v>
      </c>
      <c r="B998" s="25">
        <f t="shared" si="127"/>
        <v>2007</v>
      </c>
      <c r="C998" s="25">
        <v>44</v>
      </c>
      <c r="D998" s="25">
        <v>4</v>
      </c>
      <c r="E998" s="22">
        <v>1.5506685</v>
      </c>
      <c r="F998" s="22">
        <v>98.910385</v>
      </c>
      <c r="G998" s="23">
        <v>27769</v>
      </c>
      <c r="H998" s="24">
        <v>0.12224254</v>
      </c>
      <c r="I998" s="34">
        <v>78.9486876932809</v>
      </c>
      <c r="J998" s="35">
        <v>-0.74012291431427</v>
      </c>
      <c r="K998" s="36">
        <v>0.734</v>
      </c>
      <c r="L998" s="37">
        <v>0.845</v>
      </c>
      <c r="M998" s="38">
        <v>1</v>
      </c>
      <c r="N998" s="39">
        <v>10</v>
      </c>
      <c r="O998" s="40">
        <v>70.6894690710193</v>
      </c>
      <c r="P998" s="40">
        <v>95.3879973746527</v>
      </c>
      <c r="Q998" s="40">
        <v>85.0852532199197</v>
      </c>
      <c r="R998" s="53">
        <v>133800003.051758</v>
      </c>
      <c r="S998" s="48">
        <v>133.800003051758</v>
      </c>
      <c r="T998" s="49">
        <v>58.286</v>
      </c>
      <c r="U998" s="50">
        <v>11.21</v>
      </c>
      <c r="V998" s="50">
        <v>0.666</v>
      </c>
      <c r="W998" s="51">
        <v>0.980401604621513</v>
      </c>
      <c r="X998" s="51">
        <v>-1.21103572845459</v>
      </c>
      <c r="Y998" s="51">
        <v>17856393235.4338</v>
      </c>
      <c r="Z998" s="51">
        <f t="shared" si="121"/>
        <v>10.2517937414431</v>
      </c>
      <c r="AA998" s="51">
        <v>-0.2023</v>
      </c>
      <c r="AB998" s="51">
        <v>79.0011374202968</v>
      </c>
      <c r="AC998" s="51">
        <f t="shared" si="122"/>
        <v>1.89763334409807</v>
      </c>
      <c r="AD998" s="51">
        <v>22409.062</v>
      </c>
      <c r="AE998" s="51">
        <f t="shared" si="123"/>
        <v>2.2409062</v>
      </c>
      <c r="AF998" s="51">
        <f t="shared" si="124"/>
        <v>0.350423678188353</v>
      </c>
      <c r="AG998" s="51">
        <v>39.580013</v>
      </c>
      <c r="AH998" s="51">
        <f t="shared" si="125"/>
        <v>1.59747593251382</v>
      </c>
      <c r="AI998" s="51">
        <v>0.597</v>
      </c>
    </row>
    <row r="999" ht="18" spans="1:35">
      <c r="A999" s="25" t="s">
        <v>78</v>
      </c>
      <c r="B999" s="25">
        <f t="shared" si="127"/>
        <v>2008</v>
      </c>
      <c r="C999" s="25">
        <v>44</v>
      </c>
      <c r="D999" s="25">
        <v>4</v>
      </c>
      <c r="E999" s="22">
        <v>1.3786016</v>
      </c>
      <c r="F999" s="22">
        <v>99.29585</v>
      </c>
      <c r="G999" s="23">
        <v>127358</v>
      </c>
      <c r="H999" s="24">
        <v>0.1446338</v>
      </c>
      <c r="I999" s="34">
        <v>80.0433396656403</v>
      </c>
      <c r="J999" s="35">
        <v>-0.727450251579285</v>
      </c>
      <c r="K999" s="36">
        <v>0.786</v>
      </c>
      <c r="L999" s="37">
        <v>0.857</v>
      </c>
      <c r="M999" s="38">
        <v>1</v>
      </c>
      <c r="N999" s="39">
        <v>12.5</v>
      </c>
      <c r="O999" s="40">
        <v>72.8611844331538</v>
      </c>
      <c r="P999" s="40">
        <v>95.6776851065574</v>
      </c>
      <c r="Q999" s="40">
        <v>86.2343916183711</v>
      </c>
      <c r="R999" s="53">
        <v>144770004.272461</v>
      </c>
      <c r="S999" s="48">
        <v>144.770004272461</v>
      </c>
      <c r="T999" s="49">
        <v>58.612</v>
      </c>
      <c r="U999" s="50">
        <v>14.27</v>
      </c>
      <c r="V999" s="50">
        <v>0.704</v>
      </c>
      <c r="W999" s="51">
        <v>0.969992282647573</v>
      </c>
      <c r="X999" s="51">
        <v>-0.979693531990051</v>
      </c>
      <c r="Y999" s="51">
        <v>24615267663.5456</v>
      </c>
      <c r="Z999" s="51">
        <f t="shared" si="121"/>
        <v>10.3912045626019</v>
      </c>
      <c r="AA999" s="51">
        <v>-0.31679670597352</v>
      </c>
      <c r="AB999" s="51">
        <v>80.777574657268</v>
      </c>
      <c r="AC999" s="51">
        <f t="shared" si="122"/>
        <v>1.90729080935913</v>
      </c>
      <c r="AD999" s="51">
        <v>22887.295</v>
      </c>
      <c r="AE999" s="51">
        <f t="shared" si="123"/>
        <v>2.2887295</v>
      </c>
      <c r="AF999" s="51">
        <f t="shared" si="124"/>
        <v>0.359594467379987</v>
      </c>
      <c r="AG999" s="51">
        <v>39.82416</v>
      </c>
      <c r="AH999" s="51">
        <f t="shared" si="125"/>
        <v>1.6001466241163</v>
      </c>
      <c r="AI999" s="51">
        <v>0.62</v>
      </c>
    </row>
    <row r="1000" ht="18" spans="1:35">
      <c r="A1000" s="25" t="s">
        <v>78</v>
      </c>
      <c r="B1000" s="25">
        <f t="shared" si="127"/>
        <v>2009</v>
      </c>
      <c r="C1000" s="25">
        <v>44</v>
      </c>
      <c r="D1000" s="25">
        <v>4</v>
      </c>
      <c r="E1000" s="22">
        <v>1.2088816</v>
      </c>
      <c r="F1000" s="22">
        <v>99.6583</v>
      </c>
      <c r="G1000" s="23">
        <v>989141</v>
      </c>
      <c r="H1000" s="24">
        <v>0.16782632</v>
      </c>
      <c r="I1000" s="34">
        <v>81.1277039466521</v>
      </c>
      <c r="J1000" s="35">
        <v>-0.883586049079895</v>
      </c>
      <c r="K1000" s="36">
        <v>0.808</v>
      </c>
      <c r="L1000" s="37">
        <v>0.875</v>
      </c>
      <c r="M1000" s="38">
        <v>1</v>
      </c>
      <c r="N1000" s="39">
        <v>11.25</v>
      </c>
      <c r="O1000" s="40">
        <v>75.030730158592</v>
      </c>
      <c r="P1000" s="40">
        <v>95.9673279902909</v>
      </c>
      <c r="Q1000" s="40">
        <v>87.3701346043735</v>
      </c>
      <c r="R1000" s="53">
        <v>164539993.286133</v>
      </c>
      <c r="S1000" s="48">
        <v>164.539993286133</v>
      </c>
      <c r="T1000" s="49">
        <v>58.937</v>
      </c>
      <c r="U1000" s="50">
        <v>18.9</v>
      </c>
      <c r="V1000" s="50">
        <v>0.711</v>
      </c>
      <c r="W1000" s="51">
        <v>1.0219490065143</v>
      </c>
      <c r="X1000" s="51">
        <v>-0.788950502872467</v>
      </c>
      <c r="Y1000" s="51">
        <v>22355151161.994</v>
      </c>
      <c r="Z1000" s="51">
        <f t="shared" si="121"/>
        <v>10.3493776108445</v>
      </c>
      <c r="AA1000" s="51">
        <v>-0.112179200907942</v>
      </c>
      <c r="AB1000" s="51">
        <v>70.8419818624432</v>
      </c>
      <c r="AC1000" s="51">
        <f t="shared" si="122"/>
        <v>1.85029070243169</v>
      </c>
      <c r="AD1000" s="51">
        <v>22453.984</v>
      </c>
      <c r="AE1000" s="51">
        <f t="shared" si="123"/>
        <v>2.2453984</v>
      </c>
      <c r="AF1000" s="51">
        <f t="shared" si="124"/>
        <v>0.351293408845353</v>
      </c>
      <c r="AG1000" s="51">
        <v>40.07838</v>
      </c>
      <c r="AH1000" s="51">
        <f t="shared" si="125"/>
        <v>1.60291015868555</v>
      </c>
      <c r="AI1000" s="51">
        <v>0.634</v>
      </c>
    </row>
    <row r="1001" ht="18" spans="1:35">
      <c r="A1001" s="25" t="s">
        <v>78</v>
      </c>
      <c r="B1001" s="25">
        <f t="shared" si="127"/>
        <v>2010</v>
      </c>
      <c r="C1001" s="25">
        <v>44</v>
      </c>
      <c r="D1001" s="25">
        <v>4</v>
      </c>
      <c r="E1001" s="22">
        <v>1.0414978</v>
      </c>
      <c r="F1001" s="22">
        <v>89.5553</v>
      </c>
      <c r="G1001" s="23">
        <v>862985</v>
      </c>
      <c r="H1001" s="24">
        <v>0.1917977</v>
      </c>
      <c r="I1001" s="34">
        <v>82.2018433166323</v>
      </c>
      <c r="J1001" s="35">
        <v>-0.834862232208252</v>
      </c>
      <c r="K1001" s="36">
        <v>0.815</v>
      </c>
      <c r="L1001" s="37">
        <v>0.875</v>
      </c>
      <c r="M1001" s="38">
        <v>1</v>
      </c>
      <c r="N1001" s="39">
        <v>12.5</v>
      </c>
      <c r="O1001" s="40">
        <v>77.198106247332</v>
      </c>
      <c r="P1001" s="40">
        <v>96.2569260258535</v>
      </c>
      <c r="Q1001" s="40">
        <v>88.4925524343049</v>
      </c>
      <c r="R1001" s="53">
        <v>123750000</v>
      </c>
      <c r="S1001" s="48">
        <v>123.75</v>
      </c>
      <c r="T1001" s="49">
        <v>59.261</v>
      </c>
      <c r="U1001" s="50">
        <v>19.8</v>
      </c>
      <c r="V1001" s="50">
        <v>0.711</v>
      </c>
      <c r="W1001" s="51">
        <v>1.16985801191993</v>
      </c>
      <c r="X1001" s="51">
        <v>-0.707593381404877</v>
      </c>
      <c r="Y1001" s="51">
        <v>27260886405.2263</v>
      </c>
      <c r="Z1001" s="51">
        <f t="shared" si="121"/>
        <v>10.4355399730922</v>
      </c>
      <c r="AA1001" s="51">
        <v>-0.570772685017538</v>
      </c>
      <c r="AB1001" s="51">
        <v>81.2575233746727</v>
      </c>
      <c r="AC1001" s="51">
        <f t="shared" si="122"/>
        <v>1.90986358145207</v>
      </c>
      <c r="AD1001" s="51">
        <v>22447.14</v>
      </c>
      <c r="AE1001" s="51">
        <f t="shared" si="123"/>
        <v>2.244714</v>
      </c>
      <c r="AF1001" s="51">
        <f t="shared" si="124"/>
        <v>0.351161015212749</v>
      </c>
      <c r="AG1001" s="51">
        <v>40.385452</v>
      </c>
      <c r="AH1001" s="51">
        <f t="shared" si="125"/>
        <v>1.60622494793314</v>
      </c>
      <c r="AI1001" s="51">
        <v>0.641</v>
      </c>
    </row>
    <row r="1002" ht="18" spans="1:35">
      <c r="A1002" s="25" t="s">
        <v>78</v>
      </c>
      <c r="B1002" s="25">
        <f t="shared" si="127"/>
        <v>2011</v>
      </c>
      <c r="C1002" s="25">
        <v>44</v>
      </c>
      <c r="D1002" s="25">
        <v>4</v>
      </c>
      <c r="E1002" s="22">
        <v>0.8764398</v>
      </c>
      <c r="F1002" s="22">
        <v>89.91733</v>
      </c>
      <c r="G1002" s="23">
        <v>748835</v>
      </c>
      <c r="H1002" s="24">
        <v>0.21652569</v>
      </c>
      <c r="I1002" s="34">
        <v>83.2658343869198</v>
      </c>
      <c r="J1002" s="35">
        <v>-0.692596554756165</v>
      </c>
      <c r="K1002" s="36">
        <v>0.811</v>
      </c>
      <c r="L1002" s="37">
        <v>0.868</v>
      </c>
      <c r="M1002" s="38">
        <v>1</v>
      </c>
      <c r="N1002" s="39">
        <v>12.5</v>
      </c>
      <c r="O1002" s="40">
        <v>79.3633126993747</v>
      </c>
      <c r="P1002" s="40">
        <v>96.546479213245</v>
      </c>
      <c r="Q1002" s="40">
        <v>89.6017300612008</v>
      </c>
      <c r="R1002" s="53">
        <v>90879997.253418</v>
      </c>
      <c r="S1002" s="48">
        <v>90.879997253418</v>
      </c>
      <c r="T1002" s="49">
        <v>59.584</v>
      </c>
      <c r="U1002" s="50">
        <v>24.7635</v>
      </c>
      <c r="V1002" s="50">
        <v>0.711</v>
      </c>
      <c r="W1002" s="51">
        <v>1.32708039585856</v>
      </c>
      <c r="X1002" s="51">
        <v>-0.695635735988617</v>
      </c>
      <c r="Y1002" s="51">
        <v>33756238766.5</v>
      </c>
      <c r="Z1002" s="51">
        <f t="shared" si="121"/>
        <v>10.5283540500995</v>
      </c>
      <c r="AA1002" s="51">
        <v>-0.6185451960413</v>
      </c>
      <c r="AB1002" s="51">
        <v>78.4921238489348</v>
      </c>
      <c r="AC1002" s="51">
        <f t="shared" si="122"/>
        <v>1.89482608043244</v>
      </c>
      <c r="AD1002" s="51">
        <v>23345.691</v>
      </c>
      <c r="AE1002" s="51">
        <f t="shared" si="123"/>
        <v>2.3345691</v>
      </c>
      <c r="AF1002" s="51">
        <f t="shared" si="124"/>
        <v>0.368206732970004</v>
      </c>
      <c r="AG1002" s="51">
        <v>40.755447</v>
      </c>
      <c r="AH1002" s="51">
        <f t="shared" si="125"/>
        <v>1.61018566078038</v>
      </c>
      <c r="AI1002" s="51">
        <v>0.631</v>
      </c>
    </row>
    <row r="1003" ht="18" spans="1:35">
      <c r="A1003" s="25" t="s">
        <v>78</v>
      </c>
      <c r="B1003" s="25">
        <f t="shared" si="127"/>
        <v>2012</v>
      </c>
      <c r="C1003" s="25">
        <v>44</v>
      </c>
      <c r="D1003" s="25">
        <v>4</v>
      </c>
      <c r="E1003" s="22">
        <v>0.7136801</v>
      </c>
      <c r="F1003" s="22">
        <v>90.27672</v>
      </c>
      <c r="G1003" s="23">
        <v>6465187</v>
      </c>
      <c r="H1003" s="24">
        <v>0.24198373</v>
      </c>
      <c r="I1003" s="34">
        <v>84.3199132953919</v>
      </c>
      <c r="J1003" s="35">
        <v>-0.871902167797089</v>
      </c>
      <c r="K1003" s="36">
        <v>0.773</v>
      </c>
      <c r="L1003" s="37">
        <v>0.843</v>
      </c>
      <c r="M1003" s="38">
        <v>1</v>
      </c>
      <c r="N1003" s="39">
        <v>12.5</v>
      </c>
      <c r="O1003" s="40">
        <v>81.5263495147202</v>
      </c>
      <c r="P1003" s="40">
        <v>96.8359875524655</v>
      </c>
      <c r="Q1003" s="40">
        <v>90.6978954700582</v>
      </c>
      <c r="R1003" s="53">
        <v>118220001.220703</v>
      </c>
      <c r="S1003" s="48">
        <v>118.220001220703</v>
      </c>
      <c r="T1003" s="49">
        <v>59.907</v>
      </c>
      <c r="U1003" s="50">
        <v>29.34</v>
      </c>
      <c r="V1003" s="50">
        <v>0.703</v>
      </c>
      <c r="W1003" s="51">
        <v>1.40686361602641</v>
      </c>
      <c r="X1003" s="51">
        <v>-0.850602805614471</v>
      </c>
      <c r="Y1003" s="51">
        <v>33271921136.315</v>
      </c>
      <c r="Z1003" s="51">
        <f t="shared" si="121"/>
        <v>10.5220778779597</v>
      </c>
      <c r="AA1003" s="51">
        <v>-0.868952256321608</v>
      </c>
      <c r="AB1003" s="51">
        <v>74.7649574560794</v>
      </c>
      <c r="AC1003" s="51">
        <f t="shared" si="122"/>
        <v>1.87369809051897</v>
      </c>
      <c r="AD1003" s="51">
        <v>23638.725</v>
      </c>
      <c r="AE1003" s="51">
        <f t="shared" si="123"/>
        <v>2.3638725</v>
      </c>
      <c r="AF1003" s="51">
        <f t="shared" si="124"/>
        <v>0.373624048334544</v>
      </c>
      <c r="AG1003" s="51">
        <v>41.354492</v>
      </c>
      <c r="AH1003" s="51">
        <f t="shared" si="125"/>
        <v>1.61652269030589</v>
      </c>
      <c r="AI1003" s="51">
        <v>0.603</v>
      </c>
    </row>
    <row r="1004" ht="18" spans="1:35">
      <c r="A1004" s="25" t="s">
        <v>78</v>
      </c>
      <c r="B1004" s="25">
        <f t="shared" si="127"/>
        <v>2013</v>
      </c>
      <c r="C1004" s="25">
        <v>44</v>
      </c>
      <c r="D1004" s="25">
        <v>4</v>
      </c>
      <c r="E1004" s="22">
        <v>0.55364585</v>
      </c>
      <c r="F1004" s="22">
        <v>90.63386</v>
      </c>
      <c r="G1004" s="23">
        <v>559248</v>
      </c>
      <c r="H1004" s="24">
        <v>0.26830932</v>
      </c>
      <c r="I1004" s="34">
        <v>85.3589778746888</v>
      </c>
      <c r="J1004" s="35">
        <v>-0.735861599445343</v>
      </c>
      <c r="K1004" s="36">
        <v>0.714</v>
      </c>
      <c r="L1004" s="37">
        <v>0.827</v>
      </c>
      <c r="M1004" s="38">
        <v>1</v>
      </c>
      <c r="N1004" s="39">
        <v>17.5</v>
      </c>
      <c r="O1004" s="40">
        <v>83.6872166933684</v>
      </c>
      <c r="P1004" s="40">
        <v>97.1254510435149</v>
      </c>
      <c r="Q1004" s="40">
        <v>91.7766282217671</v>
      </c>
      <c r="R1004" s="53">
        <v>135770004.272461</v>
      </c>
      <c r="S1004" s="48">
        <v>135.770004272461</v>
      </c>
      <c r="T1004" s="49">
        <v>60.197</v>
      </c>
      <c r="U1004" s="50">
        <v>36.9</v>
      </c>
      <c r="V1004" s="50">
        <v>0.685</v>
      </c>
      <c r="W1004" s="51">
        <v>1.43842436376869</v>
      </c>
      <c r="X1004" s="51">
        <v>-1.04813194274902</v>
      </c>
      <c r="Y1004" s="51">
        <v>38501122141.4241</v>
      </c>
      <c r="Z1004" s="51">
        <f t="shared" si="121"/>
        <v>10.5854733875014</v>
      </c>
      <c r="AA1004" s="51">
        <v>-0.199573655824268</v>
      </c>
      <c r="AB1004" s="51">
        <v>73.3698713841075</v>
      </c>
      <c r="AC1004" s="51">
        <f t="shared" si="122"/>
        <v>1.86551775776605</v>
      </c>
      <c r="AD1004" s="51">
        <v>23514.254</v>
      </c>
      <c r="AE1004" s="51">
        <f t="shared" si="123"/>
        <v>2.3514254</v>
      </c>
      <c r="AF1004" s="51">
        <f t="shared" si="124"/>
        <v>0.37133120511813</v>
      </c>
      <c r="AG1004" s="51">
        <v>41.6666</v>
      </c>
      <c r="AH1004" s="51">
        <f t="shared" si="125"/>
        <v>1.61978806341667</v>
      </c>
      <c r="AI1004" s="51">
        <v>0.586</v>
      </c>
    </row>
    <row r="1005" ht="18" spans="1:35">
      <c r="A1005" s="25" t="s">
        <v>78</v>
      </c>
      <c r="B1005" s="25">
        <f t="shared" si="127"/>
        <v>2014</v>
      </c>
      <c r="C1005" s="25">
        <v>44</v>
      </c>
      <c r="D1005" s="25">
        <v>4</v>
      </c>
      <c r="E1005" s="22">
        <v>0.39579722</v>
      </c>
      <c r="F1005" s="22">
        <v>90.98857</v>
      </c>
      <c r="G1005" s="23">
        <v>4836245</v>
      </c>
      <c r="H1005" s="24">
        <v>0.29542297</v>
      </c>
      <c r="I1005" s="34">
        <v>86.387257170265</v>
      </c>
      <c r="J1005" s="35">
        <v>-0.0886275097727776</v>
      </c>
      <c r="K1005" s="36">
        <v>0.724</v>
      </c>
      <c r="L1005" s="37">
        <v>0.837</v>
      </c>
      <c r="M1005" s="38">
        <v>1</v>
      </c>
      <c r="N1005" s="39">
        <v>15</v>
      </c>
      <c r="O1005" s="40">
        <v>85.8459142353193</v>
      </c>
      <c r="P1005" s="40">
        <v>97.4148696863934</v>
      </c>
      <c r="Q1005" s="40">
        <v>92.8421252536178</v>
      </c>
      <c r="R1005" s="53">
        <v>65680000.3051758</v>
      </c>
      <c r="S1005" s="48">
        <v>65.6800003051758</v>
      </c>
      <c r="T1005" s="49">
        <v>60.474</v>
      </c>
      <c r="U1005" s="50">
        <v>43.0074</v>
      </c>
      <c r="V1005" s="50">
        <v>0.699</v>
      </c>
      <c r="W1005" s="51">
        <v>1.44981205714477</v>
      </c>
      <c r="X1005" s="51">
        <v>-1.01107943058014</v>
      </c>
      <c r="Y1005" s="51">
        <v>40377929295.6419</v>
      </c>
      <c r="Z1005" s="51">
        <f t="shared" si="121"/>
        <v>10.6061440432224</v>
      </c>
      <c r="AA1005" s="51">
        <v>-0.454679642535021</v>
      </c>
      <c r="AB1005" s="51">
        <v>69.0837249631346</v>
      </c>
      <c r="AC1005" s="51">
        <f t="shared" si="122"/>
        <v>1.83937574648836</v>
      </c>
      <c r="AD1005" s="51">
        <v>21944.45</v>
      </c>
      <c r="AE1005" s="51">
        <f t="shared" si="123"/>
        <v>2.194445</v>
      </c>
      <c r="AF1005" s="51">
        <f t="shared" si="124"/>
        <v>0.34132470047111</v>
      </c>
      <c r="AG1005" s="51">
        <v>42.11714</v>
      </c>
      <c r="AH1005" s="51">
        <f t="shared" si="125"/>
        <v>1.62445887238074</v>
      </c>
      <c r="AI1005" s="51">
        <v>0.598</v>
      </c>
    </row>
    <row r="1006" ht="18" spans="1:35">
      <c r="A1006" s="25" t="s">
        <v>78</v>
      </c>
      <c r="B1006" s="25">
        <f t="shared" si="127"/>
        <v>2015</v>
      </c>
      <c r="C1006" s="25">
        <v>44</v>
      </c>
      <c r="D1006" s="25">
        <v>4</v>
      </c>
      <c r="E1006" s="22">
        <v>0.23992547</v>
      </c>
      <c r="F1006" s="22">
        <v>91.34087</v>
      </c>
      <c r="G1006" s="23">
        <v>4182124</v>
      </c>
      <c r="H1006" s="24">
        <v>0.32325357</v>
      </c>
      <c r="I1006" s="34">
        <v>87.4068345992566</v>
      </c>
      <c r="J1006" s="35">
        <v>0.0352126285433769</v>
      </c>
      <c r="K1006" s="36">
        <v>0.726</v>
      </c>
      <c r="L1006" s="37">
        <v>0.82</v>
      </c>
      <c r="M1006" s="38">
        <v>1</v>
      </c>
      <c r="N1006" s="39">
        <v>15</v>
      </c>
      <c r="O1006" s="40">
        <v>88.002442140573</v>
      </c>
      <c r="P1006" s="40">
        <v>97.7042434811007</v>
      </c>
      <c r="Q1006" s="40">
        <v>93.8962871621524</v>
      </c>
      <c r="R1006" s="53">
        <v>67889999.3896484</v>
      </c>
      <c r="S1006" s="48">
        <v>67.8899993896484</v>
      </c>
      <c r="T1006" s="49">
        <v>60.75</v>
      </c>
      <c r="U1006" s="50">
        <v>49.7163</v>
      </c>
      <c r="V1006" s="50">
        <v>0.704</v>
      </c>
      <c r="W1006" s="51">
        <v>1.46036822105512</v>
      </c>
      <c r="X1006" s="51">
        <v>-1.01891994476318</v>
      </c>
      <c r="Y1006" s="51">
        <v>36211447840.0971</v>
      </c>
      <c r="Z1006" s="51">
        <f t="shared" si="121"/>
        <v>10.5588458895338</v>
      </c>
      <c r="AA1006" s="51">
        <v>-0.382595424150205</v>
      </c>
      <c r="AB1006" s="51">
        <v>66.9150655259573</v>
      </c>
      <c r="AC1006" s="51">
        <f t="shared" si="122"/>
        <v>1.82552390757635</v>
      </c>
      <c r="AD1006" s="51">
        <v>22191.486</v>
      </c>
      <c r="AE1006" s="51">
        <f t="shared" si="123"/>
        <v>2.2191486</v>
      </c>
      <c r="AF1006" s="51">
        <f t="shared" si="124"/>
        <v>0.346186384701232</v>
      </c>
      <c r="AG1006" s="51">
        <v>42.633125</v>
      </c>
      <c r="AH1006" s="51">
        <f t="shared" si="125"/>
        <v>1.62974716751728</v>
      </c>
      <c r="AI1006" s="51">
        <v>0.589</v>
      </c>
    </row>
    <row r="1007" ht="18" spans="1:35">
      <c r="A1007" s="25" t="s">
        <v>78</v>
      </c>
      <c r="B1007" s="25">
        <f t="shared" si="127"/>
        <v>2016</v>
      </c>
      <c r="C1007" s="25">
        <v>44</v>
      </c>
      <c r="D1007" s="25">
        <v>4</v>
      </c>
      <c r="E1007" s="22">
        <v>0.08741698</v>
      </c>
      <c r="F1007" s="22">
        <v>91.69076</v>
      </c>
      <c r="G1007" s="23">
        <v>36151</v>
      </c>
      <c r="H1007" s="24">
        <v>0.35177624</v>
      </c>
      <c r="I1007" s="34">
        <v>88.4178947324525</v>
      </c>
      <c r="J1007" s="35">
        <v>0.13447080552578</v>
      </c>
      <c r="K1007" s="36">
        <v>0.717</v>
      </c>
      <c r="L1007" s="37">
        <v>0.821</v>
      </c>
      <c r="M1007" s="38">
        <v>1</v>
      </c>
      <c r="N1007" s="39">
        <v>15</v>
      </c>
      <c r="O1007" s="40">
        <v>90.1568004091294</v>
      </c>
      <c r="P1007" s="40">
        <v>97.993572427637</v>
      </c>
      <c r="Q1007" s="40">
        <v>94.939272291061</v>
      </c>
      <c r="R1007" s="53">
        <v>101830001.831055</v>
      </c>
      <c r="S1007" s="48">
        <v>101.830001831055</v>
      </c>
      <c r="T1007" s="49">
        <v>61.026</v>
      </c>
      <c r="U1007" s="50">
        <v>53.4041</v>
      </c>
      <c r="V1007" s="50">
        <v>0.695</v>
      </c>
      <c r="W1007" s="51">
        <v>1.45104639106418</v>
      </c>
      <c r="X1007" s="51">
        <v>-0.763090431690216</v>
      </c>
      <c r="Y1007" s="51">
        <v>36089700222.9461</v>
      </c>
      <c r="Z1007" s="51">
        <f t="shared" si="121"/>
        <v>10.5573832746319</v>
      </c>
      <c r="AA1007" s="51">
        <v>-0.464225533555592</v>
      </c>
      <c r="AB1007" s="51">
        <v>67.7593152322047</v>
      </c>
      <c r="AC1007" s="51">
        <f t="shared" si="122"/>
        <v>1.83096900841507</v>
      </c>
      <c r="AD1007" s="51">
        <v>24718.906</v>
      </c>
      <c r="AE1007" s="51">
        <f t="shared" si="123"/>
        <v>2.4718906</v>
      </c>
      <c r="AF1007" s="51">
        <f t="shared" si="124"/>
        <v>0.393029246001048</v>
      </c>
      <c r="AG1007" s="51">
        <v>42.11966</v>
      </c>
      <c r="AH1007" s="51">
        <f t="shared" si="125"/>
        <v>1.62448485679835</v>
      </c>
      <c r="AI1007" s="51">
        <v>0.583</v>
      </c>
    </row>
    <row r="1008" ht="18" spans="1:35">
      <c r="A1008" s="25" t="s">
        <v>78</v>
      </c>
      <c r="B1008" s="25">
        <f t="shared" si="127"/>
        <v>2017</v>
      </c>
      <c r="C1008" s="25">
        <v>44</v>
      </c>
      <c r="D1008" s="25">
        <v>4</v>
      </c>
      <c r="E1008" s="22">
        <f>(E1007+E1006)/2</f>
        <v>0.163671225</v>
      </c>
      <c r="F1008" s="22">
        <v>92.038086</v>
      </c>
      <c r="G1008" s="23">
        <v>2518455</v>
      </c>
      <c r="H1008" s="24">
        <v>0.3809851</v>
      </c>
      <c r="I1008" s="34">
        <v>89.4202504452198</v>
      </c>
      <c r="J1008" s="35">
        <v>-0.00285546225495636</v>
      </c>
      <c r="K1008" s="36">
        <v>0.724</v>
      </c>
      <c r="L1008" s="37">
        <v>0.821</v>
      </c>
      <c r="M1008" s="38">
        <v>1</v>
      </c>
      <c r="N1008" s="39">
        <v>13.75</v>
      </c>
      <c r="O1008" s="40">
        <v>92.3089890409894</v>
      </c>
      <c r="P1008" s="40">
        <v>98.2828565260024</v>
      </c>
      <c r="Q1008" s="40">
        <v>95.9709683490468</v>
      </c>
      <c r="R1008" s="53">
        <v>159809997.558594</v>
      </c>
      <c r="S1008" s="48">
        <v>159.809997558594</v>
      </c>
      <c r="T1008" s="49">
        <v>61.3</v>
      </c>
      <c r="U1008" s="50">
        <v>61.0758</v>
      </c>
      <c r="V1008" s="50">
        <v>0.675</v>
      </c>
      <c r="W1008" s="51">
        <v>1.42257756735462</v>
      </c>
      <c r="X1008" s="51">
        <v>-0.75071793794632</v>
      </c>
      <c r="Y1008" s="51">
        <v>38997129473.5558</v>
      </c>
      <c r="Z1008" s="51">
        <f t="shared" si="121"/>
        <v>10.5910326403681</v>
      </c>
      <c r="AA1008" s="51">
        <v>-0.155348351949716</v>
      </c>
      <c r="AB1008" s="51">
        <v>71.0801344038377</v>
      </c>
      <c r="AC1008" s="51">
        <f t="shared" si="122"/>
        <v>1.85174824033177</v>
      </c>
      <c r="AD1008" s="51">
        <v>23435.645</v>
      </c>
      <c r="AE1008" s="51">
        <f t="shared" si="123"/>
        <v>2.3435645</v>
      </c>
      <c r="AF1008" s="51">
        <f t="shared" si="124"/>
        <v>0.369876910750875</v>
      </c>
      <c r="AG1008" s="51">
        <v>42.091972</v>
      </c>
      <c r="AH1008" s="51">
        <f t="shared" si="125"/>
        <v>1.62419927282943</v>
      </c>
      <c r="AI1008" s="51">
        <v>0.591</v>
      </c>
    </row>
    <row r="1009" ht="18" spans="1:35">
      <c r="A1009" s="25" t="s">
        <v>78</v>
      </c>
      <c r="B1009" s="25">
        <f t="shared" si="127"/>
        <v>2018</v>
      </c>
      <c r="C1009" s="25">
        <v>44</v>
      </c>
      <c r="D1009" s="25">
        <v>4</v>
      </c>
      <c r="E1009" s="22">
        <f>(E1007+E1008)/2</f>
        <v>0.1255441025</v>
      </c>
      <c r="F1009" s="22">
        <v>92.3832</v>
      </c>
      <c r="G1009" s="23">
        <v>6674558</v>
      </c>
      <c r="H1009" s="24">
        <v>0.41076314</v>
      </c>
      <c r="I1009" s="34">
        <v>90.415146711899</v>
      </c>
      <c r="J1009" s="35">
        <v>-0.0867110788822174</v>
      </c>
      <c r="K1009" s="36">
        <v>0.741</v>
      </c>
      <c r="L1009" s="37">
        <v>0.825</v>
      </c>
      <c r="M1009" s="38">
        <v>1</v>
      </c>
      <c r="N1009" s="39">
        <v>15</v>
      </c>
      <c r="O1009" s="40">
        <v>94.4590080361512</v>
      </c>
      <c r="P1009" s="40">
        <v>98.5720957761965</v>
      </c>
      <c r="Q1009" s="40">
        <v>96.9920505649968</v>
      </c>
      <c r="R1009" s="53">
        <v>174369995.117188</v>
      </c>
      <c r="S1009" s="48">
        <v>174.369995117188</v>
      </c>
      <c r="T1009" s="49">
        <v>61.585</v>
      </c>
      <c r="U1009" s="50">
        <v>64.9935</v>
      </c>
      <c r="V1009" s="50">
        <v>0.699</v>
      </c>
      <c r="W1009" s="51">
        <v>1.38999117307295</v>
      </c>
      <c r="X1009" s="51">
        <v>-0.870756983757019</v>
      </c>
      <c r="Y1009" s="51">
        <v>40225448340.6322</v>
      </c>
      <c r="Z1009" s="51">
        <f t="shared" si="121"/>
        <v>10.6045008933125</v>
      </c>
      <c r="AA1009" s="51">
        <v>-0.229181293763083</v>
      </c>
      <c r="AB1009" s="51">
        <v>72.069223625915</v>
      </c>
      <c r="AC1009" s="51">
        <f t="shared" si="122"/>
        <v>1.85774984359688</v>
      </c>
      <c r="AD1009" s="51">
        <v>23139.457</v>
      </c>
      <c r="AE1009" s="51">
        <f t="shared" si="123"/>
        <v>2.3139457</v>
      </c>
      <c r="AF1009" s="51">
        <f t="shared" si="124"/>
        <v>0.364353163402654</v>
      </c>
      <c r="AG1009" s="51">
        <v>42.3034</v>
      </c>
      <c r="AH1009" s="51">
        <f t="shared" si="125"/>
        <v>1.6263752738029</v>
      </c>
      <c r="AI1009" s="51">
        <v>0.584</v>
      </c>
    </row>
    <row r="1010" ht="18" spans="1:35">
      <c r="A1010" s="25" t="s">
        <v>78</v>
      </c>
      <c r="B1010" s="25">
        <f t="shared" si="127"/>
        <v>2019</v>
      </c>
      <c r="C1010" s="25">
        <v>44</v>
      </c>
      <c r="D1010" s="25">
        <v>4</v>
      </c>
      <c r="E1010" s="22">
        <f>(E1008+E1009)/2</f>
        <v>0.14460766375</v>
      </c>
      <c r="F1010" s="22">
        <v>92.725945</v>
      </c>
      <c r="G1010" s="23">
        <f>(G1009+G1008)/2</f>
        <v>4596506.5</v>
      </c>
      <c r="H1010" s="24">
        <v>0.40888786</v>
      </c>
      <c r="I1010" s="34">
        <v>91.4154881056866</v>
      </c>
      <c r="J1010" s="35">
        <v>-0.0180127751082182</v>
      </c>
      <c r="K1010" s="36">
        <v>0.741</v>
      </c>
      <c r="L1010" s="37">
        <v>0.824</v>
      </c>
      <c r="M1010" s="38">
        <v>1</v>
      </c>
      <c r="N1010" s="39">
        <v>15</v>
      </c>
      <c r="O1010" s="40">
        <v>96.6546131130233</v>
      </c>
      <c r="P1010" s="40">
        <v>98.8687633298233</v>
      </c>
      <c r="Q1010" s="40">
        <v>98.0247086553271</v>
      </c>
      <c r="R1010" s="53">
        <v>136029998.779297</v>
      </c>
      <c r="S1010" s="48">
        <v>136.029998779297</v>
      </c>
      <c r="T1010" s="49">
        <v>61.879</v>
      </c>
      <c r="U1010" s="50">
        <v>68.5176</v>
      </c>
      <c r="V1010" s="50">
        <v>0.707</v>
      </c>
      <c r="W1010" s="51">
        <v>1.35488116957369</v>
      </c>
      <c r="X1010" s="51">
        <v>-0.893645703792572</v>
      </c>
      <c r="Y1010" s="51">
        <v>37925338329.1494</v>
      </c>
      <c r="Z1010" s="51">
        <f t="shared" si="121"/>
        <v>10.5789294637851</v>
      </c>
      <c r="AA1010" s="51">
        <v>-0.534125592254201</v>
      </c>
      <c r="AB1010" s="51">
        <v>71.2221617342433</v>
      </c>
      <c r="AC1010" s="51">
        <f t="shared" si="122"/>
        <v>1.85261515123946</v>
      </c>
      <c r="AD1010" s="51">
        <v>19903.92</v>
      </c>
      <c r="AE1010" s="51">
        <f t="shared" si="123"/>
        <v>1.990392</v>
      </c>
      <c r="AF1010" s="51">
        <f t="shared" si="124"/>
        <v>0.298938617450617</v>
      </c>
      <c r="AG1010" s="51">
        <v>42.308434</v>
      </c>
      <c r="AH1010" s="51">
        <f t="shared" si="125"/>
        <v>1.62642695069775</v>
      </c>
      <c r="AI1010" s="51">
        <v>0.587</v>
      </c>
    </row>
    <row r="1011" ht="18" spans="1:35">
      <c r="A1011" s="25" t="s">
        <v>78</v>
      </c>
      <c r="B1011" s="25">
        <f t="shared" si="127"/>
        <v>2020</v>
      </c>
      <c r="C1011" s="25">
        <v>44</v>
      </c>
      <c r="D1011" s="25">
        <v>4</v>
      </c>
      <c r="E1011" s="22">
        <f>(E1010+E1009)/2</f>
        <v>0.135075883125</v>
      </c>
      <c r="F1011" s="22">
        <v>93.06617</v>
      </c>
      <c r="G1011" s="23">
        <f>(G1010+G1009)/2</f>
        <v>5635532.25</v>
      </c>
      <c r="H1011" s="24">
        <v>0.40653026</v>
      </c>
      <c r="I1011" s="34">
        <v>92.4079453626308</v>
      </c>
      <c r="J1011" s="35">
        <v>0.0167177673429251</v>
      </c>
      <c r="K1011" s="36">
        <v>0.741</v>
      </c>
      <c r="L1011" s="37">
        <v>0.81</v>
      </c>
      <c r="M1011" s="38">
        <v>1</v>
      </c>
      <c r="N1011" s="39">
        <v>16.25</v>
      </c>
      <c r="O1011" s="40">
        <v>98.8502181898954</v>
      </c>
      <c r="P1011" s="40">
        <v>99</v>
      </c>
      <c r="Q1011" s="40">
        <v>99</v>
      </c>
      <c r="R1011" s="53">
        <v>321220001.220703</v>
      </c>
      <c r="S1011" s="48">
        <v>321.220001220703</v>
      </c>
      <c r="T1011" s="49">
        <v>62.183</v>
      </c>
      <c r="U1011" s="50">
        <v>73.9575</v>
      </c>
      <c r="V1011" s="50">
        <v>0.67</v>
      </c>
      <c r="W1011" s="51">
        <v>1.35198907049682</v>
      </c>
      <c r="X1011" s="51">
        <v>-0.857888102531433</v>
      </c>
      <c r="Y1011" s="51">
        <v>35432178068.1814</v>
      </c>
      <c r="Z1011" s="51">
        <f t="shared" si="121"/>
        <v>10.5493978498753</v>
      </c>
      <c r="AA1011" s="51">
        <v>-0.15862412879526</v>
      </c>
      <c r="AB1011" s="51">
        <v>62.7602174748561</v>
      </c>
      <c r="AC1011" s="51">
        <f t="shared" si="122"/>
        <v>1.79768443982195</v>
      </c>
      <c r="AD1011" s="51">
        <v>18493.115</v>
      </c>
      <c r="AE1011" s="51">
        <f t="shared" si="123"/>
        <v>1.8493115</v>
      </c>
      <c r="AF1011" s="51">
        <f t="shared" si="124"/>
        <v>0.267010070346241</v>
      </c>
      <c r="AG1011" s="51">
        <v>42.308434</v>
      </c>
      <c r="AH1011" s="51">
        <f t="shared" si="125"/>
        <v>1.62642695069775</v>
      </c>
      <c r="AI1011" s="51">
        <v>0.583</v>
      </c>
    </row>
    <row r="1012" ht="18" spans="1:35">
      <c r="A1012" s="25" t="s">
        <v>78</v>
      </c>
      <c r="B1012" s="25">
        <f t="shared" si="127"/>
        <v>2021</v>
      </c>
      <c r="C1012" s="25">
        <v>44</v>
      </c>
      <c r="D1012" s="25">
        <v>4</v>
      </c>
      <c r="E1012" s="22">
        <f>(E1010+E1011)/2</f>
        <v>0.1398417734375</v>
      </c>
      <c r="F1012" s="22">
        <v>93.40544</v>
      </c>
      <c r="G1012" s="23">
        <f>(G1011+G1010)/2</f>
        <v>5116019.375</v>
      </c>
      <c r="H1012" s="24">
        <v>0.40410283</v>
      </c>
      <c r="I1012" s="34">
        <v>93.3920477799252</v>
      </c>
      <c r="J1012" s="35">
        <v>-0.000937932287342846</v>
      </c>
      <c r="K1012" s="36">
        <v>0.741</v>
      </c>
      <c r="L1012" s="37">
        <v>0.81</v>
      </c>
      <c r="M1012" s="38">
        <v>1</v>
      </c>
      <c r="N1012" s="39">
        <v>16.25</v>
      </c>
      <c r="O1012" s="40">
        <v>99</v>
      </c>
      <c r="P1012" s="40">
        <v>99</v>
      </c>
      <c r="Q1012" s="40">
        <v>99</v>
      </c>
      <c r="R1012" s="53">
        <v>175139999.389648</v>
      </c>
      <c r="S1012" s="48">
        <v>175.139999389648</v>
      </c>
      <c r="T1012" s="49">
        <v>62.496</v>
      </c>
      <c r="U1012" s="50">
        <v>77.0184</v>
      </c>
      <c r="V1012" s="50">
        <f>(V1011+V1010)/2</f>
        <v>0.6885</v>
      </c>
      <c r="W1012" s="51">
        <v>1.21078357917422</v>
      </c>
      <c r="X1012" s="51">
        <v>-1.0265417098999</v>
      </c>
      <c r="Y1012" s="51">
        <v>39950899938.7482</v>
      </c>
      <c r="Z1012" s="51">
        <f t="shared" si="121"/>
        <v>10.6015265667296</v>
      </c>
      <c r="AA1012" s="51">
        <v>-0.0887944665722569</v>
      </c>
      <c r="AB1012" s="51">
        <v>69.7422730211357</v>
      </c>
      <c r="AC1012" s="51">
        <f t="shared" si="122"/>
        <v>1.84349609767789</v>
      </c>
      <c r="AD1012" s="51">
        <v>15782.273</v>
      </c>
      <c r="AE1012" s="51">
        <f t="shared" si="123"/>
        <v>1.5782273</v>
      </c>
      <c r="AF1012" s="51">
        <f t="shared" si="124"/>
        <v>0.198169551488612</v>
      </c>
      <c r="AG1012" s="51">
        <f>(AG1011+AG1010)/2</f>
        <v>42.308434</v>
      </c>
      <c r="AH1012" s="51">
        <f t="shared" si="125"/>
        <v>1.62642695069775</v>
      </c>
      <c r="AI1012" s="51">
        <v>0.583</v>
      </c>
    </row>
    <row r="1013" ht="18" spans="1:35">
      <c r="A1013" s="25" t="s">
        <v>78</v>
      </c>
      <c r="B1013" s="25">
        <f t="shared" si="127"/>
        <v>2022</v>
      </c>
      <c r="C1013" s="25">
        <v>44</v>
      </c>
      <c r="D1013" s="25">
        <v>4</v>
      </c>
      <c r="E1013" s="22">
        <f>(E1012+E1011)/2</f>
        <v>0.13745882828125</v>
      </c>
      <c r="F1013" s="22">
        <v>93.74353</v>
      </c>
      <c r="G1013" s="23">
        <v>15266116</v>
      </c>
      <c r="H1013" s="24">
        <v>0.40160567</v>
      </c>
      <c r="I1013" s="34">
        <v>94.2434679233291</v>
      </c>
      <c r="J1013" s="35">
        <v>0.0355493128299713</v>
      </c>
      <c r="K1013" s="36">
        <v>0.741</v>
      </c>
      <c r="L1013" s="37">
        <v>0.81</v>
      </c>
      <c r="M1013" s="38">
        <v>1</v>
      </c>
      <c r="N1013" s="39">
        <v>17.5</v>
      </c>
      <c r="O1013" s="40">
        <v>99</v>
      </c>
      <c r="P1013" s="40">
        <v>99</v>
      </c>
      <c r="Q1013" s="40">
        <v>99</v>
      </c>
      <c r="R1013" s="53">
        <v>101199996.948242</v>
      </c>
      <c r="S1013" s="48">
        <v>101.199996948242</v>
      </c>
      <c r="T1013" s="49">
        <v>62.818</v>
      </c>
      <c r="U1013" s="50">
        <v>76.2592</v>
      </c>
      <c r="V1013" s="50">
        <v>0.703</v>
      </c>
      <c r="W1013" s="51">
        <v>1.13476871860664</v>
      </c>
      <c r="X1013" s="51">
        <v>-1.0905796289444</v>
      </c>
      <c r="Y1013" s="51">
        <v>41952910858.0846</v>
      </c>
      <c r="Z1013" s="51">
        <f t="shared" si="121"/>
        <v>10.6227620992707</v>
      </c>
      <c r="AA1013" s="51">
        <v>-0.724828156639407</v>
      </c>
      <c r="AB1013" s="51">
        <v>73.7379050218566</v>
      </c>
      <c r="AC1013" s="51">
        <f t="shared" si="122"/>
        <v>1.86769079464287</v>
      </c>
      <c r="AD1013" s="51">
        <v>17137.694</v>
      </c>
      <c r="AE1013" s="51">
        <f t="shared" si="123"/>
        <v>1.7137694</v>
      </c>
      <c r="AF1013" s="51">
        <f t="shared" si="124"/>
        <v>0.233952384071974</v>
      </c>
      <c r="AG1013" s="51">
        <f>(AG1012+AG1011)/2</f>
        <v>42.308434</v>
      </c>
      <c r="AH1013" s="51">
        <f t="shared" si="125"/>
        <v>1.62642695069775</v>
      </c>
      <c r="AI1013" s="51">
        <v>0.583</v>
      </c>
    </row>
    <row r="1014" ht="18" spans="1:35">
      <c r="A1014" s="25" t="s">
        <v>79</v>
      </c>
      <c r="B1014" s="25">
        <v>2000</v>
      </c>
      <c r="C1014" s="25">
        <v>45</v>
      </c>
      <c r="D1014" s="25">
        <v>4</v>
      </c>
      <c r="E1014" s="22">
        <v>7.369753</v>
      </c>
      <c r="F1014" s="22">
        <v>94.08035</v>
      </c>
      <c r="G1014" s="23">
        <v>261401</v>
      </c>
      <c r="H1014" s="24">
        <v>1.2199593</v>
      </c>
      <c r="I1014" s="34">
        <v>64.6899370720139</v>
      </c>
      <c r="J1014" s="35">
        <v>-0.987529456615448</v>
      </c>
      <c r="K1014" s="36">
        <v>0.685</v>
      </c>
      <c r="L1014" s="37">
        <v>0.677</v>
      </c>
      <c r="M1014" s="38">
        <v>1</v>
      </c>
      <c r="N1014" s="39">
        <v>18.333334</v>
      </c>
      <c r="O1014" s="40">
        <v>50.928930455213</v>
      </c>
      <c r="P1014" s="40">
        <v>91.2875928759715</v>
      </c>
      <c r="Q1014" s="40">
        <v>80.4077059975962</v>
      </c>
      <c r="R1014" s="53">
        <v>536150024.414063</v>
      </c>
      <c r="S1014" s="48">
        <v>536.150024414063</v>
      </c>
      <c r="T1014" s="49">
        <v>73.042</v>
      </c>
      <c r="U1014" s="50">
        <v>3.07643</v>
      </c>
      <c r="V1014" s="50">
        <v>0.669</v>
      </c>
      <c r="W1014" s="51">
        <v>1.52044227070086</v>
      </c>
      <c r="X1014" s="51">
        <v>-0.404046177864075</v>
      </c>
      <c r="Y1014" s="51">
        <v>51744749133.213</v>
      </c>
      <c r="Z1014" s="51">
        <f t="shared" si="121"/>
        <v>10.7138662857585</v>
      </c>
      <c r="AA1014" s="51">
        <v>-0.809696760032968</v>
      </c>
      <c r="AB1014" s="51">
        <v>35.5380321623178</v>
      </c>
      <c r="AC1014" s="51">
        <f t="shared" si="122"/>
        <v>1.55069337606614</v>
      </c>
      <c r="AD1014" s="51">
        <v>5528.503</v>
      </c>
      <c r="AE1014" s="51">
        <f t="shared" si="123"/>
        <v>0.5528503</v>
      </c>
      <c r="AF1014" s="51">
        <f t="shared" si="124"/>
        <v>-0.257392450404757</v>
      </c>
      <c r="AG1014" s="51">
        <v>18.149452</v>
      </c>
      <c r="AH1014" s="51">
        <f t="shared" si="125"/>
        <v>1.25886351659147</v>
      </c>
      <c r="AI1014" s="51">
        <v>0.416</v>
      </c>
    </row>
    <row r="1015" ht="18" spans="1:35">
      <c r="A1015" s="25" t="s">
        <v>79</v>
      </c>
      <c r="B1015" s="25">
        <f t="shared" ref="B1015:B1036" si="128">B1014+1</f>
        <v>2001</v>
      </c>
      <c r="C1015" s="25">
        <v>45</v>
      </c>
      <c r="D1015" s="25">
        <v>4</v>
      </c>
      <c r="E1015" s="22">
        <v>7.0163217</v>
      </c>
      <c r="F1015" s="22">
        <v>94.41597</v>
      </c>
      <c r="G1015" s="23">
        <v>849693</v>
      </c>
      <c r="H1015" s="24">
        <v>1.1990117</v>
      </c>
      <c r="I1015" s="34">
        <v>65.4068839269518</v>
      </c>
      <c r="J1015" s="35">
        <f>(J1014+J1016)/2</f>
        <v>-0.978719651699066</v>
      </c>
      <c r="K1015" s="36">
        <v>0.932</v>
      </c>
      <c r="L1015" s="37">
        <v>0.86</v>
      </c>
      <c r="M1015" s="38">
        <v>1</v>
      </c>
      <c r="N1015" s="39">
        <v>18.333334</v>
      </c>
      <c r="O1015" s="40">
        <v>52.4160983218435</v>
      </c>
      <c r="P1015" s="40">
        <v>91.5582137559065</v>
      </c>
      <c r="Q1015" s="40">
        <v>81.1652005641867</v>
      </c>
      <c r="R1015" s="53">
        <v>657150024.414063</v>
      </c>
      <c r="S1015" s="48">
        <v>657.150024414063</v>
      </c>
      <c r="T1015" s="49">
        <v>73.448</v>
      </c>
      <c r="U1015" s="50">
        <v>7.57876</v>
      </c>
      <c r="V1015" s="50">
        <v>0.764</v>
      </c>
      <c r="W1015" s="51">
        <v>1.34331954460691</v>
      </c>
      <c r="X1015" s="51">
        <f>(X1016+X1017)/2</f>
        <v>-0.23062963783741</v>
      </c>
      <c r="Y1015" s="51">
        <v>52030158775.4055</v>
      </c>
      <c r="Z1015" s="51">
        <f t="shared" si="121"/>
        <v>10.7162551511925</v>
      </c>
      <c r="AA1015" s="51">
        <v>-1.06986</v>
      </c>
      <c r="AB1015" s="51">
        <v>35.0644014310212</v>
      </c>
      <c r="AC1015" s="51">
        <f t="shared" si="122"/>
        <v>1.54486642964794</v>
      </c>
      <c r="AD1015" s="51">
        <v>5407.2314</v>
      </c>
      <c r="AE1015" s="51">
        <f t="shared" si="123"/>
        <v>0.54072314</v>
      </c>
      <c r="AF1015" s="51">
        <f t="shared" si="124"/>
        <v>-0.267025044592538</v>
      </c>
      <c r="AG1015" s="51">
        <v>18.26422</v>
      </c>
      <c r="AH1015" s="51">
        <f t="shared" si="125"/>
        <v>1.26160112976835</v>
      </c>
      <c r="AI1015" s="51">
        <v>0.728</v>
      </c>
    </row>
    <row r="1016" ht="18" spans="1:35">
      <c r="A1016" s="25" t="s">
        <v>79</v>
      </c>
      <c r="B1016" s="25">
        <f t="shared" si="128"/>
        <v>2002</v>
      </c>
      <c r="C1016" s="25">
        <v>45</v>
      </c>
      <c r="D1016" s="25">
        <v>4</v>
      </c>
      <c r="E1016" s="22">
        <v>6.6705685</v>
      </c>
      <c r="F1016" s="22">
        <v>94.750015</v>
      </c>
      <c r="G1016" s="23">
        <v>442267</v>
      </c>
      <c r="H1016" s="24">
        <v>1.1770853</v>
      </c>
      <c r="I1016" s="34">
        <v>66.1134789664025</v>
      </c>
      <c r="J1016" s="35">
        <v>-0.969909846782684</v>
      </c>
      <c r="K1016" s="36">
        <v>0.932</v>
      </c>
      <c r="L1016" s="37">
        <v>0.867</v>
      </c>
      <c r="M1016" s="38">
        <v>1</v>
      </c>
      <c r="N1016" s="39">
        <v>18.333334</v>
      </c>
      <c r="O1016" s="40">
        <v>53.9058822071997</v>
      </c>
      <c r="P1016" s="40">
        <v>91.8289828690085</v>
      </c>
      <c r="Q1016" s="40">
        <v>81.9120898487203</v>
      </c>
      <c r="R1016" s="53">
        <v>708599975.585938</v>
      </c>
      <c r="S1016" s="48">
        <v>708.599975585938</v>
      </c>
      <c r="T1016" s="49">
        <v>73.85</v>
      </c>
      <c r="U1016" s="50">
        <v>8.96695</v>
      </c>
      <c r="V1016" s="50">
        <v>0.764</v>
      </c>
      <c r="W1016" s="51">
        <v>1.17608515721159</v>
      </c>
      <c r="X1016" s="51">
        <v>-0.306404739618301</v>
      </c>
      <c r="Y1016" s="51">
        <v>54777553515.0809</v>
      </c>
      <c r="Z1016" s="51">
        <f t="shared" si="121"/>
        <v>10.738602631813</v>
      </c>
      <c r="AA1016" s="51">
        <v>-2.15583681473346</v>
      </c>
      <c r="AB1016" s="51">
        <v>35.2491813317695</v>
      </c>
      <c r="AC1016" s="51">
        <f t="shared" si="122"/>
        <v>1.54714903488135</v>
      </c>
      <c r="AD1016" s="51">
        <v>5472.09</v>
      </c>
      <c r="AE1016" s="51">
        <f t="shared" si="123"/>
        <v>0.547209</v>
      </c>
      <c r="AF1016" s="51">
        <f t="shared" si="124"/>
        <v>-0.261846768345334</v>
      </c>
      <c r="AG1016" s="51">
        <v>18.378984</v>
      </c>
      <c r="AH1016" s="51">
        <f t="shared" si="125"/>
        <v>1.26432149968396</v>
      </c>
      <c r="AI1016" s="51">
        <v>0.798</v>
      </c>
    </row>
    <row r="1017" ht="18" spans="1:35">
      <c r="A1017" s="25" t="s">
        <v>79</v>
      </c>
      <c r="B1017" s="25">
        <f t="shared" si="128"/>
        <v>2003</v>
      </c>
      <c r="C1017" s="25">
        <v>45</v>
      </c>
      <c r="D1017" s="25">
        <v>4</v>
      </c>
      <c r="E1017" s="22">
        <v>6.332174</v>
      </c>
      <c r="F1017" s="22">
        <v>95.08241</v>
      </c>
      <c r="G1017" s="23">
        <v>38936</v>
      </c>
      <c r="H1017" s="24">
        <v>1.1542066</v>
      </c>
      <c r="I1017" s="34">
        <v>66.8103000461573</v>
      </c>
      <c r="J1017" s="35">
        <v>-1.16210162639618</v>
      </c>
      <c r="K1017" s="36">
        <v>0.932</v>
      </c>
      <c r="L1017" s="37">
        <v>0.867</v>
      </c>
      <c r="M1017" s="38">
        <v>1</v>
      </c>
      <c r="N1017" s="39">
        <v>18.333334</v>
      </c>
      <c r="O1017" s="40">
        <v>55.398282111282</v>
      </c>
      <c r="P1017" s="40">
        <v>92.0999002152778</v>
      </c>
      <c r="Q1017" s="40">
        <v>82.6488673555992</v>
      </c>
      <c r="R1017" s="53">
        <v>681349975.585938</v>
      </c>
      <c r="S1017" s="48">
        <v>681.349975585938</v>
      </c>
      <c r="T1017" s="49">
        <v>74.249</v>
      </c>
      <c r="U1017" s="50">
        <v>11.6</v>
      </c>
      <c r="V1017" s="50">
        <v>0.764</v>
      </c>
      <c r="W1017" s="51">
        <v>1.05113533724533</v>
      </c>
      <c r="X1017" s="51">
        <v>-0.154854536056519</v>
      </c>
      <c r="Y1017" s="51">
        <v>58731030121.8671</v>
      </c>
      <c r="Z1017" s="51">
        <f t="shared" si="121"/>
        <v>10.7688676182841</v>
      </c>
      <c r="AA1017" s="51">
        <v>-1.2750070730402</v>
      </c>
      <c r="AB1017" s="51">
        <v>37.6246103251002</v>
      </c>
      <c r="AC1017" s="51">
        <f t="shared" si="122"/>
        <v>1.57547201067406</v>
      </c>
      <c r="AD1017" s="51">
        <v>5345.9004</v>
      </c>
      <c r="AE1017" s="51">
        <f t="shared" si="123"/>
        <v>0.53459004</v>
      </c>
      <c r="AF1017" s="51">
        <f t="shared" si="124"/>
        <v>-0.271979136887627</v>
      </c>
      <c r="AG1017" s="51">
        <v>18.49375</v>
      </c>
      <c r="AH1017" s="51">
        <f t="shared" si="125"/>
        <v>1.26702498250471</v>
      </c>
      <c r="AI1017" s="51">
        <v>0.798</v>
      </c>
    </row>
    <row r="1018" ht="18" spans="1:35">
      <c r="A1018" s="25" t="s">
        <v>79</v>
      </c>
      <c r="B1018" s="25">
        <f t="shared" si="128"/>
        <v>2004</v>
      </c>
      <c r="C1018" s="25">
        <v>45</v>
      </c>
      <c r="D1018" s="25">
        <v>4</v>
      </c>
      <c r="E1018" s="22">
        <v>6.001272</v>
      </c>
      <c r="F1018" s="22">
        <v>95.41324</v>
      </c>
      <c r="G1018" s="23">
        <v>639792</v>
      </c>
      <c r="H1018" s="24">
        <v>1.1304092</v>
      </c>
      <c r="I1018" s="34">
        <v>67.4970575513904</v>
      </c>
      <c r="J1018" s="35">
        <v>-1.0273996591568</v>
      </c>
      <c r="K1018" s="36">
        <v>0.931</v>
      </c>
      <c r="L1018" s="37">
        <v>0.867</v>
      </c>
      <c r="M1018" s="38">
        <v>1</v>
      </c>
      <c r="N1018" s="39">
        <v>18.333334</v>
      </c>
      <c r="O1018" s="40">
        <v>56.8932980340897</v>
      </c>
      <c r="P1018" s="40">
        <v>92.3709657947141</v>
      </c>
      <c r="Q1018" s="40">
        <v>83.3752476996589</v>
      </c>
      <c r="R1018" s="53">
        <v>599679992.675781</v>
      </c>
      <c r="S1018" s="48">
        <v>599.679992675781</v>
      </c>
      <c r="T1018" s="49">
        <v>74.644</v>
      </c>
      <c r="U1018" s="50">
        <v>14.1</v>
      </c>
      <c r="V1018" s="50">
        <v>0.764</v>
      </c>
      <c r="W1018" s="51">
        <v>0.974731754515074</v>
      </c>
      <c r="X1018" s="51">
        <v>-0.429986923933029</v>
      </c>
      <c r="Y1018" s="51">
        <v>66768703497.5687</v>
      </c>
      <c r="Z1018" s="51">
        <f t="shared" si="121"/>
        <v>10.8245729432648</v>
      </c>
      <c r="AA1018" s="51">
        <v>-1.599038388965</v>
      </c>
      <c r="AB1018" s="51">
        <v>41.9360782679273</v>
      </c>
      <c r="AC1018" s="51">
        <f t="shared" si="122"/>
        <v>1.62258781415425</v>
      </c>
      <c r="AD1018" s="51">
        <v>5642.6665</v>
      </c>
      <c r="AE1018" s="51">
        <f t="shared" si="123"/>
        <v>0.56426665</v>
      </c>
      <c r="AF1018" s="51">
        <f t="shared" si="124"/>
        <v>-0.248515617192267</v>
      </c>
      <c r="AG1018" s="51">
        <v>18.608515</v>
      </c>
      <c r="AH1018" s="51">
        <f t="shared" si="125"/>
        <v>1.26971171686864</v>
      </c>
      <c r="AI1018" s="51">
        <v>0.799</v>
      </c>
    </row>
    <row r="1019" ht="18" spans="1:35">
      <c r="A1019" s="25" t="s">
        <v>79</v>
      </c>
      <c r="B1019" s="25">
        <f t="shared" si="128"/>
        <v>2005</v>
      </c>
      <c r="C1019" s="25">
        <v>45</v>
      </c>
      <c r="D1019" s="25">
        <v>4</v>
      </c>
      <c r="E1019" s="22">
        <v>5.6779637</v>
      </c>
      <c r="F1019" s="22">
        <v>95.74227</v>
      </c>
      <c r="G1019" s="23">
        <v>244927</v>
      </c>
      <c r="H1019" s="24">
        <v>1.105727</v>
      </c>
      <c r="I1019" s="34">
        <v>68.1735152494759</v>
      </c>
      <c r="J1019" s="35">
        <v>-0.975715458393097</v>
      </c>
      <c r="K1019" s="36">
        <v>0.931</v>
      </c>
      <c r="L1019" s="37">
        <v>0.867</v>
      </c>
      <c r="M1019" s="38">
        <v>1</v>
      </c>
      <c r="N1019" s="39">
        <v>18.333334</v>
      </c>
      <c r="O1019" s="40">
        <v>58.3909299756231</v>
      </c>
      <c r="P1019" s="40">
        <v>92.6421796073176</v>
      </c>
      <c r="Q1019" s="40">
        <v>84.0910140674012</v>
      </c>
      <c r="R1019" s="53">
        <v>578219970.703125</v>
      </c>
      <c r="S1019" s="48">
        <v>578.219970703125</v>
      </c>
      <c r="T1019" s="49">
        <v>75.034</v>
      </c>
      <c r="U1019" s="50">
        <v>17.1</v>
      </c>
      <c r="V1019" s="50">
        <v>0.765</v>
      </c>
      <c r="W1019" s="51">
        <v>0.904184155760706</v>
      </c>
      <c r="X1019" s="51">
        <v>-0.367371052503586</v>
      </c>
      <c r="Y1019" s="51">
        <v>76060606060.6061</v>
      </c>
      <c r="Z1019" s="51">
        <f t="shared" si="121"/>
        <v>10.8811597816032</v>
      </c>
      <c r="AA1019" s="51">
        <v>-2.57871936511</v>
      </c>
      <c r="AB1019" s="51">
        <v>47.3573174768394</v>
      </c>
      <c r="AC1019" s="51">
        <f t="shared" si="122"/>
        <v>1.67538709409491</v>
      </c>
      <c r="AD1019" s="51">
        <v>5816.902</v>
      </c>
      <c r="AE1019" s="51">
        <f t="shared" si="123"/>
        <v>0.5816902</v>
      </c>
      <c r="AF1019" s="51">
        <f t="shared" si="124"/>
        <v>-0.235308252897136</v>
      </c>
      <c r="AG1019" s="51">
        <v>18.744375</v>
      </c>
      <c r="AH1019" s="51">
        <f t="shared" si="125"/>
        <v>1.27287096417201</v>
      </c>
      <c r="AI1019" s="51">
        <v>0.799</v>
      </c>
    </row>
    <row r="1020" ht="18" spans="1:35">
      <c r="A1020" s="25" t="s">
        <v>79</v>
      </c>
      <c r="B1020" s="25">
        <f t="shared" si="128"/>
        <v>2006</v>
      </c>
      <c r="C1020" s="25">
        <v>45</v>
      </c>
      <c r="D1020" s="25">
        <v>4</v>
      </c>
      <c r="E1020" s="22">
        <v>5.361739</v>
      </c>
      <c r="F1020" s="22">
        <v>96.031456</v>
      </c>
      <c r="G1020" s="23">
        <v>853996</v>
      </c>
      <c r="H1020" s="24">
        <v>1.0801803</v>
      </c>
      <c r="I1020" s="34">
        <v>68.8406174970812</v>
      </c>
      <c r="J1020" s="35">
        <v>-0.841553807258606</v>
      </c>
      <c r="K1020" s="36">
        <v>0.914</v>
      </c>
      <c r="L1020" s="37">
        <v>0.854</v>
      </c>
      <c r="M1020" s="38">
        <v>1</v>
      </c>
      <c r="N1020" s="39">
        <v>29.166666</v>
      </c>
      <c r="O1020" s="40">
        <v>59.8911779358827</v>
      </c>
      <c r="P1020" s="40">
        <v>92.9135416530882</v>
      </c>
      <c r="Q1020" s="40">
        <v>84.796972001847</v>
      </c>
      <c r="R1020" s="53">
        <v>562510009.765625</v>
      </c>
      <c r="S1020" s="48">
        <v>562.510009765625</v>
      </c>
      <c r="T1020" s="49">
        <v>75.421</v>
      </c>
      <c r="U1020" s="50">
        <v>20.7</v>
      </c>
      <c r="V1020" s="50">
        <v>0.783</v>
      </c>
      <c r="W1020" s="51">
        <v>0.827239266792745</v>
      </c>
      <c r="X1020" s="51">
        <v>-0.221562147140503</v>
      </c>
      <c r="Y1020" s="51">
        <v>88643193061.748</v>
      </c>
      <c r="Z1020" s="51">
        <f t="shared" si="121"/>
        <v>10.9476453916095</v>
      </c>
      <c r="AA1020" s="51">
        <v>-3.46653106127322</v>
      </c>
      <c r="AB1020" s="51">
        <v>51.7850560338442</v>
      </c>
      <c r="AC1020" s="51">
        <f t="shared" si="122"/>
        <v>1.71420445050985</v>
      </c>
      <c r="AD1020" s="51">
        <v>5834.625</v>
      </c>
      <c r="AE1020" s="51">
        <f t="shared" si="123"/>
        <v>0.5834625</v>
      </c>
      <c r="AF1020" s="51">
        <f t="shared" si="124"/>
        <v>-0.233987051471952</v>
      </c>
      <c r="AG1020" s="51">
        <v>18.869297</v>
      </c>
      <c r="AH1020" s="51">
        <f t="shared" si="125"/>
        <v>1.27575572026519</v>
      </c>
      <c r="AI1020" s="51">
        <v>0.793</v>
      </c>
    </row>
    <row r="1021" ht="18" spans="1:35">
      <c r="A1021" s="25" t="s">
        <v>79</v>
      </c>
      <c r="B1021" s="25">
        <f t="shared" si="128"/>
        <v>2007</v>
      </c>
      <c r="C1021" s="25">
        <v>45</v>
      </c>
      <c r="D1021" s="25">
        <v>4</v>
      </c>
      <c r="E1021" s="22">
        <v>5.052891</v>
      </c>
      <c r="F1021" s="22">
        <v>96.246025</v>
      </c>
      <c r="G1021" s="23">
        <v>467227</v>
      </c>
      <c r="H1021" s="24">
        <v>1.0538065</v>
      </c>
      <c r="I1021" s="34">
        <v>69.4977421323012</v>
      </c>
      <c r="J1021" s="35">
        <v>-0.774885892868042</v>
      </c>
      <c r="K1021" s="36">
        <v>0.91</v>
      </c>
      <c r="L1021" s="37">
        <v>0.867</v>
      </c>
      <c r="M1021" s="38">
        <v>1</v>
      </c>
      <c r="N1021" s="39">
        <v>29.166666</v>
      </c>
      <c r="O1021" s="40">
        <v>61.3940419148676</v>
      </c>
      <c r="P1021" s="40">
        <v>93.185051932026</v>
      </c>
      <c r="Q1021" s="40">
        <v>85.4925787573111</v>
      </c>
      <c r="R1021" s="53">
        <v>389250000</v>
      </c>
      <c r="S1021" s="48">
        <v>389.25</v>
      </c>
      <c r="T1021" s="49">
        <v>75.803</v>
      </c>
      <c r="U1021" s="50">
        <v>25.2</v>
      </c>
      <c r="V1021" s="50">
        <v>0.78</v>
      </c>
      <c r="W1021" s="51">
        <v>0.769759369616088</v>
      </c>
      <c r="X1021" s="51">
        <v>-0.272556155920029</v>
      </c>
      <c r="Y1021" s="51">
        <v>102170981144.136</v>
      </c>
      <c r="Z1021" s="51">
        <f t="shared" si="121"/>
        <v>11.0093275639148</v>
      </c>
      <c r="AA1021" s="51">
        <v>-5.42538433508952</v>
      </c>
      <c r="AB1021" s="51">
        <v>55.6881132836815</v>
      </c>
      <c r="AC1021" s="51">
        <f t="shared" si="122"/>
        <v>1.74576250421825</v>
      </c>
      <c r="AD1021" s="51">
        <v>6303.5713</v>
      </c>
      <c r="AE1021" s="51">
        <f t="shared" si="123"/>
        <v>0.63035713</v>
      </c>
      <c r="AF1021" s="51">
        <f t="shared" si="124"/>
        <v>-0.200413330476509</v>
      </c>
      <c r="AG1021" s="51">
        <v>18.994219</v>
      </c>
      <c r="AH1021" s="51">
        <f t="shared" si="125"/>
        <v>1.27862144103559</v>
      </c>
      <c r="AI1021" s="51">
        <v>0.799</v>
      </c>
    </row>
    <row r="1022" ht="18" spans="1:35">
      <c r="A1022" s="25" t="s">
        <v>79</v>
      </c>
      <c r="B1022" s="25">
        <f t="shared" si="128"/>
        <v>2008</v>
      </c>
      <c r="C1022" s="25">
        <v>45</v>
      </c>
      <c r="D1022" s="25">
        <v>4</v>
      </c>
      <c r="E1022" s="22">
        <v>4.7737103</v>
      </c>
      <c r="F1022" s="22">
        <v>96.45744</v>
      </c>
      <c r="G1022" s="23">
        <v>100726</v>
      </c>
      <c r="H1022" s="24">
        <v>1.0272384</v>
      </c>
      <c r="I1022" s="34">
        <v>70.0979718244948</v>
      </c>
      <c r="J1022" s="35">
        <v>-0.892661690711975</v>
      </c>
      <c r="K1022" s="36">
        <v>0.915</v>
      </c>
      <c r="L1022" s="37">
        <v>0.867</v>
      </c>
      <c r="M1022" s="38">
        <v>1</v>
      </c>
      <c r="N1022" s="39">
        <v>29.166666</v>
      </c>
      <c r="O1022" s="40">
        <v>62.8995219125783</v>
      </c>
      <c r="P1022" s="40">
        <v>93.4567104441309</v>
      </c>
      <c r="Q1022" s="40">
        <v>86.1388730860252</v>
      </c>
      <c r="R1022" s="53">
        <v>494450012.207031</v>
      </c>
      <c r="S1022" s="48">
        <v>494.450012207031</v>
      </c>
      <c r="T1022" s="49">
        <v>76.052</v>
      </c>
      <c r="U1022" s="50">
        <v>30.57</v>
      </c>
      <c r="V1022" s="50">
        <v>0.78</v>
      </c>
      <c r="W1022" s="51">
        <v>0.716987182658426</v>
      </c>
      <c r="X1022" s="51">
        <v>-0.206874340772629</v>
      </c>
      <c r="Y1022" s="51">
        <v>120550599815.441</v>
      </c>
      <c r="Z1022" s="51">
        <f t="shared" si="121"/>
        <v>11.0811693756084</v>
      </c>
      <c r="AA1022" s="51">
        <v>-6.18785165462578</v>
      </c>
      <c r="AB1022" s="51">
        <v>58.4337673899053</v>
      </c>
      <c r="AC1022" s="51">
        <f t="shared" si="122"/>
        <v>1.76666388740392</v>
      </c>
      <c r="AD1022" s="51">
        <v>6757.0254</v>
      </c>
      <c r="AE1022" s="51">
        <f t="shared" si="123"/>
        <v>0.67570254</v>
      </c>
      <c r="AF1022" s="51">
        <f t="shared" si="124"/>
        <v>-0.170244448537048</v>
      </c>
      <c r="AG1022" s="51">
        <v>19.119923</v>
      </c>
      <c r="AH1022" s="51">
        <f t="shared" si="125"/>
        <v>1.28148613894728</v>
      </c>
      <c r="AI1022" s="51">
        <v>0.801</v>
      </c>
    </row>
    <row r="1023" ht="18" spans="1:35">
      <c r="A1023" s="25" t="s">
        <v>79</v>
      </c>
      <c r="B1023" s="25">
        <f t="shared" si="128"/>
        <v>2009</v>
      </c>
      <c r="C1023" s="25">
        <v>45</v>
      </c>
      <c r="D1023" s="25">
        <v>4</v>
      </c>
      <c r="E1023" s="22">
        <v>4.5086913</v>
      </c>
      <c r="F1023" s="22">
        <v>96.49896</v>
      </c>
      <c r="G1023" s="23">
        <v>743796</v>
      </c>
      <c r="H1023" s="24">
        <v>1.0001894</v>
      </c>
      <c r="I1023" s="34">
        <v>70.6712078070281</v>
      </c>
      <c r="J1023" s="35">
        <v>-1.1800479888916</v>
      </c>
      <c r="K1023" s="36">
        <v>0.912</v>
      </c>
      <c r="L1023" s="37">
        <v>0.863</v>
      </c>
      <c r="M1023" s="38">
        <v>1</v>
      </c>
      <c r="N1023" s="39">
        <v>29.166666</v>
      </c>
      <c r="O1023" s="40">
        <v>64.4076179290151</v>
      </c>
      <c r="P1023" s="40">
        <v>93.728517189403</v>
      </c>
      <c r="Q1023" s="40">
        <v>86.7621628336496</v>
      </c>
      <c r="R1023" s="53">
        <v>482489990.234375</v>
      </c>
      <c r="S1023" s="48">
        <v>482.489990234375</v>
      </c>
      <c r="T1023" s="49">
        <v>76.241</v>
      </c>
      <c r="U1023" s="50">
        <v>31.4</v>
      </c>
      <c r="V1023" s="50">
        <v>0.778</v>
      </c>
      <c r="W1023" s="51">
        <v>0.702724346623641</v>
      </c>
      <c r="X1023" s="51">
        <v>-0.332539886236191</v>
      </c>
      <c r="Y1023" s="51">
        <v>120822986521.479</v>
      </c>
      <c r="Z1023" s="51">
        <f t="shared" si="121"/>
        <v>11.0821495664851</v>
      </c>
      <c r="AA1023" s="51">
        <v>-6.01993996091185</v>
      </c>
      <c r="AB1023" s="51">
        <v>48.1119296153519</v>
      </c>
      <c r="AC1023" s="51">
        <f t="shared" si="122"/>
        <v>1.68225277541211</v>
      </c>
      <c r="AD1023" s="51">
        <v>6840.561</v>
      </c>
      <c r="AE1023" s="51">
        <f t="shared" si="123"/>
        <v>0.6840561</v>
      </c>
      <c r="AF1023" s="51">
        <f t="shared" si="124"/>
        <v>-0.164908279973809</v>
      </c>
      <c r="AG1023" s="51">
        <v>19.244844</v>
      </c>
      <c r="AH1023" s="51">
        <f t="shared" si="125"/>
        <v>1.28431439502459</v>
      </c>
      <c r="AI1023" s="51">
        <v>0.802</v>
      </c>
    </row>
    <row r="1024" ht="18" spans="1:35">
      <c r="A1024" s="25" t="s">
        <v>79</v>
      </c>
      <c r="B1024" s="25">
        <f t="shared" si="128"/>
        <v>2010</v>
      </c>
      <c r="C1024" s="25">
        <v>45</v>
      </c>
      <c r="D1024" s="25">
        <v>4</v>
      </c>
      <c r="E1024" s="22">
        <v>4.2468266</v>
      </c>
      <c r="F1024" s="22">
        <v>33.081333</v>
      </c>
      <c r="G1024" s="23">
        <v>3885746</v>
      </c>
      <c r="H1024" s="24">
        <v>0.9723964</v>
      </c>
      <c r="I1024" s="34">
        <v>71.2400990831427</v>
      </c>
      <c r="J1024" s="35">
        <v>-0.999915421009064</v>
      </c>
      <c r="K1024" s="36">
        <v>0.918</v>
      </c>
      <c r="L1024" s="37">
        <v>0.863</v>
      </c>
      <c r="M1024" s="38">
        <v>1</v>
      </c>
      <c r="N1024" s="39">
        <v>27.5</v>
      </c>
      <c r="O1024" s="40">
        <v>65.9183299641773</v>
      </c>
      <c r="P1024" s="40">
        <v>94.0004721678422</v>
      </c>
      <c r="Q1024" s="40">
        <v>87.3815093121049</v>
      </c>
      <c r="R1024" s="53">
        <v>-136369995.117188</v>
      </c>
      <c r="S1024" s="48">
        <v>-136.369995117188</v>
      </c>
      <c r="T1024" s="49">
        <v>76.43</v>
      </c>
      <c r="U1024" s="50">
        <v>34.77</v>
      </c>
      <c r="V1024" s="50">
        <v>0.788</v>
      </c>
      <c r="W1024" s="51">
        <v>0.756357202975091</v>
      </c>
      <c r="X1024" s="51">
        <v>-0.253887414932251</v>
      </c>
      <c r="Y1024" s="51">
        <v>147527631520.729</v>
      </c>
      <c r="Z1024" s="51">
        <f t="shared" si="121"/>
        <v>11.1688733700979</v>
      </c>
      <c r="AA1024" s="51">
        <v>-8.01835708508587</v>
      </c>
      <c r="AB1024" s="51">
        <v>51.6728089370033</v>
      </c>
      <c r="AC1024" s="51">
        <f t="shared" si="122"/>
        <v>1.71326207046153</v>
      </c>
      <c r="AD1024" s="51">
        <v>7707.48</v>
      </c>
      <c r="AE1024" s="51">
        <f t="shared" si="123"/>
        <v>0.770748</v>
      </c>
      <c r="AF1024" s="51">
        <f t="shared" si="124"/>
        <v>-0.113087593542863</v>
      </c>
      <c r="AG1024" s="51">
        <v>19.370546</v>
      </c>
      <c r="AH1024" s="51">
        <f t="shared" si="125"/>
        <v>1.28714186240446</v>
      </c>
      <c r="AI1024" s="51">
        <v>0.808</v>
      </c>
    </row>
    <row r="1025" ht="18" spans="1:35">
      <c r="A1025" s="25" t="s">
        <v>79</v>
      </c>
      <c r="B1025" s="25">
        <f t="shared" si="128"/>
        <v>2011</v>
      </c>
      <c r="C1025" s="25">
        <v>45</v>
      </c>
      <c r="D1025" s="25">
        <v>4</v>
      </c>
      <c r="E1025" s="22">
        <v>3.988416</v>
      </c>
      <c r="F1025" s="22">
        <v>33.067566</v>
      </c>
      <c r="G1025" s="23">
        <v>352964</v>
      </c>
      <c r="H1025" s="24">
        <v>0.94388205</v>
      </c>
      <c r="I1025" s="34">
        <v>71.803986474928</v>
      </c>
      <c r="J1025" s="35">
        <v>-0.760749697685242</v>
      </c>
      <c r="K1025" s="36">
        <v>0.916</v>
      </c>
      <c r="L1025" s="37">
        <v>0.86</v>
      </c>
      <c r="M1025" s="38">
        <v>1</v>
      </c>
      <c r="N1025" s="39">
        <v>21.538462</v>
      </c>
      <c r="O1025" s="40">
        <v>67.4316580180652</v>
      </c>
      <c r="P1025" s="40">
        <v>94.2725753794486</v>
      </c>
      <c r="Q1025" s="40">
        <v>87.9963640224872</v>
      </c>
      <c r="R1025" s="53">
        <v>589719970.703125</v>
      </c>
      <c r="S1025" s="48">
        <v>589.719970703125</v>
      </c>
      <c r="T1025" s="49">
        <v>76.617</v>
      </c>
      <c r="U1025" s="50">
        <v>36.01</v>
      </c>
      <c r="V1025" s="50">
        <v>0.773</v>
      </c>
      <c r="W1025" s="51">
        <v>0.845382115888711</v>
      </c>
      <c r="X1025" s="51">
        <v>-0.243967726826668</v>
      </c>
      <c r="Y1025" s="51">
        <v>171761737046.585</v>
      </c>
      <c r="Z1025" s="51">
        <f t="shared" si="121"/>
        <v>11.2349264235214</v>
      </c>
      <c r="AA1025" s="51">
        <v>-7.33966755906505</v>
      </c>
      <c r="AB1025" s="51">
        <v>55.9882802838607</v>
      </c>
      <c r="AC1025" s="51">
        <f t="shared" si="122"/>
        <v>1.74809712806473</v>
      </c>
      <c r="AD1025" s="51">
        <v>8431.997</v>
      </c>
      <c r="AE1025" s="51">
        <f t="shared" si="123"/>
        <v>0.8431997</v>
      </c>
      <c r="AF1025" s="51">
        <f t="shared" si="124"/>
        <v>-0.0740695566480938</v>
      </c>
      <c r="AG1025" s="51">
        <v>19.50328</v>
      </c>
      <c r="AH1025" s="51">
        <f t="shared" si="125"/>
        <v>1.29010765577847</v>
      </c>
      <c r="AI1025" s="51">
        <v>0.812</v>
      </c>
    </row>
    <row r="1026" ht="18" spans="1:35">
      <c r="A1026" s="25" t="s">
        <v>79</v>
      </c>
      <c r="B1026" s="25">
        <f t="shared" si="128"/>
        <v>2012</v>
      </c>
      <c r="C1026" s="25">
        <v>45</v>
      </c>
      <c r="D1026" s="25">
        <v>4</v>
      </c>
      <c r="E1026" s="22">
        <v>3.733127</v>
      </c>
      <c r="F1026" s="22">
        <v>33.056297</v>
      </c>
      <c r="G1026" s="23">
        <v>6837015</v>
      </c>
      <c r="H1026" s="24">
        <v>0.91464984</v>
      </c>
      <c r="I1026" s="34">
        <v>72.3636014252996</v>
      </c>
      <c r="J1026" s="35">
        <v>-0.907364726066589</v>
      </c>
      <c r="K1026" s="36">
        <v>0.923</v>
      </c>
      <c r="L1026" s="37">
        <v>0.871</v>
      </c>
      <c r="M1026" s="38">
        <v>1</v>
      </c>
      <c r="N1026" s="39">
        <v>21.538462</v>
      </c>
      <c r="O1026" s="40">
        <v>68.9476020906792</v>
      </c>
      <c r="P1026" s="40">
        <v>94.544826824222</v>
      </c>
      <c r="Q1026" s="40">
        <v>88.6072952219099</v>
      </c>
      <c r="R1026" s="53">
        <v>418200012.207031</v>
      </c>
      <c r="S1026" s="48">
        <v>418.200012207031</v>
      </c>
      <c r="T1026" s="49">
        <v>76.804</v>
      </c>
      <c r="U1026" s="50">
        <v>38.2</v>
      </c>
      <c r="V1026" s="50">
        <v>0.773</v>
      </c>
      <c r="W1026" s="51">
        <v>0.918055908591097</v>
      </c>
      <c r="X1026" s="51">
        <v>-0.404069632291794</v>
      </c>
      <c r="Y1026" s="51">
        <v>192650021648.583</v>
      </c>
      <c r="Z1026" s="51">
        <f t="shared" ref="Z1026:Z1089" si="129">LOG(Y1026)</f>
        <v>11.2847690621518</v>
      </c>
      <c r="AA1026" s="51">
        <v>-11.8740028973867</v>
      </c>
      <c r="AB1026" s="51">
        <v>52.6198952632294</v>
      </c>
      <c r="AC1026" s="51">
        <f t="shared" ref="AC1026:AC1089" si="130">LOG(AB1026)</f>
        <v>1.72114997931322</v>
      </c>
      <c r="AD1026" s="51">
        <v>8629.543</v>
      </c>
      <c r="AE1026" s="51">
        <f t="shared" ref="AE1026:AE1089" si="131">AD1026/10000</f>
        <v>0.8629543</v>
      </c>
      <c r="AF1026" s="51">
        <f t="shared" ref="AF1026:AF1089" si="132">LOG(AE1026)</f>
        <v>-0.0640122028749937</v>
      </c>
      <c r="AG1026" s="51">
        <v>19.609577</v>
      </c>
      <c r="AH1026" s="51">
        <f t="shared" ref="AH1026:AH1089" si="133">LOG(AG1026)</f>
        <v>1.29246822556237</v>
      </c>
      <c r="AI1026" s="51">
        <v>0.824</v>
      </c>
    </row>
    <row r="1027" ht="18" spans="1:35">
      <c r="A1027" s="25" t="s">
        <v>79</v>
      </c>
      <c r="B1027" s="25">
        <f t="shared" si="128"/>
        <v>2013</v>
      </c>
      <c r="C1027" s="25">
        <v>45</v>
      </c>
      <c r="D1027" s="25">
        <v>4</v>
      </c>
      <c r="E1027" s="22">
        <v>3.4812253</v>
      </c>
      <c r="F1027" s="22">
        <v>33.045033</v>
      </c>
      <c r="G1027" s="23">
        <v>3340178</v>
      </c>
      <c r="H1027" s="24">
        <v>0.8847222</v>
      </c>
      <c r="I1027" s="34">
        <v>72.9183194169617</v>
      </c>
      <c r="J1027" s="35">
        <v>-0.805739760398865</v>
      </c>
      <c r="K1027" s="36">
        <v>0.908</v>
      </c>
      <c r="L1027" s="37">
        <v>0.88</v>
      </c>
      <c r="M1027" s="38">
        <v>1</v>
      </c>
      <c r="N1027" s="39">
        <v>21.538462</v>
      </c>
      <c r="O1027" s="40">
        <v>70.4661621820186</v>
      </c>
      <c r="P1027" s="40">
        <v>94.8172265021627</v>
      </c>
      <c r="Q1027" s="40">
        <v>89.2138017423285</v>
      </c>
      <c r="R1027" s="53">
        <v>384859985.351563</v>
      </c>
      <c r="S1027" s="48">
        <v>384.859985351563</v>
      </c>
      <c r="T1027" s="49">
        <v>76.989</v>
      </c>
      <c r="U1027" s="50">
        <v>39.2</v>
      </c>
      <c r="V1027" s="50">
        <v>0.773</v>
      </c>
      <c r="W1027" s="51">
        <v>0.967486220265649</v>
      </c>
      <c r="X1027" s="51">
        <v>-0.460946977138519</v>
      </c>
      <c r="Y1027" s="51">
        <v>201175543571.392</v>
      </c>
      <c r="Z1027" s="51">
        <f t="shared" si="129"/>
        <v>11.3035751834536</v>
      </c>
      <c r="AA1027" s="51">
        <v>-9.33368257848432</v>
      </c>
      <c r="AB1027" s="51">
        <v>49.7871424471444</v>
      </c>
      <c r="AC1027" s="51">
        <f t="shared" si="130"/>
        <v>1.69711720048613</v>
      </c>
      <c r="AD1027" s="51">
        <v>8741.407</v>
      </c>
      <c r="AE1027" s="51">
        <f t="shared" si="131"/>
        <v>0.8741407</v>
      </c>
      <c r="AF1027" s="51">
        <f t="shared" si="132"/>
        <v>-0.0584186585376226</v>
      </c>
      <c r="AG1027" s="51">
        <v>19.505758</v>
      </c>
      <c r="AH1027" s="51">
        <f t="shared" si="133"/>
        <v>1.29016283179833</v>
      </c>
      <c r="AI1027" s="51">
        <v>0.822</v>
      </c>
    </row>
    <row r="1028" ht="18" spans="1:35">
      <c r="A1028" s="25" t="s">
        <v>79</v>
      </c>
      <c r="B1028" s="25">
        <f t="shared" si="128"/>
        <v>2014</v>
      </c>
      <c r="C1028" s="25">
        <v>45</v>
      </c>
      <c r="D1028" s="25">
        <v>4</v>
      </c>
      <c r="E1028" s="22">
        <v>3.2325363</v>
      </c>
      <c r="F1028" s="22">
        <v>33.033142</v>
      </c>
      <c r="G1028" s="23">
        <v>986101</v>
      </c>
      <c r="H1028" s="24">
        <v>0.85410696</v>
      </c>
      <c r="I1028" s="34">
        <v>73.4685325137981</v>
      </c>
      <c r="J1028" s="35">
        <v>-0.550656914710999</v>
      </c>
      <c r="K1028" s="36">
        <v>0.906</v>
      </c>
      <c r="L1028" s="37">
        <v>0.88</v>
      </c>
      <c r="M1028" s="38">
        <v>1</v>
      </c>
      <c r="N1028" s="39">
        <v>22.307692</v>
      </c>
      <c r="O1028" s="40">
        <v>71.9873382920837</v>
      </c>
      <c r="P1028" s="40">
        <v>95.0897744132704</v>
      </c>
      <c r="Q1028" s="40">
        <v>89.8161834428489</v>
      </c>
      <c r="R1028" s="53">
        <v>346649993.896484</v>
      </c>
      <c r="S1028" s="48">
        <v>346.649993896484</v>
      </c>
      <c r="T1028" s="49">
        <v>77.173</v>
      </c>
      <c r="U1028" s="50">
        <v>40.2447</v>
      </c>
      <c r="V1028" s="50">
        <v>0.784</v>
      </c>
      <c r="W1028" s="51">
        <v>1.04365112789631</v>
      </c>
      <c r="X1028" s="51">
        <v>-0.599980473518372</v>
      </c>
      <c r="Y1028" s="51">
        <v>200786250582.943</v>
      </c>
      <c r="Z1028" s="51">
        <f t="shared" si="129"/>
        <v>11.3027339699252</v>
      </c>
      <c r="AA1028" s="51">
        <v>-3.42580516185614</v>
      </c>
      <c r="AB1028" s="51">
        <v>46.8531210912899</v>
      </c>
      <c r="AC1028" s="51">
        <f t="shared" si="130"/>
        <v>1.67073852644208</v>
      </c>
      <c r="AD1028" s="51">
        <v>8856.475</v>
      </c>
      <c r="AE1028" s="51">
        <f t="shared" si="131"/>
        <v>0.8856475</v>
      </c>
      <c r="AF1028" s="51">
        <f t="shared" si="132"/>
        <v>-0.0527390989555729</v>
      </c>
      <c r="AG1028" s="51">
        <v>19.399672</v>
      </c>
      <c r="AH1028" s="51">
        <f t="shared" si="133"/>
        <v>1.28779438715732</v>
      </c>
      <c r="AI1028" s="51">
        <v>0.819</v>
      </c>
    </row>
    <row r="1029" ht="18" spans="1:35">
      <c r="A1029" s="25" t="s">
        <v>79</v>
      </c>
      <c r="B1029" s="25">
        <f t="shared" si="128"/>
        <v>2015</v>
      </c>
      <c r="C1029" s="25">
        <v>45</v>
      </c>
      <c r="D1029" s="25">
        <v>4</v>
      </c>
      <c r="E1029" s="22">
        <v>2.9869182</v>
      </c>
      <c r="F1029" s="22">
        <v>34.101765</v>
      </c>
      <c r="G1029" s="23">
        <v>639854</v>
      </c>
      <c r="H1029" s="24">
        <v>0.82281166</v>
      </c>
      <c r="I1029" s="34">
        <v>74.0145820909902</v>
      </c>
      <c r="J1029" s="35">
        <v>-0.398910075426102</v>
      </c>
      <c r="K1029" s="36">
        <v>0.924</v>
      </c>
      <c r="L1029" s="37">
        <v>0.854</v>
      </c>
      <c r="M1029" s="38">
        <v>1</v>
      </c>
      <c r="N1029" s="39">
        <v>22.307692</v>
      </c>
      <c r="O1029" s="40">
        <v>73.5111304208751</v>
      </c>
      <c r="P1029" s="40">
        <v>95.3624705575453</v>
      </c>
      <c r="Q1029" s="40">
        <v>90.4146720652742</v>
      </c>
      <c r="R1029" s="53">
        <v>384010009.765625</v>
      </c>
      <c r="S1029" s="48">
        <v>384.010009765625</v>
      </c>
      <c r="T1029" s="49">
        <v>77.357</v>
      </c>
      <c r="U1029" s="50">
        <v>40.8526</v>
      </c>
      <c r="V1029" s="50">
        <v>0.779</v>
      </c>
      <c r="W1029" s="51">
        <v>1.17223066396866</v>
      </c>
      <c r="X1029" s="51">
        <v>-0.603917360305786</v>
      </c>
      <c r="Y1029" s="51">
        <v>189802976285.619</v>
      </c>
      <c r="Z1029" s="51">
        <f t="shared" si="129"/>
        <v>11.2783030182825</v>
      </c>
      <c r="AA1029" s="51">
        <v>-7.99961464301505</v>
      </c>
      <c r="AB1029" s="51">
        <v>45.1627686891148</v>
      </c>
      <c r="AC1029" s="51">
        <f t="shared" si="130"/>
        <v>1.65478055835361</v>
      </c>
      <c r="AD1029" s="51">
        <v>9171.356</v>
      </c>
      <c r="AE1029" s="51">
        <f t="shared" si="131"/>
        <v>0.9171356</v>
      </c>
      <c r="AF1029" s="51">
        <f t="shared" si="132"/>
        <v>-0.0375664484324702</v>
      </c>
      <c r="AG1029" s="51">
        <v>19.293596</v>
      </c>
      <c r="AH1029" s="51">
        <f t="shared" si="133"/>
        <v>1.28541318033484</v>
      </c>
      <c r="AI1029" s="51">
        <v>0.817</v>
      </c>
    </row>
    <row r="1030" ht="18" spans="1:35">
      <c r="A1030" s="25" t="s">
        <v>79</v>
      </c>
      <c r="B1030" s="25">
        <f t="shared" si="128"/>
        <v>2016</v>
      </c>
      <c r="C1030" s="25">
        <v>45</v>
      </c>
      <c r="D1030" s="25">
        <v>4</v>
      </c>
      <c r="E1030" s="22">
        <v>2.7445872</v>
      </c>
      <c r="F1030" s="22">
        <v>35.17084</v>
      </c>
      <c r="G1030" s="23">
        <v>2954483</v>
      </c>
      <c r="H1030" s="24">
        <v>0.79085875</v>
      </c>
      <c r="I1030" s="34">
        <v>74.5559040876133</v>
      </c>
      <c r="J1030" s="35">
        <v>-0.207934841513634</v>
      </c>
      <c r="K1030" s="36">
        <v>0.917</v>
      </c>
      <c r="L1030" s="37">
        <v>0.837</v>
      </c>
      <c r="M1030" s="38">
        <v>1</v>
      </c>
      <c r="N1030" s="39">
        <v>27.692308</v>
      </c>
      <c r="O1030" s="40">
        <v>75.0375385683917</v>
      </c>
      <c r="P1030" s="40">
        <v>95.6353149349873</v>
      </c>
      <c r="Q1030" s="40">
        <v>91.0088509037893</v>
      </c>
      <c r="R1030" s="53">
        <v>375890014.648438</v>
      </c>
      <c r="S1030" s="48">
        <v>375.890014648438</v>
      </c>
      <c r="T1030" s="49">
        <v>77.539</v>
      </c>
      <c r="U1030" s="50">
        <v>45.4617</v>
      </c>
      <c r="V1030" s="50">
        <v>0.791</v>
      </c>
      <c r="W1030" s="51">
        <v>1.36122543775229</v>
      </c>
      <c r="X1030" s="51">
        <v>-0.43034815788269</v>
      </c>
      <c r="Y1030" s="51">
        <v>191898104390.379</v>
      </c>
      <c r="Z1030" s="51">
        <f t="shared" si="129"/>
        <v>11.2830706847049</v>
      </c>
      <c r="AA1030" s="51">
        <v>-5.27900693005829</v>
      </c>
      <c r="AB1030" s="51">
        <v>45.3888411964154</v>
      </c>
      <c r="AC1030" s="51">
        <f t="shared" si="130"/>
        <v>1.656949095093</v>
      </c>
      <c r="AD1030" s="51">
        <v>9602.029</v>
      </c>
      <c r="AE1030" s="51">
        <f t="shared" si="131"/>
        <v>0.9602029</v>
      </c>
      <c r="AF1030" s="51">
        <f t="shared" si="132"/>
        <v>-0.0176369867108484</v>
      </c>
      <c r="AG1030" s="51">
        <v>19.096094</v>
      </c>
      <c r="AH1030" s="51">
        <f t="shared" si="133"/>
        <v>1.28094454380666</v>
      </c>
      <c r="AI1030" s="51">
        <v>0.788</v>
      </c>
    </row>
    <row r="1031" ht="18" spans="1:35">
      <c r="A1031" s="25" t="s">
        <v>79</v>
      </c>
      <c r="B1031" s="25">
        <f t="shared" si="128"/>
        <v>2017</v>
      </c>
      <c r="C1031" s="25">
        <v>45</v>
      </c>
      <c r="D1031" s="25">
        <v>4</v>
      </c>
      <c r="E1031" s="22">
        <v>2.5053945</v>
      </c>
      <c r="F1031" s="22">
        <v>36.24037</v>
      </c>
      <c r="G1031" s="23">
        <v>952781</v>
      </c>
      <c r="H1031" s="24">
        <v>0.75825536</v>
      </c>
      <c r="I1031" s="34">
        <v>75.0928493726003</v>
      </c>
      <c r="J1031" s="35">
        <v>-0.2635098695755</v>
      </c>
      <c r="K1031" s="36">
        <v>0.916</v>
      </c>
      <c r="L1031" s="37">
        <v>0.844</v>
      </c>
      <c r="M1031" s="38">
        <v>1</v>
      </c>
      <c r="N1031" s="39">
        <v>27.692308</v>
      </c>
      <c r="O1031" s="40">
        <v>76.566562734634</v>
      </c>
      <c r="P1031" s="40">
        <v>95.9083075455965</v>
      </c>
      <c r="Q1031" s="40">
        <v>91.5989672683032</v>
      </c>
      <c r="R1031" s="53">
        <v>41689998.626709</v>
      </c>
      <c r="S1031" s="48">
        <v>41.689998626709</v>
      </c>
      <c r="T1031" s="49">
        <v>77.72</v>
      </c>
      <c r="U1031" s="50">
        <v>50.4504</v>
      </c>
      <c r="V1031" s="50">
        <v>0.798</v>
      </c>
      <c r="W1031" s="51">
        <v>1.50694618507609</v>
      </c>
      <c r="X1031" s="51">
        <v>-0.562385022640228</v>
      </c>
      <c r="Y1031" s="51">
        <v>211007984080.911</v>
      </c>
      <c r="Z1031" s="51">
        <f t="shared" si="129"/>
        <v>11.3242988883625</v>
      </c>
      <c r="AA1031" s="51">
        <v>-5.9918914922275</v>
      </c>
      <c r="AB1031" s="51">
        <v>47.5135503619971</v>
      </c>
      <c r="AC1031" s="51">
        <f t="shared" si="130"/>
        <v>1.67681748348203</v>
      </c>
      <c r="AD1031" s="51">
        <v>9605.62</v>
      </c>
      <c r="AE1031" s="51">
        <f t="shared" si="131"/>
        <v>0.960562</v>
      </c>
      <c r="AF1031" s="51">
        <f t="shared" si="132"/>
        <v>-0.0174745981225642</v>
      </c>
      <c r="AG1031" s="51">
        <v>19.154772</v>
      </c>
      <c r="AH1031" s="51">
        <f t="shared" si="133"/>
        <v>1.28227698692566</v>
      </c>
      <c r="AI1031" s="51">
        <v>0.79</v>
      </c>
    </row>
    <row r="1032" ht="18" spans="1:35">
      <c r="A1032" s="25" t="s">
        <v>79</v>
      </c>
      <c r="B1032" s="25">
        <f t="shared" si="128"/>
        <v>2018</v>
      </c>
      <c r="C1032" s="25">
        <v>45</v>
      </c>
      <c r="D1032" s="25">
        <v>4</v>
      </c>
      <c r="E1032" s="22">
        <v>2.2686715</v>
      </c>
      <c r="F1032" s="22">
        <v>37.31036</v>
      </c>
      <c r="G1032" s="23">
        <v>6112638</v>
      </c>
      <c r="H1032" s="24">
        <v>0.7249809</v>
      </c>
      <c r="I1032" s="34">
        <v>75.6274098296364</v>
      </c>
      <c r="J1032" s="35">
        <v>-0.276880770921707</v>
      </c>
      <c r="K1032" s="36">
        <v>0.924</v>
      </c>
      <c r="L1032" s="37">
        <v>0.872</v>
      </c>
      <c r="M1032" s="38">
        <v>1</v>
      </c>
      <c r="N1032" s="39">
        <v>27.692308</v>
      </c>
      <c r="O1032" s="40">
        <v>78.0982029196026</v>
      </c>
      <c r="P1032" s="40">
        <v>96.1814483893728</v>
      </c>
      <c r="Q1032" s="40">
        <v>92.1863171590782</v>
      </c>
      <c r="R1032" s="53">
        <v>482250000</v>
      </c>
      <c r="S1032" s="48">
        <v>482.25</v>
      </c>
      <c r="T1032" s="49">
        <v>77.907</v>
      </c>
      <c r="U1032" s="50">
        <v>55.0543</v>
      </c>
      <c r="V1032" s="50">
        <v>0.839</v>
      </c>
      <c r="W1032" s="51">
        <v>1.87582164020533</v>
      </c>
      <c r="X1032" s="51">
        <v>-0.597973227500916</v>
      </c>
      <c r="Y1032" s="51">
        <v>222597009739.235</v>
      </c>
      <c r="Z1032" s="51">
        <f t="shared" si="129"/>
        <v>11.3475193259355</v>
      </c>
      <c r="AA1032" s="51">
        <v>-6.66274901927404</v>
      </c>
      <c r="AB1032" s="51">
        <v>48.631470171736</v>
      </c>
      <c r="AC1032" s="51">
        <f t="shared" si="130"/>
        <v>1.6869173988674</v>
      </c>
      <c r="AD1032" s="51">
        <v>9887.749</v>
      </c>
      <c r="AE1032" s="51">
        <f t="shared" si="131"/>
        <v>0.9887749</v>
      </c>
      <c r="AF1032" s="51">
        <f t="shared" si="132"/>
        <v>-0.00490256665842748</v>
      </c>
      <c r="AG1032" s="51">
        <v>19.295773</v>
      </c>
      <c r="AH1032" s="51">
        <f t="shared" si="133"/>
        <v>1.28546218134795</v>
      </c>
      <c r="AI1032" s="51">
        <v>0.81</v>
      </c>
    </row>
    <row r="1033" ht="18" spans="1:35">
      <c r="A1033" s="25" t="s">
        <v>79</v>
      </c>
      <c r="B1033" s="25">
        <f t="shared" si="128"/>
        <v>2019</v>
      </c>
      <c r="C1033" s="25">
        <v>45</v>
      </c>
      <c r="D1033" s="25">
        <v>4</v>
      </c>
      <c r="E1033" s="22">
        <v>2.0346532</v>
      </c>
      <c r="F1033" s="22">
        <v>38.3808</v>
      </c>
      <c r="G1033" s="23">
        <v>2710557</v>
      </c>
      <c r="H1033" s="24">
        <v>0.6910546</v>
      </c>
      <c r="I1033" s="34">
        <v>76.1591748496731</v>
      </c>
      <c r="J1033" s="35">
        <v>-0.163622617721558</v>
      </c>
      <c r="K1033" s="36">
        <v>0.924</v>
      </c>
      <c r="L1033" s="37">
        <v>0.874</v>
      </c>
      <c r="M1033" s="38">
        <v>1</v>
      </c>
      <c r="N1033" s="39">
        <v>30</v>
      </c>
      <c r="O1033" s="40">
        <v>79.6324591232964</v>
      </c>
      <c r="P1033" s="40">
        <v>96.4547374663163</v>
      </c>
      <c r="Q1033" s="40">
        <v>92.7704924879638</v>
      </c>
      <c r="R1033" s="53">
        <v>504440002.441406</v>
      </c>
      <c r="S1033" s="48">
        <v>504.440002441406</v>
      </c>
      <c r="T1033" s="49">
        <v>78.099</v>
      </c>
      <c r="U1033" s="50">
        <v>59.9505</v>
      </c>
      <c r="V1033" s="50">
        <v>0.843</v>
      </c>
      <c r="W1033" s="51">
        <v>1.90972560807882</v>
      </c>
      <c r="X1033" s="51">
        <v>-0.509501397609711</v>
      </c>
      <c r="Y1033" s="51">
        <v>228346006003.648</v>
      </c>
      <c r="Z1033" s="51">
        <f t="shared" si="129"/>
        <v>11.3585934197716</v>
      </c>
      <c r="AA1033" s="51">
        <v>-5.27563330860166</v>
      </c>
      <c r="AB1033" s="51">
        <v>46.9435053754409</v>
      </c>
      <c r="AC1033" s="51">
        <f t="shared" si="130"/>
        <v>1.67157551620357</v>
      </c>
      <c r="AD1033" s="51">
        <v>9949.632</v>
      </c>
      <c r="AE1033" s="51">
        <f t="shared" si="131"/>
        <v>0.9949632</v>
      </c>
      <c r="AF1033" s="51">
        <f t="shared" si="132"/>
        <v>-0.0021929818999917</v>
      </c>
      <c r="AG1033" s="51">
        <v>19.123665</v>
      </c>
      <c r="AH1033" s="51">
        <f t="shared" si="133"/>
        <v>1.28157112730958</v>
      </c>
      <c r="AI1033" s="51">
        <v>0.805</v>
      </c>
    </row>
    <row r="1034" ht="18" spans="1:35">
      <c r="A1034" s="25" t="s">
        <v>79</v>
      </c>
      <c r="B1034" s="25">
        <f t="shared" si="128"/>
        <v>2020</v>
      </c>
      <c r="C1034" s="25">
        <v>45</v>
      </c>
      <c r="D1034" s="25">
        <v>4</v>
      </c>
      <c r="E1034" s="22">
        <v>1.8033891</v>
      </c>
      <c r="F1034" s="22">
        <v>39.45169</v>
      </c>
      <c r="G1034" s="23">
        <v>9321558</v>
      </c>
      <c r="H1034" s="24">
        <v>0.656487</v>
      </c>
      <c r="I1034" s="34">
        <v>76.6882865431078</v>
      </c>
      <c r="J1034" s="35">
        <v>-0.35772293806076</v>
      </c>
      <c r="K1034" s="36">
        <v>0.917</v>
      </c>
      <c r="L1034" s="37">
        <v>0.857</v>
      </c>
      <c r="M1034" s="38">
        <v>1</v>
      </c>
      <c r="N1034" s="39">
        <v>26.153847</v>
      </c>
      <c r="O1034" s="40">
        <v>81.169331345716</v>
      </c>
      <c r="P1034" s="40">
        <v>96.7281747764269</v>
      </c>
      <c r="Q1034" s="40">
        <v>93.351440846039</v>
      </c>
      <c r="R1034" s="53">
        <v>523609985.351563</v>
      </c>
      <c r="S1034" s="48">
        <v>523.609985351563</v>
      </c>
      <c r="T1034" s="49">
        <v>78.297</v>
      </c>
      <c r="U1034" s="50">
        <v>65.2518</v>
      </c>
      <c r="V1034" s="50">
        <v>0.795</v>
      </c>
      <c r="W1034" s="51">
        <v>1.45140240084226</v>
      </c>
      <c r="X1034" s="51">
        <v>-0.524636924266815</v>
      </c>
      <c r="Y1034" s="51">
        <v>201409694755.934</v>
      </c>
      <c r="Z1034" s="51">
        <f t="shared" si="129"/>
        <v>11.3040803712706</v>
      </c>
      <c r="AA1034" s="51">
        <v>1.21682586806815</v>
      </c>
      <c r="AB1034" s="51">
        <v>44.245967197744</v>
      </c>
      <c r="AC1034" s="51">
        <f t="shared" si="130"/>
        <v>1.64587369303202</v>
      </c>
      <c r="AD1034" s="51">
        <v>8365.432</v>
      </c>
      <c r="AE1034" s="51">
        <f t="shared" si="131"/>
        <v>0.8365432</v>
      </c>
      <c r="AF1034" s="51">
        <f t="shared" si="132"/>
        <v>-0.077511626683443</v>
      </c>
      <c r="AG1034" s="51">
        <v>19.123665</v>
      </c>
      <c r="AH1034" s="51">
        <f t="shared" si="133"/>
        <v>1.28157112730958</v>
      </c>
      <c r="AI1034" s="51">
        <v>0.818</v>
      </c>
    </row>
    <row r="1035" ht="18" spans="1:35">
      <c r="A1035" s="25" t="s">
        <v>79</v>
      </c>
      <c r="B1035" s="25">
        <f t="shared" si="128"/>
        <v>2021</v>
      </c>
      <c r="C1035" s="25">
        <v>45</v>
      </c>
      <c r="D1035" s="25">
        <v>4</v>
      </c>
      <c r="E1035" s="22">
        <v>1.575096</v>
      </c>
      <c r="F1035" s="22">
        <v>40.522503</v>
      </c>
      <c r="G1035" s="23">
        <v>594707</v>
      </c>
      <c r="H1035" s="24">
        <v>0.62129873</v>
      </c>
      <c r="I1035" s="34">
        <v>77.2143581209312</v>
      </c>
      <c r="J1035" s="35">
        <v>-0.355252951383591</v>
      </c>
      <c r="K1035" s="36">
        <v>0.842</v>
      </c>
      <c r="L1035" s="37">
        <v>0.867</v>
      </c>
      <c r="M1035" s="38">
        <v>1</v>
      </c>
      <c r="N1035" s="39">
        <v>40</v>
      </c>
      <c r="O1035" s="40">
        <v>82.7088195868618</v>
      </c>
      <c r="P1035" s="40">
        <v>97.0017603197046</v>
      </c>
      <c r="Q1035" s="40">
        <v>93.9287808522473</v>
      </c>
      <c r="R1035" s="53">
        <v>303670013.427734</v>
      </c>
      <c r="S1035" s="48">
        <v>303.670013427734</v>
      </c>
      <c r="T1035" s="49">
        <v>78.5</v>
      </c>
      <c r="U1035" s="50">
        <v>71.1078</v>
      </c>
      <c r="V1035" s="50">
        <v>0.803</v>
      </c>
      <c r="W1035" s="51">
        <v>1.22566025209601</v>
      </c>
      <c r="X1035" s="51">
        <v>-0.653799653053284</v>
      </c>
      <c r="Y1035" s="51">
        <v>226354278280.885</v>
      </c>
      <c r="Z1035" s="51">
        <f t="shared" si="129"/>
        <v>11.3547887074296</v>
      </c>
      <c r="AA1035" s="51">
        <v>-5.17335928162226</v>
      </c>
      <c r="AB1035" s="51">
        <v>55.2742548782987</v>
      </c>
      <c r="AC1035" s="51">
        <f t="shared" si="130"/>
        <v>1.74252289680617</v>
      </c>
      <c r="AD1035" s="51">
        <v>9412.289</v>
      </c>
      <c r="AE1035" s="51">
        <f t="shared" si="131"/>
        <v>0.9412289</v>
      </c>
      <c r="AF1035" s="51">
        <f t="shared" si="132"/>
        <v>-0.0263047464791899</v>
      </c>
      <c r="AG1035" s="51">
        <f>(AG1034+AG1033)/2</f>
        <v>19.123665</v>
      </c>
      <c r="AH1035" s="51">
        <f t="shared" si="133"/>
        <v>1.28157112730958</v>
      </c>
      <c r="AI1035" s="51">
        <v>0.769</v>
      </c>
    </row>
    <row r="1036" ht="18" spans="1:35">
      <c r="A1036" s="25" t="s">
        <v>79</v>
      </c>
      <c r="B1036" s="25">
        <f t="shared" si="128"/>
        <v>2022</v>
      </c>
      <c r="C1036" s="25">
        <v>45</v>
      </c>
      <c r="D1036" s="25">
        <v>4</v>
      </c>
      <c r="E1036" s="22">
        <v>1.3498998</v>
      </c>
      <c r="F1036" s="22">
        <v>41.594315</v>
      </c>
      <c r="G1036" s="23">
        <v>2587848</v>
      </c>
      <c r="H1036" s="24">
        <v>0.5855062</v>
      </c>
      <c r="I1036" s="34">
        <v>77.7372734420618</v>
      </c>
      <c r="J1036" s="35">
        <v>-0.487095445394516</v>
      </c>
      <c r="K1036" s="36">
        <v>0.804</v>
      </c>
      <c r="L1036" s="37">
        <v>0.86</v>
      </c>
      <c r="M1036" s="38">
        <v>1</v>
      </c>
      <c r="N1036" s="39">
        <v>40</v>
      </c>
      <c r="O1036" s="40">
        <v>84.2509238467329</v>
      </c>
      <c r="P1036" s="40">
        <v>97.2754940961495</v>
      </c>
      <c r="Q1036" s="40">
        <v>94.5023037650654</v>
      </c>
      <c r="R1036" s="53">
        <v>850559997.558594</v>
      </c>
      <c r="S1036" s="48">
        <v>850.559997558594</v>
      </c>
      <c r="T1036" s="49">
        <v>78.708</v>
      </c>
      <c r="U1036" s="50">
        <v>74.675</v>
      </c>
      <c r="V1036" s="50">
        <v>0.81</v>
      </c>
      <c r="W1036" s="51">
        <v>0.986112053718798</v>
      </c>
      <c r="X1036" s="51">
        <v>-0.808002054691315</v>
      </c>
      <c r="Y1036" s="51">
        <v>246488757636.211</v>
      </c>
      <c r="Z1036" s="51">
        <f t="shared" si="129"/>
        <v>11.3917971158733</v>
      </c>
      <c r="AA1036" s="51">
        <v>-11.7887381618292</v>
      </c>
      <c r="AB1036" s="51">
        <v>57.2510734358091</v>
      </c>
      <c r="AC1036" s="51">
        <f t="shared" si="130"/>
        <v>1.75778363394429</v>
      </c>
      <c r="AD1036" s="51">
        <v>9835.475</v>
      </c>
      <c r="AE1036" s="51">
        <f t="shared" si="131"/>
        <v>0.9835475</v>
      </c>
      <c r="AF1036" s="51">
        <f t="shared" si="132"/>
        <v>-0.00720466117448852</v>
      </c>
      <c r="AG1036" s="51">
        <f>(AG1035+AG1034)/2</f>
        <v>19.123665</v>
      </c>
      <c r="AH1036" s="51">
        <f t="shared" si="133"/>
        <v>1.28157112730958</v>
      </c>
      <c r="AI1036" s="51">
        <v>0.746</v>
      </c>
    </row>
    <row r="1037" spans="1:35">
      <c r="A1037" s="25" t="s">
        <v>80</v>
      </c>
      <c r="B1037" s="25">
        <v>2000</v>
      </c>
      <c r="C1037" s="25">
        <v>46</v>
      </c>
      <c r="D1037" s="25">
        <v>1</v>
      </c>
      <c r="E1037" s="22">
        <v>23.056063</v>
      </c>
      <c r="F1037" s="22">
        <v>97.82541</v>
      </c>
      <c r="G1037" s="23">
        <v>680141</v>
      </c>
      <c r="H1037" s="24">
        <v>3.826592</v>
      </c>
      <c r="I1037" s="34">
        <v>8.03359662210635</v>
      </c>
      <c r="J1037" s="35">
        <v>-0.290849715471268</v>
      </c>
      <c r="K1037" s="36">
        <v>0.482</v>
      </c>
      <c r="L1037" s="37">
        <v>0.663</v>
      </c>
      <c r="M1037" s="38">
        <v>1</v>
      </c>
      <c r="N1037" s="39">
        <v>4.9382715</v>
      </c>
      <c r="O1037" s="40">
        <v>26.8871599094849</v>
      </c>
      <c r="P1037" s="40">
        <v>84.4826413625441</v>
      </c>
      <c r="Q1037" s="40">
        <v>45.8401052749538</v>
      </c>
      <c r="R1037" s="53">
        <v>110089996.337891</v>
      </c>
      <c r="S1037" s="48">
        <v>110.089996337891</v>
      </c>
      <c r="T1037" s="49">
        <v>32.907</v>
      </c>
      <c r="U1037" s="50">
        <v>0.8</v>
      </c>
      <c r="V1037" s="50">
        <v>0.638</v>
      </c>
      <c r="W1037" s="51">
        <v>2.8372567506566</v>
      </c>
      <c r="X1037" s="51">
        <v>-0.75189882516861</v>
      </c>
      <c r="Y1037" s="51">
        <v>2106848752.27753</v>
      </c>
      <c r="Z1037" s="51">
        <f t="shared" si="129"/>
        <v>9.32363335933427</v>
      </c>
      <c r="AA1037" s="51">
        <v>-0.0415751455276824</v>
      </c>
      <c r="AB1037" s="51">
        <v>48.8080041114183</v>
      </c>
      <c r="AC1037" s="51">
        <f t="shared" si="130"/>
        <v>1.6884910485678</v>
      </c>
      <c r="AD1037" s="51">
        <v>918.548</v>
      </c>
      <c r="AE1037" s="51">
        <f t="shared" si="131"/>
        <v>0.0918548</v>
      </c>
      <c r="AF1037" s="51">
        <f t="shared" si="132"/>
        <v>-1.03689814410455</v>
      </c>
      <c r="AG1037" s="51">
        <v>62.51149</v>
      </c>
      <c r="AH1037" s="51">
        <f t="shared" si="133"/>
        <v>1.79595985070357</v>
      </c>
      <c r="AI1037" s="51">
        <v>0.303</v>
      </c>
    </row>
    <row r="1038" spans="1:35">
      <c r="A1038" s="25" t="s">
        <v>80</v>
      </c>
      <c r="B1038" s="25">
        <f t="shared" ref="B1038:B1059" si="134">B1037+1</f>
        <v>2001</v>
      </c>
      <c r="C1038" s="25">
        <v>46</v>
      </c>
      <c r="D1038" s="25">
        <v>1</v>
      </c>
      <c r="E1038" s="22">
        <v>22.355648</v>
      </c>
      <c r="F1038" s="22">
        <v>97.96082</v>
      </c>
      <c r="G1038" s="23">
        <v>988607</v>
      </c>
      <c r="H1038" s="24">
        <v>3.9577093</v>
      </c>
      <c r="I1038" s="34">
        <v>8.26404186167869</v>
      </c>
      <c r="J1038" s="35">
        <f>(J1039+J1037)/2</f>
        <v>-0.116731377318502</v>
      </c>
      <c r="K1038" s="36">
        <v>0.482</v>
      </c>
      <c r="L1038" s="37">
        <v>0.663</v>
      </c>
      <c r="M1038" s="38">
        <v>1</v>
      </c>
      <c r="N1038" s="39">
        <v>4.9382715</v>
      </c>
      <c r="O1038" s="40">
        <v>28.3998668621607</v>
      </c>
      <c r="P1038" s="40">
        <v>84.7818923975744</v>
      </c>
      <c r="Q1038" s="40">
        <v>47.2066551581281</v>
      </c>
      <c r="R1038" s="53">
        <v>76550003.0517578</v>
      </c>
      <c r="S1038" s="48">
        <v>76.5500030517578</v>
      </c>
      <c r="T1038" s="49">
        <v>33.356</v>
      </c>
      <c r="U1038" s="50">
        <v>0.9</v>
      </c>
      <c r="V1038" s="50">
        <v>0.638</v>
      </c>
      <c r="W1038" s="51">
        <v>2.70645421009308</v>
      </c>
      <c r="X1038" s="51">
        <f>(X1039+X1040)/2</f>
        <v>-0.830154150724411</v>
      </c>
      <c r="Y1038" s="51">
        <v>2093498674.49678</v>
      </c>
      <c r="Z1038" s="51">
        <f t="shared" si="129"/>
        <v>9.32087269025284</v>
      </c>
      <c r="AA1038" s="51">
        <v>-0.0708986394657447</v>
      </c>
      <c r="AB1038" s="51">
        <v>51.3941520650307</v>
      </c>
      <c r="AC1038" s="51">
        <f t="shared" si="130"/>
        <v>1.71091370517475</v>
      </c>
      <c r="AD1038" s="51">
        <v>790.456</v>
      </c>
      <c r="AE1038" s="51">
        <f t="shared" si="131"/>
        <v>0.0790456</v>
      </c>
      <c r="AF1038" s="51">
        <f t="shared" si="132"/>
        <v>-1.10212229965845</v>
      </c>
      <c r="AG1038" s="51">
        <v>62.879208</v>
      </c>
      <c r="AH1038" s="51">
        <f t="shared" si="133"/>
        <v>1.79850706287557</v>
      </c>
      <c r="AI1038" s="51">
        <v>0.303</v>
      </c>
    </row>
    <row r="1039" spans="1:35">
      <c r="A1039" s="25" t="s">
        <v>80</v>
      </c>
      <c r="B1039" s="25">
        <f t="shared" si="134"/>
        <v>2002</v>
      </c>
      <c r="C1039" s="25">
        <v>46</v>
      </c>
      <c r="D1039" s="25">
        <v>1</v>
      </c>
      <c r="E1039" s="22">
        <v>21.66108</v>
      </c>
      <c r="F1039" s="22">
        <v>98.09428</v>
      </c>
      <c r="G1039" s="23">
        <v>302017</v>
      </c>
      <c r="H1039" s="24">
        <v>4.086738</v>
      </c>
      <c r="I1039" s="34">
        <v>8.49612982372265</v>
      </c>
      <c r="J1039" s="35">
        <v>0.0573869608342648</v>
      </c>
      <c r="K1039" s="36">
        <v>0.474</v>
      </c>
      <c r="L1039" s="37">
        <v>0.664</v>
      </c>
      <c r="M1039" s="38">
        <v>1</v>
      </c>
      <c r="N1039" s="39">
        <v>4.9382715</v>
      </c>
      <c r="O1039" s="40">
        <v>29.8885954136274</v>
      </c>
      <c r="P1039" s="40">
        <v>85.0811434326048</v>
      </c>
      <c r="Q1039" s="40">
        <v>48.548643782428</v>
      </c>
      <c r="R1039" s="53">
        <v>82180000.3051758</v>
      </c>
      <c r="S1039" s="48">
        <v>82.1800003051758</v>
      </c>
      <c r="T1039" s="49">
        <v>33.809</v>
      </c>
      <c r="U1039" s="50">
        <v>1</v>
      </c>
      <c r="V1039" s="50">
        <v>0.652</v>
      </c>
      <c r="W1039" s="51">
        <v>2.61091784886825</v>
      </c>
      <c r="X1039" s="51">
        <v>-0.758069574832916</v>
      </c>
      <c r="Y1039" s="51">
        <v>2410199032.43102</v>
      </c>
      <c r="Z1039" s="51">
        <f t="shared" si="129"/>
        <v>9.38205290776881</v>
      </c>
      <c r="AA1039" s="51">
        <v>-0.050888463203007</v>
      </c>
      <c r="AB1039" s="51">
        <v>51.609565282441</v>
      </c>
      <c r="AC1039" s="51">
        <f t="shared" si="130"/>
        <v>1.71273020093718</v>
      </c>
      <c r="AD1039" s="51">
        <v>844.63257</v>
      </c>
      <c r="AE1039" s="51">
        <f t="shared" si="131"/>
        <v>0.084463257</v>
      </c>
      <c r="AF1039" s="51">
        <f t="shared" si="132"/>
        <v>-1.07333217569521</v>
      </c>
      <c r="AG1039" s="51">
        <v>63.24692</v>
      </c>
      <c r="AH1039" s="51">
        <f t="shared" si="133"/>
        <v>1.80103938107989</v>
      </c>
      <c r="AI1039" s="51">
        <v>0.303</v>
      </c>
    </row>
    <row r="1040" spans="1:35">
      <c r="A1040" s="25" t="s">
        <v>80</v>
      </c>
      <c r="B1040" s="25">
        <f t="shared" si="134"/>
        <v>2003</v>
      </c>
      <c r="C1040" s="25">
        <v>46</v>
      </c>
      <c r="D1040" s="25">
        <v>1</v>
      </c>
      <c r="E1040" s="22">
        <v>20.972752</v>
      </c>
      <c r="F1040" s="22">
        <v>98.22587</v>
      </c>
      <c r="G1040" s="23">
        <v>620655</v>
      </c>
      <c r="H1040" s="24">
        <v>4.2136593</v>
      </c>
      <c r="I1040" s="34">
        <v>8.7296739646634</v>
      </c>
      <c r="J1040" s="35">
        <v>-0.185996636748314</v>
      </c>
      <c r="K1040" s="36">
        <v>0.497</v>
      </c>
      <c r="L1040" s="37">
        <v>0.683</v>
      </c>
      <c r="M1040" s="38">
        <v>1</v>
      </c>
      <c r="N1040" s="39">
        <v>7.4074073</v>
      </c>
      <c r="O1040" s="40">
        <v>31.3533455638849</v>
      </c>
      <c r="P1040" s="40">
        <v>85.3803944676351</v>
      </c>
      <c r="Q1040" s="40">
        <v>49.8657131320708</v>
      </c>
      <c r="R1040" s="53">
        <v>68839996.3378906</v>
      </c>
      <c r="S1040" s="48">
        <v>68.8399963378906</v>
      </c>
      <c r="T1040" s="49">
        <v>34.265</v>
      </c>
      <c r="U1040" s="50">
        <v>1.2</v>
      </c>
      <c r="V1040" s="50">
        <v>0.638</v>
      </c>
      <c r="W1040" s="51">
        <v>2.60631415651139</v>
      </c>
      <c r="X1040" s="51">
        <v>-0.902238726615906</v>
      </c>
      <c r="Y1040" s="51">
        <v>2987984050.99318</v>
      </c>
      <c r="Z1040" s="51">
        <f t="shared" si="129"/>
        <v>9.47537827500945</v>
      </c>
      <c r="AA1040" s="51">
        <v>-0.0401588262836572</v>
      </c>
      <c r="AB1040" s="51">
        <v>55.389978417259</v>
      </c>
      <c r="AC1040" s="51">
        <f t="shared" si="130"/>
        <v>1.74343119592359</v>
      </c>
      <c r="AD1040" s="51">
        <v>1026.2677</v>
      </c>
      <c r="AE1040" s="51">
        <f t="shared" si="131"/>
        <v>0.10262677</v>
      </c>
      <c r="AF1040" s="51">
        <f t="shared" si="132"/>
        <v>-0.988739339547494</v>
      </c>
      <c r="AG1040" s="51">
        <v>63.614635</v>
      </c>
      <c r="AH1040" s="51">
        <f t="shared" si="133"/>
        <v>1.80355703968264</v>
      </c>
      <c r="AI1040" s="51">
        <v>0.308</v>
      </c>
    </row>
    <row r="1041" spans="1:35">
      <c r="A1041" s="25" t="s">
        <v>80</v>
      </c>
      <c r="B1041" s="25">
        <f t="shared" si="134"/>
        <v>2004</v>
      </c>
      <c r="C1041" s="25">
        <v>46</v>
      </c>
      <c r="D1041" s="25">
        <v>1</v>
      </c>
      <c r="E1041" s="22">
        <v>20.290737</v>
      </c>
      <c r="F1041" s="22">
        <v>98.35565</v>
      </c>
      <c r="G1041" s="23">
        <v>94457</v>
      </c>
      <c r="H1041" s="24">
        <v>4.338446</v>
      </c>
      <c r="I1041" s="34">
        <v>8.96468393915561</v>
      </c>
      <c r="J1041" s="35">
        <v>-0.314870864152908</v>
      </c>
      <c r="K1041" s="36">
        <v>0.497</v>
      </c>
      <c r="L1041" s="37">
        <v>0.693</v>
      </c>
      <c r="M1041" s="38">
        <v>1</v>
      </c>
      <c r="N1041" s="39">
        <v>6.1728396</v>
      </c>
      <c r="O1041" s="40">
        <v>32.7941173129332</v>
      </c>
      <c r="P1041" s="40">
        <v>85.230988154974</v>
      </c>
      <c r="Q1041" s="40">
        <v>51.0022965045224</v>
      </c>
      <c r="R1041" s="53">
        <v>81250000</v>
      </c>
      <c r="S1041" s="48">
        <v>81.25</v>
      </c>
      <c r="T1041" s="49">
        <v>34.724</v>
      </c>
      <c r="U1041" s="50">
        <v>1.5</v>
      </c>
      <c r="V1041" s="50">
        <v>0.645</v>
      </c>
      <c r="W1041" s="51">
        <v>2.6255672619467</v>
      </c>
      <c r="X1041" s="51">
        <v>-0.943994402885437</v>
      </c>
      <c r="Y1041" s="51">
        <v>3191561508.69088</v>
      </c>
      <c r="Z1041" s="51">
        <f t="shared" si="129"/>
        <v>9.50400321869458</v>
      </c>
      <c r="AA1041" s="51">
        <v>-0.0712503132700755</v>
      </c>
      <c r="AB1041" s="51">
        <v>57.8710938708872</v>
      </c>
      <c r="AC1041" s="51">
        <f t="shared" si="130"/>
        <v>1.76246169141142</v>
      </c>
      <c r="AD1041" s="51">
        <v>983.6732</v>
      </c>
      <c r="AE1041" s="51">
        <f t="shared" si="131"/>
        <v>0.09836732</v>
      </c>
      <c r="AF1041" s="51">
        <f t="shared" si="132"/>
        <v>-1.0071491607251</v>
      </c>
      <c r="AG1041" s="51">
        <v>63.98235</v>
      </c>
      <c r="AH1041" s="51">
        <f t="shared" si="133"/>
        <v>1.80606018719056</v>
      </c>
      <c r="AI1041" s="51">
        <v>0.308</v>
      </c>
    </row>
    <row r="1042" spans="1:35">
      <c r="A1042" s="25" t="s">
        <v>80</v>
      </c>
      <c r="B1042" s="25">
        <f t="shared" si="134"/>
        <v>2005</v>
      </c>
      <c r="C1042" s="25">
        <v>46</v>
      </c>
      <c r="D1042" s="25">
        <v>1</v>
      </c>
      <c r="E1042" s="22">
        <v>19.615393</v>
      </c>
      <c r="F1042" s="22">
        <v>98.483574</v>
      </c>
      <c r="G1042" s="23">
        <v>274002</v>
      </c>
      <c r="H1042" s="24">
        <v>4.4610915</v>
      </c>
      <c r="I1042" s="34">
        <v>9.61445795262473</v>
      </c>
      <c r="J1042" s="35">
        <v>-1.44021821022034</v>
      </c>
      <c r="K1042" s="36">
        <v>0.633</v>
      </c>
      <c r="L1042" s="37">
        <v>0.753</v>
      </c>
      <c r="M1042" s="38">
        <v>1</v>
      </c>
      <c r="N1042" s="39">
        <v>7.4074073</v>
      </c>
      <c r="O1042" s="40">
        <v>34.2109106607723</v>
      </c>
      <c r="P1042" s="40">
        <v>84.6142719446686</v>
      </c>
      <c r="Q1042" s="40">
        <v>51.9453319211915</v>
      </c>
      <c r="R1042" s="53">
        <v>99589996.3378906</v>
      </c>
      <c r="S1042" s="48">
        <v>99.5899963378906</v>
      </c>
      <c r="T1042" s="49">
        <v>35.185</v>
      </c>
      <c r="U1042" s="50">
        <v>1.8</v>
      </c>
      <c r="V1042" s="50">
        <v>0.68</v>
      </c>
      <c r="W1042" s="51">
        <v>2.59625119615377</v>
      </c>
      <c r="X1042" s="51">
        <v>-0.873771250247955</v>
      </c>
      <c r="Y1042" s="51">
        <v>3221910408.46516</v>
      </c>
      <c r="Z1042" s="51">
        <f t="shared" si="129"/>
        <v>9.50811345984168</v>
      </c>
      <c r="AA1042" s="51">
        <v>-0.0919002967662733</v>
      </c>
      <c r="AB1042" s="51">
        <v>61.4542800128481</v>
      </c>
      <c r="AC1042" s="51">
        <f t="shared" si="130"/>
        <v>1.78855213492358</v>
      </c>
      <c r="AD1042" s="51">
        <v>934.8484</v>
      </c>
      <c r="AE1042" s="51">
        <f t="shared" si="131"/>
        <v>0.09348484</v>
      </c>
      <c r="AF1042" s="51">
        <f t="shared" si="132"/>
        <v>-1.02925881092596</v>
      </c>
      <c r="AG1042" s="51">
        <v>64.71778</v>
      </c>
      <c r="AH1042" s="51">
        <f t="shared" si="133"/>
        <v>1.81102361135011</v>
      </c>
      <c r="AI1042" s="51">
        <v>0.329</v>
      </c>
    </row>
    <row r="1043" spans="1:35">
      <c r="A1043" s="25" t="s">
        <v>80</v>
      </c>
      <c r="B1043" s="25">
        <f t="shared" si="134"/>
        <v>2006</v>
      </c>
      <c r="C1043" s="25">
        <v>46</v>
      </c>
      <c r="D1043" s="25">
        <v>1</v>
      </c>
      <c r="E1043" s="22">
        <v>18.946486</v>
      </c>
      <c r="F1043" s="22">
        <v>98.60961</v>
      </c>
      <c r="G1043" s="23">
        <v>608818</v>
      </c>
      <c r="H1043" s="24">
        <v>4.5815525</v>
      </c>
      <c r="I1043" s="34">
        <v>10.2925202802465</v>
      </c>
      <c r="J1043" s="35">
        <v>-0.527322232723236</v>
      </c>
      <c r="K1043" s="36">
        <v>0.727</v>
      </c>
      <c r="L1043" s="37">
        <v>0.767</v>
      </c>
      <c r="M1043" s="38">
        <v>1</v>
      </c>
      <c r="N1043" s="39">
        <v>8.641975</v>
      </c>
      <c r="O1043" s="40">
        <v>35.6037256074022</v>
      </c>
      <c r="P1043" s="40">
        <v>83.9911905627508</v>
      </c>
      <c r="Q1043" s="40">
        <v>52.8533718752421</v>
      </c>
      <c r="R1043" s="53">
        <v>93000000</v>
      </c>
      <c r="S1043" s="48">
        <v>93</v>
      </c>
      <c r="T1043" s="49">
        <v>35.649</v>
      </c>
      <c r="U1043" s="50">
        <v>2</v>
      </c>
      <c r="V1043" s="50">
        <v>0.694</v>
      </c>
      <c r="W1043" s="51">
        <v>2.80780206331491</v>
      </c>
      <c r="X1043" s="51">
        <v>-1.04960680007935</v>
      </c>
      <c r="Y1043" s="51">
        <v>3320907721.74508</v>
      </c>
      <c r="Z1043" s="51">
        <f t="shared" si="129"/>
        <v>9.52125680800016</v>
      </c>
      <c r="AA1043" s="51">
        <v>-0.0918197686218491</v>
      </c>
      <c r="AB1043" s="51">
        <v>61.6128604620733</v>
      </c>
      <c r="AC1043" s="51">
        <f t="shared" si="130"/>
        <v>1.78967137198212</v>
      </c>
      <c r="AD1043" s="51">
        <v>792.30255</v>
      </c>
      <c r="AE1043" s="51">
        <f t="shared" si="131"/>
        <v>0.079230255</v>
      </c>
      <c r="AF1043" s="51">
        <f t="shared" si="132"/>
        <v>-1.10110894630849</v>
      </c>
      <c r="AG1043" s="51">
        <v>65.63706</v>
      </c>
      <c r="AH1043" s="51">
        <f t="shared" si="133"/>
        <v>1.81714911999879</v>
      </c>
      <c r="AI1043" s="51">
        <v>0.344</v>
      </c>
    </row>
    <row r="1044" spans="1:35">
      <c r="A1044" s="25" t="s">
        <v>80</v>
      </c>
      <c r="B1044" s="25">
        <f t="shared" si="134"/>
        <v>2007</v>
      </c>
      <c r="C1044" s="25">
        <v>46</v>
      </c>
      <c r="D1044" s="25">
        <v>1</v>
      </c>
      <c r="E1044" s="22">
        <v>18.284088</v>
      </c>
      <c r="F1044" s="22">
        <v>98.73385</v>
      </c>
      <c r="G1044" s="23">
        <v>949074</v>
      </c>
      <c r="H1044" s="24">
        <v>4.6998005</v>
      </c>
      <c r="I1044" s="34">
        <v>10.9986369472506</v>
      </c>
      <c r="J1044" s="35">
        <v>-0.341404855251312</v>
      </c>
      <c r="K1044" s="36">
        <v>0.723</v>
      </c>
      <c r="L1044" s="37">
        <v>0.764</v>
      </c>
      <c r="M1044" s="38">
        <v>1</v>
      </c>
      <c r="N1044" s="39">
        <v>11.111111</v>
      </c>
      <c r="O1044" s="40">
        <v>36.9725621528229</v>
      </c>
      <c r="P1044" s="40">
        <v>83.36174400922</v>
      </c>
      <c r="Q1044" s="40">
        <v>53.7264798079458</v>
      </c>
      <c r="R1044" s="53">
        <v>130660003.662109</v>
      </c>
      <c r="S1044" s="48">
        <v>130.660003662109</v>
      </c>
      <c r="T1044" s="49">
        <v>36.116</v>
      </c>
      <c r="U1044" s="50">
        <v>2.2</v>
      </c>
      <c r="V1044" s="50">
        <v>0.728</v>
      </c>
      <c r="W1044" s="51">
        <v>2.90743917538544</v>
      </c>
      <c r="X1044" s="51">
        <v>-0.99727338552475</v>
      </c>
      <c r="Y1044" s="51">
        <v>3759964943.38078</v>
      </c>
      <c r="Z1044" s="51">
        <f t="shared" si="129"/>
        <v>9.57518379573424</v>
      </c>
      <c r="AA1044" s="51">
        <v>-0.0499317099432063</v>
      </c>
      <c r="AB1044" s="51">
        <v>60.9274783294209</v>
      </c>
      <c r="AC1044" s="51">
        <f t="shared" si="130"/>
        <v>1.78481320388714</v>
      </c>
      <c r="AD1044" s="51">
        <v>939.68665</v>
      </c>
      <c r="AE1044" s="51">
        <f t="shared" si="131"/>
        <v>0.093968665</v>
      </c>
      <c r="AF1044" s="51">
        <f t="shared" si="132"/>
        <v>-1.02701694306326</v>
      </c>
      <c r="AG1044" s="51">
        <v>66.09671</v>
      </c>
      <c r="AH1044" s="51">
        <f t="shared" si="133"/>
        <v>1.82017984277754</v>
      </c>
      <c r="AI1044" s="51">
        <v>0.361</v>
      </c>
    </row>
    <row r="1045" spans="1:35">
      <c r="A1045" s="25" t="s">
        <v>80</v>
      </c>
      <c r="B1045" s="25">
        <f t="shared" si="134"/>
        <v>2008</v>
      </c>
      <c r="C1045" s="25">
        <v>46</v>
      </c>
      <c r="D1045" s="25">
        <v>1</v>
      </c>
      <c r="E1045" s="22">
        <v>17.62801</v>
      </c>
      <c r="F1045" s="22">
        <v>98.82641</v>
      </c>
      <c r="G1045" s="23">
        <v>294662</v>
      </c>
      <c r="H1045" s="24">
        <v>4.81578</v>
      </c>
      <c r="I1045" s="34">
        <v>11.7327806563873</v>
      </c>
      <c r="J1045" s="35">
        <v>-0.168963000178337</v>
      </c>
      <c r="K1045" s="36">
        <v>0.772</v>
      </c>
      <c r="L1045" s="37">
        <v>0.758</v>
      </c>
      <c r="M1045" s="38">
        <v>1</v>
      </c>
      <c r="N1045" s="39">
        <v>11.111111</v>
      </c>
      <c r="O1045" s="40">
        <v>38.3174202970344</v>
      </c>
      <c r="P1045" s="40">
        <v>82.7259322840771</v>
      </c>
      <c r="Q1045" s="40">
        <v>54.5651625096366</v>
      </c>
      <c r="R1045" s="53">
        <v>276089996.337891</v>
      </c>
      <c r="S1045" s="48">
        <v>276.089996337891</v>
      </c>
      <c r="T1045" s="49">
        <v>36.587</v>
      </c>
      <c r="U1045" s="50">
        <v>2.4</v>
      </c>
      <c r="V1045" s="50">
        <v>0.733</v>
      </c>
      <c r="W1045" s="51">
        <v>2.85177808134201</v>
      </c>
      <c r="X1045" s="51">
        <v>-0.975757539272308</v>
      </c>
      <c r="Y1045" s="51">
        <v>4578849657.99813</v>
      </c>
      <c r="Z1045" s="51">
        <f t="shared" si="129"/>
        <v>9.66075638413182</v>
      </c>
      <c r="AA1045" s="51">
        <v>-0.0399820590659906</v>
      </c>
      <c r="AB1045" s="51">
        <v>61.4424800630784</v>
      </c>
      <c r="AC1045" s="51">
        <f t="shared" si="130"/>
        <v>1.78846873723133</v>
      </c>
      <c r="AD1045" s="51">
        <v>1089.204</v>
      </c>
      <c r="AE1045" s="51">
        <f t="shared" si="131"/>
        <v>0.1089204</v>
      </c>
      <c r="AF1045" s="51">
        <f t="shared" si="132"/>
        <v>-0.962890772423206</v>
      </c>
      <c r="AG1045" s="51">
        <v>66.83214</v>
      </c>
      <c r="AH1045" s="51">
        <f t="shared" si="133"/>
        <v>1.82498536768229</v>
      </c>
      <c r="AI1045" s="51">
        <v>0.447</v>
      </c>
    </row>
    <row r="1046" spans="1:35">
      <c r="A1046" s="25" t="s">
        <v>80</v>
      </c>
      <c r="B1046" s="25">
        <f t="shared" si="134"/>
        <v>2009</v>
      </c>
      <c r="C1046" s="25">
        <v>46</v>
      </c>
      <c r="D1046" s="25">
        <v>1</v>
      </c>
      <c r="E1046" s="22">
        <v>16.979362</v>
      </c>
      <c r="F1046" s="22">
        <v>98.92399</v>
      </c>
      <c r="G1046" s="23">
        <v>646286</v>
      </c>
      <c r="H1046" s="24">
        <v>4.9295793</v>
      </c>
      <c r="I1046" s="34">
        <v>12.493855912589</v>
      </c>
      <c r="J1046" s="35">
        <v>-0.165575549006462</v>
      </c>
      <c r="K1046" s="36">
        <v>0.772</v>
      </c>
      <c r="L1046" s="37">
        <v>0.758</v>
      </c>
      <c r="M1046" s="38">
        <v>1</v>
      </c>
      <c r="N1046" s="39">
        <v>11.111111</v>
      </c>
      <c r="O1046" s="40">
        <v>39.6383000400367</v>
      </c>
      <c r="P1046" s="40">
        <v>82.0837553873218</v>
      </c>
      <c r="Q1046" s="40">
        <v>55.3677359070846</v>
      </c>
      <c r="R1046" s="53">
        <v>520250000</v>
      </c>
      <c r="S1046" s="48">
        <v>520.25</v>
      </c>
      <c r="T1046" s="49">
        <v>37.058</v>
      </c>
      <c r="U1046" s="50">
        <v>2.6</v>
      </c>
      <c r="V1046" s="50">
        <v>0.733</v>
      </c>
      <c r="W1046" s="51">
        <v>2.791410472239</v>
      </c>
      <c r="X1046" s="51">
        <v>-1.03230965137482</v>
      </c>
      <c r="Y1046" s="51">
        <v>4721890900.22635</v>
      </c>
      <c r="Z1046" s="51">
        <f t="shared" si="129"/>
        <v>9.67411594844007</v>
      </c>
      <c r="AA1046" s="51">
        <v>-0.0111585655668216</v>
      </c>
      <c r="AB1046" s="51">
        <v>61.333407315669</v>
      </c>
      <c r="AC1046" s="51">
        <f t="shared" si="130"/>
        <v>1.78769709215021</v>
      </c>
      <c r="AD1046" s="51">
        <v>1878.3422</v>
      </c>
      <c r="AE1046" s="51">
        <f t="shared" si="131"/>
        <v>0.18783422</v>
      </c>
      <c r="AF1046" s="51">
        <f t="shared" si="132"/>
        <v>-0.726225284256623</v>
      </c>
      <c r="AG1046" s="51">
        <v>67.19985</v>
      </c>
      <c r="AH1046" s="51">
        <f t="shared" si="133"/>
        <v>1.82736830364542</v>
      </c>
      <c r="AI1046" s="51">
        <v>0.446</v>
      </c>
    </row>
    <row r="1047" spans="1:35">
      <c r="A1047" s="25" t="s">
        <v>80</v>
      </c>
      <c r="B1047" s="25">
        <f t="shared" si="134"/>
        <v>2010</v>
      </c>
      <c r="C1047" s="25">
        <v>46</v>
      </c>
      <c r="D1047" s="25">
        <v>1</v>
      </c>
      <c r="E1047" s="22">
        <v>16.33716</v>
      </c>
      <c r="F1047" s="22">
        <v>99.02671</v>
      </c>
      <c r="G1047" s="23">
        <v>3342</v>
      </c>
      <c r="H1047" s="24">
        <v>5.0410595</v>
      </c>
      <c r="I1047" s="34">
        <v>13.2824677060048</v>
      </c>
      <c r="J1047" s="35">
        <v>-0.179348394274712</v>
      </c>
      <c r="K1047" s="36">
        <v>0.782</v>
      </c>
      <c r="L1047" s="37">
        <v>0.729</v>
      </c>
      <c r="M1047" s="38">
        <v>1</v>
      </c>
      <c r="N1047" s="39">
        <v>11.111111</v>
      </c>
      <c r="O1047" s="40">
        <v>40.9352013818298</v>
      </c>
      <c r="P1047" s="40">
        <v>81.4352133189539</v>
      </c>
      <c r="Q1047" s="40">
        <v>56.1360720615008</v>
      </c>
      <c r="R1047" s="53">
        <v>415690002.441406</v>
      </c>
      <c r="S1047" s="48">
        <v>415.690002441406</v>
      </c>
      <c r="T1047" s="49">
        <v>37.533</v>
      </c>
      <c r="U1047" s="50">
        <v>3</v>
      </c>
      <c r="V1047" s="50">
        <v>0.76</v>
      </c>
      <c r="W1047" s="51">
        <v>2.6713169382967</v>
      </c>
      <c r="X1047" s="51">
        <v>-0.96742308139801</v>
      </c>
      <c r="Y1047" s="51">
        <v>4746389531.6959</v>
      </c>
      <c r="Z1047" s="51">
        <f t="shared" si="129"/>
        <v>9.67636337748098</v>
      </c>
      <c r="AA1047" s="51">
        <v>-0.0486889235371629</v>
      </c>
      <c r="AB1047" s="51">
        <v>65.8567920612471</v>
      </c>
      <c r="AC1047" s="51">
        <f t="shared" si="130"/>
        <v>1.81860057204807</v>
      </c>
      <c r="AD1047" s="51">
        <v>1746.39</v>
      </c>
      <c r="AE1047" s="51">
        <f t="shared" si="131"/>
        <v>0.174639</v>
      </c>
      <c r="AF1047" s="51">
        <f t="shared" si="132"/>
        <v>-0.75785876410449</v>
      </c>
      <c r="AG1047" s="51">
        <v>67.38371</v>
      </c>
      <c r="AH1047" s="51">
        <f t="shared" si="133"/>
        <v>1.82855491860965</v>
      </c>
      <c r="AI1047" s="51">
        <v>0.424</v>
      </c>
    </row>
    <row r="1048" spans="1:35">
      <c r="A1048" s="25" t="s">
        <v>80</v>
      </c>
      <c r="B1048" s="25">
        <f t="shared" si="134"/>
        <v>2011</v>
      </c>
      <c r="C1048" s="25">
        <v>46</v>
      </c>
      <c r="D1048" s="25">
        <v>1</v>
      </c>
      <c r="E1048" s="22">
        <v>15.696718</v>
      </c>
      <c r="F1048" s="22">
        <v>99.13455</v>
      </c>
      <c r="G1048" s="23">
        <v>36309</v>
      </c>
      <c r="H1048" s="24">
        <v>5.1494684</v>
      </c>
      <c r="I1048" s="34">
        <v>14.1028173218821</v>
      </c>
      <c r="J1048" s="35">
        <v>-0.162598490715027</v>
      </c>
      <c r="K1048" s="36">
        <v>0.798</v>
      </c>
      <c r="L1048" s="37">
        <v>0.743</v>
      </c>
      <c r="M1048" s="38">
        <v>1</v>
      </c>
      <c r="N1048" s="39">
        <v>11.111111</v>
      </c>
      <c r="O1048" s="40">
        <v>42.2081243224136</v>
      </c>
      <c r="P1048" s="40">
        <v>80.7803060789735</v>
      </c>
      <c r="Q1048" s="40">
        <v>56.877895720393</v>
      </c>
      <c r="R1048" s="53">
        <v>534739990.234375</v>
      </c>
      <c r="S1048" s="48">
        <v>534.739990234375</v>
      </c>
      <c r="T1048" s="49">
        <v>38.032</v>
      </c>
      <c r="U1048" s="50">
        <v>3.5</v>
      </c>
      <c r="V1048" s="50">
        <v>0.76</v>
      </c>
      <c r="W1048" s="51">
        <v>2.65496081549196</v>
      </c>
      <c r="X1048" s="51">
        <v>-1.026531457901</v>
      </c>
      <c r="Y1048" s="51">
        <v>5422442166.44146</v>
      </c>
      <c r="Z1048" s="51">
        <f t="shared" si="129"/>
        <v>9.73419492870296</v>
      </c>
      <c r="AA1048" s="51">
        <v>0.536858860042366</v>
      </c>
      <c r="AB1048" s="51">
        <v>76.6552742619342</v>
      </c>
      <c r="AC1048" s="51">
        <f t="shared" si="130"/>
        <v>1.88454204182641</v>
      </c>
      <c r="AD1048" s="51">
        <v>1573.317</v>
      </c>
      <c r="AE1048" s="51">
        <f t="shared" si="131"/>
        <v>0.1573317</v>
      </c>
      <c r="AF1048" s="51">
        <f t="shared" si="132"/>
        <v>-0.803183764674573</v>
      </c>
      <c r="AG1048" s="51">
        <v>67.38371</v>
      </c>
      <c r="AH1048" s="51">
        <f t="shared" si="133"/>
        <v>1.82855491860965</v>
      </c>
      <c r="AI1048" s="51">
        <v>0.423</v>
      </c>
    </row>
    <row r="1049" spans="1:35">
      <c r="A1049" s="25" t="s">
        <v>80</v>
      </c>
      <c r="B1049" s="25">
        <f t="shared" si="134"/>
        <v>2012</v>
      </c>
      <c r="C1049" s="25">
        <v>46</v>
      </c>
      <c r="D1049" s="25">
        <v>1</v>
      </c>
      <c r="E1049" s="22">
        <v>15.060686</v>
      </c>
      <c r="F1049" s="22">
        <v>99.26714</v>
      </c>
      <c r="G1049" s="23">
        <v>727207</v>
      </c>
      <c r="H1049" s="24">
        <v>5.254968</v>
      </c>
      <c r="I1049" s="34">
        <v>14.9528006713975</v>
      </c>
      <c r="J1049" s="35">
        <v>-0.386457771062851</v>
      </c>
      <c r="K1049" s="36">
        <v>0.797</v>
      </c>
      <c r="L1049" s="37">
        <v>0.743</v>
      </c>
      <c r="M1049" s="38">
        <v>1</v>
      </c>
      <c r="N1049" s="39">
        <v>11.111111</v>
      </c>
      <c r="O1049" s="40">
        <v>43.4570688617884</v>
      </c>
      <c r="P1049" s="40">
        <v>80.1190336673802</v>
      </c>
      <c r="Q1049" s="40">
        <v>57.5887896171643</v>
      </c>
      <c r="R1049" s="53">
        <v>247610000.610352</v>
      </c>
      <c r="S1049" s="48">
        <v>247.610000610352</v>
      </c>
      <c r="T1049" s="49">
        <v>38.546</v>
      </c>
      <c r="U1049" s="50">
        <v>4</v>
      </c>
      <c r="V1049" s="50">
        <v>0.76</v>
      </c>
      <c r="W1049" s="51">
        <v>2.60283805012609</v>
      </c>
      <c r="X1049" s="51">
        <v>-1.00771832466125</v>
      </c>
      <c r="Y1049" s="51">
        <v>5413544658.41535</v>
      </c>
      <c r="Z1049" s="51">
        <f t="shared" si="129"/>
        <v>9.73348172379245</v>
      </c>
      <c r="AA1049" s="51">
        <v>0.298794841058798</v>
      </c>
      <c r="AB1049" s="51">
        <v>74.611097701708</v>
      </c>
      <c r="AC1049" s="51">
        <f t="shared" si="130"/>
        <v>1.87280342951229</v>
      </c>
      <c r="AD1049" s="51">
        <v>1360.6296</v>
      </c>
      <c r="AE1049" s="51">
        <f t="shared" si="131"/>
        <v>0.13606296</v>
      </c>
      <c r="AF1049" s="51">
        <f t="shared" si="132"/>
        <v>-0.866260085354847</v>
      </c>
      <c r="AG1049" s="51">
        <v>70.78507</v>
      </c>
      <c r="AH1049" s="51">
        <f t="shared" si="133"/>
        <v>1.84994166587661</v>
      </c>
      <c r="AI1049" s="51">
        <v>0.425</v>
      </c>
    </row>
    <row r="1050" spans="1:35">
      <c r="A1050" s="25" t="s">
        <v>80</v>
      </c>
      <c r="B1050" s="25">
        <f t="shared" si="134"/>
        <v>2013</v>
      </c>
      <c r="C1050" s="25">
        <v>46</v>
      </c>
      <c r="D1050" s="25">
        <v>1</v>
      </c>
      <c r="E1050" s="22">
        <v>14.43254</v>
      </c>
      <c r="F1050" s="22">
        <v>99.39637</v>
      </c>
      <c r="G1050" s="23">
        <v>97775</v>
      </c>
      <c r="H1050" s="24">
        <v>5.358012</v>
      </c>
      <c r="I1050" s="34">
        <v>15.8290583040509</v>
      </c>
      <c r="J1050" s="35">
        <v>-0.353710830211639</v>
      </c>
      <c r="K1050" s="36">
        <v>0.778</v>
      </c>
      <c r="L1050" s="37">
        <v>0.745</v>
      </c>
      <c r="M1050" s="38">
        <v>1</v>
      </c>
      <c r="N1050" s="39">
        <v>15.384615</v>
      </c>
      <c r="O1050" s="40">
        <v>44.6820349999539</v>
      </c>
      <c r="P1050" s="40">
        <v>79.4513960841748</v>
      </c>
      <c r="Q1050" s="40">
        <v>58.2632949727303</v>
      </c>
      <c r="R1050" s="53">
        <v>227520004.272461</v>
      </c>
      <c r="S1050" s="48">
        <v>227.520004272461</v>
      </c>
      <c r="T1050" s="49">
        <v>39.061</v>
      </c>
      <c r="U1050" s="50">
        <v>4.5</v>
      </c>
      <c r="V1050" s="50">
        <v>0.784</v>
      </c>
      <c r="W1050" s="51">
        <v>2.55975980782637</v>
      </c>
      <c r="X1050" s="51">
        <v>-1.03498148918152</v>
      </c>
      <c r="Y1050" s="51">
        <v>6021732977.26584</v>
      </c>
      <c r="Z1050" s="51">
        <f t="shared" si="129"/>
        <v>9.7797214936093</v>
      </c>
      <c r="AA1050" s="51">
        <v>-0.204279159423261</v>
      </c>
      <c r="AB1050" s="51">
        <v>80.9905886455063</v>
      </c>
      <c r="AC1050" s="51">
        <f t="shared" si="130"/>
        <v>1.90843455546145</v>
      </c>
      <c r="AD1050" s="51">
        <v>1350.6348</v>
      </c>
      <c r="AE1050" s="51">
        <f t="shared" si="131"/>
        <v>0.13506348</v>
      </c>
      <c r="AF1050" s="51">
        <f t="shared" si="132"/>
        <v>-0.869462064586764</v>
      </c>
      <c r="AG1050" s="51">
        <v>70.2335</v>
      </c>
      <c r="AH1050" s="51">
        <f t="shared" si="133"/>
        <v>1.84654431148637</v>
      </c>
      <c r="AI1050" s="51">
        <v>0.448</v>
      </c>
    </row>
    <row r="1051" spans="1:35">
      <c r="A1051" s="25" t="s">
        <v>80</v>
      </c>
      <c r="B1051" s="25">
        <f t="shared" si="134"/>
        <v>2014</v>
      </c>
      <c r="C1051" s="25">
        <v>46</v>
      </c>
      <c r="D1051" s="25">
        <v>1</v>
      </c>
      <c r="E1051" s="22">
        <v>13.811875</v>
      </c>
      <c r="F1051" s="22">
        <v>99.522224</v>
      </c>
      <c r="G1051" s="23">
        <v>474567</v>
      </c>
      <c r="H1051" s="24">
        <v>5.458501</v>
      </c>
      <c r="I1051" s="34">
        <v>16.7317561082878</v>
      </c>
      <c r="J1051" s="35">
        <v>-0.16712686419487</v>
      </c>
      <c r="K1051" s="36">
        <v>0.782</v>
      </c>
      <c r="L1051" s="37">
        <v>0.765</v>
      </c>
      <c r="M1051" s="38">
        <v>1</v>
      </c>
      <c r="N1051" s="39">
        <v>17.582418</v>
      </c>
      <c r="O1051" s="40">
        <v>45.8830227369101</v>
      </c>
      <c r="P1051" s="40">
        <v>78.7773933293569</v>
      </c>
      <c r="Q1051" s="40">
        <v>58.9022839214157</v>
      </c>
      <c r="R1051" s="53">
        <v>212449996.948242</v>
      </c>
      <c r="S1051" s="48">
        <v>212.449996948242</v>
      </c>
      <c r="T1051" s="49">
        <v>39.579</v>
      </c>
      <c r="U1051" s="50">
        <v>5.7</v>
      </c>
      <c r="V1051" s="50">
        <v>0.791</v>
      </c>
      <c r="W1051" s="51">
        <v>2.53099873501229</v>
      </c>
      <c r="X1051" s="51">
        <v>-0.900183320045471</v>
      </c>
      <c r="Y1051" s="51">
        <v>6393318261.82712</v>
      </c>
      <c r="Z1051" s="51">
        <f t="shared" si="129"/>
        <v>9.80572632431732</v>
      </c>
      <c r="AA1051" s="51">
        <v>0.304949943807464</v>
      </c>
      <c r="AB1051" s="51">
        <v>69.9237466833915</v>
      </c>
      <c r="AC1051" s="51">
        <f t="shared" si="130"/>
        <v>1.84462469079808</v>
      </c>
      <c r="AD1051" s="51">
        <v>1142.6974</v>
      </c>
      <c r="AE1051" s="51">
        <f t="shared" si="131"/>
        <v>0.11426974</v>
      </c>
      <c r="AF1051" s="51">
        <f t="shared" si="132"/>
        <v>-0.942068760776333</v>
      </c>
      <c r="AG1051" s="51">
        <v>70.2335</v>
      </c>
      <c r="AH1051" s="51">
        <f t="shared" si="133"/>
        <v>1.84654431148637</v>
      </c>
      <c r="AI1051" s="51">
        <v>0.481</v>
      </c>
    </row>
    <row r="1052" spans="1:35">
      <c r="A1052" s="25" t="s">
        <v>80</v>
      </c>
      <c r="B1052" s="25">
        <f t="shared" si="134"/>
        <v>2015</v>
      </c>
      <c r="C1052" s="25">
        <v>46</v>
      </c>
      <c r="D1052" s="25">
        <v>1</v>
      </c>
      <c r="E1052" s="22">
        <v>13.198761</v>
      </c>
      <c r="F1052" s="22">
        <v>99.64473</v>
      </c>
      <c r="G1052" s="23">
        <v>857643</v>
      </c>
      <c r="H1052" s="24">
        <v>5.5564055</v>
      </c>
      <c r="I1052" s="34">
        <v>17.6606158910418</v>
      </c>
      <c r="J1052" s="35">
        <v>-0.232123047113419</v>
      </c>
      <c r="K1052" s="36">
        <v>0.807</v>
      </c>
      <c r="L1052" s="37">
        <v>0.752</v>
      </c>
      <c r="M1052" s="38">
        <v>1</v>
      </c>
      <c r="N1052" s="39">
        <v>17.582418</v>
      </c>
      <c r="O1052" s="40">
        <v>47.0600320726573</v>
      </c>
      <c r="P1052" s="40">
        <v>78.0970254029265</v>
      </c>
      <c r="Q1052" s="40">
        <v>59.5058666846818</v>
      </c>
      <c r="R1052" s="53">
        <v>230089996.337891</v>
      </c>
      <c r="S1052" s="48">
        <v>230.089996337891</v>
      </c>
      <c r="T1052" s="49">
        <v>40.1</v>
      </c>
      <c r="U1052" s="50">
        <v>7.12</v>
      </c>
      <c r="V1052" s="50">
        <v>0.796</v>
      </c>
      <c r="W1052" s="51">
        <v>2.50454574117742</v>
      </c>
      <c r="X1052" s="51">
        <v>-0.754961371421814</v>
      </c>
      <c r="Y1052" s="51">
        <v>5755461035.38026</v>
      </c>
      <c r="Z1052" s="51">
        <f t="shared" si="129"/>
        <v>9.7600801180791</v>
      </c>
      <c r="AA1052" s="51">
        <v>0.0907932474664581</v>
      </c>
      <c r="AB1052" s="51">
        <v>68.2000884209784</v>
      </c>
      <c r="AC1052" s="51">
        <f t="shared" si="130"/>
        <v>1.83378493771686</v>
      </c>
      <c r="AD1052" s="51">
        <v>868.2643</v>
      </c>
      <c r="AE1052" s="51">
        <f t="shared" si="131"/>
        <v>0.08682643</v>
      </c>
      <c r="AF1052" s="51">
        <f t="shared" si="132"/>
        <v>-1.06134805528475</v>
      </c>
      <c r="AG1052" s="51">
        <v>70.2335</v>
      </c>
      <c r="AH1052" s="51">
        <f t="shared" si="133"/>
        <v>1.84654431148637</v>
      </c>
      <c r="AI1052" s="51">
        <v>0.48</v>
      </c>
    </row>
    <row r="1053" spans="1:35">
      <c r="A1053" s="25" t="s">
        <v>80</v>
      </c>
      <c r="B1053" s="25">
        <f t="shared" si="134"/>
        <v>2016</v>
      </c>
      <c r="C1053" s="25">
        <v>46</v>
      </c>
      <c r="D1053" s="25">
        <v>1</v>
      </c>
      <c r="E1053" s="22">
        <v>12.592471</v>
      </c>
      <c r="F1053" s="22">
        <v>99.76389</v>
      </c>
      <c r="G1053" s="23">
        <v>246628</v>
      </c>
      <c r="H1053" s="24">
        <v>5.6515045</v>
      </c>
      <c r="I1053" s="34">
        <v>18.6162879264339</v>
      </c>
      <c r="J1053" s="35">
        <v>-0.17511710524559</v>
      </c>
      <c r="K1053" s="36">
        <v>0.81</v>
      </c>
      <c r="L1053" s="37">
        <v>0.771</v>
      </c>
      <c r="M1053" s="38">
        <v>1</v>
      </c>
      <c r="N1053" s="39">
        <v>17.582418</v>
      </c>
      <c r="O1053" s="40">
        <v>48.2130630071952</v>
      </c>
      <c r="P1053" s="40">
        <v>77.4102923048835</v>
      </c>
      <c r="Q1053" s="40">
        <v>60.0753126449292</v>
      </c>
      <c r="R1053" s="53">
        <v>193139999.389648</v>
      </c>
      <c r="S1053" s="48">
        <v>193.139999389648</v>
      </c>
      <c r="T1053" s="49">
        <v>40.628</v>
      </c>
      <c r="U1053" s="50">
        <v>11.31</v>
      </c>
      <c r="V1053" s="50">
        <v>0.795</v>
      </c>
      <c r="W1053" s="51">
        <v>2.48615624048351</v>
      </c>
      <c r="X1053" s="51">
        <v>-0.708207964897156</v>
      </c>
      <c r="Y1053" s="51">
        <v>6071170959.12093</v>
      </c>
      <c r="Z1053" s="51">
        <f t="shared" si="129"/>
        <v>9.78327246241627</v>
      </c>
      <c r="AA1053" s="51">
        <v>0.303274601811713</v>
      </c>
      <c r="AB1053" s="51">
        <v>65.5287522131519</v>
      </c>
      <c r="AC1053" s="51">
        <f t="shared" si="130"/>
        <v>1.81643189827657</v>
      </c>
      <c r="AD1053" s="51">
        <v>1134.5723</v>
      </c>
      <c r="AE1053" s="51">
        <f t="shared" si="131"/>
        <v>0.11345723</v>
      </c>
      <c r="AF1053" s="51">
        <f t="shared" si="132"/>
        <v>-0.945167823718611</v>
      </c>
      <c r="AG1053" s="51">
        <v>70.2335</v>
      </c>
      <c r="AH1053" s="51">
        <f t="shared" si="133"/>
        <v>1.84654431148637</v>
      </c>
      <c r="AI1053" s="51">
        <v>0.489</v>
      </c>
    </row>
    <row r="1054" spans="1:35">
      <c r="A1054" s="25" t="s">
        <v>80</v>
      </c>
      <c r="B1054" s="25">
        <f t="shared" si="134"/>
        <v>2017</v>
      </c>
      <c r="C1054" s="25">
        <v>46</v>
      </c>
      <c r="D1054" s="25">
        <v>1</v>
      </c>
      <c r="E1054" s="22">
        <v>11.993362</v>
      </c>
      <c r="F1054" s="22">
        <v>99.879745</v>
      </c>
      <c r="G1054" s="23">
        <v>641754</v>
      </c>
      <c r="H1054" s="24">
        <v>5.74379</v>
      </c>
      <c r="I1054" s="34">
        <v>19.5982705218929</v>
      </c>
      <c r="J1054" s="35">
        <v>-0.874444663524628</v>
      </c>
      <c r="K1054" s="36">
        <v>0.766</v>
      </c>
      <c r="L1054" s="37">
        <v>0.711</v>
      </c>
      <c r="M1054" s="38">
        <v>1</v>
      </c>
      <c r="N1054" s="39">
        <v>17.582418</v>
      </c>
      <c r="O1054" s="40">
        <v>49.3421155405239</v>
      </c>
      <c r="P1054" s="40">
        <v>76.7171940352277</v>
      </c>
      <c r="Q1054" s="40">
        <v>60.6102462342239</v>
      </c>
      <c r="R1054" s="53">
        <v>385720001.220703</v>
      </c>
      <c r="S1054" s="48">
        <v>385.720001220703</v>
      </c>
      <c r="T1054" s="49">
        <v>41.162</v>
      </c>
      <c r="U1054" s="50">
        <v>12.3602</v>
      </c>
      <c r="V1054" s="50">
        <v>0.782</v>
      </c>
      <c r="W1054" s="51">
        <v>2.46807888446754</v>
      </c>
      <c r="X1054" s="51">
        <v>-0.735369741916656</v>
      </c>
      <c r="Y1054" s="51">
        <v>6387422517.69225</v>
      </c>
      <c r="Z1054" s="51">
        <f t="shared" si="129"/>
        <v>9.80532564498734</v>
      </c>
      <c r="AA1054" s="51">
        <v>-0.121134497082163</v>
      </c>
      <c r="AB1054" s="51">
        <v>57.6019844158645</v>
      </c>
      <c r="AC1054" s="51">
        <f t="shared" si="130"/>
        <v>1.76043744533319</v>
      </c>
      <c r="AD1054" s="51">
        <v>1072.4285</v>
      </c>
      <c r="AE1054" s="51">
        <f t="shared" si="131"/>
        <v>0.10724285</v>
      </c>
      <c r="AF1054" s="51">
        <f t="shared" si="132"/>
        <v>-0.96963165307384</v>
      </c>
      <c r="AG1054" s="51">
        <v>70.2335</v>
      </c>
      <c r="AH1054" s="51">
        <f t="shared" si="133"/>
        <v>1.84654431148637</v>
      </c>
      <c r="AI1054" s="51">
        <v>0.462</v>
      </c>
    </row>
    <row r="1055" spans="1:35">
      <c r="A1055" s="25" t="s">
        <v>80</v>
      </c>
      <c r="B1055" s="25">
        <f t="shared" si="134"/>
        <v>2018</v>
      </c>
      <c r="C1055" s="25">
        <v>46</v>
      </c>
      <c r="D1055" s="25">
        <v>1</v>
      </c>
      <c r="E1055" s="22">
        <v>11.401578</v>
      </c>
      <c r="F1055" s="22">
        <v>99.90823</v>
      </c>
      <c r="G1055" s="23">
        <v>43137</v>
      </c>
      <c r="H1055" s="24">
        <v>5.8332114</v>
      </c>
      <c r="I1055" s="34">
        <v>20.6062840876452</v>
      </c>
      <c r="J1055" s="35">
        <v>-0.885994553565979</v>
      </c>
      <c r="K1055" s="36">
        <v>0.738</v>
      </c>
      <c r="L1055" s="37">
        <v>0.688</v>
      </c>
      <c r="M1055" s="38">
        <v>1</v>
      </c>
      <c r="N1055" s="39">
        <v>17.582418</v>
      </c>
      <c r="O1055" s="40">
        <v>50.4471896726439</v>
      </c>
      <c r="P1055" s="40">
        <v>76.0177305939598</v>
      </c>
      <c r="Q1055" s="40">
        <v>61.1106166110229</v>
      </c>
      <c r="R1055" s="53">
        <v>359130004.882813</v>
      </c>
      <c r="S1055" s="48">
        <v>359.130004882813</v>
      </c>
      <c r="T1055" s="49">
        <v>41.702</v>
      </c>
      <c r="U1055" s="50">
        <v>15.5</v>
      </c>
      <c r="V1055" s="50">
        <v>0.764</v>
      </c>
      <c r="W1055" s="51">
        <v>2.43899403472361</v>
      </c>
      <c r="X1055" s="51">
        <v>-0.749250173568726</v>
      </c>
      <c r="Y1055" s="51">
        <v>7029300383.08031</v>
      </c>
      <c r="Z1055" s="51">
        <f t="shared" si="129"/>
        <v>9.84691210241847</v>
      </c>
      <c r="AA1055" s="51">
        <v>0.251178478844444</v>
      </c>
      <c r="AB1055" s="51">
        <v>57.3558037086364</v>
      </c>
      <c r="AC1055" s="51">
        <f t="shared" si="130"/>
        <v>1.75857736977187</v>
      </c>
      <c r="AD1055" s="51">
        <v>1253.3207</v>
      </c>
      <c r="AE1055" s="51">
        <f t="shared" si="131"/>
        <v>0.12533207</v>
      </c>
      <c r="AF1055" s="51">
        <f t="shared" si="132"/>
        <v>-0.901937787410039</v>
      </c>
      <c r="AG1055" s="51">
        <v>70.2335</v>
      </c>
      <c r="AH1055" s="51">
        <f t="shared" si="133"/>
        <v>1.84654431148637</v>
      </c>
      <c r="AI1055" s="51">
        <v>0.453</v>
      </c>
    </row>
    <row r="1056" spans="1:35">
      <c r="A1056" s="25" t="s">
        <v>80</v>
      </c>
      <c r="B1056" s="25">
        <f t="shared" si="134"/>
        <v>2019</v>
      </c>
      <c r="C1056" s="25">
        <v>46</v>
      </c>
      <c r="D1056" s="25">
        <v>1</v>
      </c>
      <c r="E1056" s="22">
        <v>10.817259</v>
      </c>
      <c r="F1056" s="22">
        <v>99.90884</v>
      </c>
      <c r="G1056" s="23">
        <v>450895</v>
      </c>
      <c r="H1056" s="24">
        <v>5.919717</v>
      </c>
      <c r="I1056" s="34">
        <v>21.6400439153227</v>
      </c>
      <c r="J1056" s="35">
        <v>-0.908257663249969</v>
      </c>
      <c r="K1056" s="36">
        <v>0.748</v>
      </c>
      <c r="L1056" s="37">
        <v>0.61</v>
      </c>
      <c r="M1056" s="38">
        <v>1</v>
      </c>
      <c r="N1056" s="39">
        <v>16.483517</v>
      </c>
      <c r="O1056" s="40">
        <v>51.5282854035541</v>
      </c>
      <c r="P1056" s="40">
        <v>75.3119019810793</v>
      </c>
      <c r="Q1056" s="40">
        <v>61.5763879815796</v>
      </c>
      <c r="R1056" s="53">
        <v>440880004.882813</v>
      </c>
      <c r="S1056" s="48">
        <v>440.880004882813</v>
      </c>
      <c r="T1056" s="49">
        <v>42.248</v>
      </c>
      <c r="U1056" s="50">
        <v>20.7273</v>
      </c>
      <c r="V1056" s="50">
        <v>0.771</v>
      </c>
      <c r="W1056" s="51">
        <v>2.41162991553907</v>
      </c>
      <c r="X1056" s="51">
        <v>-0.746111989021301</v>
      </c>
      <c r="Y1056" s="51">
        <v>6992700101.37188</v>
      </c>
      <c r="Z1056" s="51">
        <f t="shared" si="129"/>
        <v>9.84464490288457</v>
      </c>
      <c r="AA1056" s="51">
        <v>-0.302854863636732</v>
      </c>
      <c r="AB1056" s="51">
        <v>56.1423934002099</v>
      </c>
      <c r="AC1056" s="51">
        <f t="shared" si="130"/>
        <v>1.74929092305346</v>
      </c>
      <c r="AD1056" s="51">
        <v>1304.0579</v>
      </c>
      <c r="AE1056" s="51">
        <f t="shared" si="131"/>
        <v>0.13040579</v>
      </c>
      <c r="AF1056" s="51">
        <f t="shared" si="132"/>
        <v>-0.884703125557885</v>
      </c>
      <c r="AG1056" s="51">
        <v>70.2335</v>
      </c>
      <c r="AH1056" s="51">
        <f t="shared" si="133"/>
        <v>1.84654431148637</v>
      </c>
      <c r="AI1056" s="51">
        <v>0.412</v>
      </c>
    </row>
    <row r="1057" spans="1:35">
      <c r="A1057" s="25" t="s">
        <v>80</v>
      </c>
      <c r="B1057" s="25">
        <f t="shared" si="134"/>
        <v>2020</v>
      </c>
      <c r="C1057" s="25">
        <v>46</v>
      </c>
      <c r="D1057" s="25">
        <v>1</v>
      </c>
      <c r="E1057" s="22">
        <v>10.240547</v>
      </c>
      <c r="F1057" s="22">
        <v>60.41413</v>
      </c>
      <c r="G1057" s="23">
        <v>865139</v>
      </c>
      <c r="H1057" s="24">
        <v>6.0032554</v>
      </c>
      <c r="I1057" s="34">
        <v>22.6992561746885</v>
      </c>
      <c r="J1057" s="35">
        <v>-0.890698075294495</v>
      </c>
      <c r="K1057" s="36">
        <v>0.762</v>
      </c>
      <c r="L1057" s="37">
        <v>0.691</v>
      </c>
      <c r="M1057" s="38">
        <v>1</v>
      </c>
      <c r="N1057" s="39">
        <v>18.681318</v>
      </c>
      <c r="O1057" s="40">
        <v>52.5854027332552</v>
      </c>
      <c r="P1057" s="40">
        <v>74.5997081965863</v>
      </c>
      <c r="Q1057" s="40">
        <v>62.0075237539343</v>
      </c>
      <c r="R1057" s="53">
        <v>596429992.675781</v>
      </c>
      <c r="S1057" s="48">
        <v>596.429992675781</v>
      </c>
      <c r="T1057" s="49">
        <v>42.8</v>
      </c>
      <c r="U1057" s="50">
        <v>29.0237</v>
      </c>
      <c r="V1057" s="50">
        <v>0.781</v>
      </c>
      <c r="W1057" s="51">
        <v>2.39121902175851</v>
      </c>
      <c r="X1057" s="51">
        <v>-0.730152428150177</v>
      </c>
      <c r="Y1057" s="51">
        <v>7400284167.78479</v>
      </c>
      <c r="Z1057" s="51">
        <f t="shared" si="129"/>
        <v>9.86924839677575</v>
      </c>
      <c r="AA1057" s="51">
        <v>-0.0530561598038023</v>
      </c>
      <c r="AB1057" s="51">
        <v>55.5485385608639</v>
      </c>
      <c r="AC1057" s="51">
        <f t="shared" si="130"/>
        <v>1.74467263747488</v>
      </c>
      <c r="AD1057" s="51">
        <v>1152.5186</v>
      </c>
      <c r="AE1057" s="51">
        <f t="shared" si="131"/>
        <v>0.11525186</v>
      </c>
      <c r="AF1057" s="51">
        <f t="shared" si="132"/>
        <v>-0.938352056990652</v>
      </c>
      <c r="AG1057" s="51">
        <v>70.2335</v>
      </c>
      <c r="AH1057" s="51">
        <f t="shared" si="133"/>
        <v>1.84654431148637</v>
      </c>
      <c r="AI1057" s="51">
        <v>0.457</v>
      </c>
    </row>
    <row r="1058" spans="1:35">
      <c r="A1058" s="25" t="s">
        <v>80</v>
      </c>
      <c r="B1058" s="25">
        <f t="shared" si="134"/>
        <v>2021</v>
      </c>
      <c r="C1058" s="25">
        <v>46</v>
      </c>
      <c r="D1058" s="25">
        <v>1</v>
      </c>
      <c r="E1058" s="22">
        <v>10.146884</v>
      </c>
      <c r="F1058" s="22">
        <v>61.669724</v>
      </c>
      <c r="G1058" s="23">
        <v>810687</v>
      </c>
      <c r="H1058" s="24">
        <v>6.0954475</v>
      </c>
      <c r="I1058" s="34">
        <v>23.7836212231427</v>
      </c>
      <c r="J1058" s="35">
        <v>-0.695706963539124</v>
      </c>
      <c r="K1058" s="36">
        <v>0.648</v>
      </c>
      <c r="L1058" s="37">
        <v>0.681</v>
      </c>
      <c r="M1058" s="38">
        <v>1</v>
      </c>
      <c r="N1058" s="39">
        <v>18.681318</v>
      </c>
      <c r="O1058" s="40">
        <v>53.6185416617472</v>
      </c>
      <c r="P1058" s="40">
        <v>73.8811492404809</v>
      </c>
      <c r="Q1058" s="40">
        <v>62.4040009740747</v>
      </c>
      <c r="R1058" s="53">
        <v>350790008.544922</v>
      </c>
      <c r="S1058" s="48">
        <v>350.790008544922</v>
      </c>
      <c r="T1058" s="49">
        <v>43.358</v>
      </c>
      <c r="U1058" s="50">
        <v>32.5051</v>
      </c>
      <c r="V1058" s="50">
        <v>0.765</v>
      </c>
      <c r="W1058" s="51">
        <v>2.36733896209991</v>
      </c>
      <c r="X1058" s="51">
        <v>-0.690799415111542</v>
      </c>
      <c r="Y1058" s="51">
        <v>8342243645.94438</v>
      </c>
      <c r="Z1058" s="51">
        <f t="shared" si="129"/>
        <v>9.9212828698234</v>
      </c>
      <c r="AA1058" s="51">
        <v>-0.177955511720267</v>
      </c>
      <c r="AB1058" s="51">
        <v>57.5850134996963</v>
      </c>
      <c r="AC1058" s="51">
        <f t="shared" si="130"/>
        <v>1.76030947298507</v>
      </c>
      <c r="AD1058" s="51">
        <v>1115.7043</v>
      </c>
      <c r="AE1058" s="51">
        <f t="shared" si="131"/>
        <v>0.11157043</v>
      </c>
      <c r="AF1058" s="51">
        <f t="shared" si="132"/>
        <v>-0.952450893117768</v>
      </c>
      <c r="AG1058" s="51">
        <f>(AG1057+AG1056)/2</f>
        <v>70.2335</v>
      </c>
      <c r="AH1058" s="51">
        <f t="shared" si="133"/>
        <v>1.84654431148637</v>
      </c>
      <c r="AI1058" s="51">
        <v>0.423</v>
      </c>
    </row>
    <row r="1059" spans="1:35">
      <c r="A1059" s="25" t="s">
        <v>80</v>
      </c>
      <c r="B1059" s="25">
        <f t="shared" si="134"/>
        <v>2022</v>
      </c>
      <c r="C1059" s="25">
        <v>46</v>
      </c>
      <c r="D1059" s="25">
        <v>1</v>
      </c>
      <c r="E1059" s="22">
        <v>10.0523815</v>
      </c>
      <c r="F1059" s="22">
        <v>62.92526</v>
      </c>
      <c r="G1059" s="23">
        <v>771912</v>
      </c>
      <c r="H1059" s="24">
        <v>6.1849914</v>
      </c>
      <c r="I1059" s="34">
        <v>24.8925910881783</v>
      </c>
      <c r="J1059" s="35">
        <v>-0.788051605224609</v>
      </c>
      <c r="K1059" s="36">
        <v>0.648</v>
      </c>
      <c r="L1059" s="37">
        <v>0.668</v>
      </c>
      <c r="M1059" s="38">
        <v>1</v>
      </c>
      <c r="N1059" s="39">
        <v>18.681318</v>
      </c>
      <c r="O1059" s="40">
        <v>54.6277021890299</v>
      </c>
      <c r="P1059" s="40">
        <v>73.1562251127625</v>
      </c>
      <c r="Q1059" s="40">
        <v>62.7656132616006</v>
      </c>
      <c r="R1059" s="53">
        <v>450250000</v>
      </c>
      <c r="S1059" s="48">
        <v>450.25</v>
      </c>
      <c r="T1059" s="49">
        <v>43.921</v>
      </c>
      <c r="U1059" s="50">
        <v>37.6212</v>
      </c>
      <c r="V1059" s="50">
        <v>0.765</v>
      </c>
      <c r="W1059" s="51">
        <v>2.33091038438886</v>
      </c>
      <c r="X1059" s="51">
        <v>-0.637628197669983</v>
      </c>
      <c r="Y1059" s="51">
        <v>8169476148.95692</v>
      </c>
      <c r="Z1059" s="51">
        <f t="shared" si="129"/>
        <v>9.91219420917484</v>
      </c>
      <c r="AA1059" s="51">
        <v>-0.115505835762035</v>
      </c>
      <c r="AB1059" s="51">
        <v>65.4877850146886</v>
      </c>
      <c r="AC1059" s="51">
        <f t="shared" si="130"/>
        <v>1.81616030158827</v>
      </c>
      <c r="AD1059" s="51">
        <v>1134.11145</v>
      </c>
      <c r="AE1059" s="51">
        <f t="shared" si="131"/>
        <v>0.113411145</v>
      </c>
      <c r="AF1059" s="51">
        <f t="shared" si="132"/>
        <v>-0.945344264894899</v>
      </c>
      <c r="AG1059" s="51">
        <f>(AG1058+AG1057)/2</f>
        <v>70.2335</v>
      </c>
      <c r="AH1059" s="51">
        <f t="shared" si="133"/>
        <v>1.84654431148637</v>
      </c>
      <c r="AI1059" s="51">
        <v>0.424</v>
      </c>
    </row>
    <row r="1060" ht="18" spans="1:35">
      <c r="A1060" s="25" t="s">
        <v>81</v>
      </c>
      <c r="B1060" s="25">
        <v>2000</v>
      </c>
      <c r="C1060" s="25">
        <v>47</v>
      </c>
      <c r="D1060" s="25">
        <v>1</v>
      </c>
      <c r="E1060" s="22">
        <v>19.081392</v>
      </c>
      <c r="F1060" s="22">
        <v>97.31751</v>
      </c>
      <c r="G1060" s="23">
        <v>46562</v>
      </c>
      <c r="H1060" s="24">
        <v>3.8691154</v>
      </c>
      <c r="I1060" s="34">
        <v>21.0415384052929</v>
      </c>
      <c r="J1060" s="35">
        <v>0.0357203297317028</v>
      </c>
      <c r="K1060" s="36">
        <v>0.744</v>
      </c>
      <c r="L1060" s="37">
        <v>0.771</v>
      </c>
      <c r="M1060" s="38">
        <v>1</v>
      </c>
      <c r="N1060" s="39">
        <v>10.126582</v>
      </c>
      <c r="O1060" s="40">
        <v>26.9717324296438</v>
      </c>
      <c r="P1060" s="40">
        <v>82.3107009194221</v>
      </c>
      <c r="Q1060" s="40">
        <v>46.2307991562581</v>
      </c>
      <c r="R1060" s="53">
        <v>1264140014.64844</v>
      </c>
      <c r="S1060" s="48">
        <v>1264.14001464844</v>
      </c>
      <c r="T1060" s="49">
        <v>34.802</v>
      </c>
      <c r="U1060" s="50">
        <v>0.191072</v>
      </c>
      <c r="V1060" s="50">
        <v>0.677</v>
      </c>
      <c r="W1060" s="51">
        <v>2.8105009556372</v>
      </c>
      <c r="X1060" s="51">
        <v>-0.818260669708252</v>
      </c>
      <c r="Y1060" s="51">
        <v>3600632111.41414</v>
      </c>
      <c r="Z1060" s="51">
        <f t="shared" si="129"/>
        <v>9.55637875032304</v>
      </c>
      <c r="AA1060" s="51">
        <v>-0.1217</v>
      </c>
      <c r="AB1060" s="51">
        <v>60.3874689884965</v>
      </c>
      <c r="AC1060" s="51">
        <f t="shared" si="130"/>
        <v>1.78094682746616</v>
      </c>
      <c r="AD1060" s="51">
        <v>2951.3672</v>
      </c>
      <c r="AE1060" s="51">
        <f t="shared" si="131"/>
        <v>0.29513672</v>
      </c>
      <c r="AF1060" s="51">
        <f t="shared" si="132"/>
        <v>-0.529976753559079</v>
      </c>
      <c r="AG1060" s="51">
        <v>30.264061</v>
      </c>
      <c r="AH1060" s="51">
        <f t="shared" si="133"/>
        <v>1.48092720364606</v>
      </c>
      <c r="AI1060" s="51">
        <v>0.487</v>
      </c>
    </row>
    <row r="1061" ht="18" spans="1:35">
      <c r="A1061" s="25" t="s">
        <v>81</v>
      </c>
      <c r="B1061" s="25">
        <f t="shared" ref="B1061:B1082" si="135">B1060+1</f>
        <v>2001</v>
      </c>
      <c r="C1061" s="25">
        <v>47</v>
      </c>
      <c r="D1061" s="25">
        <v>1</v>
      </c>
      <c r="E1061" s="22">
        <v>18.472273</v>
      </c>
      <c r="F1061" s="22">
        <v>97.95682</v>
      </c>
      <c r="G1061" s="23">
        <v>536821</v>
      </c>
      <c r="H1061" s="24">
        <v>4.005065</v>
      </c>
      <c r="I1061" s="34">
        <v>21.6786889419233</v>
      </c>
      <c r="J1061" s="35">
        <f>(J1060+J1062)/2</f>
        <v>-0.119342574849725</v>
      </c>
      <c r="K1061" s="36">
        <v>0.744</v>
      </c>
      <c r="L1061" s="37">
        <v>0.786</v>
      </c>
      <c r="M1061" s="38">
        <v>1</v>
      </c>
      <c r="N1061" s="39">
        <v>10.126582</v>
      </c>
      <c r="O1061" s="40">
        <v>28.3105826371645</v>
      </c>
      <c r="P1061" s="40">
        <v>82.6462612038542</v>
      </c>
      <c r="Q1061" s="40">
        <v>47.3291576082813</v>
      </c>
      <c r="R1061" s="53">
        <v>916200012.207031</v>
      </c>
      <c r="S1061" s="48">
        <v>916.200012207031</v>
      </c>
      <c r="T1061" s="49">
        <v>35.002</v>
      </c>
      <c r="U1061" s="50">
        <v>0.23313</v>
      </c>
      <c r="V1061" s="50">
        <v>0.687</v>
      </c>
      <c r="W1061" s="51">
        <v>3.02394158044151</v>
      </c>
      <c r="X1061" s="51">
        <f>(X1062+X1063)/2</f>
        <v>-0.700188845396042</v>
      </c>
      <c r="Y1061" s="51">
        <v>4094441301.21423</v>
      </c>
      <c r="Z1061" s="51">
        <f t="shared" si="129"/>
        <v>9.61219464935568</v>
      </c>
      <c r="AA1061" s="51">
        <v>-0.145</v>
      </c>
      <c r="AB1061" s="51">
        <v>64.668282708979</v>
      </c>
      <c r="AC1061" s="51">
        <f t="shared" si="130"/>
        <v>1.8106913282439</v>
      </c>
      <c r="AD1061" s="51">
        <v>2997.7124</v>
      </c>
      <c r="AE1061" s="51">
        <f t="shared" si="131"/>
        <v>0.29977124</v>
      </c>
      <c r="AF1061" s="51">
        <f t="shared" si="132"/>
        <v>-0.523210035625296</v>
      </c>
      <c r="AG1061" s="51">
        <v>30.340736</v>
      </c>
      <c r="AH1061" s="51">
        <f t="shared" si="133"/>
        <v>1.48202611161425</v>
      </c>
      <c r="AI1061" s="51">
        <v>0.49</v>
      </c>
    </row>
    <row r="1062" ht="18" spans="1:35">
      <c r="A1062" s="25" t="s">
        <v>81</v>
      </c>
      <c r="B1062" s="25">
        <f t="shared" si="135"/>
        <v>2002</v>
      </c>
      <c r="C1062" s="25">
        <v>47</v>
      </c>
      <c r="D1062" s="25">
        <v>1</v>
      </c>
      <c r="E1062" s="22">
        <v>17.798925</v>
      </c>
      <c r="F1062" s="22">
        <v>99.639824</v>
      </c>
      <c r="G1062" s="23">
        <v>953987</v>
      </c>
      <c r="H1062" s="24">
        <v>4.139715</v>
      </c>
      <c r="I1062" s="34">
        <v>22.413804959209</v>
      </c>
      <c r="J1062" s="35">
        <v>-0.274405479431152</v>
      </c>
      <c r="K1062" s="36">
        <v>0.724</v>
      </c>
      <c r="L1062" s="37">
        <v>0.794</v>
      </c>
      <c r="M1062" s="38">
        <v>1</v>
      </c>
      <c r="N1062" s="39">
        <v>10.126582</v>
      </c>
      <c r="O1062" s="40">
        <v>29.6460127236093</v>
      </c>
      <c r="P1062" s="40">
        <v>82.9819319911853</v>
      </c>
      <c r="Q1062" s="40">
        <v>48.5669310132522</v>
      </c>
      <c r="R1062" s="53">
        <v>1253979980.46875</v>
      </c>
      <c r="S1062" s="48">
        <v>1253.97998046875</v>
      </c>
      <c r="T1062" s="49">
        <v>35.475</v>
      </c>
      <c r="U1062" s="50">
        <v>0.477751</v>
      </c>
      <c r="V1062" s="50">
        <v>0.687</v>
      </c>
      <c r="W1062" s="51">
        <v>3.07812350873629</v>
      </c>
      <c r="X1062" s="51">
        <v>-0.758519172668457</v>
      </c>
      <c r="Y1062" s="51">
        <v>4193850445.42632</v>
      </c>
      <c r="Z1062" s="51">
        <f t="shared" si="129"/>
        <v>9.62261293927092</v>
      </c>
      <c r="AA1062" s="51">
        <v>-0.29839</v>
      </c>
      <c r="AB1062" s="51">
        <v>64.9164969990648</v>
      </c>
      <c r="AC1062" s="51">
        <f t="shared" si="130"/>
        <v>1.81235507654202</v>
      </c>
      <c r="AD1062" s="51">
        <v>3006.324</v>
      </c>
      <c r="AE1062" s="51">
        <f t="shared" si="131"/>
        <v>0.3006324</v>
      </c>
      <c r="AF1062" s="51">
        <f t="shared" si="132"/>
        <v>-0.521964216087956</v>
      </c>
      <c r="AG1062" s="51">
        <v>30.422792</v>
      </c>
      <c r="AH1062" s="51">
        <f t="shared" si="133"/>
        <v>1.48319906818351</v>
      </c>
      <c r="AI1062" s="51">
        <v>0.491</v>
      </c>
    </row>
    <row r="1063" ht="18" spans="1:35">
      <c r="A1063" s="25" t="s">
        <v>81</v>
      </c>
      <c r="B1063" s="25">
        <f t="shared" si="135"/>
        <v>2003</v>
      </c>
      <c r="C1063" s="25">
        <v>47</v>
      </c>
      <c r="D1063" s="25">
        <v>1</v>
      </c>
      <c r="E1063" s="22">
        <v>17.131882</v>
      </c>
      <c r="F1063" s="22">
        <v>99.639824</v>
      </c>
      <c r="G1063" s="23">
        <v>373726</v>
      </c>
      <c r="H1063" s="24">
        <v>4.2741933</v>
      </c>
      <c r="I1063" s="34">
        <v>23.1443864562221</v>
      </c>
      <c r="J1063" s="35">
        <v>0.218379899859428</v>
      </c>
      <c r="K1063" s="36">
        <v>0.724</v>
      </c>
      <c r="L1063" s="37">
        <v>0.794</v>
      </c>
      <c r="M1063" s="38">
        <v>1</v>
      </c>
      <c r="N1063" s="39">
        <v>12.025316</v>
      </c>
      <c r="O1063" s="40">
        <v>30.9780226889784</v>
      </c>
      <c r="P1063" s="40">
        <v>83.3177132814155</v>
      </c>
      <c r="Q1063" s="40">
        <v>49.794666240805</v>
      </c>
      <c r="R1063" s="53">
        <v>1051000000</v>
      </c>
      <c r="S1063" s="48">
        <v>1051</v>
      </c>
      <c r="T1063" s="49">
        <v>35.951</v>
      </c>
      <c r="U1063" s="50">
        <v>0.980483</v>
      </c>
      <c r="V1063" s="50">
        <v>0.705</v>
      </c>
      <c r="W1063" s="51">
        <v>3.10355045228564</v>
      </c>
      <c r="X1063" s="51">
        <v>-0.641858518123627</v>
      </c>
      <c r="Y1063" s="51">
        <v>4901869764.05957</v>
      </c>
      <c r="Z1063" s="51">
        <f t="shared" si="129"/>
        <v>9.69036176846203</v>
      </c>
      <c r="AA1063" s="51">
        <v>-0.347</v>
      </c>
      <c r="AB1063" s="51">
        <v>62.3128446757629</v>
      </c>
      <c r="AC1063" s="51">
        <f t="shared" si="130"/>
        <v>1.79457757790837</v>
      </c>
      <c r="AD1063" s="51">
        <v>3019.908</v>
      </c>
      <c r="AE1063" s="51">
        <f t="shared" si="131"/>
        <v>0.3019908</v>
      </c>
      <c r="AF1063" s="51">
        <f t="shared" si="132"/>
        <v>-0.520006287407397</v>
      </c>
      <c r="AG1063" s="51">
        <v>30.816933</v>
      </c>
      <c r="AH1063" s="51">
        <f t="shared" si="133"/>
        <v>1.48878941415348</v>
      </c>
      <c r="AI1063" s="51">
        <v>0.491</v>
      </c>
    </row>
    <row r="1064" ht="18" spans="1:35">
      <c r="A1064" s="25" t="s">
        <v>81</v>
      </c>
      <c r="B1064" s="25">
        <f t="shared" si="135"/>
        <v>2004</v>
      </c>
      <c r="C1064" s="25">
        <v>47</v>
      </c>
      <c r="D1064" s="25">
        <v>1</v>
      </c>
      <c r="E1064" s="22">
        <v>16.471203</v>
      </c>
      <c r="F1064" s="22">
        <v>99.62068</v>
      </c>
      <c r="G1064" s="23">
        <v>796062</v>
      </c>
      <c r="H1064" s="24">
        <v>4.408435</v>
      </c>
      <c r="I1064" s="34">
        <v>23.8700357388516</v>
      </c>
      <c r="J1064" s="35">
        <v>0.190814405679703</v>
      </c>
      <c r="K1064" s="36">
        <v>0.724</v>
      </c>
      <c r="L1064" s="37">
        <v>0.794</v>
      </c>
      <c r="M1064" s="38">
        <v>1</v>
      </c>
      <c r="N1064" s="39">
        <v>12.025316</v>
      </c>
      <c r="O1064" s="40">
        <v>32.3066125332716</v>
      </c>
      <c r="P1064" s="40">
        <v>83.6536050745446</v>
      </c>
      <c r="Q1064" s="40">
        <v>51.0123240914284</v>
      </c>
      <c r="R1064" s="53">
        <v>1366099975.58594</v>
      </c>
      <c r="S1064" s="48">
        <v>1366.09997558594</v>
      </c>
      <c r="T1064" s="49">
        <v>36.43</v>
      </c>
      <c r="U1064" s="50">
        <v>1.1</v>
      </c>
      <c r="V1064" s="50">
        <v>0.705</v>
      </c>
      <c r="W1064" s="51">
        <v>3.17745831747123</v>
      </c>
      <c r="X1064" s="51">
        <v>-0.604488134384155</v>
      </c>
      <c r="Y1064" s="51">
        <v>6221110219.45542</v>
      </c>
      <c r="Z1064" s="51">
        <f t="shared" si="129"/>
        <v>9.79386789580935</v>
      </c>
      <c r="AA1064" s="51">
        <v>-0.38904</v>
      </c>
      <c r="AB1064" s="51">
        <v>70.8130749317722</v>
      </c>
      <c r="AC1064" s="51">
        <f t="shared" si="130"/>
        <v>1.85011345326124</v>
      </c>
      <c r="AD1064" s="51">
        <v>3012.9995</v>
      </c>
      <c r="AE1064" s="51">
        <f t="shared" si="131"/>
        <v>0.30129995</v>
      </c>
      <c r="AF1064" s="51">
        <f t="shared" si="132"/>
        <v>-0.521000940396759</v>
      </c>
      <c r="AG1064" s="51">
        <v>30.80079</v>
      </c>
      <c r="AH1064" s="51">
        <f t="shared" si="133"/>
        <v>1.48856185572904</v>
      </c>
      <c r="AI1064" s="51">
        <v>0.491</v>
      </c>
    </row>
    <row r="1065" ht="18" spans="1:35">
      <c r="A1065" s="25" t="s">
        <v>81</v>
      </c>
      <c r="B1065" s="25">
        <f t="shared" si="135"/>
        <v>2005</v>
      </c>
      <c r="C1065" s="25">
        <v>47</v>
      </c>
      <c r="D1065" s="25">
        <v>1</v>
      </c>
      <c r="E1065" s="22">
        <v>15.817184</v>
      </c>
      <c r="F1065" s="22">
        <v>99.60153</v>
      </c>
      <c r="G1065" s="23">
        <v>221298</v>
      </c>
      <c r="H1065" s="24">
        <v>4.542391</v>
      </c>
      <c r="I1065" s="34">
        <v>24.5900224977226</v>
      </c>
      <c r="J1065" s="35">
        <v>0.108463242650032</v>
      </c>
      <c r="K1065" s="36">
        <v>0.767</v>
      </c>
      <c r="L1065" s="37">
        <v>0.79</v>
      </c>
      <c r="M1065" s="38">
        <v>1</v>
      </c>
      <c r="N1065" s="39">
        <v>12.658228</v>
      </c>
      <c r="O1065" s="40">
        <v>33.6317822564886</v>
      </c>
      <c r="P1065" s="40">
        <v>83.9896073705726</v>
      </c>
      <c r="Q1065" s="40">
        <v>52.2193583121082</v>
      </c>
      <c r="R1065" s="53">
        <v>1381439941.40625</v>
      </c>
      <c r="S1065" s="48">
        <v>1381.43994140625</v>
      </c>
      <c r="T1065" s="49">
        <v>36.911</v>
      </c>
      <c r="U1065" s="50">
        <v>1.3</v>
      </c>
      <c r="V1065" s="50">
        <v>0.685</v>
      </c>
      <c r="W1065" s="51">
        <v>3.30186320062968</v>
      </c>
      <c r="X1065" s="51">
        <v>-0.59244042634964</v>
      </c>
      <c r="Y1065" s="51">
        <v>8331870169.14977</v>
      </c>
      <c r="Z1065" s="51">
        <f t="shared" si="129"/>
        <v>9.9207424939616</v>
      </c>
      <c r="AA1065" s="51">
        <v>-0.35694</v>
      </c>
      <c r="AB1065" s="51">
        <v>62.200282191364</v>
      </c>
      <c r="AC1065" s="51">
        <f t="shared" si="130"/>
        <v>1.79379235501034</v>
      </c>
      <c r="AD1065" s="51">
        <v>3068.1736</v>
      </c>
      <c r="AE1065" s="51">
        <f t="shared" si="131"/>
        <v>0.30681736</v>
      </c>
      <c r="AF1065" s="51">
        <f t="shared" si="132"/>
        <v>-0.513120071258552</v>
      </c>
      <c r="AG1065" s="51">
        <v>30.61919</v>
      </c>
      <c r="AH1065" s="51">
        <f t="shared" si="133"/>
        <v>1.48599369768872</v>
      </c>
      <c r="AI1065" s="51">
        <v>0.495</v>
      </c>
    </row>
    <row r="1066" ht="18" spans="1:35">
      <c r="A1066" s="25" t="s">
        <v>81</v>
      </c>
      <c r="B1066" s="25">
        <f t="shared" si="135"/>
        <v>2006</v>
      </c>
      <c r="C1066" s="25">
        <v>47</v>
      </c>
      <c r="D1066" s="25">
        <v>1</v>
      </c>
      <c r="E1066" s="22">
        <v>15.169649</v>
      </c>
      <c r="F1066" s="22">
        <v>99.58239</v>
      </c>
      <c r="G1066" s="23">
        <v>64919</v>
      </c>
      <c r="H1066" s="24">
        <v>4.6759834</v>
      </c>
      <c r="I1066" s="34">
        <v>25.3042918374618</v>
      </c>
      <c r="J1066" s="35">
        <v>0.363792210817337</v>
      </c>
      <c r="K1066" s="36">
        <v>0.766</v>
      </c>
      <c r="L1066" s="37">
        <v>0.789</v>
      </c>
      <c r="M1066" s="38">
        <v>1</v>
      </c>
      <c r="N1066" s="39">
        <v>14.649681</v>
      </c>
      <c r="O1066" s="40">
        <v>34.9535318586301</v>
      </c>
      <c r="P1066" s="40">
        <v>84.3257201694998</v>
      </c>
      <c r="Q1066" s="40">
        <v>53.4162602894897</v>
      </c>
      <c r="R1066" s="53">
        <v>1755079956.05469</v>
      </c>
      <c r="S1066" s="48">
        <v>1755.07995605469</v>
      </c>
      <c r="T1066" s="49">
        <v>37.395</v>
      </c>
      <c r="U1066" s="50">
        <v>1.6</v>
      </c>
      <c r="V1066" s="50">
        <v>0.7</v>
      </c>
      <c r="W1066" s="51">
        <v>3.44488603404196</v>
      </c>
      <c r="X1066" s="51">
        <v>-0.551735699176788</v>
      </c>
      <c r="Y1066" s="51">
        <v>12756858899.2812</v>
      </c>
      <c r="Z1066" s="51">
        <f t="shared" si="129"/>
        <v>10.1057437519209</v>
      </c>
      <c r="AA1066" s="51">
        <v>-0.61579</v>
      </c>
      <c r="AB1066" s="51">
        <v>57.8568188739027</v>
      </c>
      <c r="AC1066" s="51">
        <f t="shared" si="130"/>
        <v>1.76235455127031</v>
      </c>
      <c r="AD1066" s="51">
        <v>3064.4688</v>
      </c>
      <c r="AE1066" s="51">
        <f t="shared" si="131"/>
        <v>0.30644688</v>
      </c>
      <c r="AF1066" s="51">
        <f t="shared" si="132"/>
        <v>-0.513644795932629</v>
      </c>
      <c r="AG1066" s="51">
        <v>31.003914</v>
      </c>
      <c r="AH1066" s="51">
        <f t="shared" si="133"/>
        <v>1.49141652355371</v>
      </c>
      <c r="AI1066" s="51">
        <v>0.5</v>
      </c>
    </row>
    <row r="1067" ht="18" spans="1:35">
      <c r="A1067" s="25" t="s">
        <v>81</v>
      </c>
      <c r="B1067" s="25">
        <f t="shared" si="135"/>
        <v>2007</v>
      </c>
      <c r="C1067" s="25">
        <v>47</v>
      </c>
      <c r="D1067" s="25">
        <v>1</v>
      </c>
      <c r="E1067" s="22">
        <v>14.528878</v>
      </c>
      <c r="F1067" s="22">
        <v>99.56325</v>
      </c>
      <c r="G1067" s="23">
        <v>80027</v>
      </c>
      <c r="H1067" s="24">
        <v>4.809168</v>
      </c>
      <c r="I1067" s="34">
        <v>26.0121310175446</v>
      </c>
      <c r="J1067" s="35">
        <v>0.363629281520844</v>
      </c>
      <c r="K1067" s="36">
        <v>0.772</v>
      </c>
      <c r="L1067" s="37">
        <v>0.764</v>
      </c>
      <c r="M1067" s="38">
        <v>1</v>
      </c>
      <c r="N1067" s="39">
        <v>15.189874</v>
      </c>
      <c r="O1067" s="40">
        <v>36.2718613396958</v>
      </c>
      <c r="P1067" s="40">
        <v>84.6619434713259</v>
      </c>
      <c r="Q1067" s="40">
        <v>54.6025079939217</v>
      </c>
      <c r="R1067" s="53">
        <v>1017440002.44141</v>
      </c>
      <c r="S1067" s="48">
        <v>1017.44000244141</v>
      </c>
      <c r="T1067" s="49">
        <v>37.881</v>
      </c>
      <c r="U1067" s="50">
        <v>1.9</v>
      </c>
      <c r="V1067" s="50">
        <v>0.703</v>
      </c>
      <c r="W1067" s="51">
        <v>3.52770643018252</v>
      </c>
      <c r="X1067" s="51">
        <v>-0.398109436035156</v>
      </c>
      <c r="Y1067" s="51">
        <v>14056957976.2648</v>
      </c>
      <c r="Z1067" s="51">
        <f t="shared" si="129"/>
        <v>10.1478913464972</v>
      </c>
      <c r="AA1067" s="51">
        <v>-1.3239</v>
      </c>
      <c r="AB1067" s="51">
        <v>65.7714586909068</v>
      </c>
      <c r="AC1067" s="51">
        <f t="shared" si="130"/>
        <v>1.81803747382499</v>
      </c>
      <c r="AD1067" s="51">
        <v>2793.334</v>
      </c>
      <c r="AE1067" s="51">
        <f t="shared" si="131"/>
        <v>0.2793334</v>
      </c>
      <c r="AF1067" s="51">
        <f t="shared" si="132"/>
        <v>-0.553877132439164</v>
      </c>
      <c r="AG1067" s="51">
        <v>30.917822</v>
      </c>
      <c r="AH1067" s="51">
        <f t="shared" si="133"/>
        <v>1.49020889253292</v>
      </c>
      <c r="AI1067" s="51">
        <v>0.503</v>
      </c>
    </row>
    <row r="1068" ht="18" spans="1:35">
      <c r="A1068" s="25" t="s">
        <v>81</v>
      </c>
      <c r="B1068" s="25">
        <f t="shared" si="135"/>
        <v>2008</v>
      </c>
      <c r="C1068" s="25">
        <v>47</v>
      </c>
      <c r="D1068" s="25">
        <v>1</v>
      </c>
      <c r="E1068" s="22">
        <v>13.894508</v>
      </c>
      <c r="F1068" s="22">
        <v>99.5441</v>
      </c>
      <c r="G1068" s="23">
        <v>51333</v>
      </c>
      <c r="H1068" s="24">
        <v>4.941839</v>
      </c>
      <c r="I1068" s="34">
        <v>26.7137426857946</v>
      </c>
      <c r="J1068" s="35">
        <v>0.472572863101959</v>
      </c>
      <c r="K1068" s="36">
        <v>0.764</v>
      </c>
      <c r="L1068" s="37">
        <v>0.784</v>
      </c>
      <c r="M1068" s="38">
        <v>1</v>
      </c>
      <c r="N1068" s="39">
        <v>15.189874</v>
      </c>
      <c r="O1068" s="40">
        <v>37.5867706996858</v>
      </c>
      <c r="P1068" s="40">
        <v>84.9982772760511</v>
      </c>
      <c r="Q1068" s="40">
        <v>55.7790386634547</v>
      </c>
      <c r="R1068" s="53">
        <v>1103949951.17188</v>
      </c>
      <c r="S1068" s="48">
        <v>1103.94995117188</v>
      </c>
      <c r="T1068" s="49">
        <v>38.371</v>
      </c>
      <c r="U1068" s="50">
        <v>2.2</v>
      </c>
      <c r="V1068" s="50">
        <v>0.699</v>
      </c>
      <c r="W1068" s="51">
        <v>3.56663855229215</v>
      </c>
      <c r="X1068" s="51">
        <v>-0.389601320028305</v>
      </c>
      <c r="Y1068" s="51">
        <v>17910858637.9048</v>
      </c>
      <c r="Z1068" s="51">
        <f t="shared" si="129"/>
        <v>10.2531164062156</v>
      </c>
      <c r="AA1068" s="51">
        <v>-0.93862</v>
      </c>
      <c r="AB1068" s="51">
        <v>59.4548891205874</v>
      </c>
      <c r="AC1068" s="51">
        <f t="shared" si="130"/>
        <v>1.774187573518</v>
      </c>
      <c r="AD1068" s="51">
        <v>2786.6501</v>
      </c>
      <c r="AE1068" s="51">
        <f t="shared" si="131"/>
        <v>0.27866501</v>
      </c>
      <c r="AF1068" s="51">
        <f t="shared" si="132"/>
        <v>-0.554917559158626</v>
      </c>
      <c r="AG1068" s="51">
        <v>31.056377</v>
      </c>
      <c r="AH1068" s="51">
        <f t="shared" si="133"/>
        <v>1.49215079006985</v>
      </c>
      <c r="AI1068" s="51">
        <v>0.509</v>
      </c>
    </row>
    <row r="1069" ht="18" spans="1:35">
      <c r="A1069" s="25" t="s">
        <v>81</v>
      </c>
      <c r="B1069" s="25">
        <f t="shared" si="135"/>
        <v>2009</v>
      </c>
      <c r="C1069" s="25">
        <v>47</v>
      </c>
      <c r="D1069" s="25">
        <v>1</v>
      </c>
      <c r="E1069" s="22">
        <v>13.267408</v>
      </c>
      <c r="F1069" s="22">
        <v>99.524956</v>
      </c>
      <c r="G1069" s="23">
        <v>95013</v>
      </c>
      <c r="H1069" s="24">
        <v>5.074022</v>
      </c>
      <c r="I1069" s="34">
        <v>27.4075582632773</v>
      </c>
      <c r="J1069" s="35">
        <v>0.569586157798767</v>
      </c>
      <c r="K1069" s="36">
        <v>0.759</v>
      </c>
      <c r="L1069" s="37">
        <v>0.784</v>
      </c>
      <c r="M1069" s="38">
        <v>1</v>
      </c>
      <c r="N1069" s="39">
        <v>15.189874</v>
      </c>
      <c r="O1069" s="40">
        <v>38.8982599385998</v>
      </c>
      <c r="P1069" s="40">
        <v>85.3347215836752</v>
      </c>
      <c r="Q1069" s="40">
        <v>56.943932113866</v>
      </c>
      <c r="R1069" s="53">
        <v>1329290039.0625</v>
      </c>
      <c r="S1069" s="48">
        <v>1329.2900390625</v>
      </c>
      <c r="T1069" s="49">
        <v>38.861</v>
      </c>
      <c r="U1069" s="50">
        <v>2.5</v>
      </c>
      <c r="V1069" s="50">
        <v>0.694</v>
      </c>
      <c r="W1069" s="51">
        <v>3.53891846603377</v>
      </c>
      <c r="X1069" s="51">
        <v>-0.46949765086174</v>
      </c>
      <c r="Y1069" s="51">
        <v>15328342303.9575</v>
      </c>
      <c r="Z1069" s="51">
        <f t="shared" si="129"/>
        <v>10.185495190264</v>
      </c>
      <c r="AA1069" s="51">
        <v>-0.425242</v>
      </c>
      <c r="AB1069" s="51">
        <v>56.1213809555165</v>
      </c>
      <c r="AC1069" s="51">
        <f t="shared" si="130"/>
        <v>1.74912834899178</v>
      </c>
      <c r="AD1069" s="51">
        <v>2734.891</v>
      </c>
      <c r="AE1069" s="51">
        <f t="shared" si="131"/>
        <v>0.2734891</v>
      </c>
      <c r="AF1069" s="51">
        <f t="shared" si="132"/>
        <v>-0.563059977938175</v>
      </c>
      <c r="AG1069" s="51">
        <v>31.727627</v>
      </c>
      <c r="AH1069" s="51">
        <f t="shared" si="133"/>
        <v>1.5014375911882</v>
      </c>
      <c r="AI1069" s="51">
        <v>0.522</v>
      </c>
    </row>
    <row r="1070" ht="18" spans="1:35">
      <c r="A1070" s="25" t="s">
        <v>81</v>
      </c>
      <c r="B1070" s="25">
        <f t="shared" si="135"/>
        <v>2010</v>
      </c>
      <c r="C1070" s="25">
        <v>47</v>
      </c>
      <c r="D1070" s="25">
        <v>1</v>
      </c>
      <c r="E1070" s="22">
        <v>12.64683</v>
      </c>
      <c r="F1070" s="22">
        <v>99.505806</v>
      </c>
      <c r="G1070" s="23">
        <v>389454</v>
      </c>
      <c r="H1070" s="24">
        <v>5.205561</v>
      </c>
      <c r="I1070" s="34">
        <v>28.094335855896</v>
      </c>
      <c r="J1070" s="35">
        <v>0.515351355075836</v>
      </c>
      <c r="K1070" s="36">
        <v>0.756</v>
      </c>
      <c r="L1070" s="37">
        <v>0.779</v>
      </c>
      <c r="M1070" s="38">
        <v>1</v>
      </c>
      <c r="N1070" s="39">
        <v>14.012739</v>
      </c>
      <c r="O1070" s="40">
        <v>40.2063290564381</v>
      </c>
      <c r="P1070" s="40">
        <v>85.6712763941985</v>
      </c>
      <c r="Q1070" s="40">
        <v>58.0990602531588</v>
      </c>
      <c r="R1070" s="53">
        <v>1000979980.46875</v>
      </c>
      <c r="S1070" s="48">
        <v>1000.97998046875</v>
      </c>
      <c r="T1070" s="49">
        <v>39.355</v>
      </c>
      <c r="U1070" s="50">
        <v>3</v>
      </c>
      <c r="V1070" s="50">
        <v>0.698</v>
      </c>
      <c r="W1070" s="51">
        <v>3.46192274224024</v>
      </c>
      <c r="X1070" s="51">
        <v>-0.518319189548492</v>
      </c>
      <c r="Y1070" s="51">
        <v>20265559483.8548</v>
      </c>
      <c r="Z1070" s="51">
        <f t="shared" si="129"/>
        <v>10.30675859808</v>
      </c>
      <c r="AA1070" s="51">
        <v>-0.633900000000001</v>
      </c>
      <c r="AB1070" s="51">
        <v>65.014702546553</v>
      </c>
      <c r="AC1070" s="51">
        <f t="shared" si="130"/>
        <v>1.81301157991669</v>
      </c>
      <c r="AD1070" s="51">
        <v>2768.134</v>
      </c>
      <c r="AE1070" s="51">
        <f t="shared" si="131"/>
        <v>0.2768134</v>
      </c>
      <c r="AF1070" s="51">
        <f t="shared" si="132"/>
        <v>-0.557812890352568</v>
      </c>
      <c r="AG1070" s="51">
        <v>31.525848</v>
      </c>
      <c r="AH1070" s="51">
        <f t="shared" si="133"/>
        <v>1.4986667772996</v>
      </c>
      <c r="AI1070" s="51">
        <v>0.508</v>
      </c>
    </row>
    <row r="1071" ht="18" spans="1:35">
      <c r="A1071" s="25" t="s">
        <v>81</v>
      </c>
      <c r="B1071" s="25">
        <f t="shared" si="135"/>
        <v>2011</v>
      </c>
      <c r="C1071" s="25">
        <v>47</v>
      </c>
      <c r="D1071" s="25">
        <v>1</v>
      </c>
      <c r="E1071" s="22">
        <v>12.03322</v>
      </c>
      <c r="F1071" s="22">
        <v>99.486664</v>
      </c>
      <c r="G1071" s="23">
        <v>831818</v>
      </c>
      <c r="H1071" s="24">
        <v>5.3364415</v>
      </c>
      <c r="I1071" s="34">
        <v>28.7731031923329</v>
      </c>
      <c r="J1071" s="35">
        <v>0.509773790836334</v>
      </c>
      <c r="K1071" s="36">
        <v>0.741</v>
      </c>
      <c r="L1071" s="37">
        <v>0.75</v>
      </c>
      <c r="M1071" s="38">
        <v>1</v>
      </c>
      <c r="N1071" s="39">
        <v>11.464968</v>
      </c>
      <c r="O1071" s="40">
        <v>41.5109780532001</v>
      </c>
      <c r="P1071" s="40">
        <v>86.0079417076206</v>
      </c>
      <c r="Q1071" s="40">
        <v>59.2434638607951</v>
      </c>
      <c r="R1071" s="53">
        <v>1066209960.9375</v>
      </c>
      <c r="S1071" s="48">
        <v>1066.2099609375</v>
      </c>
      <c r="T1071" s="49">
        <v>39.851</v>
      </c>
      <c r="U1071" s="50">
        <v>3.5</v>
      </c>
      <c r="V1071" s="50">
        <v>0.689</v>
      </c>
      <c r="W1071" s="51">
        <v>3.32527568350911</v>
      </c>
      <c r="X1071" s="51">
        <v>-0.410753279924393</v>
      </c>
      <c r="Y1071" s="51">
        <v>23459515275.5776</v>
      </c>
      <c r="Z1071" s="51">
        <f t="shared" si="129"/>
        <v>10.3703190344071</v>
      </c>
      <c r="AA1071" s="51">
        <v>-1.1099</v>
      </c>
      <c r="AB1071" s="51">
        <v>72.7954324366951</v>
      </c>
      <c r="AC1071" s="51">
        <f t="shared" si="130"/>
        <v>1.86210413027773</v>
      </c>
      <c r="AD1071" s="51">
        <v>2998.1587</v>
      </c>
      <c r="AE1071" s="51">
        <f t="shared" si="131"/>
        <v>0.29981587</v>
      </c>
      <c r="AF1071" s="51">
        <f t="shared" si="132"/>
        <v>-0.523145382591767</v>
      </c>
      <c r="AG1071" s="51">
        <v>31.794886</v>
      </c>
      <c r="AH1071" s="51">
        <f t="shared" si="133"/>
        <v>1.50235727216726</v>
      </c>
      <c r="AI1071" s="51">
        <v>0.503</v>
      </c>
    </row>
    <row r="1072" ht="18" spans="1:35">
      <c r="A1072" s="25" t="s">
        <v>81</v>
      </c>
      <c r="B1072" s="25">
        <f t="shared" si="135"/>
        <v>2012</v>
      </c>
      <c r="C1072" s="25">
        <v>47</v>
      </c>
      <c r="D1072" s="25">
        <v>1</v>
      </c>
      <c r="E1072" s="22">
        <v>11.425766</v>
      </c>
      <c r="F1072" s="22">
        <v>99.467514</v>
      </c>
      <c r="G1072" s="23">
        <v>276068</v>
      </c>
      <c r="H1072" s="24">
        <v>5.4664407</v>
      </c>
      <c r="I1072" s="34">
        <v>29.4446855204494</v>
      </c>
      <c r="J1072" s="35">
        <v>0.660962522029877</v>
      </c>
      <c r="K1072" s="36">
        <v>0.731</v>
      </c>
      <c r="L1072" s="37">
        <v>0.766</v>
      </c>
      <c r="M1072" s="38">
        <v>1</v>
      </c>
      <c r="N1072" s="39">
        <v>11.464968</v>
      </c>
      <c r="O1072" s="40">
        <v>42.8122069288867</v>
      </c>
      <c r="P1072" s="40">
        <v>86.3447175239417</v>
      </c>
      <c r="Q1072" s="40">
        <v>60.3793166829556</v>
      </c>
      <c r="R1072" s="53">
        <v>1012830017.08984</v>
      </c>
      <c r="S1072" s="48">
        <v>1012.83001708984</v>
      </c>
      <c r="T1072" s="49">
        <v>40.354</v>
      </c>
      <c r="U1072" s="50">
        <v>4.1</v>
      </c>
      <c r="V1072" s="50">
        <v>0.694</v>
      </c>
      <c r="W1072" s="51">
        <v>3.24260026203654</v>
      </c>
      <c r="X1072" s="51">
        <v>-0.291441261768341</v>
      </c>
      <c r="Y1072" s="51">
        <v>25503060420.026</v>
      </c>
      <c r="Z1072" s="51">
        <f t="shared" si="129"/>
        <v>10.4065922997978</v>
      </c>
      <c r="AA1072" s="51">
        <v>-2.433397</v>
      </c>
      <c r="AB1072" s="51">
        <v>75.3677098494089</v>
      </c>
      <c r="AC1072" s="51">
        <f t="shared" si="130"/>
        <v>1.8771853188425</v>
      </c>
      <c r="AD1072" s="51">
        <v>3116.7373</v>
      </c>
      <c r="AE1072" s="51">
        <f t="shared" si="131"/>
        <v>0.31167373</v>
      </c>
      <c r="AF1072" s="51">
        <f t="shared" si="132"/>
        <v>-0.506299801498704</v>
      </c>
      <c r="AG1072" s="51">
        <v>32.063923</v>
      </c>
      <c r="AH1072" s="51">
        <f t="shared" si="133"/>
        <v>1.50601665691465</v>
      </c>
      <c r="AI1072" s="51">
        <v>0.504</v>
      </c>
    </row>
    <row r="1073" ht="18" spans="1:35">
      <c r="A1073" s="25" t="s">
        <v>81</v>
      </c>
      <c r="B1073" s="25">
        <f t="shared" si="135"/>
        <v>2013</v>
      </c>
      <c r="C1073" s="25">
        <v>47</v>
      </c>
      <c r="D1073" s="25">
        <v>1</v>
      </c>
      <c r="E1073" s="22">
        <v>10.824457</v>
      </c>
      <c r="F1073" s="22">
        <v>99.44837</v>
      </c>
      <c r="G1073" s="23">
        <v>722034</v>
      </c>
      <c r="H1073" s="24">
        <v>5.5954247</v>
      </c>
      <c r="I1073" s="34">
        <v>30.1087309769234</v>
      </c>
      <c r="J1073" s="35">
        <v>0.435933291912079</v>
      </c>
      <c r="K1073" s="36">
        <v>0.689</v>
      </c>
      <c r="L1073" s="37">
        <v>0.727</v>
      </c>
      <c r="M1073" s="38">
        <v>1</v>
      </c>
      <c r="N1073" s="39">
        <v>11.464968</v>
      </c>
      <c r="O1073" s="40">
        <v>44.1100156834975</v>
      </c>
      <c r="P1073" s="40">
        <v>86.681603843162</v>
      </c>
      <c r="Q1073" s="40">
        <v>61.5068944546716</v>
      </c>
      <c r="R1073" s="53">
        <v>1181250000</v>
      </c>
      <c r="S1073" s="48">
        <v>1181.25</v>
      </c>
      <c r="T1073" s="49">
        <v>40.865</v>
      </c>
      <c r="U1073" s="50">
        <v>4.8</v>
      </c>
      <c r="V1073" s="50">
        <v>0.684</v>
      </c>
      <c r="W1073" s="51">
        <v>3.20268845716982</v>
      </c>
      <c r="X1073" s="51">
        <v>-0.315815895795822</v>
      </c>
      <c r="Y1073" s="51">
        <v>28037239462.7142</v>
      </c>
      <c r="Z1073" s="51">
        <f t="shared" si="129"/>
        <v>10.4477352509091</v>
      </c>
      <c r="AA1073" s="51">
        <v>-1.690332</v>
      </c>
      <c r="AB1073" s="51">
        <v>80.4562410215214</v>
      </c>
      <c r="AC1073" s="51">
        <f t="shared" si="130"/>
        <v>1.90555973813151</v>
      </c>
      <c r="AD1073" s="51">
        <v>3198.5288</v>
      </c>
      <c r="AE1073" s="51">
        <f t="shared" si="131"/>
        <v>0.31985288</v>
      </c>
      <c r="AF1073" s="51">
        <f t="shared" si="132"/>
        <v>-0.495049734480648</v>
      </c>
      <c r="AG1073" s="51">
        <v>31.929405</v>
      </c>
      <c r="AH1073" s="51">
        <f t="shared" si="133"/>
        <v>1.50419082559787</v>
      </c>
      <c r="AI1073" s="51">
        <v>0.484</v>
      </c>
    </row>
    <row r="1074" ht="18" spans="1:35">
      <c r="A1074" s="25" t="s">
        <v>81</v>
      </c>
      <c r="B1074" s="25">
        <f t="shared" si="135"/>
        <v>2014</v>
      </c>
      <c r="C1074" s="25">
        <v>47</v>
      </c>
      <c r="D1074" s="25">
        <v>1</v>
      </c>
      <c r="E1074" s="22">
        <v>10.229785</v>
      </c>
      <c r="F1074" s="22">
        <v>99.42922</v>
      </c>
      <c r="G1074" s="23">
        <v>170273</v>
      </c>
      <c r="H1074" s="24">
        <v>5.723359</v>
      </c>
      <c r="I1074" s="34">
        <v>30.7641759274322</v>
      </c>
      <c r="J1074" s="35">
        <v>0.156212016940117</v>
      </c>
      <c r="K1074" s="36">
        <v>0.67</v>
      </c>
      <c r="L1074" s="37">
        <v>0.724</v>
      </c>
      <c r="M1074" s="38">
        <v>1</v>
      </c>
      <c r="N1074" s="39">
        <v>10.759494</v>
      </c>
      <c r="O1074" s="40">
        <v>45.4044043170325</v>
      </c>
      <c r="P1074" s="40">
        <v>87.0186006652811</v>
      </c>
      <c r="Q1074" s="40">
        <v>62.6251910477069</v>
      </c>
      <c r="R1074" s="53">
        <v>1034500000</v>
      </c>
      <c r="S1074" s="48">
        <v>1034.5</v>
      </c>
      <c r="T1074" s="49">
        <v>41.382</v>
      </c>
      <c r="U1074" s="50">
        <v>6.5</v>
      </c>
      <c r="V1074" s="50">
        <v>0.696</v>
      </c>
      <c r="W1074" s="51">
        <v>3.17220342906789</v>
      </c>
      <c r="X1074" s="51">
        <v>-0.34807288646698</v>
      </c>
      <c r="Y1074" s="51">
        <v>27141023558.0829</v>
      </c>
      <c r="Z1074" s="51">
        <f t="shared" si="129"/>
        <v>10.4336262219989</v>
      </c>
      <c r="AA1074" s="51">
        <v>-2.4838</v>
      </c>
      <c r="AB1074" s="51">
        <v>76.193499740917</v>
      </c>
      <c r="AC1074" s="51">
        <f t="shared" si="130"/>
        <v>1.88191792216549</v>
      </c>
      <c r="AD1074" s="51">
        <v>3323.3853</v>
      </c>
      <c r="AE1074" s="51">
        <f t="shared" si="131"/>
        <v>0.33233853</v>
      </c>
      <c r="AF1074" s="51">
        <f t="shared" si="132"/>
        <v>-0.478419305437057</v>
      </c>
      <c r="AG1074" s="51">
        <v>32.063923</v>
      </c>
      <c r="AH1074" s="51">
        <f t="shared" si="133"/>
        <v>1.50601665691465</v>
      </c>
      <c r="AI1074" s="51">
        <v>0.477</v>
      </c>
    </row>
    <row r="1075" ht="18" spans="1:35">
      <c r="A1075" s="25" t="s">
        <v>81</v>
      </c>
      <c r="B1075" s="25">
        <f t="shared" si="135"/>
        <v>2015</v>
      </c>
      <c r="C1075" s="25">
        <v>47</v>
      </c>
      <c r="D1075" s="25">
        <v>1</v>
      </c>
      <c r="E1075" s="22">
        <v>9.641584</v>
      </c>
      <c r="F1075" s="22">
        <v>99.41008</v>
      </c>
      <c r="G1075" s="23">
        <v>620388</v>
      </c>
      <c r="H1075" s="24">
        <v>5.8500705</v>
      </c>
      <c r="I1075" s="34">
        <v>31.4108659962422</v>
      </c>
      <c r="J1075" s="35">
        <v>0.144709780812263</v>
      </c>
      <c r="K1075" s="36">
        <v>0.668</v>
      </c>
      <c r="L1075" s="37">
        <v>0.719</v>
      </c>
      <c r="M1075" s="38">
        <v>1</v>
      </c>
      <c r="N1075" s="39">
        <v>12.658228</v>
      </c>
      <c r="O1075" s="40">
        <v>46.6953728294916</v>
      </c>
      <c r="P1075" s="40">
        <v>87.3557079902994</v>
      </c>
      <c r="Q1075" s="40">
        <v>63.73489906676</v>
      </c>
      <c r="R1075" s="53">
        <v>902489990.234375</v>
      </c>
      <c r="S1075" s="48">
        <v>902.489990234375</v>
      </c>
      <c r="T1075" s="49">
        <v>41.907</v>
      </c>
      <c r="U1075" s="50">
        <v>8.8</v>
      </c>
      <c r="V1075" s="50">
        <v>0.697</v>
      </c>
      <c r="W1075" s="51">
        <v>3.12013727876838</v>
      </c>
      <c r="X1075" s="51">
        <v>-0.368724584579468</v>
      </c>
      <c r="Y1075" s="51">
        <v>21251216798.7762</v>
      </c>
      <c r="Z1075" s="51">
        <f t="shared" si="129"/>
        <v>10.3273838018623</v>
      </c>
      <c r="AA1075" s="51">
        <v>-1.72424601762667</v>
      </c>
      <c r="AB1075" s="51">
        <v>79.8652687762667</v>
      </c>
      <c r="AC1075" s="51">
        <f t="shared" si="130"/>
        <v>1.90235795756105</v>
      </c>
      <c r="AD1075" s="51">
        <v>3115.0676</v>
      </c>
      <c r="AE1075" s="51">
        <f t="shared" si="131"/>
        <v>0.31150676</v>
      </c>
      <c r="AF1075" s="51">
        <f t="shared" si="132"/>
        <v>-0.506532524289427</v>
      </c>
      <c r="AG1075" s="51">
        <v>32.063923</v>
      </c>
      <c r="AH1075" s="51">
        <f t="shared" si="133"/>
        <v>1.50601665691465</v>
      </c>
      <c r="AI1075" s="51">
        <v>0.451</v>
      </c>
    </row>
    <row r="1076" ht="18" spans="1:35">
      <c r="A1076" s="25" t="s">
        <v>81</v>
      </c>
      <c r="B1076" s="25">
        <f t="shared" si="135"/>
        <v>2016</v>
      </c>
      <c r="C1076" s="25">
        <v>47</v>
      </c>
      <c r="D1076" s="25">
        <v>1</v>
      </c>
      <c r="E1076" s="22">
        <v>9.060319</v>
      </c>
      <c r="F1076" s="22">
        <v>99.39093</v>
      </c>
      <c r="G1076" s="23">
        <v>72916</v>
      </c>
      <c r="H1076" s="24">
        <v>5.9755325</v>
      </c>
      <c r="I1076" s="34">
        <v>32.0477720583314</v>
      </c>
      <c r="J1076" s="35">
        <v>0.132928282022476</v>
      </c>
      <c r="K1076" s="36">
        <v>0.595</v>
      </c>
      <c r="L1076" s="37">
        <v>0.69</v>
      </c>
      <c r="M1076" s="38">
        <v>1</v>
      </c>
      <c r="N1076" s="39">
        <v>17.964071</v>
      </c>
      <c r="O1076" s="40">
        <v>47.9829212208749</v>
      </c>
      <c r="P1076" s="40">
        <v>87.6929258182165</v>
      </c>
      <c r="Q1076" s="40">
        <v>64.8350544845437</v>
      </c>
      <c r="R1076" s="53">
        <v>1095849975.58594</v>
      </c>
      <c r="S1076" s="48">
        <v>1095.84997558594</v>
      </c>
      <c r="T1076" s="49">
        <v>42.438</v>
      </c>
      <c r="U1076" s="50">
        <v>10.3</v>
      </c>
      <c r="V1076" s="50">
        <v>0.719</v>
      </c>
      <c r="W1076" s="51">
        <v>3.09409054089327</v>
      </c>
      <c r="X1076" s="51">
        <v>-0.427309334278107</v>
      </c>
      <c r="Y1076" s="51">
        <v>20958412538.3093</v>
      </c>
      <c r="Z1076" s="51">
        <f t="shared" si="129"/>
        <v>10.3213583846112</v>
      </c>
      <c r="AA1076" s="51">
        <v>-0.486094167875033</v>
      </c>
      <c r="AB1076" s="51">
        <v>73.958561254616</v>
      </c>
      <c r="AC1076" s="51">
        <f t="shared" si="130"/>
        <v>1.86898845406557</v>
      </c>
      <c r="AD1076" s="51">
        <v>2846.699</v>
      </c>
      <c r="AE1076" s="51">
        <f t="shared" si="131"/>
        <v>0.2846699</v>
      </c>
      <c r="AF1076" s="51">
        <f t="shared" si="132"/>
        <v>-0.545658451205657</v>
      </c>
      <c r="AG1076" s="51">
        <v>32.063923</v>
      </c>
      <c r="AH1076" s="51">
        <f t="shared" si="133"/>
        <v>1.50601665691465</v>
      </c>
      <c r="AI1076" s="51">
        <v>0.388</v>
      </c>
    </row>
    <row r="1077" ht="18" spans="1:35">
      <c r="A1077" s="25" t="s">
        <v>81</v>
      </c>
      <c r="B1077" s="25">
        <f t="shared" si="135"/>
        <v>2017</v>
      </c>
      <c r="C1077" s="25">
        <v>47</v>
      </c>
      <c r="D1077" s="25">
        <v>1</v>
      </c>
      <c r="E1077" s="22">
        <v>8.485987</v>
      </c>
      <c r="F1077" s="22">
        <v>99.37179</v>
      </c>
      <c r="G1077" s="23">
        <v>527699</v>
      </c>
      <c r="H1077" s="24">
        <v>6.0996037</v>
      </c>
      <c r="I1077" s="34">
        <v>32.674491350081</v>
      </c>
      <c r="J1077" s="35">
        <v>0.142043307423592</v>
      </c>
      <c r="K1077" s="36">
        <v>0.604</v>
      </c>
      <c r="L1077" s="37">
        <v>0.639</v>
      </c>
      <c r="M1077" s="38">
        <v>1</v>
      </c>
      <c r="N1077" s="39">
        <v>17.964071</v>
      </c>
      <c r="O1077" s="40">
        <v>49.267049491182</v>
      </c>
      <c r="P1077" s="40">
        <v>88.0302541490327</v>
      </c>
      <c r="Q1077" s="40">
        <v>65.9259259812071</v>
      </c>
      <c r="R1077" s="53">
        <v>1158520019.53125</v>
      </c>
      <c r="S1077" s="48">
        <v>1158.52001953125</v>
      </c>
      <c r="T1077" s="49">
        <v>42.976</v>
      </c>
      <c r="U1077" s="50">
        <v>12.2</v>
      </c>
      <c r="V1077" s="50">
        <v>0.749</v>
      </c>
      <c r="W1077" s="51">
        <v>3.06754137743233</v>
      </c>
      <c r="X1077" s="51">
        <v>-0.567571640014648</v>
      </c>
      <c r="Y1077" s="51">
        <v>25873601260.8353</v>
      </c>
      <c r="Z1077" s="51">
        <f t="shared" si="129"/>
        <v>10.4128568809337</v>
      </c>
      <c r="AA1077" s="51">
        <v>-1.1795676750405</v>
      </c>
      <c r="AB1077" s="51">
        <v>71.5856946542566</v>
      </c>
      <c r="AC1077" s="51">
        <f t="shared" si="130"/>
        <v>1.85482624362855</v>
      </c>
      <c r="AD1077" s="51">
        <v>3202.0718</v>
      </c>
      <c r="AE1077" s="51">
        <f t="shared" si="131"/>
        <v>0.32020718</v>
      </c>
      <c r="AF1077" s="51">
        <f t="shared" si="132"/>
        <v>-0.494568934129962</v>
      </c>
      <c r="AG1077" s="51">
        <v>32.063923</v>
      </c>
      <c r="AH1077" s="51">
        <f t="shared" si="133"/>
        <v>1.50601665691465</v>
      </c>
      <c r="AI1077" s="51">
        <v>0.338</v>
      </c>
    </row>
    <row r="1078" ht="18" spans="1:35">
      <c r="A1078" s="25" t="s">
        <v>81</v>
      </c>
      <c r="B1078" s="25">
        <f t="shared" si="135"/>
        <v>2018</v>
      </c>
      <c r="C1078" s="25">
        <v>47</v>
      </c>
      <c r="D1078" s="25">
        <v>1</v>
      </c>
      <c r="E1078" s="22">
        <v>7.9187427</v>
      </c>
      <c r="F1078" s="22">
        <v>99.352646</v>
      </c>
      <c r="G1078" s="23">
        <v>98481</v>
      </c>
      <c r="H1078" s="24">
        <v>6.2221775</v>
      </c>
      <c r="I1078" s="34">
        <v>33.2903966380539</v>
      </c>
      <c r="J1078" s="35">
        <v>0.0826330557465553</v>
      </c>
      <c r="K1078" s="36">
        <v>0.63</v>
      </c>
      <c r="L1078" s="37">
        <v>0.653</v>
      </c>
      <c r="M1078" s="38">
        <v>1</v>
      </c>
      <c r="N1078" s="39">
        <v>17.964071</v>
      </c>
      <c r="O1078" s="40">
        <v>50.5477576404137</v>
      </c>
      <c r="P1078" s="40">
        <v>88.3676929827479</v>
      </c>
      <c r="Q1078" s="40">
        <v>67.0073710429066</v>
      </c>
      <c r="R1078" s="53">
        <v>1076060058.59375</v>
      </c>
      <c r="S1078" s="48">
        <v>1076.06005859375</v>
      </c>
      <c r="T1078" s="49">
        <v>43.521</v>
      </c>
      <c r="U1078" s="50">
        <v>14.3</v>
      </c>
      <c r="V1078" s="50">
        <v>0.748</v>
      </c>
      <c r="W1078" s="51">
        <v>3.0060186177754</v>
      </c>
      <c r="X1078" s="51">
        <v>-0.678888440132141</v>
      </c>
      <c r="Y1078" s="51">
        <v>26311507273.6735</v>
      </c>
      <c r="Z1078" s="51">
        <f t="shared" si="129"/>
        <v>10.420145727671</v>
      </c>
      <c r="AA1078" s="51">
        <v>-0.363115724398514</v>
      </c>
      <c r="AB1078" s="51">
        <v>74.8883695274665</v>
      </c>
      <c r="AC1078" s="51">
        <f t="shared" si="130"/>
        <v>1.87441437521285</v>
      </c>
      <c r="AD1078" s="51">
        <v>3494.5369</v>
      </c>
      <c r="AE1078" s="51">
        <f t="shared" si="131"/>
        <v>0.34945369</v>
      </c>
      <c r="AF1078" s="51">
        <f t="shared" si="132"/>
        <v>-0.456610369303257</v>
      </c>
      <c r="AG1078" s="51">
        <v>32.063923</v>
      </c>
      <c r="AH1078" s="51">
        <f t="shared" si="133"/>
        <v>1.50601665691465</v>
      </c>
      <c r="AI1078" s="51">
        <v>0.344</v>
      </c>
    </row>
    <row r="1079" ht="18" spans="1:35">
      <c r="A1079" s="25" t="s">
        <v>81</v>
      </c>
      <c r="B1079" s="25">
        <f t="shared" si="135"/>
        <v>2019</v>
      </c>
      <c r="C1079" s="25">
        <v>47</v>
      </c>
      <c r="D1079" s="25">
        <v>1</v>
      </c>
      <c r="E1079" s="22">
        <v>7.3588634</v>
      </c>
      <c r="F1079" s="22">
        <v>99.333496</v>
      </c>
      <c r="G1079" s="23">
        <v>444542</v>
      </c>
      <c r="H1079" s="24">
        <v>6.343197</v>
      </c>
      <c r="I1079" s="34">
        <v>33.8947045843208</v>
      </c>
      <c r="J1079" s="35">
        <v>-0.116989657282829</v>
      </c>
      <c r="K1079" s="36">
        <v>0.658</v>
      </c>
      <c r="L1079" s="37">
        <v>0.598</v>
      </c>
      <c r="M1079" s="38">
        <v>1</v>
      </c>
      <c r="N1079" s="39">
        <v>17.964071</v>
      </c>
      <c r="O1079" s="40">
        <v>51.8250456685695</v>
      </c>
      <c r="P1079" s="40">
        <v>88.7052423193621</v>
      </c>
      <c r="Q1079" s="40">
        <v>68.0788852086192</v>
      </c>
      <c r="R1079" s="53">
        <v>1029819946.28906</v>
      </c>
      <c r="S1079" s="48">
        <v>1029.81994628906</v>
      </c>
      <c r="T1079" s="49">
        <v>44.072</v>
      </c>
      <c r="U1079" s="50">
        <v>18.7</v>
      </c>
      <c r="V1079" s="50">
        <v>0.754</v>
      </c>
      <c r="W1079" s="51">
        <v>2.96162166175699</v>
      </c>
      <c r="X1079" s="51">
        <v>-0.67217880487442</v>
      </c>
      <c r="Y1079" s="51">
        <v>23308667781.2258</v>
      </c>
      <c r="Z1079" s="51">
        <f t="shared" si="129"/>
        <v>10.3675174519077</v>
      </c>
      <c r="AA1079" s="51">
        <v>0.148245626875647</v>
      </c>
      <c r="AB1079" s="51">
        <v>68.791204936096</v>
      </c>
      <c r="AC1079" s="51">
        <f t="shared" si="130"/>
        <v>1.83753291655114</v>
      </c>
      <c r="AD1079" s="51">
        <v>2983.8816</v>
      </c>
      <c r="AE1079" s="51">
        <f t="shared" si="131"/>
        <v>0.29838816</v>
      </c>
      <c r="AF1079" s="51">
        <f t="shared" si="132"/>
        <v>-0.525218413601119</v>
      </c>
      <c r="AG1079" s="51">
        <v>32.063923</v>
      </c>
      <c r="AH1079" s="51">
        <f t="shared" si="133"/>
        <v>1.50601665691465</v>
      </c>
      <c r="AI1079" s="51">
        <v>0.335</v>
      </c>
    </row>
    <row r="1080" ht="18" spans="1:35">
      <c r="A1080" s="25" t="s">
        <v>81</v>
      </c>
      <c r="B1080" s="25">
        <f t="shared" si="135"/>
        <v>2020</v>
      </c>
      <c r="C1080" s="25">
        <v>47</v>
      </c>
      <c r="D1080" s="25">
        <v>1</v>
      </c>
      <c r="E1080" s="22">
        <v>6.806482</v>
      </c>
      <c r="F1080" s="22">
        <v>99.314354</v>
      </c>
      <c r="G1080" s="23">
        <v>906952</v>
      </c>
      <c r="H1080" s="24">
        <v>6.4625616</v>
      </c>
      <c r="I1080" s="34">
        <v>34.4868129715486</v>
      </c>
      <c r="J1080" s="35">
        <v>-0.13097919523716</v>
      </c>
      <c r="K1080" s="36">
        <v>0.64</v>
      </c>
      <c r="L1080" s="37">
        <v>0.612</v>
      </c>
      <c r="M1080" s="38">
        <v>1</v>
      </c>
      <c r="N1080" s="39">
        <v>16.766466</v>
      </c>
      <c r="O1080" s="40">
        <v>53.0989135756495</v>
      </c>
      <c r="P1080" s="40">
        <v>89.0429021588754</v>
      </c>
      <c r="Q1080" s="40">
        <v>69.1403580014109</v>
      </c>
      <c r="R1080" s="53">
        <v>1076219970.70313</v>
      </c>
      <c r="S1080" s="48">
        <v>1076.21997070313</v>
      </c>
      <c r="T1080" s="49">
        <v>44.629</v>
      </c>
      <c r="U1080" s="50">
        <v>24.4992</v>
      </c>
      <c r="V1080" s="50">
        <v>0.742</v>
      </c>
      <c r="W1080" s="51">
        <v>2.9041649369132</v>
      </c>
      <c r="X1080" s="51">
        <v>-0.731881856918335</v>
      </c>
      <c r="Y1080" s="51">
        <v>18137764930.651</v>
      </c>
      <c r="Z1080" s="51">
        <f t="shared" si="129"/>
        <v>10.2585837690477</v>
      </c>
      <c r="AA1080" s="51">
        <v>-0.181166849039795</v>
      </c>
      <c r="AB1080" s="51">
        <v>79.2068494095955</v>
      </c>
      <c r="AC1080" s="51">
        <f t="shared" si="130"/>
        <v>1.89876273881388</v>
      </c>
      <c r="AD1080" s="51">
        <v>3099.083</v>
      </c>
      <c r="AE1080" s="51">
        <f t="shared" si="131"/>
        <v>0.3099083</v>
      </c>
      <c r="AF1080" s="51">
        <f t="shared" si="132"/>
        <v>-0.508766792279822</v>
      </c>
      <c r="AG1080" s="51">
        <v>32.063923</v>
      </c>
      <c r="AH1080" s="51">
        <f t="shared" si="133"/>
        <v>1.50601665691465</v>
      </c>
      <c r="AI1080" s="51">
        <v>0.329</v>
      </c>
    </row>
    <row r="1081" ht="18" spans="1:35">
      <c r="A1081" s="25" t="s">
        <v>81</v>
      </c>
      <c r="B1081" s="25">
        <f t="shared" si="135"/>
        <v>2021</v>
      </c>
      <c r="C1081" s="25">
        <v>47</v>
      </c>
      <c r="D1081" s="25">
        <v>1</v>
      </c>
      <c r="E1081" s="22">
        <v>6.74308</v>
      </c>
      <c r="F1081" s="22">
        <v>99.295204</v>
      </c>
      <c r="G1081" s="23">
        <v>78945</v>
      </c>
      <c r="H1081" s="24">
        <v>6.4326873</v>
      </c>
      <c r="I1081" s="34">
        <v>35.2442051458646</v>
      </c>
      <c r="J1081" s="35">
        <v>0.0524137951433659</v>
      </c>
      <c r="K1081" s="36">
        <v>0.713</v>
      </c>
      <c r="L1081" s="37">
        <v>0.666</v>
      </c>
      <c r="M1081" s="38">
        <v>1</v>
      </c>
      <c r="N1081" s="39">
        <v>15.060241</v>
      </c>
      <c r="O1081" s="40">
        <v>54.4388381875067</v>
      </c>
      <c r="P1081" s="40">
        <v>89.3653602292704</v>
      </c>
      <c r="Q1081" s="40">
        <v>70.2228298527718</v>
      </c>
      <c r="R1081" s="53">
        <v>1087640014.64844</v>
      </c>
      <c r="S1081" s="48">
        <v>1087.64001464844</v>
      </c>
      <c r="T1081" s="49">
        <v>45.192</v>
      </c>
      <c r="U1081" s="50">
        <v>26.9505</v>
      </c>
      <c r="V1081" s="50">
        <v>0.758</v>
      </c>
      <c r="W1081" s="51">
        <v>2.81534240626742</v>
      </c>
      <c r="X1081" s="51">
        <v>-0.757704794406891</v>
      </c>
      <c r="Y1081" s="51">
        <v>22096416932.0089</v>
      </c>
      <c r="Z1081" s="51">
        <f t="shared" si="129"/>
        <v>10.3443218559106</v>
      </c>
      <c r="AA1081" s="51">
        <v>-0.674299354830292</v>
      </c>
      <c r="AB1081" s="51">
        <v>86.2085111934645</v>
      </c>
      <c r="AC1081" s="51">
        <f t="shared" si="130"/>
        <v>1.93555014496488</v>
      </c>
      <c r="AD1081" s="51">
        <v>3418.863</v>
      </c>
      <c r="AE1081" s="51">
        <f t="shared" si="131"/>
        <v>0.3418863</v>
      </c>
      <c r="AF1081" s="51">
        <f t="shared" si="132"/>
        <v>-0.466118301817067</v>
      </c>
      <c r="AG1081" s="51">
        <f>(AG1080+AG1079)/2</f>
        <v>32.063923</v>
      </c>
      <c r="AH1081" s="51">
        <f t="shared" si="133"/>
        <v>1.50601665691465</v>
      </c>
      <c r="AI1081" s="51">
        <v>0.405</v>
      </c>
    </row>
    <row r="1082" ht="18" spans="1:35">
      <c r="A1082" s="25" t="s">
        <v>81</v>
      </c>
      <c r="B1082" s="25">
        <f t="shared" si="135"/>
        <v>2022</v>
      </c>
      <c r="C1082" s="25">
        <v>47</v>
      </c>
      <c r="D1082" s="25">
        <v>1</v>
      </c>
      <c r="E1082" s="22">
        <v>6.6790023</v>
      </c>
      <c r="F1082" s="22">
        <v>99.27606</v>
      </c>
      <c r="G1082" s="23">
        <v>670696</v>
      </c>
      <c r="H1082" s="24">
        <v>6.402495</v>
      </c>
      <c r="I1082" s="34">
        <v>35.9950584575439</v>
      </c>
      <c r="J1082" s="35">
        <v>0.161331877112389</v>
      </c>
      <c r="K1082" s="36">
        <v>0.856</v>
      </c>
      <c r="L1082" s="37">
        <v>0.804</v>
      </c>
      <c r="M1082" s="38">
        <v>1</v>
      </c>
      <c r="N1082" s="39">
        <v>15.060241</v>
      </c>
      <c r="O1082" s="40">
        <v>55.778762799364</v>
      </c>
      <c r="P1082" s="40">
        <v>89.6878182996653</v>
      </c>
      <c r="Q1082" s="40">
        <v>71.2958879569683</v>
      </c>
      <c r="R1082" s="53">
        <v>1864969970.70313</v>
      </c>
      <c r="S1082" s="48">
        <v>1864.96997070313</v>
      </c>
      <c r="T1082" s="49">
        <v>45.761</v>
      </c>
      <c r="U1082" s="50">
        <v>31.2342</v>
      </c>
      <c r="V1082" s="50">
        <v>0.796</v>
      </c>
      <c r="W1082" s="51">
        <v>2.76365042984169</v>
      </c>
      <c r="X1082" s="51">
        <v>-0.504948019981384</v>
      </c>
      <c r="Y1082" s="51">
        <v>29163782140.4858</v>
      </c>
      <c r="Z1082" s="51">
        <f t="shared" si="129"/>
        <v>10.4648438453054</v>
      </c>
      <c r="AA1082" s="51">
        <v>-0.187643340863564</v>
      </c>
      <c r="AB1082" s="51">
        <v>69.2973154193203</v>
      </c>
      <c r="AC1082" s="51">
        <f t="shared" si="130"/>
        <v>1.84071641035266</v>
      </c>
      <c r="AD1082" s="51">
        <v>3258.973</v>
      </c>
      <c r="AE1082" s="51">
        <f t="shared" si="131"/>
        <v>0.3258973</v>
      </c>
      <c r="AF1082" s="51">
        <f t="shared" si="132"/>
        <v>-0.486919237570936</v>
      </c>
      <c r="AG1082" s="51">
        <f>(AG1081+AG1080)/2</f>
        <v>32.063923</v>
      </c>
      <c r="AH1082" s="51">
        <f t="shared" si="133"/>
        <v>1.50601665691465</v>
      </c>
      <c r="AI1082" s="51">
        <v>0.522</v>
      </c>
    </row>
    <row r="1083" ht="18" spans="1:35">
      <c r="A1083" s="25" t="s">
        <v>82</v>
      </c>
      <c r="B1083" s="25">
        <v>2000</v>
      </c>
      <c r="C1083" s="25">
        <v>48</v>
      </c>
      <c r="D1083" s="25">
        <v>1</v>
      </c>
      <c r="E1083" s="22">
        <v>6.1382947</v>
      </c>
      <c r="F1083" s="22">
        <v>99.25691</v>
      </c>
      <c r="G1083" s="23">
        <v>658566</v>
      </c>
      <c r="H1083" s="24">
        <v>7.33375</v>
      </c>
      <c r="I1083" s="34">
        <v>44.5170067494269</v>
      </c>
      <c r="J1083" s="35">
        <v>-1.31881785392761</v>
      </c>
      <c r="K1083" s="36">
        <v>0.401</v>
      </c>
      <c r="L1083" s="37">
        <v>0.589</v>
      </c>
      <c r="M1083" s="38">
        <v>1</v>
      </c>
      <c r="N1083" s="39">
        <v>9.333333</v>
      </c>
      <c r="O1083" s="40">
        <v>54.2391849999883</v>
      </c>
      <c r="P1083" s="40">
        <v>94.770491219143</v>
      </c>
      <c r="Q1083" s="40">
        <v>67.9217425252817</v>
      </c>
      <c r="R1083" s="53">
        <v>256260009.765625</v>
      </c>
      <c r="S1083" s="48">
        <v>256.260009765625</v>
      </c>
      <c r="T1083" s="49">
        <v>33.758</v>
      </c>
      <c r="U1083" s="50">
        <v>0.401434</v>
      </c>
      <c r="V1083" s="50">
        <v>0.677</v>
      </c>
      <c r="W1083" s="51">
        <v>1.0039687523875</v>
      </c>
      <c r="X1083" s="51">
        <v>-1.12727546691895</v>
      </c>
      <c r="Y1083" s="51">
        <v>6689957600</v>
      </c>
      <c r="Z1083" s="51">
        <f t="shared" si="129"/>
        <v>9.82542336527987</v>
      </c>
      <c r="AA1083" s="51">
        <v>-0.110873671875</v>
      </c>
      <c r="AB1083" s="51">
        <v>74.0674111297806</v>
      </c>
      <c r="AC1083" s="51">
        <f t="shared" si="130"/>
        <v>1.86962716506877</v>
      </c>
      <c r="AD1083" s="51">
        <v>4919.5225</v>
      </c>
      <c r="AE1083" s="51">
        <f t="shared" si="131"/>
        <v>0.49195225</v>
      </c>
      <c r="AF1083" s="51">
        <f t="shared" si="132"/>
        <v>-0.308077048793403</v>
      </c>
      <c r="AG1083" s="51">
        <v>38.929817</v>
      </c>
      <c r="AH1083" s="51">
        <f t="shared" si="133"/>
        <v>1.59028236220578</v>
      </c>
      <c r="AI1083" s="51">
        <v>0.277</v>
      </c>
    </row>
    <row r="1084" ht="18" spans="1:35">
      <c r="A1084" s="25" t="s">
        <v>82</v>
      </c>
      <c r="B1084" s="25">
        <f t="shared" ref="B1084:B1105" si="136">B1083+1</f>
        <v>2001</v>
      </c>
      <c r="C1084" s="25">
        <v>48</v>
      </c>
      <c r="D1084" s="25">
        <v>1</v>
      </c>
      <c r="E1084" s="22">
        <v>6.1025023</v>
      </c>
      <c r="F1084" s="22">
        <v>99.25691</v>
      </c>
      <c r="G1084" s="23">
        <v>579749</v>
      </c>
      <c r="H1084" s="24">
        <v>7.301701</v>
      </c>
      <c r="I1084" s="34">
        <v>44.632782507168</v>
      </c>
      <c r="J1084" s="35">
        <f>(J1083+J1085)/2</f>
        <v>-1.41734403371811</v>
      </c>
      <c r="K1084" s="36">
        <v>0.384</v>
      </c>
      <c r="L1084" s="37">
        <v>0.597</v>
      </c>
      <c r="M1084" s="38">
        <v>1</v>
      </c>
      <c r="N1084" s="39">
        <v>10</v>
      </c>
      <c r="O1084" s="40">
        <v>54.2391849999883</v>
      </c>
      <c r="P1084" s="40">
        <v>94.770491219143</v>
      </c>
      <c r="Q1084" s="40">
        <v>68.0887310014955</v>
      </c>
      <c r="R1084" s="53">
        <v>259929992.675781</v>
      </c>
      <c r="S1084" s="48">
        <v>259.929992675781</v>
      </c>
      <c r="T1084" s="49">
        <v>34.17</v>
      </c>
      <c r="U1084" s="50">
        <v>0.799846</v>
      </c>
      <c r="V1084" s="50">
        <v>0.706</v>
      </c>
      <c r="W1084" s="51">
        <v>0.642662969955232</v>
      </c>
      <c r="X1084" s="51">
        <f>(X1085+X1086)/2</f>
        <v>-1.17281353473664</v>
      </c>
      <c r="Y1084" s="51">
        <v>6777384700</v>
      </c>
      <c r="Z1084" s="51">
        <f t="shared" si="129"/>
        <v>9.83106213789698</v>
      </c>
      <c r="AA1084" s="51">
        <v>-0.110839322916667</v>
      </c>
      <c r="AB1084" s="51">
        <v>67.8978721688913</v>
      </c>
      <c r="AC1084" s="51">
        <f t="shared" si="130"/>
        <v>1.83185616426888</v>
      </c>
      <c r="AD1084" s="51">
        <v>4614.9575</v>
      </c>
      <c r="AE1084" s="51">
        <f t="shared" si="131"/>
        <v>0.46149575</v>
      </c>
      <c r="AF1084" s="51">
        <f t="shared" si="132"/>
        <v>-0.335832294118128</v>
      </c>
      <c r="AG1084" s="51">
        <v>39.395115</v>
      </c>
      <c r="AH1084" s="51">
        <f t="shared" si="133"/>
        <v>1.59544237258513</v>
      </c>
      <c r="AI1084" s="51">
        <v>0.266</v>
      </c>
    </row>
    <row r="1085" ht="18" spans="1:35">
      <c r="A1085" s="25" t="s">
        <v>82</v>
      </c>
      <c r="B1085" s="25">
        <f t="shared" si="136"/>
        <v>2002</v>
      </c>
      <c r="C1085" s="25">
        <v>48</v>
      </c>
      <c r="D1085" s="25">
        <v>1</v>
      </c>
      <c r="E1085" s="22">
        <v>6.0956693</v>
      </c>
      <c r="F1085" s="22">
        <v>81.53116</v>
      </c>
      <c r="G1085" s="23">
        <v>568146</v>
      </c>
      <c r="H1085" s="24">
        <v>7.6301136</v>
      </c>
      <c r="I1085" s="34">
        <v>44.8209715461033</v>
      </c>
      <c r="J1085" s="35">
        <v>-1.51587021350861</v>
      </c>
      <c r="K1085" s="36">
        <v>0.374</v>
      </c>
      <c r="L1085" s="37">
        <v>0.599</v>
      </c>
      <c r="M1085" s="38">
        <v>1</v>
      </c>
      <c r="N1085" s="39">
        <v>9.6666665</v>
      </c>
      <c r="O1085" s="40">
        <v>54.2782430639378</v>
      </c>
      <c r="P1085" s="40">
        <v>94.7223958486738</v>
      </c>
      <c r="Q1085" s="40">
        <v>68.2658520764718</v>
      </c>
      <c r="R1085" s="53">
        <v>303660003.662109</v>
      </c>
      <c r="S1085" s="48">
        <v>303.660003662109</v>
      </c>
      <c r="T1085" s="49">
        <v>34.585</v>
      </c>
      <c r="U1085" s="50">
        <v>1.1</v>
      </c>
      <c r="V1085" s="50">
        <v>0.706</v>
      </c>
      <c r="W1085" s="51">
        <v>0.616566778386599</v>
      </c>
      <c r="X1085" s="51">
        <v>-1.15675950050354</v>
      </c>
      <c r="Y1085" s="51">
        <v>6342116400</v>
      </c>
      <c r="Z1085" s="51">
        <f t="shared" si="129"/>
        <v>9.80223420858571</v>
      </c>
      <c r="AA1085" s="51">
        <v>-0.110908020833333</v>
      </c>
      <c r="AB1085" s="51">
        <v>66.8073515648499</v>
      </c>
      <c r="AC1085" s="51">
        <f t="shared" si="130"/>
        <v>1.82482425541528</v>
      </c>
      <c r="AD1085" s="51">
        <v>4561.243</v>
      </c>
      <c r="AE1085" s="51">
        <f t="shared" si="131"/>
        <v>0.4561243</v>
      </c>
      <c r="AF1085" s="51">
        <f t="shared" si="132"/>
        <v>-0.34091679012523</v>
      </c>
      <c r="AG1085" s="51">
        <v>39.98966</v>
      </c>
      <c r="AH1085" s="51">
        <f t="shared" si="133"/>
        <v>1.60194771169162</v>
      </c>
      <c r="AI1085" s="51">
        <v>0.266</v>
      </c>
    </row>
    <row r="1086" ht="18" spans="1:35">
      <c r="A1086" s="25" t="s">
        <v>82</v>
      </c>
      <c r="B1086" s="25">
        <f t="shared" si="136"/>
        <v>2003</v>
      </c>
      <c r="C1086" s="25">
        <v>48</v>
      </c>
      <c r="D1086" s="25">
        <v>1</v>
      </c>
      <c r="E1086" s="22">
        <v>6.1342545</v>
      </c>
      <c r="F1086" s="22">
        <v>81.88923</v>
      </c>
      <c r="G1086" s="23">
        <v>65641</v>
      </c>
      <c r="H1086" s="24">
        <v>7.998318</v>
      </c>
      <c r="I1086" s="34">
        <v>44.8625993105655</v>
      </c>
      <c r="J1086" s="35">
        <v>-1.08758056163788</v>
      </c>
      <c r="K1086" s="36">
        <v>0.374</v>
      </c>
      <c r="L1086" s="37">
        <v>0.599</v>
      </c>
      <c r="M1086" s="38">
        <v>1</v>
      </c>
      <c r="N1086" s="39">
        <v>10</v>
      </c>
      <c r="O1086" s="40">
        <v>54.3142884989311</v>
      </c>
      <c r="P1086" s="40">
        <v>94.6743003534196</v>
      </c>
      <c r="Q1086" s="40">
        <v>68.2300192515317</v>
      </c>
      <c r="R1086" s="53">
        <v>252649993.896484</v>
      </c>
      <c r="S1086" s="48">
        <v>252.649993896484</v>
      </c>
      <c r="T1086" s="49">
        <v>34.479</v>
      </c>
      <c r="U1086" s="50">
        <v>1.8</v>
      </c>
      <c r="V1086" s="50">
        <v>0.706</v>
      </c>
      <c r="W1086" s="51">
        <v>0.757960496752579</v>
      </c>
      <c r="X1086" s="51">
        <v>-1.18886756896973</v>
      </c>
      <c r="Y1086" s="51">
        <v>5727591800</v>
      </c>
      <c r="Z1086" s="51">
        <f t="shared" si="129"/>
        <v>9.75797205864955</v>
      </c>
      <c r="AA1086" s="51">
        <v>-0.110770625</v>
      </c>
      <c r="AB1086" s="51">
        <v>70.4519882160597</v>
      </c>
      <c r="AC1086" s="51">
        <f t="shared" si="130"/>
        <v>1.84789325378433</v>
      </c>
      <c r="AD1086" s="51">
        <v>4397.342</v>
      </c>
      <c r="AE1086" s="51">
        <f t="shared" si="131"/>
        <v>0.4397342</v>
      </c>
      <c r="AF1086" s="51">
        <f t="shared" si="132"/>
        <v>-0.356809756136763</v>
      </c>
      <c r="AG1086" s="51">
        <v>40.454956</v>
      </c>
      <c r="AH1086" s="51">
        <f t="shared" si="133"/>
        <v>1.60697173315738</v>
      </c>
      <c r="AI1086" s="51">
        <v>0.265</v>
      </c>
    </row>
    <row r="1087" ht="18" spans="1:35">
      <c r="A1087" s="25" t="s">
        <v>82</v>
      </c>
      <c r="B1087" s="25">
        <f t="shared" si="136"/>
        <v>2004</v>
      </c>
      <c r="C1087" s="25">
        <v>48</v>
      </c>
      <c r="D1087" s="25">
        <v>1</v>
      </c>
      <c r="E1087" s="22">
        <v>6.1800356</v>
      </c>
      <c r="F1087" s="22">
        <v>83.3649</v>
      </c>
      <c r="G1087" s="23">
        <v>760207</v>
      </c>
      <c r="H1087" s="24">
        <v>8.372696</v>
      </c>
      <c r="I1087" s="34">
        <v>44.881689855498</v>
      </c>
      <c r="J1087" s="35">
        <v>-1.20470404624939</v>
      </c>
      <c r="K1087" s="36">
        <v>0.292</v>
      </c>
      <c r="L1087" s="37">
        <v>0.599</v>
      </c>
      <c r="M1087" s="38">
        <v>1</v>
      </c>
      <c r="N1087" s="39">
        <v>10</v>
      </c>
      <c r="O1087" s="40">
        <v>54.3473213049685</v>
      </c>
      <c r="P1087" s="40">
        <v>94.6262047333802</v>
      </c>
      <c r="Q1087" s="40">
        <v>68.1605611787825</v>
      </c>
      <c r="R1087" s="53">
        <v>230970001.220703</v>
      </c>
      <c r="S1087" s="48">
        <v>230.970001220703</v>
      </c>
      <c r="T1087" s="49">
        <v>34.294</v>
      </c>
      <c r="U1087" s="50">
        <v>2.1</v>
      </c>
      <c r="V1087" s="50">
        <v>0.706</v>
      </c>
      <c r="W1087" s="51">
        <v>0.701855595519876</v>
      </c>
      <c r="X1087" s="51">
        <v>-1.25356316566467</v>
      </c>
      <c r="Y1087" s="51">
        <v>5805598400</v>
      </c>
      <c r="Z1087" s="51">
        <f t="shared" si="129"/>
        <v>9.76384699038366</v>
      </c>
      <c r="AA1087" s="51">
        <v>-0.111045416666667</v>
      </c>
      <c r="AB1087" s="51">
        <v>76.0396085957306</v>
      </c>
      <c r="AC1087" s="51">
        <f t="shared" si="130"/>
        <v>1.88103987272323</v>
      </c>
      <c r="AD1087" s="51">
        <v>4045.2322</v>
      </c>
      <c r="AE1087" s="51">
        <f t="shared" si="131"/>
        <v>0.40452322</v>
      </c>
      <c r="AF1087" s="51">
        <f t="shared" si="132"/>
        <v>-0.393056544438755</v>
      </c>
      <c r="AG1087" s="51">
        <v>41.3597</v>
      </c>
      <c r="AH1087" s="51">
        <f t="shared" si="133"/>
        <v>1.61657737996942</v>
      </c>
      <c r="AI1087" s="51">
        <v>0.252</v>
      </c>
    </row>
    <row r="1088" ht="18" spans="1:35">
      <c r="A1088" s="25" t="s">
        <v>82</v>
      </c>
      <c r="B1088" s="25">
        <f t="shared" si="136"/>
        <v>2005</v>
      </c>
      <c r="C1088" s="25">
        <v>48</v>
      </c>
      <c r="D1088" s="25">
        <v>1</v>
      </c>
      <c r="E1088" s="22">
        <v>6.226001</v>
      </c>
      <c r="F1088" s="22">
        <v>84.34974</v>
      </c>
      <c r="G1088" s="23">
        <v>86415</v>
      </c>
      <c r="H1088" s="24">
        <v>8.746741</v>
      </c>
      <c r="I1088" s="34">
        <v>44.2555884952354</v>
      </c>
      <c r="J1088" s="35">
        <v>-1.26764357089996</v>
      </c>
      <c r="K1088" s="36">
        <v>0.294</v>
      </c>
      <c r="L1088" s="37">
        <v>0.614</v>
      </c>
      <c r="M1088" s="38">
        <v>1</v>
      </c>
      <c r="N1088" s="39">
        <v>16</v>
      </c>
      <c r="O1088" s="40">
        <v>54.3773414820497</v>
      </c>
      <c r="P1088" s="40">
        <v>94.5781089885558</v>
      </c>
      <c r="Q1088" s="40">
        <v>68.0898216410004</v>
      </c>
      <c r="R1088" s="53">
        <v>451910003.662109</v>
      </c>
      <c r="S1088" s="48">
        <v>451.910003662109</v>
      </c>
      <c r="T1088" s="49">
        <v>34.11</v>
      </c>
      <c r="U1088" s="50">
        <v>2.4</v>
      </c>
      <c r="V1088" s="50">
        <v>0.738</v>
      </c>
      <c r="W1088" s="51">
        <v>0.523850608635102</v>
      </c>
      <c r="X1088" s="51">
        <v>-1.31461668014526</v>
      </c>
      <c r="Y1088" s="51">
        <v>5755215200</v>
      </c>
      <c r="Z1088" s="51">
        <f t="shared" si="129"/>
        <v>9.76006156748365</v>
      </c>
      <c r="AA1088" s="51">
        <v>-0.110495833333333</v>
      </c>
      <c r="AB1088" s="51">
        <v>76.0437072796166</v>
      </c>
      <c r="AC1088" s="51">
        <f t="shared" si="130"/>
        <v>1.88106328141583</v>
      </c>
      <c r="AD1088" s="51">
        <v>4160.4126</v>
      </c>
      <c r="AE1088" s="51">
        <f t="shared" si="131"/>
        <v>0.41604126</v>
      </c>
      <c r="AF1088" s="51">
        <f t="shared" si="132"/>
        <v>-0.380863597013269</v>
      </c>
      <c r="AG1088" s="51">
        <v>41.6182</v>
      </c>
      <c r="AH1088" s="51">
        <f t="shared" si="133"/>
        <v>1.61928329291135</v>
      </c>
      <c r="AI1088" s="51">
        <v>0.251</v>
      </c>
    </row>
    <row r="1089" ht="18" spans="1:35">
      <c r="A1089" s="25" t="s">
        <v>82</v>
      </c>
      <c r="B1089" s="25">
        <f t="shared" si="136"/>
        <v>2006</v>
      </c>
      <c r="C1089" s="25">
        <v>48</v>
      </c>
      <c r="D1089" s="25">
        <v>1</v>
      </c>
      <c r="E1089" s="22">
        <v>6.272239</v>
      </c>
      <c r="F1089" s="22">
        <v>85.30879</v>
      </c>
      <c r="G1089" s="23">
        <v>968431</v>
      </c>
      <c r="H1089" s="24">
        <v>9.120524</v>
      </c>
      <c r="I1089" s="25">
        <f>(I1088+I1087)/2</f>
        <v>44.5686391753667</v>
      </c>
      <c r="J1089" s="35">
        <v>-0.931996047496796</v>
      </c>
      <c r="K1089" s="36">
        <v>0.289</v>
      </c>
      <c r="L1089" s="37">
        <v>0.625</v>
      </c>
      <c r="M1089" s="38">
        <v>1</v>
      </c>
      <c r="N1089" s="39">
        <v>16.666666</v>
      </c>
      <c r="O1089" s="40">
        <v>54.4043490301749</v>
      </c>
      <c r="P1089" s="40">
        <v>94.5300131189463</v>
      </c>
      <c r="Q1089" s="40">
        <v>68.0173816965522</v>
      </c>
      <c r="R1089" s="53">
        <v>319559997.558594</v>
      </c>
      <c r="S1089" s="48">
        <v>319.559997558594</v>
      </c>
      <c r="T1089" s="49">
        <v>33.926</v>
      </c>
      <c r="U1089" s="50">
        <v>2.4</v>
      </c>
      <c r="V1089" s="50">
        <v>0.736</v>
      </c>
      <c r="W1089" s="51">
        <v>0.861222619917424</v>
      </c>
      <c r="X1089" s="51">
        <v>-1.3729487657547</v>
      </c>
      <c r="Y1089" s="51">
        <v>5443896500</v>
      </c>
      <c r="Z1089" s="51">
        <f t="shared" si="129"/>
        <v>9.73590985975206</v>
      </c>
      <c r="AA1089" s="51">
        <v>-0.111595</v>
      </c>
      <c r="AB1089" s="51">
        <v>82.820648776111</v>
      </c>
      <c r="AC1089" s="51">
        <f t="shared" si="130"/>
        <v>1.91813862822844</v>
      </c>
      <c r="AD1089" s="51">
        <v>4158.7817</v>
      </c>
      <c r="AE1089" s="51">
        <f t="shared" si="131"/>
        <v>0.41587817</v>
      </c>
      <c r="AF1089" s="51">
        <f t="shared" si="132"/>
        <v>-0.381033875733555</v>
      </c>
      <c r="AG1089" s="51">
        <v>42.135193</v>
      </c>
      <c r="AH1089" s="51">
        <f t="shared" si="133"/>
        <v>1.6246449875451</v>
      </c>
      <c r="AI1089" s="51">
        <v>0.25</v>
      </c>
    </row>
    <row r="1090" ht="18" spans="1:35">
      <c r="A1090" s="25" t="s">
        <v>82</v>
      </c>
      <c r="B1090" s="25">
        <f t="shared" si="136"/>
        <v>2007</v>
      </c>
      <c r="C1090" s="25">
        <v>48</v>
      </c>
      <c r="D1090" s="25">
        <v>1</v>
      </c>
      <c r="E1090" s="22">
        <v>6.3186584</v>
      </c>
      <c r="F1090" s="22">
        <v>86.24679</v>
      </c>
      <c r="G1090" s="23">
        <v>72859</v>
      </c>
      <c r="H1090" s="24">
        <v>9.493937</v>
      </c>
      <c r="I1090" s="25">
        <f>(I1088+I1089)/2</f>
        <v>44.412113835301</v>
      </c>
      <c r="J1090" s="35">
        <v>-1.1103447675705</v>
      </c>
      <c r="K1090" s="36">
        <v>0.289</v>
      </c>
      <c r="L1090" s="37">
        <v>0.625</v>
      </c>
      <c r="M1090" s="38">
        <v>1</v>
      </c>
      <c r="N1090" s="39">
        <v>16</v>
      </c>
      <c r="O1090" s="40">
        <v>54.4283439493441</v>
      </c>
      <c r="P1090" s="40">
        <v>94.4819171245516</v>
      </c>
      <c r="Q1090" s="40">
        <v>67.943621136193</v>
      </c>
      <c r="R1090" s="53">
        <v>523059997.558594</v>
      </c>
      <c r="S1090" s="48">
        <v>523.059997558594</v>
      </c>
      <c r="T1090" s="49">
        <v>33.743</v>
      </c>
      <c r="U1090" s="50">
        <v>3</v>
      </c>
      <c r="V1090" s="50">
        <v>0.733</v>
      </c>
      <c r="W1090" s="51">
        <v>0.969118750298355</v>
      </c>
      <c r="X1090" s="51">
        <v>-1.40475797653198</v>
      </c>
      <c r="Y1090" s="51">
        <v>5291950100</v>
      </c>
      <c r="Z1090" s="51">
        <f t="shared" ref="Z1090:Z1153" si="137">LOG(Y1090)</f>
        <v>9.72361574039135</v>
      </c>
      <c r="AA1090" s="51">
        <v>-0.109396666666667</v>
      </c>
      <c r="AB1090" s="51">
        <v>84.1729044270467</v>
      </c>
      <c r="AC1090" s="51">
        <f t="shared" ref="AC1090:AC1153" si="138">LOG(AB1090)</f>
        <v>1.92517231297698</v>
      </c>
      <c r="AD1090" s="51">
        <v>4036.7202</v>
      </c>
      <c r="AE1090" s="51">
        <f t="shared" ref="AE1090:AE1153" si="139">AD1090/10000</f>
        <v>0.40367202</v>
      </c>
      <c r="AF1090" s="51">
        <f t="shared" ref="AF1090:AF1153" si="140">LOG(AE1090)</f>
        <v>-0.393971352102514</v>
      </c>
      <c r="AG1090" s="51">
        <v>41.876698</v>
      </c>
      <c r="AH1090" s="51">
        <f t="shared" ref="AH1090:AH1153" si="141">LOG(AG1090)</f>
        <v>1.62197243000501</v>
      </c>
      <c r="AI1090" s="51">
        <v>0.25</v>
      </c>
    </row>
    <row r="1091" ht="18" spans="1:35">
      <c r="A1091" s="25" t="s">
        <v>82</v>
      </c>
      <c r="B1091" s="25">
        <f t="shared" si="136"/>
        <v>2008</v>
      </c>
      <c r="C1091" s="25">
        <v>48</v>
      </c>
      <c r="D1091" s="25">
        <v>1</v>
      </c>
      <c r="E1091" s="22">
        <v>6.365349</v>
      </c>
      <c r="F1091" s="22">
        <v>87.15073</v>
      </c>
      <c r="G1091" s="23">
        <v>177624</v>
      </c>
      <c r="H1091" s="24">
        <v>9.867056</v>
      </c>
      <c r="I1091" s="25">
        <f>(I1089+I1090)/2</f>
        <v>44.4903765053339</v>
      </c>
      <c r="J1091" s="35">
        <v>-1.21233808994293</v>
      </c>
      <c r="K1091" s="36">
        <v>0.299</v>
      </c>
      <c r="L1091" s="37">
        <v>0.623</v>
      </c>
      <c r="M1091" s="38">
        <v>1</v>
      </c>
      <c r="N1091" s="39">
        <v>15.238095</v>
      </c>
      <c r="O1091" s="40">
        <v>54.4283439493441</v>
      </c>
      <c r="P1091" s="54">
        <f>(P1090+P1089)/2</f>
        <v>94.5059651217489</v>
      </c>
      <c r="Q1091" s="40">
        <v>67.943621136193</v>
      </c>
      <c r="R1091" s="53">
        <v>668719970.703125</v>
      </c>
      <c r="S1091" s="48">
        <v>668.719970703125</v>
      </c>
      <c r="T1091" s="49">
        <v>33.56</v>
      </c>
      <c r="U1091" s="50">
        <v>3.5</v>
      </c>
      <c r="V1091" s="50">
        <v>0.719</v>
      </c>
      <c r="W1091" s="51">
        <v>0.798207023794335</v>
      </c>
      <c r="X1091" s="51">
        <v>-1.34883809089661</v>
      </c>
      <c r="Y1091" s="51">
        <v>4415702800</v>
      </c>
      <c r="Z1091" s="51">
        <f t="shared" si="137"/>
        <v>9.64499983540422</v>
      </c>
      <c r="AA1091" s="51">
        <v>-0.113793333333333</v>
      </c>
      <c r="AB1091" s="51">
        <v>109.521637189894</v>
      </c>
      <c r="AC1091" s="51">
        <f t="shared" si="138"/>
        <v>2.03949992724813</v>
      </c>
      <c r="AD1091" s="51">
        <v>3324.8596</v>
      </c>
      <c r="AE1091" s="51">
        <f t="shared" si="139"/>
        <v>0.33248596</v>
      </c>
      <c r="AF1091" s="51">
        <f t="shared" si="140"/>
        <v>-0.478226689077462</v>
      </c>
      <c r="AG1091" s="51">
        <v>42.52294</v>
      </c>
      <c r="AH1091" s="51">
        <f t="shared" si="141"/>
        <v>1.62862328364139</v>
      </c>
      <c r="AI1091" s="51">
        <v>0.249</v>
      </c>
    </row>
    <row r="1092" ht="18" spans="1:35">
      <c r="A1092" s="25" t="s">
        <v>82</v>
      </c>
      <c r="B1092" s="25">
        <f t="shared" si="136"/>
        <v>2009</v>
      </c>
      <c r="C1092" s="25">
        <v>48</v>
      </c>
      <c r="D1092" s="25">
        <v>1</v>
      </c>
      <c r="E1092" s="22">
        <v>6.412217</v>
      </c>
      <c r="F1092" s="22">
        <v>88.02719</v>
      </c>
      <c r="G1092" s="23">
        <v>282536</v>
      </c>
      <c r="H1092" s="24">
        <v>10.239766</v>
      </c>
      <c r="I1092" s="25">
        <f t="shared" ref="I1092:I1097" si="142">(I1091+I1090)/2</f>
        <v>44.4512451703174</v>
      </c>
      <c r="J1092" s="35">
        <v>-1.16718089580536</v>
      </c>
      <c r="K1092" s="36">
        <v>0.313</v>
      </c>
      <c r="L1092" s="37">
        <v>0.61</v>
      </c>
      <c r="M1092" s="38">
        <v>1</v>
      </c>
      <c r="N1092" s="39">
        <v>15.6190475</v>
      </c>
      <c r="O1092" s="40">
        <v>54.4283439493441</v>
      </c>
      <c r="P1092" s="54">
        <f>(P1091+P1090)/2</f>
        <v>94.4939411231503</v>
      </c>
      <c r="Q1092" s="40">
        <v>67.943621136193</v>
      </c>
      <c r="R1092" s="53">
        <v>831500000</v>
      </c>
      <c r="S1092" s="48">
        <v>831.5</v>
      </c>
      <c r="T1092" s="49">
        <v>33.378</v>
      </c>
      <c r="U1092" s="50">
        <v>4</v>
      </c>
      <c r="V1092" s="50">
        <v>0.724</v>
      </c>
      <c r="W1092" s="51">
        <v>1.02626500717403</v>
      </c>
      <c r="X1092" s="51">
        <v>-1.35787522792816</v>
      </c>
      <c r="Y1092" s="51">
        <v>9665793300</v>
      </c>
      <c r="Z1092" s="51">
        <f t="shared" si="137"/>
        <v>9.985237503649</v>
      </c>
      <c r="AA1092" s="51">
        <v>-0.105</v>
      </c>
      <c r="AB1092" s="51">
        <v>61.7784377822356</v>
      </c>
      <c r="AC1092" s="51">
        <f t="shared" si="138"/>
        <v>1.79083692191408</v>
      </c>
      <c r="AD1092" s="51">
        <v>3254.282</v>
      </c>
      <c r="AE1092" s="51">
        <f t="shared" si="139"/>
        <v>0.3254282</v>
      </c>
      <c r="AF1092" s="51">
        <f t="shared" si="140"/>
        <v>-0.487544815954361</v>
      </c>
      <c r="AG1092" s="51">
        <v>42.135193</v>
      </c>
      <c r="AH1092" s="51">
        <f t="shared" si="141"/>
        <v>1.6246449875451</v>
      </c>
      <c r="AI1092" s="51">
        <v>0.248</v>
      </c>
    </row>
    <row r="1093" ht="18" spans="1:35">
      <c r="A1093" s="25" t="s">
        <v>82</v>
      </c>
      <c r="B1093" s="25">
        <f t="shared" si="136"/>
        <v>2010</v>
      </c>
      <c r="C1093" s="25">
        <v>48</v>
      </c>
      <c r="D1093" s="25">
        <v>1</v>
      </c>
      <c r="E1093" s="22">
        <v>6.4593554</v>
      </c>
      <c r="F1093" s="22">
        <v>88.87767</v>
      </c>
      <c r="G1093" s="23">
        <v>38778</v>
      </c>
      <c r="H1093" s="24">
        <v>10.612153</v>
      </c>
      <c r="I1093" s="25">
        <f t="shared" si="142"/>
        <v>44.4708108378257</v>
      </c>
      <c r="J1093" s="35">
        <v>-1.10401391983032</v>
      </c>
      <c r="K1093" s="36">
        <v>0.378</v>
      </c>
      <c r="L1093" s="37">
        <v>0.618</v>
      </c>
      <c r="M1093" s="38">
        <v>1</v>
      </c>
      <c r="N1093" s="39">
        <v>14.953271</v>
      </c>
      <c r="O1093" s="40">
        <v>54.4283439493441</v>
      </c>
      <c r="P1093" s="54">
        <f t="shared" ref="P1093:P1105" si="143">(P1091+P1092)/2</f>
        <v>94.4999531224496</v>
      </c>
      <c r="Q1093" s="40">
        <v>67.943621136193</v>
      </c>
      <c r="R1093" s="53">
        <v>775789978.027344</v>
      </c>
      <c r="S1093" s="48">
        <v>775.789978027344</v>
      </c>
      <c r="T1093" s="49">
        <v>33.196</v>
      </c>
      <c r="U1093" s="50">
        <v>6.4</v>
      </c>
      <c r="V1093" s="50">
        <v>0.753</v>
      </c>
      <c r="W1093" s="51">
        <v>1.253649854212</v>
      </c>
      <c r="X1093" s="51">
        <v>-1.37328672409058</v>
      </c>
      <c r="Y1093" s="51">
        <v>12041655200</v>
      </c>
      <c r="Z1093" s="51">
        <f t="shared" si="137"/>
        <v>10.0806861874882</v>
      </c>
      <c r="AA1093" s="51">
        <v>-0.122586666666667</v>
      </c>
      <c r="AB1093" s="51">
        <v>83.1241904352153</v>
      </c>
      <c r="AC1093" s="51">
        <f t="shared" si="138"/>
        <v>1.91972742864222</v>
      </c>
      <c r="AD1093" s="51">
        <v>3592.6724</v>
      </c>
      <c r="AE1093" s="51">
        <f t="shared" si="139"/>
        <v>0.35926724</v>
      </c>
      <c r="AF1093" s="51">
        <f t="shared" si="140"/>
        <v>-0.444582382394233</v>
      </c>
      <c r="AG1093" s="51">
        <v>41.876698</v>
      </c>
      <c r="AH1093" s="51">
        <f t="shared" si="141"/>
        <v>1.62197243000501</v>
      </c>
      <c r="AI1093" s="51">
        <v>0.259</v>
      </c>
    </row>
    <row r="1094" ht="18" spans="1:35">
      <c r="A1094" s="25" t="s">
        <v>82</v>
      </c>
      <c r="B1094" s="25">
        <f t="shared" si="136"/>
        <v>2011</v>
      </c>
      <c r="C1094" s="25">
        <v>48</v>
      </c>
      <c r="D1094" s="25">
        <v>1</v>
      </c>
      <c r="E1094" s="22">
        <v>6.506669</v>
      </c>
      <c r="F1094" s="22">
        <v>89.7008</v>
      </c>
      <c r="G1094" s="23">
        <v>493161</v>
      </c>
      <c r="H1094" s="24">
        <v>10.984096</v>
      </c>
      <c r="I1094" s="25">
        <f t="shared" si="142"/>
        <v>44.4610280040716</v>
      </c>
      <c r="J1094" s="35">
        <v>-0.945328533649445</v>
      </c>
      <c r="K1094" s="36">
        <v>0.376</v>
      </c>
      <c r="L1094" s="37">
        <v>0.62</v>
      </c>
      <c r="M1094" s="38">
        <v>1</v>
      </c>
      <c r="N1094" s="39">
        <v>14.953271</v>
      </c>
      <c r="O1094" s="40">
        <v>54.4283439493441</v>
      </c>
      <c r="P1094" s="54">
        <f t="shared" si="143"/>
        <v>94.4969471228</v>
      </c>
      <c r="Q1094" s="40">
        <v>67.943621136193</v>
      </c>
      <c r="R1094" s="53">
        <v>744520019.53125</v>
      </c>
      <c r="S1094" s="48">
        <v>744.52001953125</v>
      </c>
      <c r="T1094" s="49">
        <v>33.015</v>
      </c>
      <c r="U1094" s="50">
        <v>8.4</v>
      </c>
      <c r="V1094" s="50">
        <v>0.745</v>
      </c>
      <c r="W1094" s="51">
        <v>1.43833913255502</v>
      </c>
      <c r="X1094" s="51">
        <v>-1.42562651634216</v>
      </c>
      <c r="Y1094" s="51">
        <v>14101920300</v>
      </c>
      <c r="Z1094" s="51">
        <f t="shared" si="137"/>
        <v>10.1492782558404</v>
      </c>
      <c r="AA1094" s="51">
        <v>-0.3443</v>
      </c>
      <c r="AB1094" s="51">
        <v>89.4665267679892</v>
      </c>
      <c r="AC1094" s="51">
        <f t="shared" si="138"/>
        <v>1.95166057767217</v>
      </c>
      <c r="AD1094" s="51">
        <v>3860.7898</v>
      </c>
      <c r="AE1094" s="51">
        <f t="shared" si="139"/>
        <v>0.38607898</v>
      </c>
      <c r="AF1094" s="51">
        <f t="shared" si="140"/>
        <v>-0.413323842816549</v>
      </c>
      <c r="AG1094" s="51">
        <v>42.393692</v>
      </c>
      <c r="AH1094" s="51">
        <f t="shared" si="141"/>
        <v>1.62730124023903</v>
      </c>
      <c r="AI1094" s="51">
        <v>0.26</v>
      </c>
    </row>
    <row r="1095" ht="18" spans="1:35">
      <c r="A1095" s="25" t="s">
        <v>82</v>
      </c>
      <c r="B1095" s="25">
        <f t="shared" si="136"/>
        <v>2012</v>
      </c>
      <c r="C1095" s="25">
        <v>48</v>
      </c>
      <c r="D1095" s="25">
        <v>1</v>
      </c>
      <c r="E1095" s="22">
        <v>6.5542507</v>
      </c>
      <c r="F1095" s="22">
        <v>90.49658</v>
      </c>
      <c r="G1095" s="23">
        <v>598882</v>
      </c>
      <c r="H1095" s="24">
        <v>11.355683</v>
      </c>
      <c r="I1095" s="25">
        <f t="shared" si="142"/>
        <v>44.4659194209486</v>
      </c>
      <c r="J1095" s="35">
        <v>-0.778662025928497</v>
      </c>
      <c r="K1095" s="36">
        <v>0.381</v>
      </c>
      <c r="L1095" s="37">
        <v>0.62</v>
      </c>
      <c r="M1095" s="38">
        <v>1</v>
      </c>
      <c r="N1095" s="39">
        <v>14.953271</v>
      </c>
      <c r="O1095" s="40">
        <v>54.4283439493441</v>
      </c>
      <c r="P1095" s="54">
        <f t="shared" si="143"/>
        <v>94.4984501226248</v>
      </c>
      <c r="Q1095" s="40">
        <v>67.943621136193</v>
      </c>
      <c r="R1095" s="53">
        <v>1041069946.28906</v>
      </c>
      <c r="S1095" s="48">
        <v>1041.06994628906</v>
      </c>
      <c r="T1095" s="49">
        <v>32.834</v>
      </c>
      <c r="U1095" s="50">
        <v>12</v>
      </c>
      <c r="V1095" s="50">
        <v>0.745</v>
      </c>
      <c r="W1095" s="51">
        <v>1.82230856245569</v>
      </c>
      <c r="X1095" s="51">
        <v>-1.38180339336395</v>
      </c>
      <c r="Y1095" s="51">
        <v>17114849900</v>
      </c>
      <c r="Z1095" s="51">
        <f t="shared" si="137"/>
        <v>10.2333730946578</v>
      </c>
      <c r="AA1095" s="51">
        <v>-0.34985</v>
      </c>
      <c r="AB1095" s="51">
        <v>74.1625347237197</v>
      </c>
      <c r="AC1095" s="51">
        <f t="shared" si="138"/>
        <v>1.87018456468704</v>
      </c>
      <c r="AD1095" s="51">
        <v>4106.9497</v>
      </c>
      <c r="AE1095" s="51">
        <f t="shared" si="139"/>
        <v>0.41069497</v>
      </c>
      <c r="AF1095" s="51">
        <f t="shared" si="140"/>
        <v>-0.386480616149565</v>
      </c>
      <c r="AG1095" s="51">
        <v>41.876698</v>
      </c>
      <c r="AH1095" s="51">
        <f t="shared" si="141"/>
        <v>1.62197243000501</v>
      </c>
      <c r="AI1095" s="51">
        <v>0.26</v>
      </c>
    </row>
    <row r="1096" ht="18" spans="1:35">
      <c r="A1096" s="25" t="s">
        <v>82</v>
      </c>
      <c r="B1096" s="25">
        <f t="shared" si="136"/>
        <v>2013</v>
      </c>
      <c r="C1096" s="25">
        <v>48</v>
      </c>
      <c r="D1096" s="25">
        <v>1</v>
      </c>
      <c r="E1096" s="22">
        <v>6.602005</v>
      </c>
      <c r="F1096" s="22">
        <v>91.25777</v>
      </c>
      <c r="G1096" s="23">
        <v>704732</v>
      </c>
      <c r="H1096" s="24">
        <v>11.726789</v>
      </c>
      <c r="I1096" s="25">
        <f t="shared" si="142"/>
        <v>44.4634737125101</v>
      </c>
      <c r="J1096" s="35">
        <v>-0.665949761867523</v>
      </c>
      <c r="K1096" s="36">
        <v>0.423</v>
      </c>
      <c r="L1096" s="37">
        <v>0.621</v>
      </c>
      <c r="M1096" s="38">
        <v>1</v>
      </c>
      <c r="N1096" s="39">
        <v>31.481482</v>
      </c>
      <c r="O1096" s="40">
        <v>54.4283439493441</v>
      </c>
      <c r="P1096" s="54">
        <f t="shared" si="143"/>
        <v>94.4976986227124</v>
      </c>
      <c r="Q1096" s="40">
        <v>67.943621136193</v>
      </c>
      <c r="R1096" s="53">
        <v>851479980.46875</v>
      </c>
      <c r="S1096" s="48">
        <v>851.47998046875</v>
      </c>
      <c r="T1096" s="49">
        <v>32.654</v>
      </c>
      <c r="U1096" s="50">
        <v>15.5</v>
      </c>
      <c r="V1096" s="50">
        <v>0.786</v>
      </c>
      <c r="W1096" s="51">
        <v>2.1632674727572</v>
      </c>
      <c r="X1096" s="51">
        <v>-1.42002665996552</v>
      </c>
      <c r="Y1096" s="51">
        <v>19091020000</v>
      </c>
      <c r="Z1096" s="51">
        <f t="shared" si="137"/>
        <v>10.2808291326125</v>
      </c>
      <c r="AA1096" s="51">
        <v>-0.37305</v>
      </c>
      <c r="AB1096" s="51">
        <v>58.6564939956063</v>
      </c>
      <c r="AC1096" s="51">
        <f t="shared" si="138"/>
        <v>1.76831610085616</v>
      </c>
      <c r="AD1096" s="51">
        <v>4085.332</v>
      </c>
      <c r="AE1096" s="51">
        <f t="shared" si="139"/>
        <v>0.4085332</v>
      </c>
      <c r="AF1096" s="51">
        <f t="shared" si="140"/>
        <v>-0.388772644172176</v>
      </c>
      <c r="AG1096" s="51">
        <v>41.876698</v>
      </c>
      <c r="AH1096" s="51">
        <f t="shared" si="141"/>
        <v>1.62197243000501</v>
      </c>
      <c r="AI1096" s="51">
        <v>0.282</v>
      </c>
    </row>
    <row r="1097" ht="18" spans="1:35">
      <c r="A1097" s="25" t="s">
        <v>82</v>
      </c>
      <c r="B1097" s="25">
        <f t="shared" si="136"/>
        <v>2014</v>
      </c>
      <c r="C1097" s="25">
        <v>48</v>
      </c>
      <c r="D1097" s="25">
        <v>1</v>
      </c>
      <c r="E1097" s="22">
        <v>6.647131</v>
      </c>
      <c r="F1097" s="22">
        <v>91.989296</v>
      </c>
      <c r="G1097" s="23">
        <v>804809</v>
      </c>
      <c r="H1097" s="24">
        <v>12.093951</v>
      </c>
      <c r="I1097" s="25">
        <f t="shared" si="142"/>
        <v>44.4646965667293</v>
      </c>
      <c r="J1097" s="35">
        <v>-0.713570177555084</v>
      </c>
      <c r="K1097" s="36">
        <v>0.42</v>
      </c>
      <c r="L1097" s="37">
        <v>0.613</v>
      </c>
      <c r="M1097" s="38">
        <v>1</v>
      </c>
      <c r="N1097" s="39">
        <v>31.481482</v>
      </c>
      <c r="O1097" s="40">
        <v>54.4283439493441</v>
      </c>
      <c r="P1097" s="54">
        <f t="shared" si="143"/>
        <v>94.4980743726686</v>
      </c>
      <c r="Q1097" s="40">
        <v>67.943621136193</v>
      </c>
      <c r="R1097" s="53">
        <v>778039978.027344</v>
      </c>
      <c r="S1097" s="48">
        <v>778.039978027344</v>
      </c>
      <c r="T1097" s="49">
        <v>32.504</v>
      </c>
      <c r="U1097" s="50">
        <v>16.3647</v>
      </c>
      <c r="V1097" s="50">
        <v>0.794</v>
      </c>
      <c r="W1097" s="51">
        <v>2.19139105592343</v>
      </c>
      <c r="X1097" s="51">
        <v>-1.40475881099701</v>
      </c>
      <c r="Y1097" s="51">
        <v>19495519600</v>
      </c>
      <c r="Z1097" s="51">
        <f t="shared" si="137"/>
        <v>10.2899348146153</v>
      </c>
      <c r="AA1097" s="51">
        <v>-0.4728</v>
      </c>
      <c r="AB1097" s="51">
        <v>54.6716154208067</v>
      </c>
      <c r="AC1097" s="51">
        <f t="shared" si="138"/>
        <v>1.73776190648672</v>
      </c>
      <c r="AD1097" s="51">
        <v>3940.8862</v>
      </c>
      <c r="AE1097" s="51">
        <f t="shared" si="139"/>
        <v>0.39408862</v>
      </c>
      <c r="AF1097" s="51">
        <f t="shared" si="140"/>
        <v>-0.404406105968098</v>
      </c>
      <c r="AG1097" s="51">
        <v>41.876698</v>
      </c>
      <c r="AH1097" s="51">
        <f t="shared" si="141"/>
        <v>1.62197243000501</v>
      </c>
      <c r="AI1097" s="51">
        <v>0.293</v>
      </c>
    </row>
    <row r="1098" ht="18" spans="1:35">
      <c r="A1098" s="25" t="s">
        <v>82</v>
      </c>
      <c r="B1098" s="25">
        <f t="shared" si="136"/>
        <v>2015</v>
      </c>
      <c r="C1098" s="25">
        <v>48</v>
      </c>
      <c r="D1098" s="25">
        <v>1</v>
      </c>
      <c r="E1098" s="22">
        <v>6.689464</v>
      </c>
      <c r="F1098" s="22">
        <v>92.694756</v>
      </c>
      <c r="G1098" s="23">
        <v>898839</v>
      </c>
      <c r="H1098" s="24">
        <v>12.456765</v>
      </c>
      <c r="I1098" s="25">
        <f>(I1096+I1097)/2</f>
        <v>44.4640851396197</v>
      </c>
      <c r="J1098" s="35">
        <v>-0.619207262992859</v>
      </c>
      <c r="K1098" s="36">
        <v>0.414</v>
      </c>
      <c r="L1098" s="37">
        <v>0.613</v>
      </c>
      <c r="M1098" s="38">
        <v>1</v>
      </c>
      <c r="N1098" s="39">
        <v>31.481482</v>
      </c>
      <c r="O1098" s="40">
        <v>54.4283439493441</v>
      </c>
      <c r="P1098" s="54">
        <f t="shared" si="143"/>
        <v>94.4978864976905</v>
      </c>
      <c r="Q1098" s="40">
        <v>67.943621136193</v>
      </c>
      <c r="R1098" s="53">
        <v>884369995.117188</v>
      </c>
      <c r="S1098" s="48">
        <v>884.369995117188</v>
      </c>
      <c r="T1098" s="49">
        <v>32.385</v>
      </c>
      <c r="U1098" s="50">
        <v>22.7428</v>
      </c>
      <c r="V1098" s="50">
        <v>0.795</v>
      </c>
      <c r="W1098" s="51">
        <v>2.13629423811133</v>
      </c>
      <c r="X1098" s="51">
        <v>-1.33777570724487</v>
      </c>
      <c r="Y1098" s="51">
        <v>19963120600</v>
      </c>
      <c r="Z1098" s="51">
        <f t="shared" si="137"/>
        <v>10.3002284304097</v>
      </c>
      <c r="AA1098" s="51">
        <v>-0.3992</v>
      </c>
      <c r="AB1098" s="51">
        <v>56.7488111052137</v>
      </c>
      <c r="AC1098" s="51">
        <f t="shared" si="138"/>
        <v>1.75395676743602</v>
      </c>
      <c r="AD1098" s="51">
        <v>3860.9202</v>
      </c>
      <c r="AE1098" s="51">
        <f t="shared" si="139"/>
        <v>0.38609202</v>
      </c>
      <c r="AF1098" s="51">
        <f t="shared" si="140"/>
        <v>-0.413309174562899</v>
      </c>
      <c r="AG1098" s="51">
        <v>41.876698</v>
      </c>
      <c r="AH1098" s="51">
        <f t="shared" si="141"/>
        <v>1.62197243000501</v>
      </c>
      <c r="AI1098" s="51">
        <v>0.291</v>
      </c>
    </row>
    <row r="1099" ht="18" spans="1:35">
      <c r="A1099" s="25" t="s">
        <v>82</v>
      </c>
      <c r="B1099" s="25">
        <f t="shared" si="136"/>
        <v>2016</v>
      </c>
      <c r="C1099" s="25">
        <v>48</v>
      </c>
      <c r="D1099" s="25">
        <v>1</v>
      </c>
      <c r="E1099" s="22">
        <v>6.7290344</v>
      </c>
      <c r="F1099" s="22">
        <v>93.37529</v>
      </c>
      <c r="G1099" s="23">
        <v>986934</v>
      </c>
      <c r="H1099" s="24">
        <v>12.815071</v>
      </c>
      <c r="I1099" s="25">
        <f t="shared" ref="I1099:I1104" si="144">(I1098+I1097)/2</f>
        <v>44.4643908531745</v>
      </c>
      <c r="J1099" s="35">
        <v>-0.620809733867645</v>
      </c>
      <c r="K1099" s="36">
        <v>0.393</v>
      </c>
      <c r="L1099" s="37">
        <v>0.613</v>
      </c>
      <c r="M1099" s="38">
        <v>1</v>
      </c>
      <c r="N1099" s="39">
        <v>31.481482</v>
      </c>
      <c r="O1099" s="40">
        <v>54.4283439493441</v>
      </c>
      <c r="P1099" s="54">
        <f t="shared" si="143"/>
        <v>94.4979804351795</v>
      </c>
      <c r="Q1099" s="40">
        <v>67.943621136193</v>
      </c>
      <c r="R1099" s="53">
        <v>744500000</v>
      </c>
      <c r="S1099" s="48">
        <v>744.5</v>
      </c>
      <c r="T1099" s="49">
        <v>32.296</v>
      </c>
      <c r="U1099" s="50">
        <v>23.12</v>
      </c>
      <c r="V1099" s="50">
        <v>0.794</v>
      </c>
      <c r="W1099" s="51">
        <v>2.08180572500247</v>
      </c>
      <c r="X1099" s="51">
        <v>-1.28866481781006</v>
      </c>
      <c r="Y1099" s="51">
        <v>20548678100</v>
      </c>
      <c r="Z1099" s="51">
        <f t="shared" si="137"/>
        <v>10.3127838888719</v>
      </c>
      <c r="AA1099" s="51">
        <v>-0.34301381338</v>
      </c>
      <c r="AB1099" s="51">
        <v>51.2190246437312</v>
      </c>
      <c r="AC1099" s="51">
        <f t="shared" si="138"/>
        <v>1.70943130400593</v>
      </c>
      <c r="AD1099" s="51">
        <v>3227.6802</v>
      </c>
      <c r="AE1099" s="51">
        <f t="shared" si="139"/>
        <v>0.32276802</v>
      </c>
      <c r="AF1099" s="51">
        <f t="shared" si="140"/>
        <v>-0.491109501910189</v>
      </c>
      <c r="AG1099" s="51">
        <v>41.876698</v>
      </c>
      <c r="AH1099" s="51">
        <f t="shared" si="141"/>
        <v>1.62197243000501</v>
      </c>
      <c r="AI1099" s="51">
        <v>0.289</v>
      </c>
    </row>
    <row r="1100" ht="18" spans="1:35">
      <c r="A1100" s="25" t="s">
        <v>82</v>
      </c>
      <c r="B1100" s="25">
        <f t="shared" si="136"/>
        <v>2017</v>
      </c>
      <c r="C1100" s="25">
        <v>48</v>
      </c>
      <c r="D1100" s="25">
        <v>1</v>
      </c>
      <c r="E1100" s="22">
        <v>6.765775</v>
      </c>
      <c r="F1100" s="22">
        <v>94.02964</v>
      </c>
      <c r="G1100" s="23">
        <v>69002</v>
      </c>
      <c r="H1100" s="24">
        <v>13.168596</v>
      </c>
      <c r="I1100" s="25">
        <f t="shared" si="144"/>
        <v>44.4642379963971</v>
      </c>
      <c r="J1100" s="35">
        <v>-0.710430860519409</v>
      </c>
      <c r="K1100" s="36">
        <v>0.418</v>
      </c>
      <c r="L1100" s="37">
        <v>0.616</v>
      </c>
      <c r="M1100" s="38">
        <v>1</v>
      </c>
      <c r="N1100" s="39">
        <v>32.575756</v>
      </c>
      <c r="O1100" s="40">
        <v>54.4283439493441</v>
      </c>
      <c r="P1100" s="54">
        <f t="shared" si="143"/>
        <v>94.497933466435</v>
      </c>
      <c r="Q1100" s="40">
        <v>67.943621136193</v>
      </c>
      <c r="R1100" s="53">
        <v>814929992.675781</v>
      </c>
      <c r="S1100" s="48">
        <v>814.929992675781</v>
      </c>
      <c r="T1100" s="49">
        <v>32.237</v>
      </c>
      <c r="U1100" s="50">
        <v>24.4</v>
      </c>
      <c r="V1100" s="50">
        <v>0.788</v>
      </c>
      <c r="W1100" s="51">
        <v>2.04361989880383</v>
      </c>
      <c r="X1100" s="51">
        <v>-1.29811477661133</v>
      </c>
      <c r="Y1100" s="51">
        <v>51074660513.3715</v>
      </c>
      <c r="Z1100" s="51">
        <f t="shared" si="137"/>
        <v>10.7082054886151</v>
      </c>
      <c r="AA1100" s="51">
        <v>-0.306253061788</v>
      </c>
      <c r="AB1100" s="51">
        <v>17.2251175989334</v>
      </c>
      <c r="AC1100" s="51">
        <f t="shared" si="138"/>
        <v>1.23616219559525</v>
      </c>
      <c r="AD1100" s="51">
        <v>3068.0115</v>
      </c>
      <c r="AE1100" s="51">
        <f t="shared" si="139"/>
        <v>0.30680115</v>
      </c>
      <c r="AF1100" s="51">
        <f t="shared" si="140"/>
        <v>-0.513143016829582</v>
      </c>
      <c r="AG1100" s="51">
        <v>41.876698</v>
      </c>
      <c r="AH1100" s="51">
        <f t="shared" si="141"/>
        <v>1.62197243000501</v>
      </c>
      <c r="AI1100" s="51">
        <v>0.291</v>
      </c>
    </row>
    <row r="1101" ht="18" spans="1:35">
      <c r="A1101" s="25" t="s">
        <v>82</v>
      </c>
      <c r="B1101" s="25">
        <f t="shared" si="136"/>
        <v>2018</v>
      </c>
      <c r="C1101" s="25">
        <v>48</v>
      </c>
      <c r="D1101" s="25">
        <v>1</v>
      </c>
      <c r="E1101" s="22">
        <v>6.799519</v>
      </c>
      <c r="F1101" s="22">
        <v>94.657776</v>
      </c>
      <c r="G1101" s="23">
        <v>144768</v>
      </c>
      <c r="H1101" s="24">
        <v>13.516939</v>
      </c>
      <c r="I1101" s="25">
        <f t="shared" si="144"/>
        <v>44.4643144247858</v>
      </c>
      <c r="J1101" s="35">
        <v>-0.721012055873871</v>
      </c>
      <c r="K1101" s="36">
        <v>0.471</v>
      </c>
      <c r="L1101" s="37">
        <v>0.61</v>
      </c>
      <c r="M1101" s="38">
        <v>1</v>
      </c>
      <c r="N1101" s="39">
        <v>31.481482</v>
      </c>
      <c r="O1101" s="40">
        <v>54.4283439493441</v>
      </c>
      <c r="P1101" s="54">
        <f t="shared" si="143"/>
        <v>94.4979569508073</v>
      </c>
      <c r="Q1101" s="40">
        <v>67.943621136193</v>
      </c>
      <c r="R1101" s="53">
        <v>858429992.675781</v>
      </c>
      <c r="S1101" s="48">
        <v>858.429992675781</v>
      </c>
      <c r="T1101" s="49">
        <v>32.209</v>
      </c>
      <c r="U1101" s="50">
        <v>25</v>
      </c>
      <c r="V1101" s="50">
        <v>0.787</v>
      </c>
      <c r="W1101" s="51">
        <v>2.02053728777103</v>
      </c>
      <c r="X1101" s="51">
        <v>-1.24637961387634</v>
      </c>
      <c r="Y1101" s="51">
        <v>34156069918.0609</v>
      </c>
      <c r="Z1101" s="51">
        <f t="shared" si="137"/>
        <v>10.5334678938937</v>
      </c>
      <c r="AA1101" s="51">
        <v>-0.71707858724885</v>
      </c>
      <c r="AB1101" s="51">
        <v>54.5502703965288</v>
      </c>
      <c r="AC1101" s="51">
        <f t="shared" si="138"/>
        <v>1.7367969076545</v>
      </c>
      <c r="AD1101" s="51">
        <v>3441.9858</v>
      </c>
      <c r="AE1101" s="51">
        <f t="shared" si="139"/>
        <v>0.34419858</v>
      </c>
      <c r="AF1101" s="51">
        <f t="shared" si="140"/>
        <v>-0.463190925697699</v>
      </c>
      <c r="AG1101" s="51">
        <v>41.876698</v>
      </c>
      <c r="AH1101" s="51">
        <f t="shared" si="141"/>
        <v>1.62197243000501</v>
      </c>
      <c r="AI1101" s="51">
        <v>0.298</v>
      </c>
    </row>
    <row r="1102" ht="18" spans="1:35">
      <c r="A1102" s="25" t="s">
        <v>82</v>
      </c>
      <c r="B1102" s="25">
        <f t="shared" si="136"/>
        <v>2019</v>
      </c>
      <c r="C1102" s="25">
        <v>48</v>
      </c>
      <c r="D1102" s="25">
        <v>1</v>
      </c>
      <c r="E1102" s="22">
        <v>6.830398</v>
      </c>
      <c r="F1102" s="22">
        <v>95.25987</v>
      </c>
      <c r="G1102" s="23">
        <v>214552</v>
      </c>
      <c r="H1102" s="24">
        <v>13.860095</v>
      </c>
      <c r="I1102" s="25">
        <f t="shared" si="144"/>
        <v>44.4642762105915</v>
      </c>
      <c r="J1102" s="35">
        <v>-0.943302512168884</v>
      </c>
      <c r="K1102" s="36">
        <v>0.441</v>
      </c>
      <c r="L1102" s="37">
        <v>0.604</v>
      </c>
      <c r="M1102" s="38">
        <v>1</v>
      </c>
      <c r="N1102" s="39">
        <v>31.851852</v>
      </c>
      <c r="O1102" s="40">
        <v>54.4283439493441</v>
      </c>
      <c r="P1102" s="54">
        <f t="shared" si="143"/>
        <v>94.4979452086211</v>
      </c>
      <c r="Q1102" s="40">
        <v>67.943621136193</v>
      </c>
      <c r="R1102" s="53">
        <v>922710021.972656</v>
      </c>
      <c r="S1102" s="48">
        <v>922.710021972656</v>
      </c>
      <c r="T1102" s="49">
        <v>32.21</v>
      </c>
      <c r="U1102" s="50">
        <v>26.5883</v>
      </c>
      <c r="V1102" s="50">
        <v>0.789</v>
      </c>
      <c r="W1102" s="51">
        <v>1.98925274777043</v>
      </c>
      <c r="X1102" s="51">
        <v>-1.29033386707306</v>
      </c>
      <c r="Y1102" s="51">
        <v>25717409842.4479</v>
      </c>
      <c r="Z1102" s="51">
        <f t="shared" si="137"/>
        <v>10.4102272260027</v>
      </c>
      <c r="AA1102" s="51">
        <v>-0.24709626527</v>
      </c>
      <c r="AB1102" s="51">
        <v>55.7959609733657</v>
      </c>
      <c r="AC1102" s="51">
        <f t="shared" si="138"/>
        <v>1.74660276183242</v>
      </c>
      <c r="AD1102" s="51">
        <v>3003.6553</v>
      </c>
      <c r="AE1102" s="51">
        <f t="shared" si="139"/>
        <v>0.30036553</v>
      </c>
      <c r="AF1102" s="51">
        <f t="shared" si="140"/>
        <v>-0.522349908517888</v>
      </c>
      <c r="AG1102" s="51">
        <v>41.876698</v>
      </c>
      <c r="AH1102" s="51">
        <f t="shared" si="141"/>
        <v>1.62197243000501</v>
      </c>
      <c r="AI1102" s="51">
        <v>0.288</v>
      </c>
    </row>
    <row r="1103" ht="18" spans="1:35">
      <c r="A1103" s="25" t="s">
        <v>82</v>
      </c>
      <c r="B1103" s="25">
        <f t="shared" si="136"/>
        <v>2020</v>
      </c>
      <c r="C1103" s="25">
        <v>48</v>
      </c>
      <c r="D1103" s="25">
        <v>1</v>
      </c>
      <c r="E1103" s="22">
        <v>6.858147</v>
      </c>
      <c r="F1103" s="22">
        <v>95.835754</v>
      </c>
      <c r="G1103" s="23">
        <v>277859</v>
      </c>
      <c r="H1103" s="24">
        <v>14.197539</v>
      </c>
      <c r="I1103" s="25">
        <f t="shared" si="144"/>
        <v>44.4642953176887</v>
      </c>
      <c r="J1103" s="35">
        <v>-1.05274343490601</v>
      </c>
      <c r="K1103" s="36">
        <v>0.459</v>
      </c>
      <c r="L1103" s="37">
        <v>0.565</v>
      </c>
      <c r="M1103" s="38">
        <v>1</v>
      </c>
      <c r="N1103" s="39">
        <v>31.851852</v>
      </c>
      <c r="O1103" s="40">
        <v>54.4283439493441</v>
      </c>
      <c r="P1103" s="54">
        <f t="shared" si="143"/>
        <v>94.4979510797142</v>
      </c>
      <c r="Q1103" s="40">
        <v>67.943621136193</v>
      </c>
      <c r="R1103" s="53">
        <v>1043739990.23438</v>
      </c>
      <c r="S1103" s="48">
        <v>1043.73999023438</v>
      </c>
      <c r="T1103" s="49">
        <v>32.242</v>
      </c>
      <c r="U1103" s="50">
        <v>29.2986</v>
      </c>
      <c r="V1103" s="50">
        <v>0.811</v>
      </c>
      <c r="W1103" s="51">
        <v>2.03111171035477</v>
      </c>
      <c r="X1103" s="51">
        <v>-1.30878782272339</v>
      </c>
      <c r="Y1103" s="51">
        <v>26867936444.6826</v>
      </c>
      <c r="Z1103" s="51">
        <f t="shared" si="137"/>
        <v>10.429234312317</v>
      </c>
      <c r="AA1103" s="51">
        <v>-0.15386</v>
      </c>
      <c r="AB1103" s="51">
        <v>47.3133654223865</v>
      </c>
      <c r="AC1103" s="51">
        <f t="shared" si="138"/>
        <v>1.67498384072218</v>
      </c>
      <c r="AD1103" s="51">
        <v>2680.1318</v>
      </c>
      <c r="AE1103" s="51">
        <f t="shared" si="139"/>
        <v>0.26801318</v>
      </c>
      <c r="AF1103" s="51">
        <f t="shared" si="140"/>
        <v>-0.571843848282683</v>
      </c>
      <c r="AG1103" s="51">
        <v>41.876698</v>
      </c>
      <c r="AH1103" s="51">
        <f t="shared" si="141"/>
        <v>1.62197243000501</v>
      </c>
      <c r="AI1103" s="51">
        <v>0.287</v>
      </c>
    </row>
    <row r="1104" ht="18" spans="1:35">
      <c r="A1104" s="25" t="s">
        <v>82</v>
      </c>
      <c r="B1104" s="25">
        <f t="shared" si="136"/>
        <v>2021</v>
      </c>
      <c r="C1104" s="25">
        <v>48</v>
      </c>
      <c r="D1104" s="25">
        <v>1</v>
      </c>
      <c r="E1104" s="22">
        <v>6.883281</v>
      </c>
      <c r="F1104" s="22">
        <v>96.386475</v>
      </c>
      <c r="G1104" s="23">
        <v>334637</v>
      </c>
      <c r="H1104" s="24">
        <v>14.529284</v>
      </c>
      <c r="I1104" s="25">
        <f t="shared" si="144"/>
        <v>44.4642857641401</v>
      </c>
      <c r="J1104" s="35">
        <v>-0.954442739486694</v>
      </c>
      <c r="K1104" s="36">
        <v>0.468</v>
      </c>
      <c r="L1104" s="37">
        <v>0.539</v>
      </c>
      <c r="M1104" s="38">
        <v>1</v>
      </c>
      <c r="N1104" s="39">
        <v>31.851852</v>
      </c>
      <c r="O1104" s="40">
        <v>54.4283439493441</v>
      </c>
      <c r="P1104" s="54">
        <f t="shared" si="143"/>
        <v>94.4979481441677</v>
      </c>
      <c r="Q1104" s="40">
        <v>67.943621136193</v>
      </c>
      <c r="R1104" s="53">
        <v>985789978.027344</v>
      </c>
      <c r="S1104" s="48">
        <v>985.789978027344</v>
      </c>
      <c r="T1104" s="49">
        <v>32.303</v>
      </c>
      <c r="U1104" s="50">
        <v>32.4616</v>
      </c>
      <c r="V1104" s="50">
        <v>0.786</v>
      </c>
      <c r="W1104" s="51">
        <v>2.0457148779533</v>
      </c>
      <c r="X1104" s="51">
        <v>-1.27714729309082</v>
      </c>
      <c r="Y1104" s="51">
        <v>27240515108.8049</v>
      </c>
      <c r="Z1104" s="51">
        <f t="shared" si="137"/>
        <v>10.4352153156782</v>
      </c>
      <c r="AA1104" s="51">
        <v>-0.23498036776</v>
      </c>
      <c r="AB1104" s="51">
        <v>50.8471283664568</v>
      </c>
      <c r="AC1104" s="51">
        <f t="shared" si="138"/>
        <v>1.70626643081201</v>
      </c>
      <c r="AD1104" s="51">
        <v>2635.1536</v>
      </c>
      <c r="AE1104" s="51">
        <f t="shared" si="139"/>
        <v>0.26351536</v>
      </c>
      <c r="AF1104" s="51">
        <f t="shared" si="140"/>
        <v>-0.579194065199735</v>
      </c>
      <c r="AG1104" s="51">
        <f>(AG1103+AG1102)/2</f>
        <v>41.876698</v>
      </c>
      <c r="AH1104" s="51">
        <f t="shared" si="141"/>
        <v>1.62197243000501</v>
      </c>
      <c r="AI1104" s="51">
        <v>0.286</v>
      </c>
    </row>
    <row r="1105" ht="18" spans="1:35">
      <c r="A1105" s="25" t="s">
        <v>82</v>
      </c>
      <c r="B1105" s="25">
        <f t="shared" si="136"/>
        <v>2022</v>
      </c>
      <c r="C1105" s="25">
        <v>48</v>
      </c>
      <c r="D1105" s="25">
        <v>1</v>
      </c>
      <c r="E1105" s="22">
        <v>6.873927</v>
      </c>
      <c r="F1105" s="22">
        <v>96.9052</v>
      </c>
      <c r="G1105" s="23">
        <v>315332</v>
      </c>
      <c r="H1105" s="24">
        <v>14.516485</v>
      </c>
      <c r="I1105" s="25">
        <f>(I1103+I1104)/2</f>
        <v>44.4642905409144</v>
      </c>
      <c r="J1105" s="35">
        <v>-0.894974112510681</v>
      </c>
      <c r="K1105" s="36">
        <v>0.433</v>
      </c>
      <c r="L1105" s="37">
        <v>0.556</v>
      </c>
      <c r="M1105" s="38">
        <v>1</v>
      </c>
      <c r="N1105" s="39">
        <v>30.566038</v>
      </c>
      <c r="O1105" s="40">
        <v>54.4283439493441</v>
      </c>
      <c r="P1105" s="54">
        <f t="shared" si="143"/>
        <v>94.4979496119409</v>
      </c>
      <c r="Q1105" s="40">
        <v>67.943621136193</v>
      </c>
      <c r="R1105" s="53">
        <v>788750000</v>
      </c>
      <c r="S1105" s="48">
        <v>788.75</v>
      </c>
      <c r="T1105" s="49">
        <v>32.395</v>
      </c>
      <c r="U1105" s="50">
        <v>32.5615</v>
      </c>
      <c r="V1105" s="50">
        <v>0.777</v>
      </c>
      <c r="W1105" s="51">
        <v>2.02403630999966</v>
      </c>
      <c r="X1105" s="51">
        <v>-1.25996947288513</v>
      </c>
      <c r="Y1105" s="51">
        <v>32789751736.3323</v>
      </c>
      <c r="Z1105" s="51">
        <f t="shared" si="137"/>
        <v>10.5157381284733</v>
      </c>
      <c r="AA1105" s="51">
        <v>-0.336761</v>
      </c>
      <c r="AB1105" s="51">
        <v>64.7636081351322</v>
      </c>
      <c r="AC1105" s="51">
        <f t="shared" si="138"/>
        <v>1.81133103633715</v>
      </c>
      <c r="AD1105" s="51">
        <v>2657.6427</v>
      </c>
      <c r="AE1105" s="51">
        <f t="shared" si="139"/>
        <v>0.26576427</v>
      </c>
      <c r="AF1105" s="51">
        <f t="shared" si="140"/>
        <v>-0.575503407083604</v>
      </c>
      <c r="AG1105" s="51">
        <f>(AG1104+AG1103)/2</f>
        <v>41.876698</v>
      </c>
      <c r="AH1105" s="51">
        <f t="shared" si="141"/>
        <v>1.62197243000501</v>
      </c>
      <c r="AI1105" s="51">
        <v>0.282</v>
      </c>
    </row>
    <row r="1106" ht="18" spans="1:35">
      <c r="A1106" s="25" t="s">
        <v>83</v>
      </c>
      <c r="B1106" s="25">
        <v>2000</v>
      </c>
      <c r="C1106" s="25">
        <v>49</v>
      </c>
      <c r="D1106" s="25">
        <v>5</v>
      </c>
      <c r="E1106" s="22">
        <v>5.2305965</v>
      </c>
      <c r="F1106" s="22">
        <v>100</v>
      </c>
      <c r="G1106" s="23">
        <v>7564926</v>
      </c>
      <c r="H1106" s="24">
        <v>2.6488898</v>
      </c>
      <c r="I1106" s="34">
        <v>36.3820444881262</v>
      </c>
      <c r="J1106" s="35">
        <v>-1.10480463504791</v>
      </c>
      <c r="K1106" s="36">
        <v>0.713</v>
      </c>
      <c r="L1106" s="37">
        <v>0.419</v>
      </c>
      <c r="M1106" s="38">
        <v>1</v>
      </c>
      <c r="N1106" s="39">
        <v>21.5277775</v>
      </c>
      <c r="O1106" s="40">
        <v>82.8181792249025</v>
      </c>
      <c r="P1106" s="40">
        <v>96.5412649851614</v>
      </c>
      <c r="Q1106" s="40">
        <v>87.3443263636155</v>
      </c>
      <c r="R1106" s="53">
        <v>694080017.089844</v>
      </c>
      <c r="S1106" s="48">
        <v>694.080017089844</v>
      </c>
      <c r="T1106" s="49">
        <v>32.982</v>
      </c>
      <c r="U1106" s="50">
        <f>(U1107+U1108)/2</f>
        <v>1.94799</v>
      </c>
      <c r="V1106" s="50">
        <v>0.421</v>
      </c>
      <c r="W1106" s="51">
        <v>3.07555291166784</v>
      </c>
      <c r="X1106" s="51">
        <v>-0.894909560680389</v>
      </c>
      <c r="Y1106" s="51">
        <v>99484802344.5277</v>
      </c>
      <c r="Z1106" s="51">
        <f t="shared" si="137"/>
        <v>10.9977567414289</v>
      </c>
      <c r="AA1106" s="51">
        <v>-0.297</v>
      </c>
      <c r="AB1106" s="51">
        <v>21.4599693284272</v>
      </c>
      <c r="AC1106" s="51">
        <f t="shared" si="138"/>
        <v>1.33162909691678</v>
      </c>
      <c r="AD1106" s="51">
        <v>3133.7341</v>
      </c>
      <c r="AE1106" s="51">
        <f t="shared" si="139"/>
        <v>0.31337341</v>
      </c>
      <c r="AF1106" s="51">
        <f t="shared" si="140"/>
        <v>-0.503937856559784</v>
      </c>
      <c r="AG1106" s="51">
        <v>47.605335</v>
      </c>
      <c r="AH1106" s="51">
        <f t="shared" si="141"/>
        <v>1.67765562564546</v>
      </c>
      <c r="AI1106" s="51">
        <v>0.205</v>
      </c>
    </row>
    <row r="1107" ht="18" spans="1:35">
      <c r="A1107" s="25" t="s">
        <v>83</v>
      </c>
      <c r="B1107" s="25">
        <f t="shared" ref="B1107:B1128" si="145">B1106+1</f>
        <v>2001</v>
      </c>
      <c r="C1107" s="25">
        <v>49</v>
      </c>
      <c r="D1107" s="25">
        <v>5</v>
      </c>
      <c r="E1107" s="22">
        <v>5.033993</v>
      </c>
      <c r="F1107" s="22">
        <v>99.99999</v>
      </c>
      <c r="G1107" s="23">
        <v>7127414</v>
      </c>
      <c r="H1107" s="24">
        <v>2.650483</v>
      </c>
      <c r="I1107" s="34">
        <v>36.4704767337174</v>
      </c>
      <c r="J1107" s="35">
        <f>(J1106+J1108)/2</f>
        <v>-1.37124162912369</v>
      </c>
      <c r="K1107" s="36">
        <v>0.713</v>
      </c>
      <c r="L1107" s="37">
        <v>0.415</v>
      </c>
      <c r="M1107" s="38">
        <v>1</v>
      </c>
      <c r="N1107" s="39">
        <v>21.564327</v>
      </c>
      <c r="O1107" s="40">
        <v>83.1167845732417</v>
      </c>
      <c r="P1107" s="40">
        <v>96.5866150202897</v>
      </c>
      <c r="Q1107" s="40">
        <v>87.5860762080419</v>
      </c>
      <c r="R1107" s="53">
        <v>2670560058.59375</v>
      </c>
      <c r="S1107" s="48">
        <v>2670.56005859375</v>
      </c>
      <c r="T1107" s="49">
        <v>33.18</v>
      </c>
      <c r="U1107" s="50">
        <v>1.31855</v>
      </c>
      <c r="V1107" s="50">
        <v>0.421</v>
      </c>
      <c r="W1107" s="51">
        <v>3.09207918437975</v>
      </c>
      <c r="X1107" s="51">
        <f>(X1108+X1109)/2</f>
        <v>-0.880221545696259</v>
      </c>
      <c r="Y1107" s="51">
        <v>97145618479.9038</v>
      </c>
      <c r="Z1107" s="51">
        <f t="shared" si="137"/>
        <v>10.9874232175667</v>
      </c>
      <c r="AA1107" s="51">
        <v>-0.352</v>
      </c>
      <c r="AB1107" s="51">
        <v>23.5772088443194</v>
      </c>
      <c r="AC1107" s="51">
        <f t="shared" si="138"/>
        <v>1.37249239044275</v>
      </c>
      <c r="AD1107" s="51">
        <v>3109.8933</v>
      </c>
      <c r="AE1107" s="51">
        <f t="shared" si="139"/>
        <v>0.31098933</v>
      </c>
      <c r="AF1107" s="51">
        <f t="shared" si="140"/>
        <v>-0.507254511299901</v>
      </c>
      <c r="AG1107" s="51">
        <v>47.960773</v>
      </c>
      <c r="AH1107" s="51">
        <f t="shared" si="141"/>
        <v>1.68088617415427</v>
      </c>
      <c r="AI1107" s="51">
        <v>0.203</v>
      </c>
    </row>
    <row r="1108" ht="18" spans="1:35">
      <c r="A1108" s="25" t="s">
        <v>83</v>
      </c>
      <c r="B1108" s="25">
        <f t="shared" si="145"/>
        <v>2002</v>
      </c>
      <c r="C1108" s="25">
        <v>49</v>
      </c>
      <c r="D1108" s="25">
        <v>5</v>
      </c>
      <c r="E1108" s="22">
        <v>4.8383045</v>
      </c>
      <c r="F1108" s="22">
        <v>100</v>
      </c>
      <c r="G1108" s="23">
        <v>6689463</v>
      </c>
      <c r="H1108" s="24">
        <v>2.6542099</v>
      </c>
      <c r="I1108" s="34">
        <v>36.5597990039308</v>
      </c>
      <c r="J1108" s="35">
        <v>-1.63767862319946</v>
      </c>
      <c r="K1108" s="36">
        <v>0.738</v>
      </c>
      <c r="L1108" s="37">
        <v>0.478</v>
      </c>
      <c r="M1108" s="38">
        <v>1</v>
      </c>
      <c r="N1108" s="39">
        <v>21.491228</v>
      </c>
      <c r="O1108" s="40">
        <v>83.4119844697861</v>
      </c>
      <c r="P1108" s="40">
        <v>96.631965055418</v>
      </c>
      <c r="Q1108" s="40">
        <v>87.8248146353087</v>
      </c>
      <c r="R1108" s="53">
        <v>2852820068.35938</v>
      </c>
      <c r="S1108" s="48">
        <v>2852.82006835938</v>
      </c>
      <c r="T1108" s="49">
        <v>33.38</v>
      </c>
      <c r="U1108" s="50">
        <v>2.57743</v>
      </c>
      <c r="V1108" s="50">
        <v>0.467</v>
      </c>
      <c r="W1108" s="51">
        <v>2.50885975954029</v>
      </c>
      <c r="X1108" s="51">
        <v>-0.955985903739929</v>
      </c>
      <c r="Y1108" s="51">
        <v>97923302809.3537</v>
      </c>
      <c r="Z1108" s="51">
        <f t="shared" si="137"/>
        <v>10.9908860531643</v>
      </c>
      <c r="AA1108" s="51">
        <v>-0.795</v>
      </c>
      <c r="AB1108" s="51">
        <v>23.1290205978884</v>
      </c>
      <c r="AC1108" s="51">
        <f t="shared" si="138"/>
        <v>1.36415724289002</v>
      </c>
      <c r="AD1108" s="51">
        <v>3148.9678</v>
      </c>
      <c r="AE1108" s="51">
        <f t="shared" si="139"/>
        <v>0.31489678</v>
      </c>
      <c r="AF1108" s="51">
        <f t="shared" si="140"/>
        <v>-0.501831780250663</v>
      </c>
      <c r="AG1108" s="51">
        <v>47.84662</v>
      </c>
      <c r="AH1108" s="51">
        <f t="shared" si="141"/>
        <v>1.67985126359257</v>
      </c>
      <c r="AI1108" s="51">
        <v>0.236</v>
      </c>
    </row>
    <row r="1109" ht="18" spans="1:35">
      <c r="A1109" s="25" t="s">
        <v>83</v>
      </c>
      <c r="B1109" s="25">
        <f t="shared" si="145"/>
        <v>2003</v>
      </c>
      <c r="C1109" s="25">
        <v>49</v>
      </c>
      <c r="D1109" s="25">
        <v>5</v>
      </c>
      <c r="E1109" s="22">
        <v>4.643675</v>
      </c>
      <c r="F1109" s="22">
        <v>100</v>
      </c>
      <c r="G1109" s="23">
        <v>6251616</v>
      </c>
      <c r="H1109" s="24">
        <v>2.6578825</v>
      </c>
      <c r="I1109" s="34">
        <v>36.6491235332267</v>
      </c>
      <c r="J1109" s="35">
        <v>-1.54904592037201</v>
      </c>
      <c r="K1109" s="36">
        <v>0.746</v>
      </c>
      <c r="L1109" s="37">
        <v>0.616</v>
      </c>
      <c r="M1109" s="38">
        <v>1</v>
      </c>
      <c r="N1109" s="39">
        <v>21.637426</v>
      </c>
      <c r="O1109" s="40">
        <v>83.7071599850712</v>
      </c>
      <c r="P1109" s="40">
        <v>96.6773150905463</v>
      </c>
      <c r="Q1109" s="40">
        <v>88.062537100299</v>
      </c>
      <c r="R1109" s="53">
        <v>1324780029.29688</v>
      </c>
      <c r="S1109" s="48">
        <v>1324.78002929688</v>
      </c>
      <c r="T1109" s="49">
        <v>33.58</v>
      </c>
      <c r="U1109" s="50">
        <v>5.04116</v>
      </c>
      <c r="V1109" s="50">
        <v>0.574</v>
      </c>
      <c r="W1109" s="51">
        <v>2.1893881210377</v>
      </c>
      <c r="X1109" s="51">
        <v>-0.804457187652588</v>
      </c>
      <c r="Y1109" s="51">
        <v>112371913740.823</v>
      </c>
      <c r="Z1109" s="51">
        <f t="shared" si="137"/>
        <v>11.0506577771441</v>
      </c>
      <c r="AA1109" s="51">
        <v>-0.515</v>
      </c>
      <c r="AB1109" s="51">
        <v>24.6501661217502</v>
      </c>
      <c r="AC1109" s="51">
        <f t="shared" si="138"/>
        <v>1.39181985040904</v>
      </c>
      <c r="AD1109" s="51">
        <v>3355.3328</v>
      </c>
      <c r="AE1109" s="51">
        <f t="shared" si="139"/>
        <v>0.33553328</v>
      </c>
      <c r="AF1109" s="51">
        <f t="shared" si="140"/>
        <v>-0.474264397690056</v>
      </c>
      <c r="AG1109" s="51">
        <v>47.792133</v>
      </c>
      <c r="AH1109" s="51">
        <f t="shared" si="141"/>
        <v>1.67935641385324</v>
      </c>
      <c r="AI1109" s="51">
        <v>0.356</v>
      </c>
    </row>
    <row r="1110" ht="18" spans="1:35">
      <c r="A1110" s="25" t="s">
        <v>83</v>
      </c>
      <c r="B1110" s="25">
        <f t="shared" si="145"/>
        <v>2004</v>
      </c>
      <c r="C1110" s="25">
        <v>49</v>
      </c>
      <c r="D1110" s="25">
        <v>5</v>
      </c>
      <c r="E1110" s="22">
        <v>4.4500422</v>
      </c>
      <c r="F1110" s="22">
        <v>100</v>
      </c>
      <c r="G1110" s="23">
        <v>58136</v>
      </c>
      <c r="H1110" s="24">
        <v>2.6614609</v>
      </c>
      <c r="I1110" s="34">
        <v>38.3533268350512</v>
      </c>
      <c r="J1110" s="35">
        <v>-1.58287799358368</v>
      </c>
      <c r="K1110" s="36">
        <v>0.746</v>
      </c>
      <c r="L1110" s="37">
        <v>0.616</v>
      </c>
      <c r="M1110" s="38">
        <v>1</v>
      </c>
      <c r="N1110" s="39">
        <v>21.34503</v>
      </c>
      <c r="O1110" s="40">
        <v>84.0023111190973</v>
      </c>
      <c r="P1110" s="40">
        <v>96.7226651256747</v>
      </c>
      <c r="Q1110" s="40">
        <v>88.2993740055727</v>
      </c>
      <c r="R1110" s="53">
        <v>1618510009.76563</v>
      </c>
      <c r="S1110" s="48">
        <v>1618.51000976563</v>
      </c>
      <c r="T1110" s="49">
        <v>33.781</v>
      </c>
      <c r="U1110" s="50">
        <v>6.16432</v>
      </c>
      <c r="V1110" s="50">
        <v>0.588</v>
      </c>
      <c r="W1110" s="51">
        <v>2.23514920732307</v>
      </c>
      <c r="X1110" s="51">
        <v>-1.17881202697754</v>
      </c>
      <c r="Y1110" s="51">
        <v>132216048339.413</v>
      </c>
      <c r="Z1110" s="51">
        <f t="shared" si="137"/>
        <v>11.121284172867</v>
      </c>
      <c r="AA1110" s="51">
        <v>-1.062</v>
      </c>
      <c r="AB1110" s="51">
        <v>24.8083408689766</v>
      </c>
      <c r="AC1110" s="51">
        <f t="shared" si="138"/>
        <v>1.39459772051799</v>
      </c>
      <c r="AD1110" s="51">
        <v>3651.1396</v>
      </c>
      <c r="AE1110" s="51">
        <f t="shared" si="139"/>
        <v>0.36511396</v>
      </c>
      <c r="AF1110" s="51">
        <f t="shared" si="140"/>
        <v>-0.437571561640625</v>
      </c>
      <c r="AG1110" s="51">
        <v>46.75825</v>
      </c>
      <c r="AH1110" s="51">
        <f t="shared" si="141"/>
        <v>1.66985824864965</v>
      </c>
      <c r="AI1110" s="51">
        <v>0.356</v>
      </c>
    </row>
    <row r="1111" ht="18" spans="1:35">
      <c r="A1111" s="25" t="s">
        <v>83</v>
      </c>
      <c r="B1111" s="25">
        <f t="shared" si="145"/>
        <v>2005</v>
      </c>
      <c r="C1111" s="25">
        <v>49</v>
      </c>
      <c r="D1111" s="25">
        <v>5</v>
      </c>
      <c r="E1111" s="22">
        <v>4.2574744</v>
      </c>
      <c r="F1111" s="22">
        <v>99.99999</v>
      </c>
      <c r="G1111" s="23">
        <v>537566</v>
      </c>
      <c r="H1111" s="24">
        <v>3.21438</v>
      </c>
      <c r="I1111" s="34">
        <v>40.051948707326</v>
      </c>
      <c r="J1111" s="35">
        <v>-1.75138831138611</v>
      </c>
      <c r="K1111" s="36">
        <v>0.746</v>
      </c>
      <c r="L1111" s="37">
        <v>0.627</v>
      </c>
      <c r="M1111" s="38">
        <v>1</v>
      </c>
      <c r="N1111" s="39">
        <v>21.34503</v>
      </c>
      <c r="O1111" s="40">
        <v>84.2974378718642</v>
      </c>
      <c r="P1111" s="40">
        <v>95.1513705360033</v>
      </c>
      <c r="Q1111" s="40">
        <v>87.9858227113677</v>
      </c>
      <c r="R1111" s="53">
        <v>1771650024.41406</v>
      </c>
      <c r="S1111" s="48">
        <v>1771.65002441406</v>
      </c>
      <c r="T1111" s="49">
        <v>33.982</v>
      </c>
      <c r="U1111" s="50">
        <v>6.33233</v>
      </c>
      <c r="V1111" s="50">
        <v>0.588</v>
      </c>
      <c r="W1111" s="51">
        <v>2.15849215504399</v>
      </c>
      <c r="X1111" s="51">
        <v>-1.06204557418823</v>
      </c>
      <c r="Y1111" s="51">
        <v>145208562960.767</v>
      </c>
      <c r="Z1111" s="51">
        <f t="shared" si="137"/>
        <v>11.1619922275001</v>
      </c>
      <c r="AA1111" s="51">
        <v>-2.156</v>
      </c>
      <c r="AB1111" s="51">
        <v>29.8784979997418</v>
      </c>
      <c r="AC1111" s="51">
        <f t="shared" si="138"/>
        <v>1.47535876158983</v>
      </c>
      <c r="AD1111" s="51">
        <v>3707.498</v>
      </c>
      <c r="AE1111" s="51">
        <f t="shared" si="139"/>
        <v>0.3707498</v>
      </c>
      <c r="AF1111" s="51">
        <f t="shared" si="140"/>
        <v>-0.430919074578528</v>
      </c>
      <c r="AG1111" s="51">
        <v>46.654472</v>
      </c>
      <c r="AH1111" s="51">
        <f t="shared" si="141"/>
        <v>1.66889327877573</v>
      </c>
      <c r="AI1111" s="51">
        <v>0.361</v>
      </c>
    </row>
    <row r="1112" ht="18" spans="1:35">
      <c r="A1112" s="25" t="s">
        <v>83</v>
      </c>
      <c r="B1112" s="25">
        <f t="shared" si="145"/>
        <v>2006</v>
      </c>
      <c r="C1112" s="25">
        <v>49</v>
      </c>
      <c r="D1112" s="25">
        <v>5</v>
      </c>
      <c r="E1112" s="22">
        <v>4.065914</v>
      </c>
      <c r="F1112" s="22">
        <v>100</v>
      </c>
      <c r="G1112" s="23">
        <v>4937534</v>
      </c>
      <c r="H1112" s="24">
        <v>3.2962706</v>
      </c>
      <c r="I1112" s="34">
        <v>41.8712078550453</v>
      </c>
      <c r="J1112" s="35">
        <v>-2.02467846870422</v>
      </c>
      <c r="K1112" s="36">
        <v>0.742</v>
      </c>
      <c r="L1112" s="37">
        <v>0.622</v>
      </c>
      <c r="M1112" s="38">
        <v>1</v>
      </c>
      <c r="N1112" s="39">
        <v>21.34503</v>
      </c>
      <c r="O1112" s="40">
        <v>84.592540243372</v>
      </c>
      <c r="P1112" s="40">
        <v>94.9767070393538</v>
      </c>
      <c r="Q1112" s="40">
        <v>88.1422644667259</v>
      </c>
      <c r="R1112" s="53">
        <v>2415689941.40625</v>
      </c>
      <c r="S1112" s="48">
        <v>2415.68994140625</v>
      </c>
      <c r="T1112" s="49">
        <v>34.184</v>
      </c>
      <c r="U1112" s="50">
        <v>6.5</v>
      </c>
      <c r="V1112" s="50">
        <v>0.589</v>
      </c>
      <c r="W1112" s="51">
        <v>2.0985131417675</v>
      </c>
      <c r="X1112" s="51">
        <v>-0.818344295024872</v>
      </c>
      <c r="Y1112" s="51">
        <v>161871385506.36</v>
      </c>
      <c r="Z1112" s="51">
        <f t="shared" si="137"/>
        <v>11.2091700839911</v>
      </c>
      <c r="AA1112" s="51">
        <v>-4.164</v>
      </c>
      <c r="AB1112" s="51">
        <v>33.0497121425934</v>
      </c>
      <c r="AC1112" s="51">
        <f t="shared" si="138"/>
        <v>1.5191676812066</v>
      </c>
      <c r="AD1112" s="51">
        <v>3826.2024</v>
      </c>
      <c r="AE1112" s="51">
        <f t="shared" si="139"/>
        <v>0.38262024</v>
      </c>
      <c r="AF1112" s="51">
        <f t="shared" si="140"/>
        <v>-0.417232060216151</v>
      </c>
      <c r="AG1112" s="51">
        <v>46.875</v>
      </c>
      <c r="AH1112" s="51">
        <f t="shared" si="141"/>
        <v>1.67094128073578</v>
      </c>
      <c r="AI1112" s="51">
        <v>0.357</v>
      </c>
    </row>
    <row r="1113" ht="18" spans="1:35">
      <c r="A1113" s="25" t="s">
        <v>83</v>
      </c>
      <c r="B1113" s="25">
        <f t="shared" si="145"/>
        <v>2007</v>
      </c>
      <c r="C1113" s="25">
        <v>49</v>
      </c>
      <c r="D1113" s="25">
        <v>5</v>
      </c>
      <c r="E1113" s="22">
        <v>3.8753703</v>
      </c>
      <c r="F1113" s="22">
        <v>100</v>
      </c>
      <c r="G1113" s="23">
        <v>449923</v>
      </c>
      <c r="H1113" s="24">
        <v>3.3628192</v>
      </c>
      <c r="I1113" s="34">
        <v>43.6965924516825</v>
      </c>
      <c r="J1113" s="35">
        <v>-2.43270516395569</v>
      </c>
      <c r="K1113" s="36">
        <v>0.738</v>
      </c>
      <c r="L1113" s="37">
        <v>0.588</v>
      </c>
      <c r="M1113" s="38">
        <v>1</v>
      </c>
      <c r="N1113" s="39">
        <v>21.052631</v>
      </c>
      <c r="O1113" s="40">
        <v>84.8876182336204</v>
      </c>
      <c r="P1113" s="40">
        <v>94.8490122908046</v>
      </c>
      <c r="Q1113" s="40">
        <v>88.3130427829655</v>
      </c>
      <c r="R1113" s="53">
        <v>1235290039.0625</v>
      </c>
      <c r="S1113" s="48">
        <v>1235.2900390625</v>
      </c>
      <c r="T1113" s="49">
        <v>34.387</v>
      </c>
      <c r="U1113" s="50">
        <v>6.8</v>
      </c>
      <c r="V1113" s="50">
        <v>0.59</v>
      </c>
      <c r="W1113" s="51">
        <v>2.14152397156301</v>
      </c>
      <c r="X1113" s="51">
        <v>-0.818873345851898</v>
      </c>
      <c r="Y1113" s="51">
        <v>184140869997.46</v>
      </c>
      <c r="Z1113" s="51">
        <f t="shared" si="137"/>
        <v>11.265150190701</v>
      </c>
      <c r="AA1113" s="51">
        <v>-5.492</v>
      </c>
      <c r="AB1113" s="51">
        <v>30.7878804460736</v>
      </c>
      <c r="AC1113" s="51">
        <f t="shared" si="138"/>
        <v>1.48837979146054</v>
      </c>
      <c r="AD1113" s="51">
        <v>3981.9287</v>
      </c>
      <c r="AE1113" s="51">
        <f t="shared" si="139"/>
        <v>0.39819287</v>
      </c>
      <c r="AF1113" s="51">
        <f t="shared" si="140"/>
        <v>-0.399906520670686</v>
      </c>
      <c r="AG1113" s="51">
        <v>46.71674</v>
      </c>
      <c r="AH1113" s="51">
        <f t="shared" si="141"/>
        <v>1.66947252910844</v>
      </c>
      <c r="AI1113" s="51">
        <v>0.352</v>
      </c>
    </row>
    <row r="1114" ht="18" spans="1:35">
      <c r="A1114" s="25" t="s">
        <v>83</v>
      </c>
      <c r="B1114" s="25">
        <f t="shared" si="145"/>
        <v>2008</v>
      </c>
      <c r="C1114" s="25">
        <v>49</v>
      </c>
      <c r="D1114" s="25">
        <v>5</v>
      </c>
      <c r="E1114" s="22">
        <v>3.685901</v>
      </c>
      <c r="F1114" s="22">
        <v>100</v>
      </c>
      <c r="G1114" s="23">
        <v>4061007</v>
      </c>
      <c r="H1114" s="24">
        <v>3.4300673</v>
      </c>
      <c r="I1114" s="34">
        <v>45.5276108650431</v>
      </c>
      <c r="J1114" s="35">
        <v>-2.5730094909668</v>
      </c>
      <c r="K1114" s="36">
        <v>0.766</v>
      </c>
      <c r="L1114" s="37">
        <v>0.661</v>
      </c>
      <c r="M1114" s="38">
        <v>1</v>
      </c>
      <c r="N1114" s="39">
        <v>22.485207</v>
      </c>
      <c r="O1114" s="40">
        <v>85.1826718426099</v>
      </c>
      <c r="P1114" s="40">
        <v>94.7211563059536</v>
      </c>
      <c r="Q1114" s="40">
        <v>88.4820319386941</v>
      </c>
      <c r="R1114" s="53">
        <v>1120359985.35156</v>
      </c>
      <c r="S1114" s="48">
        <v>1120.35998535156</v>
      </c>
      <c r="T1114" s="49">
        <v>34.59</v>
      </c>
      <c r="U1114" s="50">
        <v>7</v>
      </c>
      <c r="V1114" s="50">
        <v>0.588</v>
      </c>
      <c r="W1114" s="51">
        <v>2.17888921699852</v>
      </c>
      <c r="X1114" s="51">
        <v>-0.899149179458618</v>
      </c>
      <c r="Y1114" s="51">
        <v>202203748583.854</v>
      </c>
      <c r="Z1114" s="51">
        <f t="shared" si="137"/>
        <v>11.3057892025616</v>
      </c>
      <c r="AA1114" s="51">
        <v>-5.389</v>
      </c>
      <c r="AB1114" s="51">
        <v>34.3489604181778</v>
      </c>
      <c r="AC1114" s="51">
        <f t="shared" si="138"/>
        <v>1.53591359753877</v>
      </c>
      <c r="AD1114" s="51">
        <v>3915.401</v>
      </c>
      <c r="AE1114" s="51">
        <f t="shared" si="139"/>
        <v>0.3915401</v>
      </c>
      <c r="AF1114" s="51">
        <f t="shared" si="140"/>
        <v>-0.407223752592257</v>
      </c>
      <c r="AG1114" s="51">
        <v>45.808685</v>
      </c>
      <c r="AH1114" s="51">
        <f t="shared" si="141"/>
        <v>1.66094782494699</v>
      </c>
      <c r="AI1114" s="51">
        <v>0.419</v>
      </c>
    </row>
    <row r="1115" ht="18" spans="1:35">
      <c r="A1115" s="25" t="s">
        <v>83</v>
      </c>
      <c r="B1115" s="25">
        <f t="shared" si="145"/>
        <v>2009</v>
      </c>
      <c r="C1115" s="25">
        <v>49</v>
      </c>
      <c r="D1115" s="25">
        <v>5</v>
      </c>
      <c r="E1115" s="22">
        <v>3.497506</v>
      </c>
      <c r="F1115" s="22">
        <v>100</v>
      </c>
      <c r="G1115" s="23">
        <v>362287</v>
      </c>
      <c r="H1115" s="24">
        <v>3.4980152</v>
      </c>
      <c r="I1115" s="34">
        <v>47.3641982720808</v>
      </c>
      <c r="J1115" s="35">
        <v>-2.644526720047</v>
      </c>
      <c r="K1115" s="36">
        <v>0.802</v>
      </c>
      <c r="L1115" s="37">
        <v>0.722</v>
      </c>
      <c r="M1115" s="38">
        <v>1</v>
      </c>
      <c r="N1115" s="39">
        <v>21.768919</v>
      </c>
      <c r="O1115" s="40">
        <v>85.4777010703402</v>
      </c>
      <c r="P1115" s="40">
        <v>94.5931390848008</v>
      </c>
      <c r="Q1115" s="40">
        <v>88.6492343131649</v>
      </c>
      <c r="R1115" s="53">
        <v>1554199951.17188</v>
      </c>
      <c r="S1115" s="48">
        <v>1554.19995117188</v>
      </c>
      <c r="T1115" s="49">
        <v>34.793</v>
      </c>
      <c r="U1115" s="50">
        <v>7.5</v>
      </c>
      <c r="V1115" s="50">
        <v>0.607</v>
      </c>
      <c r="W1115" s="51">
        <v>2.2291625346925</v>
      </c>
      <c r="X1115" s="51">
        <v>-1.07562577724457</v>
      </c>
      <c r="Y1115" s="51">
        <v>187337783856.466</v>
      </c>
      <c r="Z1115" s="51">
        <f t="shared" si="137"/>
        <v>11.2726253783655</v>
      </c>
      <c r="AA1115" s="51">
        <v>-2.267</v>
      </c>
      <c r="AB1115" s="51">
        <v>33.3268855863775</v>
      </c>
      <c r="AC1115" s="51">
        <f t="shared" si="138"/>
        <v>1.52279473052678</v>
      </c>
      <c r="AD1115" s="51">
        <v>3879.5596</v>
      </c>
      <c r="AE1115" s="51">
        <f t="shared" si="139"/>
        <v>0.38795596</v>
      </c>
      <c r="AF1115" s="51">
        <f t="shared" si="140"/>
        <v>-0.411217571865931</v>
      </c>
      <c r="AG1115" s="51">
        <v>45.761986</v>
      </c>
      <c r="AH1115" s="51">
        <f t="shared" si="141"/>
        <v>1.66050486390833</v>
      </c>
      <c r="AI1115" s="51">
        <v>0.451</v>
      </c>
    </row>
    <row r="1116" ht="18" spans="1:35">
      <c r="A1116" s="25" t="s">
        <v>83</v>
      </c>
      <c r="B1116" s="25">
        <f t="shared" si="145"/>
        <v>2010</v>
      </c>
      <c r="C1116" s="25">
        <v>49</v>
      </c>
      <c r="D1116" s="25">
        <v>5</v>
      </c>
      <c r="E1116" s="22">
        <v>3.3101404</v>
      </c>
      <c r="F1116" s="22">
        <v>53.294445</v>
      </c>
      <c r="G1116" s="23">
        <v>318459</v>
      </c>
      <c r="H1116" s="24">
        <v>3.5666478</v>
      </c>
      <c r="I1116" s="34">
        <v>49.2066353675779</v>
      </c>
      <c r="J1116" s="35">
        <v>-2.67593312263489</v>
      </c>
      <c r="K1116" s="36">
        <v>0.836</v>
      </c>
      <c r="L1116" s="37">
        <v>0.748</v>
      </c>
      <c r="M1116" s="38">
        <v>1</v>
      </c>
      <c r="N1116" s="39">
        <v>22.222221</v>
      </c>
      <c r="O1116" s="40">
        <v>85.7727059168114</v>
      </c>
      <c r="P1116" s="40">
        <v>94.4649606273461</v>
      </c>
      <c r="Q1116" s="40">
        <v>88.8147345072875</v>
      </c>
      <c r="R1116" s="53">
        <v>3199719970.70313</v>
      </c>
      <c r="S1116" s="48">
        <v>3199.71997070313</v>
      </c>
      <c r="T1116" s="49">
        <v>34.997</v>
      </c>
      <c r="U1116" s="50">
        <v>8</v>
      </c>
      <c r="V1116" s="50">
        <v>0.616</v>
      </c>
      <c r="W1116" s="51">
        <v>2.25257934512803</v>
      </c>
      <c r="X1116" s="51">
        <v>-1.08961069583893</v>
      </c>
      <c r="Y1116" s="51">
        <v>196709621849.586</v>
      </c>
      <c r="Z1116" s="51">
        <f t="shared" si="137"/>
        <v>11.2938256035085</v>
      </c>
      <c r="AA1116" s="51">
        <v>-1.975</v>
      </c>
      <c r="AB1116" s="51">
        <v>31.9889982054491</v>
      </c>
      <c r="AC1116" s="51">
        <f t="shared" si="138"/>
        <v>1.50500063956338</v>
      </c>
      <c r="AD1116" s="51">
        <v>3809.4282</v>
      </c>
      <c r="AE1116" s="51">
        <f t="shared" si="139"/>
        <v>0.38094282</v>
      </c>
      <c r="AF1116" s="51">
        <f t="shared" si="140"/>
        <v>-0.419140207584515</v>
      </c>
      <c r="AG1116" s="51">
        <v>45.716583</v>
      </c>
      <c r="AH1116" s="51">
        <f t="shared" si="141"/>
        <v>1.66007376241217</v>
      </c>
      <c r="AI1116" s="51">
        <v>0.469</v>
      </c>
    </row>
    <row r="1117" ht="18" spans="1:35">
      <c r="A1117" s="25" t="s">
        <v>83</v>
      </c>
      <c r="B1117" s="25">
        <f t="shared" si="145"/>
        <v>2011</v>
      </c>
      <c r="C1117" s="25">
        <v>49</v>
      </c>
      <c r="D1117" s="25">
        <v>5</v>
      </c>
      <c r="E1117" s="22">
        <v>3.123812</v>
      </c>
      <c r="F1117" s="22">
        <v>53.073357</v>
      </c>
      <c r="G1117" s="23">
        <v>2746153</v>
      </c>
      <c r="H1117" s="24">
        <v>3.6359704</v>
      </c>
      <c r="I1117" s="34">
        <v>51.0548082670217</v>
      </c>
      <c r="J1117" s="35">
        <v>-2.81003546714783</v>
      </c>
      <c r="K1117" s="36">
        <v>0.835</v>
      </c>
      <c r="L1117" s="37">
        <v>0.748</v>
      </c>
      <c r="M1117" s="38">
        <v>1</v>
      </c>
      <c r="N1117" s="39">
        <v>22.51462</v>
      </c>
      <c r="O1117" s="40">
        <v>86.0676863820234</v>
      </c>
      <c r="P1117" s="40">
        <v>94.3366209335896</v>
      </c>
      <c r="Q1117" s="40">
        <v>88.978515573403</v>
      </c>
      <c r="R1117" s="53">
        <v>3756679931.64063</v>
      </c>
      <c r="S1117" s="48">
        <v>3756.67993164063</v>
      </c>
      <c r="T1117" s="49">
        <v>35.202</v>
      </c>
      <c r="U1117" s="50">
        <v>8</v>
      </c>
      <c r="V1117" s="50">
        <v>0.612</v>
      </c>
      <c r="W1117" s="51">
        <v>2.11083457768435</v>
      </c>
      <c r="X1117" s="51">
        <v>-1.08339202404022</v>
      </c>
      <c r="Y1117" s="51">
        <v>230586581059.665</v>
      </c>
      <c r="Z1117" s="51">
        <f t="shared" si="137"/>
        <v>11.3628340300128</v>
      </c>
      <c r="AA1117" s="51">
        <v>-1.264</v>
      </c>
      <c r="AB1117" s="51">
        <v>32.3626382751438</v>
      </c>
      <c r="AC1117" s="51">
        <f t="shared" si="138"/>
        <v>1.51004391904752</v>
      </c>
      <c r="AD1117" s="51">
        <v>3727.3542</v>
      </c>
      <c r="AE1117" s="51">
        <f t="shared" si="139"/>
        <v>0.37273542</v>
      </c>
      <c r="AF1117" s="51">
        <f t="shared" si="140"/>
        <v>-0.428599335500419</v>
      </c>
      <c r="AG1117" s="51">
        <v>46.61685</v>
      </c>
      <c r="AH1117" s="51">
        <f t="shared" si="141"/>
        <v>1.6685429239714</v>
      </c>
      <c r="AI1117" s="51">
        <v>0.469</v>
      </c>
    </row>
    <row r="1118" ht="18" spans="1:35">
      <c r="A1118" s="25" t="s">
        <v>83</v>
      </c>
      <c r="B1118" s="25">
        <f t="shared" si="145"/>
        <v>2012</v>
      </c>
      <c r="C1118" s="25">
        <v>49</v>
      </c>
      <c r="D1118" s="25">
        <v>5</v>
      </c>
      <c r="E1118" s="22">
        <v>2.938529</v>
      </c>
      <c r="F1118" s="22">
        <v>52.78214</v>
      </c>
      <c r="G1118" s="23">
        <v>2307506</v>
      </c>
      <c r="H1118" s="24">
        <v>3.705989</v>
      </c>
      <c r="I1118" s="34">
        <v>52.9086096866619</v>
      </c>
      <c r="J1118" s="35">
        <v>-2.67700362205505</v>
      </c>
      <c r="K1118" s="36">
        <v>0.841</v>
      </c>
      <c r="L1118" s="37">
        <v>0.732</v>
      </c>
      <c r="M1118" s="38">
        <v>1</v>
      </c>
      <c r="N1118" s="39">
        <v>22.51462</v>
      </c>
      <c r="O1118" s="40">
        <v>86.3626424659761</v>
      </c>
      <c r="P1118" s="40">
        <v>94.2081200035313</v>
      </c>
      <c r="Q1118" s="40">
        <v>89.1405658210321</v>
      </c>
      <c r="R1118" s="53">
        <v>2089310058.59375</v>
      </c>
      <c r="S1118" s="48">
        <v>2089.31005859375</v>
      </c>
      <c r="T1118" s="49">
        <v>35.408</v>
      </c>
      <c r="U1118" s="50">
        <v>8.1</v>
      </c>
      <c r="V1118" s="50">
        <v>0.629</v>
      </c>
      <c r="W1118" s="51">
        <v>1.7979754297027</v>
      </c>
      <c r="X1118" s="51">
        <v>-1.06879222393036</v>
      </c>
      <c r="Y1118" s="51">
        <v>250106966104.704</v>
      </c>
      <c r="Z1118" s="51">
        <f t="shared" si="137"/>
        <v>11.3981257880868</v>
      </c>
      <c r="AA1118" s="51">
        <v>-0.782</v>
      </c>
      <c r="AB1118" s="51">
        <v>31.3189707698136</v>
      </c>
      <c r="AC1118" s="51">
        <f t="shared" si="138"/>
        <v>1.49580748147227</v>
      </c>
      <c r="AD1118" s="51">
        <v>3401.6624</v>
      </c>
      <c r="AE1118" s="51">
        <f t="shared" si="139"/>
        <v>0.34016624</v>
      </c>
      <c r="AF1118" s="51">
        <f t="shared" si="140"/>
        <v>-0.468308790397887</v>
      </c>
      <c r="AG1118" s="51">
        <v>46.7816</v>
      </c>
      <c r="AH1118" s="51">
        <f t="shared" si="141"/>
        <v>1.67007507124158</v>
      </c>
      <c r="AI1118" s="51">
        <v>0.467</v>
      </c>
    </row>
    <row r="1119" ht="18" spans="1:35">
      <c r="A1119" s="25" t="s">
        <v>83</v>
      </c>
      <c r="B1119" s="25">
        <f t="shared" si="145"/>
        <v>2013</v>
      </c>
      <c r="C1119" s="25">
        <v>49</v>
      </c>
      <c r="D1119" s="25">
        <v>5</v>
      </c>
      <c r="E1119" s="22">
        <v>2.7543736</v>
      </c>
      <c r="F1119" s="22">
        <v>52.496967</v>
      </c>
      <c r="G1119" s="23">
        <v>186924</v>
      </c>
      <c r="H1119" s="24">
        <v>3.776731</v>
      </c>
      <c r="I1119" s="34">
        <v>54.7673079838163</v>
      </c>
      <c r="J1119" s="35">
        <v>-2.60330200195312</v>
      </c>
      <c r="K1119" s="36">
        <v>0.823</v>
      </c>
      <c r="L1119" s="37">
        <v>0.759</v>
      </c>
      <c r="M1119" s="38">
        <v>1</v>
      </c>
      <c r="N1119" s="39">
        <v>20.743034</v>
      </c>
      <c r="O1119" s="40">
        <v>86.6575741686698</v>
      </c>
      <c r="P1119" s="40">
        <v>94.0794578371711</v>
      </c>
      <c r="Q1119" s="40">
        <v>89.3007289268109</v>
      </c>
      <c r="R1119" s="53">
        <v>2276739990.23438</v>
      </c>
      <c r="S1119" s="48">
        <v>2276.73999023438</v>
      </c>
      <c r="T1119" s="49">
        <v>35.613</v>
      </c>
      <c r="U1119" s="50">
        <v>9</v>
      </c>
      <c r="V1119" s="50">
        <v>0.619</v>
      </c>
      <c r="W1119" s="51">
        <v>1.53689764905925</v>
      </c>
      <c r="X1119" s="51">
        <v>-0.962785661220551</v>
      </c>
      <c r="Y1119" s="51">
        <v>258657231672.412</v>
      </c>
      <c r="Z1119" s="51">
        <f t="shared" si="137"/>
        <v>11.4127246251442</v>
      </c>
      <c r="AA1119" s="51">
        <v>-1.121</v>
      </c>
      <c r="AB1119" s="51">
        <v>30.8902750190393</v>
      </c>
      <c r="AC1119" s="51">
        <f t="shared" si="138"/>
        <v>1.4898217748835</v>
      </c>
      <c r="AD1119" s="51">
        <v>3661.0076</v>
      </c>
      <c r="AE1119" s="51">
        <f t="shared" si="139"/>
        <v>0.36610076</v>
      </c>
      <c r="AF1119" s="51">
        <f t="shared" si="140"/>
        <v>-0.436399369552056</v>
      </c>
      <c r="AG1119" s="51">
        <v>47.063095</v>
      </c>
      <c r="AH1119" s="51">
        <f t="shared" si="141"/>
        <v>1.67268048419196</v>
      </c>
      <c r="AI1119" s="51">
        <v>0.474</v>
      </c>
    </row>
    <row r="1120" ht="18" spans="1:35">
      <c r="A1120" s="25" t="s">
        <v>83</v>
      </c>
      <c r="B1120" s="25">
        <f t="shared" si="145"/>
        <v>2014</v>
      </c>
      <c r="C1120" s="25">
        <v>49</v>
      </c>
      <c r="D1120" s="25">
        <v>5</v>
      </c>
      <c r="E1120" s="22">
        <v>2.5712688</v>
      </c>
      <c r="F1120" s="22">
        <v>52.21144</v>
      </c>
      <c r="G1120" s="23">
        <v>1430726</v>
      </c>
      <c r="H1120" s="24">
        <v>3.8481739</v>
      </c>
      <c r="I1120" s="34">
        <v>56.6314636170423</v>
      </c>
      <c r="J1120" s="35">
        <v>-2.40127921104431</v>
      </c>
      <c r="K1120" s="36">
        <v>0.808</v>
      </c>
      <c r="L1120" s="37">
        <v>0.782</v>
      </c>
      <c r="M1120" s="38">
        <v>1</v>
      </c>
      <c r="N1120" s="39">
        <v>20.743034</v>
      </c>
      <c r="O1120" s="40">
        <v>86.9524814901044</v>
      </c>
      <c r="P1120" s="40">
        <v>93.9506344345092</v>
      </c>
      <c r="Q1120" s="40">
        <v>89.4591472805659</v>
      </c>
      <c r="R1120" s="53">
        <v>3719959960.9375</v>
      </c>
      <c r="S1120" s="48">
        <v>3719.9599609375</v>
      </c>
      <c r="T1120" s="49">
        <v>35.819</v>
      </c>
      <c r="U1120" s="50">
        <v>10</v>
      </c>
      <c r="V1120" s="50">
        <v>0.606</v>
      </c>
      <c r="W1120" s="51">
        <v>1.40918297342086</v>
      </c>
      <c r="X1120" s="51">
        <v>-0.83929455280304</v>
      </c>
      <c r="Y1120" s="51">
        <v>271390474857.632</v>
      </c>
      <c r="Z1120" s="51">
        <f t="shared" si="137"/>
        <v>11.4335946009163</v>
      </c>
      <c r="AA1120" s="51">
        <v>-1.765</v>
      </c>
      <c r="AB1120" s="51">
        <v>29.4698258334981</v>
      </c>
      <c r="AC1120" s="51">
        <f t="shared" si="138"/>
        <v>1.46937756917961</v>
      </c>
      <c r="AD1120" s="51">
        <v>3725.9507</v>
      </c>
      <c r="AE1120" s="51">
        <f t="shared" si="139"/>
        <v>0.37259507</v>
      </c>
      <c r="AF1120" s="51">
        <f t="shared" si="140"/>
        <v>-0.428762895778908</v>
      </c>
      <c r="AG1120" s="51">
        <v>47.026775</v>
      </c>
      <c r="AH1120" s="51">
        <f t="shared" si="141"/>
        <v>1.67234519674038</v>
      </c>
      <c r="AI1120" s="51">
        <v>0.477</v>
      </c>
    </row>
    <row r="1121" ht="18" spans="1:35">
      <c r="A1121" s="25" t="s">
        <v>83</v>
      </c>
      <c r="B1121" s="25">
        <f t="shared" si="145"/>
        <v>2015</v>
      </c>
      <c r="C1121" s="25">
        <v>49</v>
      </c>
      <c r="D1121" s="25">
        <v>5</v>
      </c>
      <c r="E1121" s="22">
        <v>2.3892224</v>
      </c>
      <c r="F1121" s="22">
        <v>52.63263</v>
      </c>
      <c r="G1121" s="23">
        <v>992084</v>
      </c>
      <c r="H1121" s="24">
        <v>3.9203224</v>
      </c>
      <c r="I1121" s="34">
        <v>58.5009708232225</v>
      </c>
      <c r="J1121" s="35">
        <v>-2.47188353538513</v>
      </c>
      <c r="K1121" s="36">
        <v>0.746</v>
      </c>
      <c r="L1121" s="37">
        <v>0.745</v>
      </c>
      <c r="M1121" s="38">
        <v>1</v>
      </c>
      <c r="N1121" s="39">
        <v>20.588236</v>
      </c>
      <c r="O1121" s="40">
        <v>87.2473644302798</v>
      </c>
      <c r="P1121" s="40">
        <v>93.8216497955453</v>
      </c>
      <c r="Q1121" s="40">
        <v>89.6158196961384</v>
      </c>
      <c r="R1121" s="53">
        <v>4221149902.34375</v>
      </c>
      <c r="S1121" s="48">
        <v>4221.14990234375</v>
      </c>
      <c r="T1121" s="49">
        <v>36.026</v>
      </c>
      <c r="U1121" s="50">
        <v>11</v>
      </c>
      <c r="V1121" s="50">
        <v>0.605</v>
      </c>
      <c r="W1121" s="51">
        <v>1.29655172364692</v>
      </c>
      <c r="X1121" s="51">
        <v>-0.834522724151611</v>
      </c>
      <c r="Y1121" s="51">
        <v>299963590534.773</v>
      </c>
      <c r="Z1121" s="51">
        <f t="shared" si="137"/>
        <v>11.4770685434215</v>
      </c>
      <c r="AA1121" s="51">
        <v>-1.648</v>
      </c>
      <c r="AB1121" s="51">
        <v>26.6881846039541</v>
      </c>
      <c r="AC1121" s="51">
        <f t="shared" si="138"/>
        <v>1.42631903301195</v>
      </c>
      <c r="AD1121" s="51">
        <v>3867.1926</v>
      </c>
      <c r="AE1121" s="51">
        <f t="shared" si="139"/>
        <v>0.38671926</v>
      </c>
      <c r="AF1121" s="51">
        <f t="shared" si="140"/>
        <v>-0.412604197972379</v>
      </c>
      <c r="AG1121" s="51">
        <v>46.961914</v>
      </c>
      <c r="AH1121" s="51">
        <f t="shared" si="141"/>
        <v>1.67174578889328</v>
      </c>
      <c r="AI1121" s="51">
        <v>0.446</v>
      </c>
    </row>
    <row r="1122" ht="18" spans="1:35">
      <c r="A1122" s="25" t="s">
        <v>83</v>
      </c>
      <c r="B1122" s="25">
        <f t="shared" si="145"/>
        <v>2016</v>
      </c>
      <c r="C1122" s="25">
        <v>49</v>
      </c>
      <c r="D1122" s="25">
        <v>5</v>
      </c>
      <c r="E1122" s="22">
        <v>2.2082422</v>
      </c>
      <c r="F1122" s="22">
        <v>53.07055</v>
      </c>
      <c r="G1122" s="23">
        <v>553293</v>
      </c>
      <c r="H1122" s="24">
        <v>3.9931822</v>
      </c>
      <c r="I1122" s="34">
        <v>60.3757049658476</v>
      </c>
      <c r="J1122" s="35">
        <v>-2.47387385368347</v>
      </c>
      <c r="K1122" s="36">
        <v>0.701</v>
      </c>
      <c r="L1122" s="37">
        <v>0.74</v>
      </c>
      <c r="M1122" s="38">
        <v>1</v>
      </c>
      <c r="N1122" s="39">
        <v>20.588236</v>
      </c>
      <c r="O1122" s="40">
        <v>87.5422229891959</v>
      </c>
      <c r="P1122" s="40">
        <v>93.6925039202797</v>
      </c>
      <c r="Q1122" s="40">
        <v>89.7707150440618</v>
      </c>
      <c r="R1122" s="53">
        <v>3355060058.59375</v>
      </c>
      <c r="S1122" s="48">
        <v>3355.06005859375</v>
      </c>
      <c r="T1122" s="49">
        <v>36.234</v>
      </c>
      <c r="U1122" s="50">
        <v>12.3854</v>
      </c>
      <c r="V1122" s="50">
        <v>0.601</v>
      </c>
      <c r="W1122" s="51">
        <v>1.20405567252781</v>
      </c>
      <c r="X1122" s="51">
        <v>-0.90090936422348</v>
      </c>
      <c r="Y1122" s="51">
        <v>313630000130.435</v>
      </c>
      <c r="Z1122" s="51">
        <f t="shared" si="137"/>
        <v>11.4964175982342</v>
      </c>
      <c r="AA1122" s="51">
        <v>-2.524</v>
      </c>
      <c r="AB1122" s="51">
        <v>24.7015795148236</v>
      </c>
      <c r="AC1122" s="51">
        <f t="shared" si="138"/>
        <v>1.39272472462159</v>
      </c>
      <c r="AD1122" s="51">
        <v>4163.3916</v>
      </c>
      <c r="AE1122" s="51">
        <f t="shared" si="139"/>
        <v>0.41633916</v>
      </c>
      <c r="AF1122" s="51">
        <f t="shared" si="140"/>
        <v>-0.380552738351594</v>
      </c>
      <c r="AG1122" s="51">
        <v>47.729866</v>
      </c>
      <c r="AH1122" s="51">
        <f t="shared" si="141"/>
        <v>1.67879021510074</v>
      </c>
      <c r="AI1122" s="51">
        <v>0.432</v>
      </c>
    </row>
    <row r="1123" ht="18" spans="1:35">
      <c r="A1123" s="25" t="s">
        <v>83</v>
      </c>
      <c r="B1123" s="25">
        <f t="shared" si="145"/>
        <v>2017</v>
      </c>
      <c r="C1123" s="25">
        <v>49</v>
      </c>
      <c r="D1123" s="25">
        <v>5</v>
      </c>
      <c r="E1123" s="22">
        <v>2.0283632</v>
      </c>
      <c r="F1123" s="22">
        <v>53.524597</v>
      </c>
      <c r="G1123" s="23">
        <v>114627</v>
      </c>
      <c r="H1123" s="24">
        <v>4.066764</v>
      </c>
      <c r="I1123" s="34">
        <v>62.2553089946578</v>
      </c>
      <c r="J1123" s="35">
        <v>-2.39691209793091</v>
      </c>
      <c r="K1123" s="36">
        <v>0.669</v>
      </c>
      <c r="L1123" s="37">
        <v>0.731</v>
      </c>
      <c r="M1123" s="38">
        <v>1</v>
      </c>
      <c r="N1123" s="39">
        <v>20.588236</v>
      </c>
      <c r="O1123" s="40">
        <v>87.837057166853</v>
      </c>
      <c r="P1123" s="40">
        <v>93.5631968087122</v>
      </c>
      <c r="Q1123" s="40">
        <v>89.9237776878555</v>
      </c>
      <c r="R1123" s="53">
        <v>2677489990.23438</v>
      </c>
      <c r="S1123" s="48">
        <v>2677.48999023438</v>
      </c>
      <c r="T1123" s="49">
        <v>36.442</v>
      </c>
      <c r="U1123" s="50">
        <v>13.78</v>
      </c>
      <c r="V1123" s="50">
        <v>0.593</v>
      </c>
      <c r="W1123" s="51">
        <v>1.32813543357738</v>
      </c>
      <c r="X1123" s="51">
        <v>-0.8026123046875</v>
      </c>
      <c r="Y1123" s="51">
        <v>339205534861.1</v>
      </c>
      <c r="Z1123" s="51">
        <f t="shared" si="137"/>
        <v>11.5304629300824</v>
      </c>
      <c r="AA1123" s="51">
        <v>-2.444</v>
      </c>
      <c r="AB1123" s="51">
        <v>25.4720364087022</v>
      </c>
      <c r="AC1123" s="51">
        <f t="shared" si="138"/>
        <v>1.40606366682105</v>
      </c>
      <c r="AD1123" s="51">
        <v>4348.8296</v>
      </c>
      <c r="AE1123" s="51">
        <f t="shared" si="139"/>
        <v>0.43488296</v>
      </c>
      <c r="AF1123" s="51">
        <f t="shared" si="140"/>
        <v>-0.361627608942974</v>
      </c>
      <c r="AG1123" s="51">
        <v>48.000984</v>
      </c>
      <c r="AH1123" s="51">
        <f t="shared" si="141"/>
        <v>1.68125014032121</v>
      </c>
      <c r="AI1123" s="51">
        <v>0.426</v>
      </c>
    </row>
    <row r="1124" ht="18" spans="1:35">
      <c r="A1124" s="25" t="s">
        <v>83</v>
      </c>
      <c r="B1124" s="25">
        <f t="shared" si="145"/>
        <v>2018</v>
      </c>
      <c r="C1124" s="25">
        <v>49</v>
      </c>
      <c r="D1124" s="25">
        <v>5</v>
      </c>
      <c r="E1124" s="22">
        <v>1.8492013</v>
      </c>
      <c r="F1124" s="22">
        <v>53.986652</v>
      </c>
      <c r="G1124" s="23">
        <v>967188</v>
      </c>
      <c r="H1124" s="24">
        <v>4.141013</v>
      </c>
      <c r="I1124" s="34">
        <v>64.1435342442995</v>
      </c>
      <c r="J1124" s="35">
        <v>-2.25401329994202</v>
      </c>
      <c r="K1124" s="36">
        <v>0.632</v>
      </c>
      <c r="L1124" s="37">
        <v>0.687</v>
      </c>
      <c r="M1124" s="38">
        <v>1</v>
      </c>
      <c r="N1124" s="39">
        <v>20.234604</v>
      </c>
      <c r="O1124" s="40">
        <v>88.1318669632509</v>
      </c>
      <c r="P1124" s="40">
        <v>93.4337284608429</v>
      </c>
      <c r="Q1124" s="40">
        <v>90.0758470234098</v>
      </c>
      <c r="R1124" s="53">
        <v>1517449951.17188</v>
      </c>
      <c r="S1124" s="48">
        <v>1517.44995117188</v>
      </c>
      <c r="T1124" s="49">
        <v>36.666</v>
      </c>
      <c r="U1124" s="50">
        <v>15.34</v>
      </c>
      <c r="V1124" s="50">
        <v>0.603</v>
      </c>
      <c r="W1124" s="51">
        <v>1.5371724033626</v>
      </c>
      <c r="X1124" s="51">
        <v>-0.801856637001038</v>
      </c>
      <c r="Y1124" s="51">
        <v>356128166704.921</v>
      </c>
      <c r="Z1124" s="51">
        <f t="shared" si="137"/>
        <v>11.5516063240274</v>
      </c>
      <c r="AA1124" s="51">
        <v>-1.758</v>
      </c>
      <c r="AB1124" s="51">
        <v>27.6260563651623</v>
      </c>
      <c r="AC1124" s="51">
        <f t="shared" si="138"/>
        <v>1.44131889356337</v>
      </c>
      <c r="AD1124" s="51">
        <v>4419.1685</v>
      </c>
      <c r="AE1124" s="51">
        <f t="shared" si="139"/>
        <v>0.44191685</v>
      </c>
      <c r="AF1124" s="51">
        <f t="shared" si="140"/>
        <v>-0.354659438757902</v>
      </c>
      <c r="AG1124" s="51">
        <v>47.936127</v>
      </c>
      <c r="AH1124" s="51">
        <f t="shared" si="141"/>
        <v>1.68066294228679</v>
      </c>
      <c r="AI1124" s="51">
        <v>0.402</v>
      </c>
    </row>
    <row r="1125" ht="18" spans="1:35">
      <c r="A1125" s="25" t="s">
        <v>83</v>
      </c>
      <c r="B1125" s="25">
        <f t="shared" si="145"/>
        <v>2019</v>
      </c>
      <c r="C1125" s="25">
        <v>49</v>
      </c>
      <c r="D1125" s="25">
        <v>5</v>
      </c>
      <c r="E1125" s="22">
        <v>1.6708624</v>
      </c>
      <c r="F1125" s="22">
        <v>54.458786</v>
      </c>
      <c r="G1125" s="23">
        <v>9224832</v>
      </c>
      <c r="H1125" s="24">
        <v>4.216004</v>
      </c>
      <c r="I1125" s="34">
        <v>66.0398368746477</v>
      </c>
      <c r="J1125" s="35">
        <v>-2.25174307823181</v>
      </c>
      <c r="K1125" s="36">
        <v>0.576</v>
      </c>
      <c r="L1125" s="37">
        <v>0.668</v>
      </c>
      <c r="M1125" s="38">
        <v>1</v>
      </c>
      <c r="N1125" s="39">
        <v>20.234604</v>
      </c>
      <c r="O1125" s="40">
        <v>88.4266523783897</v>
      </c>
      <c r="P1125" s="40">
        <v>93.3040988766718</v>
      </c>
      <c r="Q1125" s="40">
        <v>90.2267743289886</v>
      </c>
      <c r="R1125" s="53">
        <v>2221939941.40625</v>
      </c>
      <c r="S1125" s="48">
        <v>2221.93994140625</v>
      </c>
      <c r="T1125" s="49">
        <v>36.907</v>
      </c>
      <c r="U1125" s="50">
        <v>17.0709</v>
      </c>
      <c r="V1125" s="50">
        <v>0.601</v>
      </c>
      <c r="W1125" s="51">
        <v>1.6079813474837</v>
      </c>
      <c r="X1125" s="51">
        <v>-0.879992425441742</v>
      </c>
      <c r="Y1125" s="51">
        <v>320909472770.669</v>
      </c>
      <c r="Z1125" s="51">
        <f t="shared" si="137"/>
        <v>11.5063825370123</v>
      </c>
      <c r="AA1125" s="51">
        <v>-2.319</v>
      </c>
      <c r="AB1125" s="51">
        <v>28.9055757994453</v>
      </c>
      <c r="AC1125" s="51">
        <f t="shared" si="138"/>
        <v>1.46098162494902</v>
      </c>
      <c r="AD1125" s="51">
        <v>4400.1157</v>
      </c>
      <c r="AE1125" s="51">
        <f t="shared" si="139"/>
        <v>0.44001157</v>
      </c>
      <c r="AF1125" s="51">
        <f t="shared" si="140"/>
        <v>-0.356535903693148</v>
      </c>
      <c r="AG1125" s="51">
        <v>47.118877</v>
      </c>
      <c r="AH1125" s="51">
        <f t="shared" si="141"/>
        <v>1.67319493121633</v>
      </c>
      <c r="AI1125" s="51">
        <v>0.379</v>
      </c>
    </row>
    <row r="1126" ht="18" spans="1:35">
      <c r="A1126" s="25" t="s">
        <v>83</v>
      </c>
      <c r="B1126" s="25">
        <f t="shared" si="145"/>
        <v>2020</v>
      </c>
      <c r="C1126" s="25">
        <v>49</v>
      </c>
      <c r="D1126" s="25">
        <v>5</v>
      </c>
      <c r="E1126" s="22">
        <v>1.493481</v>
      </c>
      <c r="F1126" s="22">
        <v>54.95169</v>
      </c>
      <c r="G1126" s="23">
        <v>8773646</v>
      </c>
      <c r="H1126" s="24">
        <v>4.291817</v>
      </c>
      <c r="I1126" s="34">
        <v>67.9433820948755</v>
      </c>
      <c r="J1126" s="35">
        <v>-1.7926949262619</v>
      </c>
      <c r="K1126" s="36">
        <v>0.608</v>
      </c>
      <c r="L1126" s="37">
        <v>0.636</v>
      </c>
      <c r="M1126" s="38">
        <v>1</v>
      </c>
      <c r="N1126" s="39">
        <v>20.175438</v>
      </c>
      <c r="O1126" s="40">
        <v>88.7214134122693</v>
      </c>
      <c r="P1126" s="40">
        <v>93.1743080561988</v>
      </c>
      <c r="Q1126" s="40">
        <v>90.3763302585524</v>
      </c>
      <c r="R1126" s="53">
        <v>2755649902.34375</v>
      </c>
      <c r="S1126" s="48">
        <v>2755.64990234375</v>
      </c>
      <c r="T1126" s="49">
        <v>37.165</v>
      </c>
      <c r="U1126" s="50">
        <v>18.9348</v>
      </c>
      <c r="V1126" s="50">
        <v>0.587</v>
      </c>
      <c r="W1126" s="51">
        <v>1.73302782045863</v>
      </c>
      <c r="X1126" s="51">
        <v>-0.857438266277313</v>
      </c>
      <c r="Y1126" s="51">
        <v>300425609817.981</v>
      </c>
      <c r="Z1126" s="51">
        <f t="shared" si="137"/>
        <v>11.4777369513966</v>
      </c>
      <c r="AA1126" s="51">
        <v>-2.102</v>
      </c>
      <c r="AB1126" s="51">
        <v>26.7162804594298</v>
      </c>
      <c r="AC1126" s="51">
        <f t="shared" si="138"/>
        <v>1.42677599390871</v>
      </c>
      <c r="AD1126" s="51">
        <v>4301.192</v>
      </c>
      <c r="AE1126" s="51">
        <f t="shared" si="139"/>
        <v>0.4301192</v>
      </c>
      <c r="AF1126" s="51">
        <f t="shared" si="140"/>
        <v>-0.366411170633677</v>
      </c>
      <c r="AG1126" s="51">
        <v>47.637764</v>
      </c>
      <c r="AH1126" s="51">
        <f t="shared" si="141"/>
        <v>1.67795136856953</v>
      </c>
      <c r="AI1126" s="51">
        <v>0.387</v>
      </c>
    </row>
    <row r="1127" ht="18" spans="1:35">
      <c r="A1127" s="25" t="s">
        <v>83</v>
      </c>
      <c r="B1127" s="25">
        <f t="shared" si="145"/>
        <v>2021</v>
      </c>
      <c r="C1127" s="25">
        <v>49</v>
      </c>
      <c r="D1127" s="25">
        <v>5</v>
      </c>
      <c r="E1127" s="22">
        <v>1.3171929</v>
      </c>
      <c r="F1127" s="22">
        <v>55.47602</v>
      </c>
      <c r="G1127" s="23">
        <v>831809</v>
      </c>
      <c r="H1127" s="24">
        <v>4.368535</v>
      </c>
      <c r="I1127" s="34">
        <v>69.8533376726557</v>
      </c>
      <c r="J1127" s="35">
        <v>-1.71373546123505</v>
      </c>
      <c r="K1127" s="36">
        <v>0.637</v>
      </c>
      <c r="L1127" s="37">
        <v>0.672</v>
      </c>
      <c r="M1127" s="38">
        <v>1</v>
      </c>
      <c r="N1127" s="39">
        <v>20.175438</v>
      </c>
      <c r="O1127" s="40">
        <v>89.0161500648898</v>
      </c>
      <c r="P1127" s="40">
        <v>93.0443559994241</v>
      </c>
      <c r="Q1127" s="40">
        <v>90.5243087608224</v>
      </c>
      <c r="R1127" s="53">
        <v>2922810058.59375</v>
      </c>
      <c r="S1127" s="48">
        <v>2922.81005859375</v>
      </c>
      <c r="T1127" s="49">
        <v>37.44</v>
      </c>
      <c r="U1127" s="50">
        <v>24.9775</v>
      </c>
      <c r="V1127" s="50">
        <v>0.604</v>
      </c>
      <c r="W1127" s="51">
        <v>1.83406208240793</v>
      </c>
      <c r="X1127" s="51">
        <v>-0.810481548309326</v>
      </c>
      <c r="Y1127" s="51">
        <v>348516647445.148</v>
      </c>
      <c r="Z1127" s="51">
        <f t="shared" si="137"/>
        <v>11.5422235276877</v>
      </c>
      <c r="AA1127" s="51">
        <v>-1.905</v>
      </c>
      <c r="AB1127" s="51">
        <v>27.030421558764</v>
      </c>
      <c r="AC1127" s="51">
        <f t="shared" si="138"/>
        <v>1.43185281888472</v>
      </c>
      <c r="AD1127" s="51">
        <v>4683.573</v>
      </c>
      <c r="AE1127" s="51">
        <f t="shared" si="139"/>
        <v>0.4683573</v>
      </c>
      <c r="AF1127" s="51">
        <f t="shared" si="140"/>
        <v>-0.32942270629757</v>
      </c>
      <c r="AG1127" s="51">
        <f>(AG1126+AG1125)/2</f>
        <v>47.3783205</v>
      </c>
      <c r="AH1127" s="51">
        <f t="shared" si="141"/>
        <v>1.67557966148362</v>
      </c>
      <c r="AI1127" s="51">
        <v>0.402</v>
      </c>
    </row>
    <row r="1128" ht="18" spans="1:35">
      <c r="A1128" s="25" t="s">
        <v>83</v>
      </c>
      <c r="B1128" s="25">
        <f t="shared" si="145"/>
        <v>2022</v>
      </c>
      <c r="C1128" s="25">
        <v>49</v>
      </c>
      <c r="D1128" s="25">
        <v>5</v>
      </c>
      <c r="E1128" s="22">
        <v>1.1421456</v>
      </c>
      <c r="F1128" s="22">
        <v>56.02635</v>
      </c>
      <c r="G1128" s="23">
        <v>7858663</v>
      </c>
      <c r="H1128" s="24">
        <v>4.446234</v>
      </c>
      <c r="I1128" s="34">
        <v>71.7686736729802</v>
      </c>
      <c r="J1128" s="35">
        <v>-1.83982634544373</v>
      </c>
      <c r="K1128" s="36">
        <v>0.638</v>
      </c>
      <c r="L1128" s="37">
        <v>0.678</v>
      </c>
      <c r="M1128" s="38">
        <v>1</v>
      </c>
      <c r="N1128" s="39">
        <v>20.467836</v>
      </c>
      <c r="O1128" s="40">
        <v>89.3108623362511</v>
      </c>
      <c r="P1128" s="40">
        <v>92.9142427063474</v>
      </c>
      <c r="Q1128" s="40">
        <v>90.6704556362056</v>
      </c>
      <c r="R1128" s="53">
        <v>1871550048.82813</v>
      </c>
      <c r="S1128" s="48">
        <v>1871.55004882813</v>
      </c>
      <c r="T1128" s="49">
        <v>37.731</v>
      </c>
      <c r="U1128" s="50">
        <v>32.9486</v>
      </c>
      <c r="V1128" s="50">
        <v>0.564</v>
      </c>
      <c r="W1128" s="51">
        <v>1.89324559780014</v>
      </c>
      <c r="X1128" s="51">
        <v>-0.80435037612915</v>
      </c>
      <c r="Y1128" s="51">
        <v>374890295666.694</v>
      </c>
      <c r="Z1128" s="51">
        <f t="shared" si="137"/>
        <v>11.5739041985092</v>
      </c>
      <c r="AA1128" s="51">
        <v>-0.305</v>
      </c>
      <c r="AB1128" s="51">
        <v>33.031353478032</v>
      </c>
      <c r="AC1128" s="51">
        <f t="shared" si="138"/>
        <v>1.51892636951332</v>
      </c>
      <c r="AD1128" s="51">
        <v>4242.7534</v>
      </c>
      <c r="AE1128" s="51">
        <f t="shared" si="139"/>
        <v>0.42427534</v>
      </c>
      <c r="AF1128" s="51">
        <f t="shared" si="140"/>
        <v>-0.372352209838748</v>
      </c>
      <c r="AG1128" s="51">
        <f>(AG1127+AG1126)/2</f>
        <v>47.50804225</v>
      </c>
      <c r="AH1128" s="51">
        <f t="shared" si="141"/>
        <v>1.67676713402812</v>
      </c>
      <c r="AI1128" s="51">
        <v>0.393</v>
      </c>
    </row>
    <row r="1129" ht="18" spans="1:35">
      <c r="A1129" s="25" t="s">
        <v>84</v>
      </c>
      <c r="B1129" s="25">
        <v>2000</v>
      </c>
      <c r="C1129" s="25">
        <v>50</v>
      </c>
      <c r="D1129" s="25">
        <v>5</v>
      </c>
      <c r="E1129" s="22">
        <v>25.402164</v>
      </c>
      <c r="F1129" s="22">
        <v>30.741058</v>
      </c>
      <c r="G1129" s="23">
        <v>856777</v>
      </c>
      <c r="H1129" s="24">
        <v>3.2992032</v>
      </c>
      <c r="I1129" s="34">
        <v>22.298273284655</v>
      </c>
      <c r="J1129" s="35">
        <v>-2.43896889686584</v>
      </c>
      <c r="K1129" s="36">
        <v>0.038</v>
      </c>
      <c r="L1129" s="37">
        <v>0.038</v>
      </c>
      <c r="M1129" s="38">
        <v>1</v>
      </c>
      <c r="N1129" s="39">
        <v>27.309237</v>
      </c>
      <c r="O1129" s="40">
        <v>21.9772695885591</v>
      </c>
      <c r="P1129" s="40">
        <v>57.096833502457</v>
      </c>
      <c r="Q1129" s="40">
        <v>29.7309664339367</v>
      </c>
      <c r="R1129" s="53">
        <v>233360000.610352</v>
      </c>
      <c r="S1129" s="48">
        <v>233.360000610352</v>
      </c>
      <c r="T1129" s="49">
        <v>22.078</v>
      </c>
      <c r="U1129" s="50">
        <f>(U1130+U1131)/2</f>
        <v>0.004641985</v>
      </c>
      <c r="V1129" s="50">
        <v>0.052</v>
      </c>
      <c r="W1129" s="51">
        <v>1.4438030241194</v>
      </c>
      <c r="X1129" s="51">
        <v>-1.27172422409058</v>
      </c>
      <c r="Y1129" s="51">
        <v>3521418059.92345</v>
      </c>
      <c r="Z1129" s="51">
        <f t="shared" si="137"/>
        <v>9.54671758722299</v>
      </c>
      <c r="AA1129" s="51">
        <v>-0.0505775985679926</v>
      </c>
      <c r="AB1129" s="51">
        <f t="shared" ref="AB1129:AB1148" si="146">(AB1130+AB1131)/2</f>
        <v>48.277166997847</v>
      </c>
      <c r="AC1129" s="51">
        <f t="shared" si="138"/>
        <v>1.68374177689131</v>
      </c>
      <c r="AD1129" s="51">
        <v>302.59482</v>
      </c>
      <c r="AE1129" s="51">
        <f t="shared" si="139"/>
        <v>0.030259482</v>
      </c>
      <c r="AF1129" s="51">
        <f t="shared" si="140"/>
        <v>-1.51913851076317</v>
      </c>
      <c r="AG1129" s="51">
        <v>57.882954</v>
      </c>
      <c r="AH1129" s="51">
        <f t="shared" si="141"/>
        <v>1.76255068680711</v>
      </c>
      <c r="AI1129" s="51">
        <v>0.072</v>
      </c>
    </row>
    <row r="1130" ht="18" spans="1:35">
      <c r="A1130" s="25" t="s">
        <v>84</v>
      </c>
      <c r="B1130" s="25">
        <f t="shared" ref="B1130:B1151" si="147">B1129+1</f>
        <v>2001</v>
      </c>
      <c r="C1130" s="25">
        <v>50</v>
      </c>
      <c r="D1130" s="25">
        <v>5</v>
      </c>
      <c r="E1130" s="22">
        <v>25.383093</v>
      </c>
      <c r="F1130" s="22">
        <v>30.773462</v>
      </c>
      <c r="G1130" s="23">
        <v>843445</v>
      </c>
      <c r="H1130" s="24">
        <v>3.2998827</v>
      </c>
      <c r="I1130" s="34">
        <v>22.3095245309963</v>
      </c>
      <c r="J1130" s="35">
        <f>(J1129+J1131)/2</f>
        <v>-2.23700129985809</v>
      </c>
      <c r="K1130" s="36">
        <v>0.082</v>
      </c>
      <c r="L1130" s="37">
        <v>0.081</v>
      </c>
      <c r="M1130" s="38">
        <v>1</v>
      </c>
      <c r="N1130" s="39">
        <v>27.309237</v>
      </c>
      <c r="O1130" s="40">
        <v>21.9772695885591</v>
      </c>
      <c r="P1130" s="40">
        <v>57.096833502457</v>
      </c>
      <c r="Q1130" s="40">
        <v>29.7629255070812</v>
      </c>
      <c r="R1130" s="53">
        <v>737489990.234375</v>
      </c>
      <c r="S1130" s="48">
        <v>737.489990234375</v>
      </c>
      <c r="T1130" s="49">
        <v>22.169</v>
      </c>
      <c r="U1130" s="50">
        <v>0.00472257</v>
      </c>
      <c r="V1130" s="50">
        <v>0.069</v>
      </c>
      <c r="W1130" s="51">
        <v>0.742516834396313</v>
      </c>
      <c r="X1130" s="51">
        <f>(X1131+X1132)/2</f>
        <v>-1.29765838384628</v>
      </c>
      <c r="Y1130" s="51">
        <v>2813571753.87253</v>
      </c>
      <c r="Z1130" s="51">
        <f t="shared" si="137"/>
        <v>9.44925799534341</v>
      </c>
      <c r="AA1130" s="51">
        <v>-0.0506084905966334</v>
      </c>
      <c r="AB1130" s="51">
        <f t="shared" si="146"/>
        <v>48.2771714818537</v>
      </c>
      <c r="AC1130" s="51">
        <f t="shared" si="138"/>
        <v>1.68374181722879</v>
      </c>
      <c r="AD1130" s="51">
        <v>236.89185</v>
      </c>
      <c r="AE1130" s="51">
        <f t="shared" si="139"/>
        <v>0.023689185</v>
      </c>
      <c r="AF1130" s="51">
        <f t="shared" si="140"/>
        <v>-1.6254498804377</v>
      </c>
      <c r="AG1130" s="51">
        <v>57.882954</v>
      </c>
      <c r="AH1130" s="51">
        <f t="shared" si="141"/>
        <v>1.76255068680711</v>
      </c>
      <c r="AI1130" s="51">
        <v>0.083</v>
      </c>
    </row>
    <row r="1131" ht="18" spans="1:35">
      <c r="A1131" s="25" t="s">
        <v>84</v>
      </c>
      <c r="B1131" s="25">
        <f t="shared" si="147"/>
        <v>2002</v>
      </c>
      <c r="C1131" s="25">
        <v>50</v>
      </c>
      <c r="D1131" s="25">
        <v>5</v>
      </c>
      <c r="E1131" s="22">
        <v>24.457567</v>
      </c>
      <c r="F1131" s="22">
        <v>33.28204</v>
      </c>
      <c r="G1131" s="23">
        <v>260395</v>
      </c>
      <c r="H1131" s="24">
        <v>3.6071773</v>
      </c>
      <c r="I1131" s="34">
        <v>23.7347094449173</v>
      </c>
      <c r="J1131" s="35">
        <v>-2.03503370285034</v>
      </c>
      <c r="K1131" s="36">
        <v>0.618</v>
      </c>
      <c r="L1131" s="37">
        <v>0.642</v>
      </c>
      <c r="M1131" s="38">
        <v>1</v>
      </c>
      <c r="N1131" s="39">
        <v>27.309237</v>
      </c>
      <c r="O1131" s="40">
        <v>24.0908470707307</v>
      </c>
      <c r="P1131" s="40">
        <v>58.8836702910017</v>
      </c>
      <c r="Q1131" s="40">
        <v>31.8360773279001</v>
      </c>
      <c r="R1131" s="53">
        <v>1932219970.70313</v>
      </c>
      <c r="S1131" s="48">
        <v>1932.21997070313</v>
      </c>
      <c r="T1131" s="49">
        <v>22.261</v>
      </c>
      <c r="U1131" s="50">
        <v>0.0045614</v>
      </c>
      <c r="V1131" s="50">
        <v>0.3</v>
      </c>
      <c r="W1131" s="51">
        <v>6.44932147797304</v>
      </c>
      <c r="X1131" s="51">
        <v>-1.25113701820374</v>
      </c>
      <c r="Y1131" s="51">
        <v>3825701438.99963</v>
      </c>
      <c r="Z1131" s="51">
        <f t="shared" si="137"/>
        <v>9.58271107430227</v>
      </c>
      <c r="AA1131" s="51">
        <v>-0.0505467065393518</v>
      </c>
      <c r="AB1131" s="51">
        <f t="shared" si="146"/>
        <v>48.2771625138403</v>
      </c>
      <c r="AC1131" s="51">
        <f t="shared" si="138"/>
        <v>1.68374173655383</v>
      </c>
      <c r="AD1131" s="51">
        <v>210.86215</v>
      </c>
      <c r="AE1131" s="51">
        <f t="shared" si="139"/>
        <v>0.021086215</v>
      </c>
      <c r="AF1131" s="51">
        <f t="shared" si="140"/>
        <v>-1.67600136962692</v>
      </c>
      <c r="AG1131" s="51">
        <v>57.882954</v>
      </c>
      <c r="AH1131" s="51">
        <f t="shared" si="141"/>
        <v>1.76255068680711</v>
      </c>
      <c r="AI1131" s="51">
        <v>0.225</v>
      </c>
    </row>
    <row r="1132" ht="18" spans="1:35">
      <c r="A1132" s="25" t="s">
        <v>84</v>
      </c>
      <c r="B1132" s="25">
        <f t="shared" si="147"/>
        <v>2003</v>
      </c>
      <c r="C1132" s="25">
        <v>50</v>
      </c>
      <c r="D1132" s="25">
        <v>5</v>
      </c>
      <c r="E1132" s="22">
        <v>23.533058</v>
      </c>
      <c r="F1132" s="22">
        <v>35.78966</v>
      </c>
      <c r="G1132" s="23">
        <v>67728</v>
      </c>
      <c r="H1132" s="24">
        <v>3.9140716</v>
      </c>
      <c r="I1132" s="34">
        <v>25.160116505547</v>
      </c>
      <c r="J1132" s="35">
        <v>-2.19837236404419</v>
      </c>
      <c r="K1132" s="36">
        <v>0.673</v>
      </c>
      <c r="L1132" s="37">
        <v>0.642</v>
      </c>
      <c r="M1132" s="38">
        <v>1</v>
      </c>
      <c r="N1132" s="39">
        <v>27.309237</v>
      </c>
      <c r="O1132" s="40">
        <v>26.2044245529023</v>
      </c>
      <c r="P1132" s="40">
        <v>60.6705070795465</v>
      </c>
      <c r="Q1132" s="40">
        <v>33.9086290770251</v>
      </c>
      <c r="R1132" s="53">
        <v>2119750000</v>
      </c>
      <c r="S1132" s="48">
        <v>2119.75</v>
      </c>
      <c r="T1132" s="49">
        <v>22.353</v>
      </c>
      <c r="U1132" s="50">
        <v>0.0878913</v>
      </c>
      <c r="V1132" s="50">
        <v>0.323</v>
      </c>
      <c r="W1132" s="51">
        <v>7.54101896480183</v>
      </c>
      <c r="X1132" s="51">
        <v>-1.34417974948883</v>
      </c>
      <c r="Y1132" s="51">
        <v>4520946818.54581</v>
      </c>
      <c r="Z1132" s="51">
        <f t="shared" si="137"/>
        <v>9.6552293983088</v>
      </c>
      <c r="AA1132" s="51">
        <v>-0.050670274653915</v>
      </c>
      <c r="AB1132" s="51">
        <f t="shared" si="146"/>
        <v>48.2771804498671</v>
      </c>
      <c r="AC1132" s="51">
        <f t="shared" si="138"/>
        <v>1.68374189790374</v>
      </c>
      <c r="AD1132" s="51">
        <v>229.96822</v>
      </c>
      <c r="AE1132" s="51">
        <f t="shared" si="139"/>
        <v>0.022996822</v>
      </c>
      <c r="AF1132" s="51">
        <f t="shared" si="140"/>
        <v>-1.63833217629655</v>
      </c>
      <c r="AG1132" s="51">
        <v>58.12367</v>
      </c>
      <c r="AH1132" s="51">
        <f t="shared" si="141"/>
        <v>1.7643530283794</v>
      </c>
      <c r="AI1132" s="51">
        <v>0.23</v>
      </c>
    </row>
    <row r="1133" ht="18" spans="1:35">
      <c r="A1133" s="25" t="s">
        <v>84</v>
      </c>
      <c r="B1133" s="25">
        <f t="shared" si="147"/>
        <v>2004</v>
      </c>
      <c r="C1133" s="25">
        <v>50</v>
      </c>
      <c r="D1133" s="25">
        <v>5</v>
      </c>
      <c r="E1133" s="22">
        <v>22.59895</v>
      </c>
      <c r="F1133" s="22">
        <v>38.31505</v>
      </c>
      <c r="G1133" s="23">
        <v>86002</v>
      </c>
      <c r="H1133" s="24">
        <v>4.220617</v>
      </c>
      <c r="I1133" s="34">
        <v>26.592743290922</v>
      </c>
      <c r="J1133" s="35">
        <v>-2.29568219184875</v>
      </c>
      <c r="K1133" s="36">
        <v>0.667</v>
      </c>
      <c r="L1133" s="37">
        <v>0.652</v>
      </c>
      <c r="M1133" s="38">
        <v>1</v>
      </c>
      <c r="N1133" s="39">
        <v>27.309237</v>
      </c>
      <c r="O1133" s="40">
        <v>28.318002035073</v>
      </c>
      <c r="P1133" s="40">
        <v>62.4573438680912</v>
      </c>
      <c r="Q1133" s="40">
        <v>35.9993546342258</v>
      </c>
      <c r="R1133" s="53">
        <v>2882780029.29688</v>
      </c>
      <c r="S1133" s="48">
        <v>2882.78002929688</v>
      </c>
      <c r="T1133" s="49">
        <v>22.5</v>
      </c>
      <c r="U1133" s="50">
        <v>0.105809</v>
      </c>
      <c r="V1133" s="50">
        <v>0.323</v>
      </c>
      <c r="W1133" s="51">
        <v>3.93317768847308</v>
      </c>
      <c r="X1133" s="51">
        <v>-1.35064733028412</v>
      </c>
      <c r="Y1133" s="51">
        <v>5224896718.67782</v>
      </c>
      <c r="Z1133" s="51">
        <f t="shared" si="137"/>
        <v>9.71807771010335</v>
      </c>
      <c r="AA1133" s="51">
        <v>-0.0504231384247887</v>
      </c>
      <c r="AB1133" s="51">
        <f t="shared" si="146"/>
        <v>48.2771445778134</v>
      </c>
      <c r="AC1133" s="51">
        <f t="shared" si="138"/>
        <v>1.68374157520385</v>
      </c>
      <c r="AD1133" s="51">
        <v>204.23125</v>
      </c>
      <c r="AE1133" s="51">
        <f t="shared" si="139"/>
        <v>0.020423125</v>
      </c>
      <c r="AF1133" s="51">
        <f t="shared" si="140"/>
        <v>-1.68987780454008</v>
      </c>
      <c r="AG1133" s="51">
        <v>58.125202</v>
      </c>
      <c r="AH1133" s="51">
        <f t="shared" si="141"/>
        <v>1.76436447518546</v>
      </c>
      <c r="AI1133" s="51">
        <v>0.24</v>
      </c>
    </row>
    <row r="1134" ht="18" spans="1:35">
      <c r="A1134" s="25" t="s">
        <v>84</v>
      </c>
      <c r="B1134" s="25">
        <f t="shared" si="147"/>
        <v>2005</v>
      </c>
      <c r="C1134" s="25">
        <v>50</v>
      </c>
      <c r="D1134" s="25">
        <v>5</v>
      </c>
      <c r="E1134" s="22">
        <v>21.655968</v>
      </c>
      <c r="F1134" s="22">
        <v>40.85768</v>
      </c>
      <c r="G1134" s="23">
        <v>48635</v>
      </c>
      <c r="H1134" s="24">
        <v>4.5264535</v>
      </c>
      <c r="I1134" s="34">
        <v>28.0329173729232</v>
      </c>
      <c r="J1134" s="35">
        <v>-2.06750988960266</v>
      </c>
      <c r="K1134" s="36">
        <v>0.684</v>
      </c>
      <c r="L1134" s="37">
        <v>0.648</v>
      </c>
      <c r="M1134" s="38">
        <v>1</v>
      </c>
      <c r="N1134" s="39">
        <v>27.309237</v>
      </c>
      <c r="O1134" s="40">
        <v>30.4315795172446</v>
      </c>
      <c r="P1134" s="40">
        <v>64.244180656636</v>
      </c>
      <c r="Q1134" s="40">
        <v>38.1080542246859</v>
      </c>
      <c r="R1134" s="53">
        <v>3558129882.8125</v>
      </c>
      <c r="S1134" s="48">
        <v>3558.1298828125</v>
      </c>
      <c r="T1134" s="49">
        <v>22.703</v>
      </c>
      <c r="U1134" s="50">
        <v>1.22415</v>
      </c>
      <c r="V1134" s="50">
        <v>0.351</v>
      </c>
      <c r="W1134" s="51">
        <v>3.57650800354462</v>
      </c>
      <c r="X1134" s="51">
        <v>-1.44725239276886</v>
      </c>
      <c r="Y1134" s="51">
        <v>6203256538.70967</v>
      </c>
      <c r="Z1134" s="51">
        <f t="shared" si="137"/>
        <v>9.79261974199718</v>
      </c>
      <c r="AA1134" s="51">
        <v>-0.0509174108830412</v>
      </c>
      <c r="AB1134" s="51">
        <f t="shared" si="146"/>
        <v>48.2772163219208</v>
      </c>
      <c r="AC1134" s="51">
        <f t="shared" si="138"/>
        <v>1.68374222060339</v>
      </c>
      <c r="AD1134" s="51">
        <v>252.06912</v>
      </c>
      <c r="AE1134" s="51">
        <f t="shared" si="139"/>
        <v>0.025206912</v>
      </c>
      <c r="AF1134" s="51">
        <f t="shared" si="140"/>
        <v>-1.59848035477985</v>
      </c>
      <c r="AG1134" s="51">
        <v>58.12367</v>
      </c>
      <c r="AH1134" s="51">
        <f t="shared" si="141"/>
        <v>1.7643530283794</v>
      </c>
      <c r="AI1134" s="51">
        <v>0.339</v>
      </c>
    </row>
    <row r="1135" ht="18" spans="1:35">
      <c r="A1135" s="25" t="s">
        <v>84</v>
      </c>
      <c r="B1135" s="25">
        <f t="shared" si="147"/>
        <v>2006</v>
      </c>
      <c r="C1135" s="25">
        <v>50</v>
      </c>
      <c r="D1135" s="25">
        <v>5</v>
      </c>
      <c r="E1135" s="22">
        <v>20.715044</v>
      </c>
      <c r="F1135" s="22">
        <v>43.39852</v>
      </c>
      <c r="G1135" s="23">
        <v>886433</v>
      </c>
      <c r="H1135" s="24">
        <v>4.8314023</v>
      </c>
      <c r="I1135" s="34">
        <v>29.4737113537171</v>
      </c>
      <c r="J1135" s="35">
        <v>-2.21913456916809</v>
      </c>
      <c r="K1135" s="36">
        <v>0.687</v>
      </c>
      <c r="L1135" s="37">
        <v>0.648</v>
      </c>
      <c r="M1135" s="38">
        <v>1</v>
      </c>
      <c r="N1135" s="39">
        <v>27.309237</v>
      </c>
      <c r="O1135" s="40">
        <v>32.5451569994162</v>
      </c>
      <c r="P1135" s="40">
        <v>66.0310174451808</v>
      </c>
      <c r="Q1135" s="40">
        <v>40.2157630407476</v>
      </c>
      <c r="R1135" s="53">
        <v>3536939941.40625</v>
      </c>
      <c r="S1135" s="48">
        <v>3536.93994140625</v>
      </c>
      <c r="T1135" s="49">
        <v>22.907</v>
      </c>
      <c r="U1135" s="50">
        <v>2.10712</v>
      </c>
      <c r="V1135" s="50">
        <v>0.496</v>
      </c>
      <c r="W1135" s="51">
        <v>4.13967803534352</v>
      </c>
      <c r="X1135" s="51">
        <v>-1.44629228115082</v>
      </c>
      <c r="Y1135" s="51">
        <v>6971758282.29351</v>
      </c>
      <c r="Z1135" s="51">
        <f t="shared" si="137"/>
        <v>9.84334232128278</v>
      </c>
      <c r="AA1135" s="51">
        <v>-0.0499288659665362</v>
      </c>
      <c r="AB1135" s="51">
        <f t="shared" si="146"/>
        <v>48.277072833706</v>
      </c>
      <c r="AC1135" s="51">
        <f t="shared" si="138"/>
        <v>1.68374092980336</v>
      </c>
      <c r="AD1135" s="51">
        <v>304.4209</v>
      </c>
      <c r="AE1135" s="51">
        <f t="shared" si="139"/>
        <v>0.03044209</v>
      </c>
      <c r="AF1135" s="51">
        <f t="shared" si="140"/>
        <v>-1.51652553441433</v>
      </c>
      <c r="AG1135" s="51">
        <v>58.12367</v>
      </c>
      <c r="AH1135" s="51">
        <f t="shared" si="141"/>
        <v>1.7643530283794</v>
      </c>
      <c r="AI1135" s="51">
        <v>0.402</v>
      </c>
    </row>
    <row r="1136" ht="18" spans="1:35">
      <c r="A1136" s="25" t="s">
        <v>84</v>
      </c>
      <c r="B1136" s="25">
        <f t="shared" si="147"/>
        <v>2007</v>
      </c>
      <c r="C1136" s="25">
        <v>50</v>
      </c>
      <c r="D1136" s="25">
        <v>5</v>
      </c>
      <c r="E1136" s="22">
        <v>19.776024</v>
      </c>
      <c r="F1136" s="22">
        <v>45.937893</v>
      </c>
      <c r="G1136" s="23">
        <v>286083</v>
      </c>
      <c r="H1136" s="24">
        <v>4.85422</v>
      </c>
      <c r="I1136" s="34">
        <v>30.8753174900848</v>
      </c>
      <c r="J1136" s="35">
        <v>-2.4133734703064</v>
      </c>
      <c r="K1136" s="36">
        <v>0.685</v>
      </c>
      <c r="L1136" s="37">
        <v>0.648</v>
      </c>
      <c r="M1136" s="38">
        <v>1</v>
      </c>
      <c r="N1136" s="39">
        <v>27.685951</v>
      </c>
      <c r="O1136" s="40">
        <v>34.7739347207729</v>
      </c>
      <c r="P1136" s="40">
        <v>67.8962426333355</v>
      </c>
      <c r="Q1136" s="40">
        <v>42.4294955631251</v>
      </c>
      <c r="R1136" s="53">
        <v>5140459960.9375</v>
      </c>
      <c r="S1136" s="48">
        <v>5140.4599609375</v>
      </c>
      <c r="T1136" s="49">
        <v>23.113</v>
      </c>
      <c r="U1136" s="50">
        <v>1.9</v>
      </c>
      <c r="V1136" s="50">
        <v>0.496</v>
      </c>
      <c r="W1136" s="51">
        <v>1.79319572747206</v>
      </c>
      <c r="X1136" s="51">
        <v>-1.61325109004974</v>
      </c>
      <c r="Y1136" s="51">
        <v>9747886187.39393</v>
      </c>
      <c r="Z1136" s="51">
        <f t="shared" si="137"/>
        <v>9.98891044988534</v>
      </c>
      <c r="AA1136" s="51">
        <v>-0.0519059557995463</v>
      </c>
      <c r="AB1136" s="51">
        <f t="shared" si="146"/>
        <v>48.2773598101356</v>
      </c>
      <c r="AC1136" s="51">
        <f t="shared" si="138"/>
        <v>1.68374351139959</v>
      </c>
      <c r="AD1136" s="51">
        <v>354.2799</v>
      </c>
      <c r="AE1136" s="51">
        <f t="shared" si="139"/>
        <v>0.03542799</v>
      </c>
      <c r="AF1136" s="51">
        <f t="shared" si="140"/>
        <v>-1.45065348657935</v>
      </c>
      <c r="AG1136" s="51">
        <v>58.12367</v>
      </c>
      <c r="AH1136" s="51">
        <f t="shared" si="141"/>
        <v>1.7643530283794</v>
      </c>
      <c r="AI1136" s="51">
        <v>0.402</v>
      </c>
    </row>
    <row r="1137" ht="18" spans="1:35">
      <c r="A1137" s="25" t="s">
        <v>84</v>
      </c>
      <c r="B1137" s="25">
        <f t="shared" si="147"/>
        <v>2008</v>
      </c>
      <c r="C1137" s="25">
        <v>50</v>
      </c>
      <c r="D1137" s="25">
        <v>5</v>
      </c>
      <c r="E1137" s="22">
        <v>18.839108</v>
      </c>
      <c r="F1137" s="22">
        <v>48.475437</v>
      </c>
      <c r="G1137" s="23">
        <v>685455</v>
      </c>
      <c r="H1137" s="24">
        <v>4.8428273</v>
      </c>
      <c r="I1137" s="34">
        <v>32.2737202067488</v>
      </c>
      <c r="J1137" s="35">
        <v>-2.69136095046997</v>
      </c>
      <c r="K1137" s="36">
        <v>0.716</v>
      </c>
      <c r="L1137" s="37">
        <v>0.652</v>
      </c>
      <c r="M1137" s="38">
        <v>1</v>
      </c>
      <c r="N1137" s="39">
        <v>27.685951</v>
      </c>
      <c r="O1137" s="40">
        <v>37.0167628473242</v>
      </c>
      <c r="P1137" s="40">
        <v>69.7655985117872</v>
      </c>
      <c r="Q1137" s="40">
        <v>44.6537922388598</v>
      </c>
      <c r="R1137" s="53">
        <v>5124450195.3125</v>
      </c>
      <c r="S1137" s="48">
        <v>5124.4501953125</v>
      </c>
      <c r="T1137" s="49">
        <v>23.32</v>
      </c>
      <c r="U1137" s="50">
        <v>1.84</v>
      </c>
      <c r="V1137" s="50">
        <v>0.494</v>
      </c>
      <c r="W1137" s="51">
        <v>2.00233326232255</v>
      </c>
      <c r="X1137" s="51">
        <v>-1.67209553718567</v>
      </c>
      <c r="Y1137" s="51">
        <v>10109297047.5432</v>
      </c>
      <c r="Z1137" s="51">
        <f t="shared" si="137"/>
        <v>10.0047209578673</v>
      </c>
      <c r="AA1137" s="51">
        <v>-0.047951776133526</v>
      </c>
      <c r="AB1137" s="51">
        <f t="shared" si="146"/>
        <v>48.2767858572763</v>
      </c>
      <c r="AC1137" s="51">
        <f t="shared" si="138"/>
        <v>1.68373834819178</v>
      </c>
      <c r="AD1137" s="51">
        <v>607.8335</v>
      </c>
      <c r="AE1137" s="51">
        <f t="shared" si="139"/>
        <v>0.06078335</v>
      </c>
      <c r="AF1137" s="51">
        <f t="shared" si="140"/>
        <v>-1.21621536798721</v>
      </c>
      <c r="AG1137" s="51">
        <v>58.12367</v>
      </c>
      <c r="AH1137" s="51">
        <f t="shared" si="141"/>
        <v>1.7643530283794</v>
      </c>
      <c r="AI1137" s="51">
        <v>0.408</v>
      </c>
    </row>
    <row r="1138" ht="18" spans="1:35">
      <c r="A1138" s="25" t="s">
        <v>84</v>
      </c>
      <c r="B1138" s="25">
        <f t="shared" si="147"/>
        <v>2009</v>
      </c>
      <c r="C1138" s="25">
        <v>50</v>
      </c>
      <c r="D1138" s="25">
        <v>5</v>
      </c>
      <c r="E1138" s="22">
        <v>17.904312</v>
      </c>
      <c r="F1138" s="22">
        <v>51.011135</v>
      </c>
      <c r="G1138" s="23">
        <v>8455</v>
      </c>
      <c r="H1138" s="24">
        <v>4.797374</v>
      </c>
      <c r="I1138" s="34">
        <v>33.6691080892303</v>
      </c>
      <c r="J1138" s="35">
        <v>-2.71142148971558</v>
      </c>
      <c r="K1138" s="36">
        <v>0.718</v>
      </c>
      <c r="L1138" s="37">
        <v>0.65</v>
      </c>
      <c r="M1138" s="38">
        <v>1</v>
      </c>
      <c r="N1138" s="39">
        <v>27.685951</v>
      </c>
      <c r="O1138" s="40">
        <v>39.2736413790693</v>
      </c>
      <c r="P1138" s="40">
        <v>71.6390850805357</v>
      </c>
      <c r="Q1138" s="40">
        <v>46.8885842088645</v>
      </c>
      <c r="R1138" s="53">
        <v>6568600097.65625</v>
      </c>
      <c r="S1138" s="48">
        <v>6568.60009765625</v>
      </c>
      <c r="T1138" s="49">
        <v>23.528</v>
      </c>
      <c r="U1138" s="50">
        <v>3.55</v>
      </c>
      <c r="V1138" s="50">
        <v>0.497</v>
      </c>
      <c r="W1138" s="51">
        <v>3.56128837446668</v>
      </c>
      <c r="X1138" s="51">
        <v>-1.55229878425598</v>
      </c>
      <c r="Y1138" s="51">
        <v>12416152732.0567</v>
      </c>
      <c r="Z1138" s="51">
        <f t="shared" si="137"/>
        <v>10.093987046237</v>
      </c>
      <c r="AA1138" s="51">
        <v>-0.0558601354655666</v>
      </c>
      <c r="AB1138" s="51">
        <f t="shared" si="146"/>
        <v>48.2779337629949</v>
      </c>
      <c r="AC1138" s="51">
        <f t="shared" si="138"/>
        <v>1.68374867454602</v>
      </c>
      <c r="AD1138" s="51">
        <v>975.04816</v>
      </c>
      <c r="AE1138" s="51">
        <f t="shared" si="139"/>
        <v>0.097504816</v>
      </c>
      <c r="AF1138" s="51">
        <f t="shared" si="140"/>
        <v>-1.010973932911</v>
      </c>
      <c r="AG1138" s="51">
        <v>58.12367</v>
      </c>
      <c r="AH1138" s="51">
        <f t="shared" si="141"/>
        <v>1.7643530283794</v>
      </c>
      <c r="AI1138" s="51">
        <v>0.397</v>
      </c>
    </row>
    <row r="1139" ht="18" spans="1:35">
      <c r="A1139" s="25" t="s">
        <v>84</v>
      </c>
      <c r="B1139" s="25">
        <f t="shared" si="147"/>
        <v>2010</v>
      </c>
      <c r="C1139" s="25">
        <v>50</v>
      </c>
      <c r="D1139" s="25">
        <v>5</v>
      </c>
      <c r="E1139" s="22">
        <v>16.971657</v>
      </c>
      <c r="F1139" s="22">
        <v>53.54498</v>
      </c>
      <c r="G1139" s="23">
        <v>483366</v>
      </c>
      <c r="H1139" s="24">
        <v>4.7180095</v>
      </c>
      <c r="I1139" s="34">
        <v>35.0616668763216</v>
      </c>
      <c r="J1139" s="35">
        <v>-2.57915186882019</v>
      </c>
      <c r="K1139" s="36">
        <v>0.723</v>
      </c>
      <c r="L1139" s="37">
        <v>0.629</v>
      </c>
      <c r="M1139" s="38">
        <v>1</v>
      </c>
      <c r="N1139" s="39">
        <v>27.685951</v>
      </c>
      <c r="O1139" s="40">
        <v>41.5445703160081</v>
      </c>
      <c r="P1139" s="40">
        <v>73.5167023395811</v>
      </c>
      <c r="Q1139" s="40">
        <v>49.1337948047642</v>
      </c>
      <c r="R1139" s="53">
        <v>6882540039.0625</v>
      </c>
      <c r="S1139" s="48">
        <v>6882.5400390625</v>
      </c>
      <c r="T1139" s="49">
        <v>23.737</v>
      </c>
      <c r="U1139" s="50">
        <v>4</v>
      </c>
      <c r="V1139" s="50">
        <v>0.516</v>
      </c>
      <c r="W1139" s="51">
        <v>2.89490410370988</v>
      </c>
      <c r="X1139" s="51">
        <v>-1.64539110660553</v>
      </c>
      <c r="Y1139" s="51">
        <v>15856668555.8336</v>
      </c>
      <c r="Z1139" s="51">
        <f t="shared" si="137"/>
        <v>10.2002119484422</v>
      </c>
      <c r="AA1139" s="51">
        <v>-0.192022479468454</v>
      </c>
      <c r="AB1139" s="51">
        <f t="shared" si="146"/>
        <v>48.2756379515578</v>
      </c>
      <c r="AC1139" s="51">
        <f t="shared" si="138"/>
        <v>1.68372802159199</v>
      </c>
      <c r="AD1139" s="51">
        <v>1182.892</v>
      </c>
      <c r="AE1139" s="51">
        <f t="shared" si="139"/>
        <v>0.1182892</v>
      </c>
      <c r="AF1139" s="51">
        <f t="shared" si="140"/>
        <v>-0.927054905367993</v>
      </c>
      <c r="AG1139" s="51">
        <v>58.125202</v>
      </c>
      <c r="AH1139" s="51">
        <f t="shared" si="141"/>
        <v>1.76436447518546</v>
      </c>
      <c r="AI1139" s="51">
        <v>0.378</v>
      </c>
    </row>
    <row r="1140" ht="18" spans="1:35">
      <c r="A1140" s="25" t="s">
        <v>84</v>
      </c>
      <c r="B1140" s="25">
        <f t="shared" si="147"/>
        <v>2011</v>
      </c>
      <c r="C1140" s="25">
        <v>50</v>
      </c>
      <c r="D1140" s="25">
        <v>5</v>
      </c>
      <c r="E1140" s="22">
        <v>16.041</v>
      </c>
      <c r="F1140" s="22">
        <v>56.07725</v>
      </c>
      <c r="G1140" s="23">
        <v>881748</v>
      </c>
      <c r="H1140" s="24">
        <v>4.6048765</v>
      </c>
      <c r="I1140" s="34">
        <v>36.4517450288191</v>
      </c>
      <c r="J1140" s="35">
        <v>-2.50205969810486</v>
      </c>
      <c r="K1140" s="36">
        <v>0.723</v>
      </c>
      <c r="L1140" s="37">
        <v>0.632</v>
      </c>
      <c r="M1140" s="38">
        <v>1</v>
      </c>
      <c r="N1140" s="39">
        <v>27.710844</v>
      </c>
      <c r="O1140" s="40">
        <v>43.8295496581398</v>
      </c>
      <c r="P1140" s="40">
        <v>75.3984502889233</v>
      </c>
      <c r="Q1140" s="40">
        <v>51.3896718184372</v>
      </c>
      <c r="R1140" s="53">
        <v>7099149902.34375</v>
      </c>
      <c r="S1140" s="48">
        <v>7099.14990234375</v>
      </c>
      <c r="T1140" s="49">
        <v>23.948</v>
      </c>
      <c r="U1140" s="50">
        <v>5</v>
      </c>
      <c r="V1140" s="50">
        <v>0.516</v>
      </c>
      <c r="W1140" s="51">
        <v>3.68950830230738</v>
      </c>
      <c r="X1140" s="51">
        <v>-1.60047078132629</v>
      </c>
      <c r="Y1140" s="51">
        <v>17805098206.3141</v>
      </c>
      <c r="Z1140" s="51">
        <f t="shared" si="137"/>
        <v>10.2505443734241</v>
      </c>
      <c r="AA1140" s="51">
        <v>-0.0510362836112608</v>
      </c>
      <c r="AB1140" s="51">
        <f t="shared" si="146"/>
        <v>48.2802295744321</v>
      </c>
      <c r="AC1140" s="51">
        <f t="shared" si="138"/>
        <v>1.68376932651794</v>
      </c>
      <c r="AD1140" s="51">
        <v>1436.1143</v>
      </c>
      <c r="AE1140" s="51">
        <f t="shared" si="139"/>
        <v>0.14361143</v>
      </c>
      <c r="AF1140" s="51">
        <f t="shared" si="140"/>
        <v>-0.842810993322258</v>
      </c>
      <c r="AG1140" s="51">
        <v>58.12367</v>
      </c>
      <c r="AH1140" s="51">
        <f t="shared" si="141"/>
        <v>1.7643530283794</v>
      </c>
      <c r="AI1140" s="51">
        <v>0.383</v>
      </c>
    </row>
    <row r="1141" ht="18" spans="1:35">
      <c r="A1141" s="25" t="s">
        <v>84</v>
      </c>
      <c r="B1141" s="25">
        <f t="shared" si="147"/>
        <v>2012</v>
      </c>
      <c r="C1141" s="25">
        <v>50</v>
      </c>
      <c r="D1141" s="25">
        <v>5</v>
      </c>
      <c r="E1141" s="22">
        <v>15.112526</v>
      </c>
      <c r="F1141" s="22">
        <v>58.607628</v>
      </c>
      <c r="G1141" s="23">
        <v>279846</v>
      </c>
      <c r="H1141" s="24">
        <v>4.4581366</v>
      </c>
      <c r="I1141" s="34">
        <v>37.8393855148321</v>
      </c>
      <c r="J1141" s="35">
        <v>-2.41856145858765</v>
      </c>
      <c r="K1141" s="36">
        <v>0.722</v>
      </c>
      <c r="L1141" s="37">
        <v>0.635</v>
      </c>
      <c r="M1141" s="38">
        <v>1</v>
      </c>
      <c r="N1141" s="39">
        <v>27.710844</v>
      </c>
      <c r="O1141" s="40">
        <v>46.128579405466</v>
      </c>
      <c r="P1141" s="40">
        <v>77.2843289285623</v>
      </c>
      <c r="Q1141" s="40">
        <v>53.6558094830286</v>
      </c>
      <c r="R1141" s="53">
        <v>6966729980.46875</v>
      </c>
      <c r="S1141" s="48">
        <v>6966.72998046875</v>
      </c>
      <c r="T1141" s="49">
        <v>24.16</v>
      </c>
      <c r="U1141" s="50">
        <v>5.45455</v>
      </c>
      <c r="V1141" s="50">
        <v>0.516</v>
      </c>
      <c r="W1141" s="51">
        <v>4.07762772858795</v>
      </c>
      <c r="X1141" s="51">
        <v>-1.43037283420563</v>
      </c>
      <c r="Y1141" s="51">
        <v>19907329777.5872</v>
      </c>
      <c r="Z1141" s="51">
        <f t="shared" si="137"/>
        <v>10.2990130108747</v>
      </c>
      <c r="AA1141" s="51">
        <v>-0.065684511343893</v>
      </c>
      <c r="AB1141" s="51">
        <f t="shared" si="146"/>
        <v>48.2710463286834</v>
      </c>
      <c r="AC1141" s="51">
        <f t="shared" si="138"/>
        <v>1.68368671273724</v>
      </c>
      <c r="AD1141" s="51">
        <v>1324.1211</v>
      </c>
      <c r="AE1141" s="51">
        <f t="shared" si="139"/>
        <v>0.13241211</v>
      </c>
      <c r="AF1141" s="51">
        <f t="shared" si="140"/>
        <v>-0.878072293856526</v>
      </c>
      <c r="AG1141" s="51">
        <v>58.12367</v>
      </c>
      <c r="AH1141" s="51">
        <f t="shared" si="141"/>
        <v>1.7643530283794</v>
      </c>
      <c r="AI1141" s="51">
        <v>0.384</v>
      </c>
    </row>
    <row r="1142" ht="18" spans="1:35">
      <c r="A1142" s="25" t="s">
        <v>84</v>
      </c>
      <c r="B1142" s="25">
        <f t="shared" si="147"/>
        <v>2013</v>
      </c>
      <c r="C1142" s="25">
        <v>50</v>
      </c>
      <c r="D1142" s="25">
        <v>5</v>
      </c>
      <c r="E1142" s="22">
        <v>14.186251</v>
      </c>
      <c r="F1142" s="22">
        <v>61.136086</v>
      </c>
      <c r="G1142" s="23">
        <v>677664</v>
      </c>
      <c r="H1142" s="24">
        <v>4.2779446</v>
      </c>
      <c r="I1142" s="34">
        <v>39.2247837532389</v>
      </c>
      <c r="J1142" s="35">
        <v>-2.51934909820557</v>
      </c>
      <c r="K1142" s="36">
        <v>0.712</v>
      </c>
      <c r="L1142" s="37">
        <v>0.625</v>
      </c>
      <c r="M1142" s="38">
        <v>1</v>
      </c>
      <c r="N1142" s="39">
        <v>27.710844</v>
      </c>
      <c r="O1142" s="40">
        <v>48.4416595579861</v>
      </c>
      <c r="P1142" s="40">
        <v>79.1743382584983</v>
      </c>
      <c r="Q1142" s="40">
        <v>55.9321352223542</v>
      </c>
      <c r="R1142" s="53">
        <v>5354040039.0625</v>
      </c>
      <c r="S1142" s="48">
        <v>5354.0400390625</v>
      </c>
      <c r="T1142" s="49">
        <v>24.373</v>
      </c>
      <c r="U1142" s="50">
        <v>5.9</v>
      </c>
      <c r="V1142" s="50">
        <v>0.538</v>
      </c>
      <c r="W1142" s="51">
        <v>3.46678830410982</v>
      </c>
      <c r="X1142" s="51">
        <v>-1.44596064090729</v>
      </c>
      <c r="Y1142" s="51">
        <v>20146416757.5987</v>
      </c>
      <c r="Z1142" s="51">
        <f t="shared" si="137"/>
        <v>10.3041978137136</v>
      </c>
      <c r="AA1142" s="51">
        <v>-0.0477740270095906</v>
      </c>
      <c r="AB1142" s="51">
        <f t="shared" si="146"/>
        <v>48.2894128201808</v>
      </c>
      <c r="AC1142" s="51">
        <f t="shared" si="138"/>
        <v>1.68385192458639</v>
      </c>
      <c r="AD1142" s="51">
        <v>1060.7926</v>
      </c>
      <c r="AE1142" s="51">
        <f t="shared" si="139"/>
        <v>0.10607926</v>
      </c>
      <c r="AF1142" s="51">
        <f t="shared" si="140"/>
        <v>-0.974369518530531</v>
      </c>
      <c r="AG1142" s="51">
        <v>58.12367</v>
      </c>
      <c r="AH1142" s="51">
        <f t="shared" si="141"/>
        <v>1.7643530283794</v>
      </c>
      <c r="AI1142" s="51">
        <v>0.383</v>
      </c>
    </row>
    <row r="1143" ht="18" spans="1:35">
      <c r="A1143" s="25" t="s">
        <v>84</v>
      </c>
      <c r="B1143" s="25">
        <f t="shared" si="147"/>
        <v>2014</v>
      </c>
      <c r="C1143" s="25">
        <v>50</v>
      </c>
      <c r="D1143" s="25">
        <v>5</v>
      </c>
      <c r="E1143" s="22">
        <v>13.262191</v>
      </c>
      <c r="F1143" s="22">
        <v>63.662617</v>
      </c>
      <c r="G1143" s="23">
        <v>75191</v>
      </c>
      <c r="H1143" s="24">
        <v>4.0644584</v>
      </c>
      <c r="I1143" s="34">
        <v>40.6081362553092</v>
      </c>
      <c r="J1143" s="35">
        <v>-2.41106843948364</v>
      </c>
      <c r="K1143" s="36">
        <v>0.697</v>
      </c>
      <c r="L1143" s="37">
        <v>0.625</v>
      </c>
      <c r="M1143" s="38">
        <v>1</v>
      </c>
      <c r="N1143" s="39">
        <v>27.710844</v>
      </c>
      <c r="O1143" s="40">
        <v>50.768790115699</v>
      </c>
      <c r="P1143" s="40">
        <v>81.0684782787311</v>
      </c>
      <c r="Q1143" s="40">
        <v>58.2185747849882</v>
      </c>
      <c r="R1143" s="53">
        <v>5175979980.46875</v>
      </c>
      <c r="S1143" s="48">
        <v>5175.97998046875</v>
      </c>
      <c r="T1143" s="49">
        <v>24.587</v>
      </c>
      <c r="U1143" s="50">
        <v>7</v>
      </c>
      <c r="V1143" s="50">
        <v>0.538</v>
      </c>
      <c r="W1143" s="51">
        <v>3.65757606530364</v>
      </c>
      <c r="X1143" s="51">
        <v>-1.36493408679962</v>
      </c>
      <c r="Y1143" s="51">
        <v>20497128555.6972</v>
      </c>
      <c r="Z1143" s="51">
        <f t="shared" si="137"/>
        <v>10.3116930249698</v>
      </c>
      <c r="AA1143" s="51">
        <v>-0.0429944162107173</v>
      </c>
      <c r="AB1143" s="51">
        <f t="shared" si="146"/>
        <v>48.2526798371861</v>
      </c>
      <c r="AC1143" s="51">
        <f t="shared" si="138"/>
        <v>1.68352143801522</v>
      </c>
      <c r="AD1143" s="51">
        <v>868.5762</v>
      </c>
      <c r="AE1143" s="51">
        <f t="shared" si="139"/>
        <v>0.08685762</v>
      </c>
      <c r="AF1143" s="51">
        <f t="shared" si="140"/>
        <v>-1.06119207498562</v>
      </c>
      <c r="AG1143" s="51">
        <v>58.12367</v>
      </c>
      <c r="AH1143" s="51">
        <f t="shared" si="141"/>
        <v>1.7643530283794</v>
      </c>
      <c r="AI1143" s="51">
        <v>0.381</v>
      </c>
    </row>
    <row r="1144" ht="18" spans="1:35">
      <c r="A1144" s="25" t="s">
        <v>84</v>
      </c>
      <c r="B1144" s="25">
        <f t="shared" si="147"/>
        <v>2015</v>
      </c>
      <c r="C1144" s="25">
        <v>50</v>
      </c>
      <c r="D1144" s="25">
        <v>5</v>
      </c>
      <c r="E1144" s="22">
        <v>12.340232</v>
      </c>
      <c r="F1144" s="22">
        <v>66.187485</v>
      </c>
      <c r="G1144" s="23">
        <v>472284</v>
      </c>
      <c r="H1144" s="24">
        <v>3.8178253</v>
      </c>
      <c r="I1144" s="34">
        <v>41.9898186307368</v>
      </c>
      <c r="J1144" s="35">
        <v>-2.56262516975403</v>
      </c>
      <c r="K1144" s="36">
        <v>0.693</v>
      </c>
      <c r="L1144" s="37">
        <v>0.611</v>
      </c>
      <c r="M1144" s="38">
        <v>1</v>
      </c>
      <c r="N1144" s="39">
        <v>27.710844</v>
      </c>
      <c r="O1144" s="40">
        <v>53.1099710786065</v>
      </c>
      <c r="P1144" s="40">
        <v>82.9667489892607</v>
      </c>
      <c r="Q1144" s="40">
        <v>60.5153476686209</v>
      </c>
      <c r="R1144" s="53">
        <v>4815140136.71875</v>
      </c>
      <c r="S1144" s="48">
        <v>4815.14013671875</v>
      </c>
      <c r="T1144" s="49">
        <v>24.803</v>
      </c>
      <c r="U1144" s="50">
        <v>8.26</v>
      </c>
      <c r="V1144" s="50">
        <v>0.533</v>
      </c>
      <c r="W1144" s="51">
        <v>3.12134122890873</v>
      </c>
      <c r="X1144" s="51">
        <v>-1.35471308231354</v>
      </c>
      <c r="Y1144" s="51">
        <v>19134221644.7325</v>
      </c>
      <c r="Z1144" s="51">
        <f t="shared" si="137"/>
        <v>10.2818108003848</v>
      </c>
      <c r="AA1144" s="51">
        <v>-0.166983554911685</v>
      </c>
      <c r="AB1144" s="51">
        <f t="shared" si="146"/>
        <v>48.3261458031754</v>
      </c>
      <c r="AC1144" s="51">
        <f t="shared" si="138"/>
        <v>1.68418215985728</v>
      </c>
      <c r="AD1144" s="51">
        <v>970.0803</v>
      </c>
      <c r="AE1144" s="51">
        <f t="shared" si="139"/>
        <v>0.09700803</v>
      </c>
      <c r="AF1144" s="51">
        <f t="shared" si="140"/>
        <v>-1.01319231480233</v>
      </c>
      <c r="AG1144" s="51">
        <v>58.12367</v>
      </c>
      <c r="AH1144" s="51">
        <f t="shared" si="141"/>
        <v>1.7643530283794</v>
      </c>
      <c r="AI1144" s="51">
        <v>0.375</v>
      </c>
    </row>
    <row r="1145" ht="18" spans="1:35">
      <c r="A1145" s="25" t="s">
        <v>84</v>
      </c>
      <c r="B1145" s="25">
        <f t="shared" si="147"/>
        <v>2016</v>
      </c>
      <c r="C1145" s="25">
        <v>50</v>
      </c>
      <c r="D1145" s="25">
        <v>5</v>
      </c>
      <c r="E1145" s="22">
        <v>11.420531</v>
      </c>
      <c r="F1145" s="22">
        <v>68.71038</v>
      </c>
      <c r="G1145" s="23">
        <v>86909</v>
      </c>
      <c r="H1145" s="24">
        <v>3.5382168</v>
      </c>
      <c r="I1145" s="34">
        <v>43.3698641937307</v>
      </c>
      <c r="J1145" s="35">
        <v>-2.6621561050415</v>
      </c>
      <c r="K1145" s="36">
        <v>0.651</v>
      </c>
      <c r="L1145" s="37">
        <v>0.597</v>
      </c>
      <c r="M1145" s="38">
        <v>1</v>
      </c>
      <c r="N1145" s="39">
        <v>27.710844</v>
      </c>
      <c r="O1145" s="40">
        <v>55.4652024467077</v>
      </c>
      <c r="P1145" s="40">
        <v>84.8691503900872</v>
      </c>
      <c r="Q1145" s="40">
        <v>62.8220704134542</v>
      </c>
      <c r="R1145" s="53">
        <v>4610850097.65625</v>
      </c>
      <c r="S1145" s="48">
        <v>4610.85009765625</v>
      </c>
      <c r="T1145" s="49">
        <v>25.02</v>
      </c>
      <c r="U1145" s="50">
        <v>11</v>
      </c>
      <c r="V1145" s="50">
        <v>0.514</v>
      </c>
      <c r="W1145" s="51">
        <v>2.58154939895659</v>
      </c>
      <c r="X1145" s="51">
        <v>-1.54022777080536</v>
      </c>
      <c r="Y1145" s="51">
        <v>18116572395.0772</v>
      </c>
      <c r="Z1145" s="51">
        <f t="shared" si="137"/>
        <v>10.2580760338091</v>
      </c>
      <c r="AA1145" s="51">
        <v>-0.0795852687492387</v>
      </c>
      <c r="AB1145" s="51">
        <f t="shared" si="146"/>
        <v>48.1792138711968</v>
      </c>
      <c r="AC1145" s="51">
        <f t="shared" si="138"/>
        <v>1.6828597094401</v>
      </c>
      <c r="AD1145" s="51">
        <v>862.79114</v>
      </c>
      <c r="AE1145" s="51">
        <f t="shared" si="139"/>
        <v>0.086279114</v>
      </c>
      <c r="AF1145" s="51">
        <f t="shared" si="140"/>
        <v>-1.06409432331551</v>
      </c>
      <c r="AG1145" s="51">
        <v>58.12367</v>
      </c>
      <c r="AH1145" s="51">
        <f t="shared" si="141"/>
        <v>1.7643530283794</v>
      </c>
      <c r="AI1145" s="51">
        <v>0.352</v>
      </c>
    </row>
    <row r="1146" ht="18" spans="1:35">
      <c r="A1146" s="25" t="s">
        <v>84</v>
      </c>
      <c r="B1146" s="25">
        <f t="shared" si="147"/>
        <v>2017</v>
      </c>
      <c r="C1146" s="25">
        <v>50</v>
      </c>
      <c r="D1146" s="25">
        <v>5</v>
      </c>
      <c r="E1146" s="22">
        <v>10.501653</v>
      </c>
      <c r="F1146" s="22">
        <v>71.23456</v>
      </c>
      <c r="G1146" s="23">
        <v>263792</v>
      </c>
      <c r="H1146" s="24">
        <v>3.2256842</v>
      </c>
      <c r="I1146" s="34">
        <v>44.7508111861658</v>
      </c>
      <c r="J1146" s="35">
        <v>-2.7949755191803</v>
      </c>
      <c r="K1146" s="36">
        <v>0.687</v>
      </c>
      <c r="L1146" s="37">
        <v>0.584</v>
      </c>
      <c r="M1146" s="38">
        <v>1</v>
      </c>
      <c r="N1146" s="39">
        <v>27.710844</v>
      </c>
      <c r="O1146" s="40">
        <v>57.8344842200018</v>
      </c>
      <c r="P1146" s="40">
        <v>86.7756824812105</v>
      </c>
      <c r="Q1146" s="40">
        <v>65.142136058033</v>
      </c>
      <c r="R1146" s="53">
        <v>4248819824.21875</v>
      </c>
      <c r="S1146" s="48">
        <v>4248.81982421875</v>
      </c>
      <c r="T1146" s="49">
        <v>25.25</v>
      </c>
      <c r="U1146" s="50">
        <v>13.5</v>
      </c>
      <c r="V1146" s="50">
        <v>0.542</v>
      </c>
      <c r="W1146" s="51">
        <v>2.86649214750073</v>
      </c>
      <c r="X1146" s="51">
        <v>-1.53007459640503</v>
      </c>
      <c r="Y1146" s="51">
        <v>18753456497.8159</v>
      </c>
      <c r="Z1146" s="51">
        <f t="shared" si="137"/>
        <v>10.2730813253747</v>
      </c>
      <c r="AA1146" s="51">
        <v>-0.0402731610002353</v>
      </c>
      <c r="AB1146" s="51">
        <f t="shared" si="146"/>
        <v>48.4730777351541</v>
      </c>
      <c r="AC1146" s="51">
        <f t="shared" si="138"/>
        <v>1.68550059556264</v>
      </c>
      <c r="AD1146" s="51">
        <v>829.31195</v>
      </c>
      <c r="AE1146" s="51">
        <f t="shared" si="139"/>
        <v>0.082931195</v>
      </c>
      <c r="AF1146" s="51">
        <f t="shared" si="140"/>
        <v>-1.08128207659083</v>
      </c>
      <c r="AG1146" s="51">
        <v>58.12367</v>
      </c>
      <c r="AH1146" s="51">
        <f t="shared" si="141"/>
        <v>1.7643530283794</v>
      </c>
      <c r="AI1146" s="51">
        <v>0.357</v>
      </c>
    </row>
    <row r="1147" ht="18" spans="1:35">
      <c r="A1147" s="25" t="s">
        <v>84</v>
      </c>
      <c r="B1147" s="25">
        <f t="shared" si="147"/>
        <v>2018</v>
      </c>
      <c r="C1147" s="25">
        <v>50</v>
      </c>
      <c r="D1147" s="25">
        <v>5</v>
      </c>
      <c r="E1147" s="22">
        <v>9.58358</v>
      </c>
      <c r="F1147" s="22">
        <v>73.76035</v>
      </c>
      <c r="G1147" s="23">
        <v>65607</v>
      </c>
      <c r="H1147" s="24">
        <v>2.880409</v>
      </c>
      <c r="I1147" s="34">
        <v>46.1335435081079</v>
      </c>
      <c r="J1147" s="35">
        <v>-2.75344133377075</v>
      </c>
      <c r="K1147" s="36">
        <v>0.691</v>
      </c>
      <c r="L1147" s="37">
        <v>0.58</v>
      </c>
      <c r="M1147" s="38">
        <v>1</v>
      </c>
      <c r="N1147" s="39">
        <v>27.710844</v>
      </c>
      <c r="O1147" s="40">
        <v>60.2178163984906</v>
      </c>
      <c r="P1147" s="40">
        <v>88.6863452626308</v>
      </c>
      <c r="Q1147" s="40">
        <v>67.4758694595857</v>
      </c>
      <c r="R1147" s="53">
        <v>4073770019.53125</v>
      </c>
      <c r="S1147" s="48">
        <v>4073.77001953125</v>
      </c>
      <c r="T1147" s="49">
        <v>25.495</v>
      </c>
      <c r="U1147" s="50">
        <v>16.8</v>
      </c>
      <c r="V1147" s="50">
        <v>0.554</v>
      </c>
      <c r="W1147" s="51">
        <v>2.88520797304849</v>
      </c>
      <c r="X1147" s="51">
        <v>-1.50287592411041</v>
      </c>
      <c r="Y1147" s="51">
        <v>18053222687.4126</v>
      </c>
      <c r="Z1147" s="51">
        <f t="shared" si="137"/>
        <v>10.2565547392296</v>
      </c>
      <c r="AA1147" s="51">
        <v>-0.0806314040721353</v>
      </c>
      <c r="AB1147" s="51">
        <f t="shared" si="146"/>
        <v>47.8853500072395</v>
      </c>
      <c r="AC1147" s="51">
        <f t="shared" si="138"/>
        <v>1.68020266614585</v>
      </c>
      <c r="AD1147" s="51">
        <v>924.25085</v>
      </c>
      <c r="AE1147" s="51">
        <f t="shared" si="139"/>
        <v>0.092425085</v>
      </c>
      <c r="AF1147" s="51">
        <f t="shared" si="140"/>
        <v>-1.03421014134978</v>
      </c>
      <c r="AG1147" s="51">
        <v>58.27699</v>
      </c>
      <c r="AH1147" s="51">
        <f t="shared" si="141"/>
        <v>1.76549711241592</v>
      </c>
      <c r="AI1147" s="51">
        <v>0.354</v>
      </c>
    </row>
    <row r="1148" ht="18" spans="1:35">
      <c r="A1148" s="25" t="s">
        <v>84</v>
      </c>
      <c r="B1148" s="25">
        <f t="shared" si="147"/>
        <v>2019</v>
      </c>
      <c r="C1148" s="25">
        <v>50</v>
      </c>
      <c r="D1148" s="25">
        <v>5</v>
      </c>
      <c r="E1148" s="22">
        <v>8.666672</v>
      </c>
      <c r="F1148" s="22">
        <v>76.28727</v>
      </c>
      <c r="G1148" s="23">
        <v>46062</v>
      </c>
      <c r="H1148" s="24">
        <v>2.5026228</v>
      </c>
      <c r="I1148" s="34">
        <v>47.5183902057843</v>
      </c>
      <c r="J1148" s="35">
        <v>-2.65253973007202</v>
      </c>
      <c r="K1148" s="36">
        <v>0.685</v>
      </c>
      <c r="L1148" s="37">
        <v>0.605</v>
      </c>
      <c r="M1148" s="38">
        <v>1</v>
      </c>
      <c r="N1148" s="39">
        <v>27.868853</v>
      </c>
      <c r="O1148" s="40">
        <v>62.615198982173</v>
      </c>
      <c r="P1148" s="40">
        <v>90.6011387343478</v>
      </c>
      <c r="Q1148" s="40">
        <v>69.8226976480641</v>
      </c>
      <c r="R1148" s="53">
        <v>4509450195.3125</v>
      </c>
      <c r="S1148" s="48">
        <v>4509.4501953125</v>
      </c>
      <c r="T1148" s="49">
        <v>25.754</v>
      </c>
      <c r="U1148" s="50">
        <v>17.6</v>
      </c>
      <c r="V1148" s="50">
        <v>0.544</v>
      </c>
      <c r="W1148" s="51">
        <v>2.90852909268743</v>
      </c>
      <c r="X1148" s="51">
        <v>-1.41931009292603</v>
      </c>
      <c r="Y1148" s="51">
        <v>18799444490.1128</v>
      </c>
      <c r="Z1148" s="51">
        <f t="shared" si="137"/>
        <v>10.2741450163678</v>
      </c>
      <c r="AA1148" s="51">
        <v>0.00291649292940283</v>
      </c>
      <c r="AB1148" s="51">
        <f t="shared" si="146"/>
        <v>49.0608054630687</v>
      </c>
      <c r="AC1148" s="51">
        <f t="shared" si="138"/>
        <v>1.69073467402313</v>
      </c>
      <c r="AD1148" s="51">
        <v>802.61255</v>
      </c>
      <c r="AE1148" s="51">
        <f t="shared" si="139"/>
        <v>0.080261255</v>
      </c>
      <c r="AF1148" s="51">
        <f t="shared" si="140"/>
        <v>-1.09549405373109</v>
      </c>
      <c r="AG1148" s="51">
        <v>58.27699</v>
      </c>
      <c r="AH1148" s="51">
        <f t="shared" si="141"/>
        <v>1.76549711241592</v>
      </c>
      <c r="AI1148" s="51">
        <v>0.356</v>
      </c>
    </row>
    <row r="1149" ht="18" spans="1:35">
      <c r="A1149" s="25" t="s">
        <v>84</v>
      </c>
      <c r="B1149" s="25">
        <f t="shared" si="147"/>
        <v>2020</v>
      </c>
      <c r="C1149" s="25">
        <v>50</v>
      </c>
      <c r="D1149" s="25">
        <v>5</v>
      </c>
      <c r="E1149" s="22">
        <v>7.7512655</v>
      </c>
      <c r="F1149" s="22">
        <v>78.81483</v>
      </c>
      <c r="G1149" s="23">
        <v>433906</v>
      </c>
      <c r="H1149" s="24">
        <v>2.092574</v>
      </c>
      <c r="I1149" s="34">
        <v>48.9056813120247</v>
      </c>
      <c r="J1149" s="35">
        <v>-2.702721118927</v>
      </c>
      <c r="K1149" s="36">
        <v>0.707</v>
      </c>
      <c r="L1149" s="37">
        <v>0.566</v>
      </c>
      <c r="M1149" s="38">
        <v>1</v>
      </c>
      <c r="N1149" s="39">
        <v>27.016129</v>
      </c>
      <c r="O1149" s="40">
        <v>65.0266319710483</v>
      </c>
      <c r="P1149" s="40">
        <v>92.5200628963617</v>
      </c>
      <c r="Q1149" s="40">
        <v>72.1820710205908</v>
      </c>
      <c r="R1149" s="53">
        <v>4480430175.78125</v>
      </c>
      <c r="S1149" s="48">
        <v>4480.43017578125</v>
      </c>
      <c r="T1149" s="49">
        <v>26.026</v>
      </c>
      <c r="U1149" s="50">
        <v>18.4</v>
      </c>
      <c r="V1149" s="50">
        <v>0.559</v>
      </c>
      <c r="W1149" s="51">
        <v>3.13474690779163</v>
      </c>
      <c r="X1149" s="51">
        <v>-1.49336087703705</v>
      </c>
      <c r="Y1149" s="51">
        <v>19955929052.1496</v>
      </c>
      <c r="Z1149" s="51">
        <f t="shared" si="137"/>
        <v>10.3000719512546</v>
      </c>
      <c r="AA1149" s="51">
        <v>0.0242583301122418</v>
      </c>
      <c r="AB1149" s="51">
        <v>46.7098945514103</v>
      </c>
      <c r="AC1149" s="51">
        <f t="shared" si="138"/>
        <v>1.66940888685977</v>
      </c>
      <c r="AD1149" s="51">
        <v>702.888</v>
      </c>
      <c r="AE1149" s="51">
        <f t="shared" si="139"/>
        <v>0.0702888</v>
      </c>
      <c r="AF1149" s="51">
        <f t="shared" si="140"/>
        <v>-1.15311387107841</v>
      </c>
      <c r="AG1149" s="51">
        <v>58.807476</v>
      </c>
      <c r="AH1149" s="51">
        <f t="shared" si="141"/>
        <v>1.76943254000745</v>
      </c>
      <c r="AI1149" s="51">
        <v>0.361</v>
      </c>
    </row>
    <row r="1150" ht="18" spans="1:35">
      <c r="A1150" s="25" t="s">
        <v>84</v>
      </c>
      <c r="B1150" s="25">
        <f t="shared" si="147"/>
        <v>2021</v>
      </c>
      <c r="C1150" s="25">
        <v>50</v>
      </c>
      <c r="D1150" s="25">
        <v>5</v>
      </c>
      <c r="E1150" s="22">
        <v>6.959597</v>
      </c>
      <c r="F1150" s="22">
        <v>81.34359</v>
      </c>
      <c r="G1150" s="23">
        <v>696816</v>
      </c>
      <c r="H1150" s="24">
        <v>1.6505076</v>
      </c>
      <c r="I1150" s="34">
        <v>50.2966403259731</v>
      </c>
      <c r="J1150" s="35">
        <v>-2.51867604255676</v>
      </c>
      <c r="K1150" s="36">
        <v>0.146</v>
      </c>
      <c r="L1150" s="37">
        <v>0.096</v>
      </c>
      <c r="M1150" s="38">
        <v>1</v>
      </c>
      <c r="N1150" s="39">
        <v>27.016129</v>
      </c>
      <c r="O1150" s="40">
        <v>67.4521153651183</v>
      </c>
      <c r="P1150" s="40">
        <v>94.4431177486725</v>
      </c>
      <c r="Q1150" s="40">
        <v>74.5545259961346</v>
      </c>
      <c r="R1150" s="53">
        <v>4690520019.53125</v>
      </c>
      <c r="S1150" s="48">
        <v>4690.52001953125</v>
      </c>
      <c r="T1150" s="49">
        <v>26.314</v>
      </c>
      <c r="U1150" s="50">
        <f>(U1149+U1148)/2</f>
        <v>18</v>
      </c>
      <c r="V1150" s="50">
        <v>0.065</v>
      </c>
      <c r="W1150" s="51">
        <v>2.85135765449931</v>
      </c>
      <c r="X1150" s="51">
        <v>-1.15226578712463</v>
      </c>
      <c r="Y1150" s="51">
        <v>14259995441.0759</v>
      </c>
      <c r="Z1150" s="51">
        <f t="shared" si="137"/>
        <v>10.1541193866718</v>
      </c>
      <c r="AA1150" s="51">
        <v>0.0135874115208223</v>
      </c>
      <c r="AB1150" s="51">
        <v>51.4117163747271</v>
      </c>
      <c r="AC1150" s="51">
        <f t="shared" si="138"/>
        <v>1.71106210298452</v>
      </c>
      <c r="AD1150" s="51">
        <v>676.6956</v>
      </c>
      <c r="AE1150" s="51">
        <f t="shared" si="139"/>
        <v>0.06766956</v>
      </c>
      <c r="AF1150" s="51">
        <f t="shared" si="140"/>
        <v>-1.16960664737043</v>
      </c>
      <c r="AG1150" s="51">
        <f>(AG1149+AG1148)/2</f>
        <v>58.542233</v>
      </c>
      <c r="AH1150" s="51">
        <f t="shared" si="141"/>
        <v>1.76746928388326</v>
      </c>
      <c r="AI1150" s="51">
        <v>0.157</v>
      </c>
    </row>
    <row r="1151" ht="18" spans="1:35">
      <c r="A1151" s="25" t="s">
        <v>84</v>
      </c>
      <c r="B1151" s="25">
        <f t="shared" si="147"/>
        <v>2022</v>
      </c>
      <c r="C1151" s="25">
        <v>50</v>
      </c>
      <c r="D1151" s="25">
        <v>5</v>
      </c>
      <c r="E1151" s="22">
        <v>6.1757965</v>
      </c>
      <c r="F1151" s="22">
        <v>83.34676</v>
      </c>
      <c r="G1151" s="23">
        <v>477442</v>
      </c>
      <c r="H1151" s="24">
        <v>1.1713909</v>
      </c>
      <c r="I1151" s="34">
        <v>51.6914397704169</v>
      </c>
      <c r="J1151" s="35">
        <v>-2.54495596885681</v>
      </c>
      <c r="K1151" s="36">
        <v>0.071</v>
      </c>
      <c r="L1151" s="37">
        <v>0.035</v>
      </c>
      <c r="M1151" s="38">
        <v>1</v>
      </c>
      <c r="N1151" s="39">
        <v>27.016129</v>
      </c>
      <c r="O1151" s="40">
        <v>69.891649164382</v>
      </c>
      <c r="P1151" s="40">
        <v>96.3703032912801</v>
      </c>
      <c r="Q1151" s="40">
        <v>76.9392075646596</v>
      </c>
      <c r="R1151" s="53">
        <v>3959649902.34375</v>
      </c>
      <c r="S1151" s="48">
        <v>3959.64990234375</v>
      </c>
      <c r="T1151" s="49">
        <v>26.616</v>
      </c>
      <c r="U1151" s="50">
        <f>(U1150+U1149)/2</f>
        <v>18.2</v>
      </c>
      <c r="V1151" s="50">
        <v>0.035</v>
      </c>
      <c r="W1151" s="51">
        <v>2.53449831666733</v>
      </c>
      <c r="X1151" s="51">
        <v>-1.18368434906006</v>
      </c>
      <c r="Y1151" s="51">
        <v>14497243872.1337</v>
      </c>
      <c r="Z1151" s="51">
        <f t="shared" si="137"/>
        <v>10.1612854446559</v>
      </c>
      <c r="AA1151" s="51">
        <v>0.0189228708165321</v>
      </c>
      <c r="AB1151" s="51">
        <v>72.8854696086536</v>
      </c>
      <c r="AC1151" s="51">
        <f t="shared" si="138"/>
        <v>1.86264095633217</v>
      </c>
      <c r="AD1151" s="51">
        <f>(AD1150+AD1149)/2</f>
        <v>689.7918</v>
      </c>
      <c r="AE1151" s="51">
        <f t="shared" si="139"/>
        <v>0.06897918</v>
      </c>
      <c r="AF1151" s="51">
        <f t="shared" si="140"/>
        <v>-1.16128197267654</v>
      </c>
      <c r="AG1151" s="51">
        <f>(AG1150+AG1149)/2</f>
        <v>58.6748545</v>
      </c>
      <c r="AH1151" s="51">
        <f t="shared" si="141"/>
        <v>1.7684520213226</v>
      </c>
      <c r="AI1151" s="51">
        <v>0.079</v>
      </c>
    </row>
    <row r="1152" ht="18" spans="1:35">
      <c r="A1152" s="25" t="s">
        <v>85</v>
      </c>
      <c r="B1152" s="25">
        <v>2000</v>
      </c>
      <c r="C1152" s="25">
        <v>51</v>
      </c>
      <c r="D1152" s="25">
        <v>5</v>
      </c>
      <c r="E1152" s="22">
        <v>4.1291146</v>
      </c>
      <c r="F1152" s="22">
        <v>93.753075</v>
      </c>
      <c r="G1152" s="23">
        <v>275292</v>
      </c>
      <c r="H1152" s="24">
        <v>1.7484018</v>
      </c>
      <c r="I1152" s="34">
        <v>76.8072668848757</v>
      </c>
      <c r="J1152" s="35">
        <v>-1.90411269664764</v>
      </c>
      <c r="K1152" s="36">
        <v>0.646</v>
      </c>
      <c r="L1152" s="37">
        <v>0.723</v>
      </c>
      <c r="M1152" s="38">
        <v>1</v>
      </c>
      <c r="N1152" s="39">
        <v>4.6111113125</v>
      </c>
      <c r="O1152" s="40">
        <v>80.9275146578679</v>
      </c>
      <c r="P1152" s="40">
        <v>95.8760955258554</v>
      </c>
      <c r="Q1152" s="40">
        <v>83.6750656092532</v>
      </c>
      <c r="R1152" s="53">
        <v>259250000</v>
      </c>
      <c r="S1152" s="48">
        <v>259.25</v>
      </c>
      <c r="T1152" s="49">
        <v>18.38</v>
      </c>
      <c r="U1152" s="50">
        <v>0.64741</v>
      </c>
      <c r="V1152" s="50">
        <v>0.603</v>
      </c>
      <c r="W1152" s="51">
        <v>0.565924638324724</v>
      </c>
      <c r="X1152" s="51">
        <v>-0.199228778481483</v>
      </c>
      <c r="Y1152" s="51">
        <v>16330814179.9766</v>
      </c>
      <c r="Z1152" s="51">
        <f t="shared" si="137"/>
        <v>10.2130078372202</v>
      </c>
      <c r="AA1152" s="51">
        <v>-0.1729414098305</v>
      </c>
      <c r="AB1152" s="51">
        <v>45.6597819937269</v>
      </c>
      <c r="AC1152" s="51">
        <f t="shared" si="138"/>
        <v>1.6595338335855</v>
      </c>
      <c r="AD1152" s="51">
        <v>2851.8083</v>
      </c>
      <c r="AE1152" s="51">
        <f t="shared" si="139"/>
        <v>0.28518083</v>
      </c>
      <c r="AF1152" s="51">
        <f t="shared" si="140"/>
        <v>-0.544879671334308</v>
      </c>
      <c r="AG1152" s="51">
        <v>37.474087</v>
      </c>
      <c r="AH1152" s="51">
        <f t="shared" si="141"/>
        <v>1.57373106071466</v>
      </c>
      <c r="AI1152" s="51">
        <v>0.495</v>
      </c>
    </row>
    <row r="1153" ht="18" spans="1:35">
      <c r="A1153" s="25" t="s">
        <v>85</v>
      </c>
      <c r="B1153" s="25">
        <f t="shared" ref="B1153:B1174" si="148">B1152+1</f>
        <v>2001</v>
      </c>
      <c r="C1153" s="25">
        <v>51</v>
      </c>
      <c r="D1153" s="25">
        <v>5</v>
      </c>
      <c r="E1153" s="22">
        <v>4.0326414</v>
      </c>
      <c r="F1153" s="22">
        <v>94.17693</v>
      </c>
      <c r="G1153" s="23">
        <v>807</v>
      </c>
      <c r="H1153" s="24">
        <v>1.7546451</v>
      </c>
      <c r="I1153" s="34">
        <v>77.6040116337401</v>
      </c>
      <c r="J1153" s="35">
        <f>(J1152+J1154)/2</f>
        <v>-1.34087079763412</v>
      </c>
      <c r="K1153" s="36">
        <v>0.646</v>
      </c>
      <c r="L1153" s="37">
        <v>0.713</v>
      </c>
      <c r="M1153" s="38">
        <v>1</v>
      </c>
      <c r="N1153" s="39">
        <v>4.555555775</v>
      </c>
      <c r="O1153" s="40">
        <v>81.2277514671834</v>
      </c>
      <c r="P1153" s="40">
        <v>95.8894061567713</v>
      </c>
      <c r="Q1153" s="40">
        <v>83.9203655866914</v>
      </c>
      <c r="R1153" s="53">
        <v>343420013.427734</v>
      </c>
      <c r="S1153" s="48">
        <v>343.420013427734</v>
      </c>
      <c r="T1153" s="49">
        <v>18.365</v>
      </c>
      <c r="U1153" s="50">
        <v>0.793822</v>
      </c>
      <c r="V1153" s="50">
        <v>0.606</v>
      </c>
      <c r="W1153" s="51">
        <v>0.763488078116277</v>
      </c>
      <c r="X1153" s="51">
        <f>(X1154+X1155)/2</f>
        <v>-0.244306728243828</v>
      </c>
      <c r="Y1153" s="51">
        <v>15749753804.8344</v>
      </c>
      <c r="Z1153" s="51">
        <f t="shared" si="137"/>
        <v>10.1972737694248</v>
      </c>
      <c r="AA1153" s="51">
        <v>-0.17179</v>
      </c>
      <c r="AB1153" s="51">
        <v>39.7304997372329</v>
      </c>
      <c r="AC1153" s="51">
        <f t="shared" si="138"/>
        <v>1.59912402772231</v>
      </c>
      <c r="AD1153" s="51">
        <v>2750.116</v>
      </c>
      <c r="AE1153" s="51">
        <f t="shared" si="139"/>
        <v>0.2750116</v>
      </c>
      <c r="AF1153" s="51">
        <f t="shared" si="140"/>
        <v>-0.560648987225225</v>
      </c>
      <c r="AG1153" s="51">
        <v>37.490032</v>
      </c>
      <c r="AH1153" s="51">
        <f t="shared" si="141"/>
        <v>1.5739158111182</v>
      </c>
      <c r="AI1153" s="51">
        <v>0.502</v>
      </c>
    </row>
    <row r="1154" ht="18" spans="1:35">
      <c r="A1154" s="25" t="s">
        <v>85</v>
      </c>
      <c r="B1154" s="25">
        <f t="shared" si="148"/>
        <v>2002</v>
      </c>
      <c r="C1154" s="25">
        <v>51</v>
      </c>
      <c r="D1154" s="25">
        <v>5</v>
      </c>
      <c r="E1154" s="22">
        <v>3.9362009</v>
      </c>
      <c r="F1154" s="22">
        <v>94.591446</v>
      </c>
      <c r="G1154" s="23">
        <v>88614</v>
      </c>
      <c r="H1154" s="24">
        <v>1.7567929</v>
      </c>
      <c r="I1154" s="34">
        <v>78.4039232794379</v>
      </c>
      <c r="J1154" s="35">
        <v>-0.777628898620605</v>
      </c>
      <c r="K1154" s="36">
        <v>0.685</v>
      </c>
      <c r="L1154" s="37">
        <v>0.727</v>
      </c>
      <c r="M1154" s="38">
        <v>1</v>
      </c>
      <c r="N1154" s="39">
        <v>4.66666685</v>
      </c>
      <c r="O1154" s="40">
        <v>81.553272065596</v>
      </c>
      <c r="P1154" s="40">
        <v>95.9673477526924</v>
      </c>
      <c r="Q1154" s="40">
        <v>84.1981104690897</v>
      </c>
      <c r="R1154" s="53">
        <v>346209991.455078</v>
      </c>
      <c r="S1154" s="48">
        <v>346.209991455078</v>
      </c>
      <c r="T1154" s="49">
        <v>18.349</v>
      </c>
      <c r="U1154" s="50">
        <v>1.05042</v>
      </c>
      <c r="V1154" s="50">
        <v>0.606</v>
      </c>
      <c r="W1154" s="51">
        <v>1.00146555030075</v>
      </c>
      <c r="X1154" s="51">
        <v>-0.216593146324158</v>
      </c>
      <c r="Y1154" s="51">
        <v>16536535647.0834</v>
      </c>
      <c r="Z1154" s="51">
        <f t="shared" ref="Z1154:Z1217" si="149">LOG(Y1154)</f>
        <v>10.2184445313989</v>
      </c>
      <c r="AA1154" s="51">
        <v>-0.18505</v>
      </c>
      <c r="AB1154" s="51">
        <v>36.1085647794782</v>
      </c>
      <c r="AC1154" s="51">
        <f t="shared" ref="AC1154:AC1217" si="150">LOG(AB1154)</f>
        <v>1.55761022670597</v>
      </c>
      <c r="AD1154" s="51">
        <v>2799.956</v>
      </c>
      <c r="AE1154" s="51">
        <f t="shared" ref="AE1154:AE1217" si="151">AD1154/10000</f>
        <v>0.2799956</v>
      </c>
      <c r="AF1154" s="51">
        <f t="shared" ref="AF1154:AF1217" si="152">LOG(AE1154)</f>
        <v>-0.552848793338976</v>
      </c>
      <c r="AG1154" s="51">
        <v>37.569767</v>
      </c>
      <c r="AH1154" s="51">
        <f t="shared" ref="AH1154:AH1217" si="153">LOG(AG1154)</f>
        <v>1.57483850166631</v>
      </c>
      <c r="AI1154" s="51">
        <v>0.533</v>
      </c>
    </row>
    <row r="1155" ht="18" spans="1:35">
      <c r="A1155" s="25" t="s">
        <v>85</v>
      </c>
      <c r="B1155" s="25">
        <f t="shared" si="148"/>
        <v>2003</v>
      </c>
      <c r="C1155" s="25">
        <v>51</v>
      </c>
      <c r="D1155" s="25">
        <v>5</v>
      </c>
      <c r="E1155" s="22">
        <v>3.839733</v>
      </c>
      <c r="F1155" s="22">
        <v>94.99668</v>
      </c>
      <c r="G1155" s="23">
        <v>691413</v>
      </c>
      <c r="H1155" s="24">
        <v>1.7589889</v>
      </c>
      <c r="I1155" s="34">
        <v>79.2069755512289</v>
      </c>
      <c r="J1155" s="35">
        <v>-0.833158433437347</v>
      </c>
      <c r="K1155" s="36">
        <v>0.685</v>
      </c>
      <c r="L1155" s="37">
        <v>0.727</v>
      </c>
      <c r="M1155" s="38">
        <v>1</v>
      </c>
      <c r="N1155" s="39">
        <v>4.4444447</v>
      </c>
      <c r="O1155" s="40">
        <v>81.8789788853132</v>
      </c>
      <c r="P1155" s="40">
        <v>96.0453072892714</v>
      </c>
      <c r="Q1155" s="40">
        <v>84.4762345244091</v>
      </c>
      <c r="R1155" s="53">
        <v>663909973.144531</v>
      </c>
      <c r="S1155" s="48">
        <v>663.909973144531</v>
      </c>
      <c r="T1155" s="49">
        <v>18.334</v>
      </c>
      <c r="U1155" s="50">
        <v>1.45858</v>
      </c>
      <c r="V1155" s="50">
        <v>0.606</v>
      </c>
      <c r="W1155" s="51">
        <v>1.00210952728229</v>
      </c>
      <c r="X1155" s="51">
        <v>-0.272020310163498</v>
      </c>
      <c r="Y1155" s="51">
        <v>18881765437.2151</v>
      </c>
      <c r="Z1155" s="51">
        <f t="shared" si="149"/>
        <v>10.2760425982139</v>
      </c>
      <c r="AA1155" s="51">
        <v>-0.20141</v>
      </c>
      <c r="AB1155" s="51">
        <v>36.2312260023474</v>
      </c>
      <c r="AC1155" s="51">
        <f t="shared" si="150"/>
        <v>1.55908303006119</v>
      </c>
      <c r="AD1155" s="51">
        <v>2852.4663</v>
      </c>
      <c r="AE1155" s="51">
        <f t="shared" si="151"/>
        <v>0.28524663</v>
      </c>
      <c r="AF1155" s="51">
        <f t="shared" si="152"/>
        <v>-0.544779477781087</v>
      </c>
      <c r="AG1155" s="51">
        <v>37.793015</v>
      </c>
      <c r="AH1155" s="51">
        <f t="shared" si="153"/>
        <v>1.57741153985647</v>
      </c>
      <c r="AI1155" s="51">
        <v>0.533</v>
      </c>
    </row>
    <row r="1156" ht="18" spans="1:35">
      <c r="A1156" s="25" t="s">
        <v>85</v>
      </c>
      <c r="B1156" s="25">
        <f t="shared" si="148"/>
        <v>2004</v>
      </c>
      <c r="C1156" s="25">
        <v>51</v>
      </c>
      <c r="D1156" s="25">
        <v>5</v>
      </c>
      <c r="E1156" s="22">
        <v>3.7432675</v>
      </c>
      <c r="F1156" s="22">
        <v>95.39262</v>
      </c>
      <c r="G1156" s="23">
        <v>496615</v>
      </c>
      <c r="H1156" s="24">
        <v>1.7612342</v>
      </c>
      <c r="I1156" s="34">
        <v>80.0131764124299</v>
      </c>
      <c r="J1156" s="35">
        <v>-1.01044058799744</v>
      </c>
      <c r="K1156" s="36">
        <v>0.685</v>
      </c>
      <c r="L1156" s="37">
        <v>0.717</v>
      </c>
      <c r="M1156" s="38">
        <v>1</v>
      </c>
      <c r="N1156" s="39">
        <v>4.888889</v>
      </c>
      <c r="O1156" s="40">
        <v>82.2048719263348</v>
      </c>
      <c r="P1156" s="40">
        <v>96.1232847665085</v>
      </c>
      <c r="Q1156" s="40">
        <v>84.7545829171958</v>
      </c>
      <c r="R1156" s="53">
        <v>464750000</v>
      </c>
      <c r="S1156" s="48">
        <v>464.75</v>
      </c>
      <c r="T1156" s="49">
        <v>18.319</v>
      </c>
      <c r="U1156" s="50">
        <v>1.44616</v>
      </c>
      <c r="V1156" s="50">
        <v>0.609</v>
      </c>
      <c r="W1156" s="51">
        <v>0.965377800187379</v>
      </c>
      <c r="X1156" s="51">
        <v>-0.167387902736664</v>
      </c>
      <c r="Y1156" s="51">
        <v>20662525941.2985</v>
      </c>
      <c r="Z1156" s="51">
        <f t="shared" si="149"/>
        <v>10.315183411826</v>
      </c>
      <c r="AA1156" s="51">
        <v>-0.22701</v>
      </c>
      <c r="AB1156" s="51">
        <v>33.2439549188203</v>
      </c>
      <c r="AC1156" s="51">
        <f t="shared" si="150"/>
        <v>1.52171268470436</v>
      </c>
      <c r="AD1156" s="51">
        <v>2745.2893</v>
      </c>
      <c r="AE1156" s="51">
        <f t="shared" si="151"/>
        <v>0.27452893</v>
      </c>
      <c r="AF1156" s="51">
        <f t="shared" si="152"/>
        <v>-0.561411882626164</v>
      </c>
      <c r="AG1156" s="51">
        <v>36.83623</v>
      </c>
      <c r="AH1156" s="51">
        <f t="shared" si="153"/>
        <v>1.56627517597709</v>
      </c>
      <c r="AI1156" s="51">
        <v>0.52</v>
      </c>
    </row>
    <row r="1157" ht="18" spans="1:35">
      <c r="A1157" s="25" t="s">
        <v>85</v>
      </c>
      <c r="B1157" s="25">
        <f t="shared" si="148"/>
        <v>2005</v>
      </c>
      <c r="C1157" s="25">
        <v>51</v>
      </c>
      <c r="D1157" s="25">
        <v>5</v>
      </c>
      <c r="E1157" s="22">
        <v>3.646835</v>
      </c>
      <c r="F1157" s="22">
        <v>95.77932</v>
      </c>
      <c r="G1157" s="23">
        <v>30185</v>
      </c>
      <c r="H1157" s="24">
        <v>1.763533</v>
      </c>
      <c r="I1157" s="34">
        <v>80.8225453170759</v>
      </c>
      <c r="J1157" s="35">
        <v>-1.15223681926727</v>
      </c>
      <c r="K1157" s="36">
        <v>0.509</v>
      </c>
      <c r="L1157" s="37">
        <v>0.649</v>
      </c>
      <c r="M1157" s="38">
        <v>1</v>
      </c>
      <c r="N1157" s="39">
        <v>4.888889</v>
      </c>
      <c r="O1157" s="40">
        <v>82.5309511886609</v>
      </c>
      <c r="P1157" s="40">
        <v>96.2012801844035</v>
      </c>
      <c r="Q1157" s="40">
        <v>85.0330281014666</v>
      </c>
      <c r="R1157" s="53">
        <v>1207390014.64844</v>
      </c>
      <c r="S1157" s="48">
        <v>1207.39001464844</v>
      </c>
      <c r="T1157" s="49">
        <v>18.303</v>
      </c>
      <c r="U1157" s="50">
        <v>1.79205</v>
      </c>
      <c r="V1157" s="50">
        <v>0.609</v>
      </c>
      <c r="W1157" s="51">
        <v>0.936752886822428</v>
      </c>
      <c r="X1157" s="51">
        <v>-0.339861780405045</v>
      </c>
      <c r="Y1157" s="51">
        <v>24405791044.7761</v>
      </c>
      <c r="Z1157" s="51">
        <f t="shared" si="149"/>
        <v>10.3874928886495</v>
      </c>
      <c r="AA1157" s="51">
        <v>-0.234</v>
      </c>
      <c r="AB1157" s="51">
        <v>35.0709368656226</v>
      </c>
      <c r="AC1157" s="51">
        <f t="shared" si="150"/>
        <v>1.5449473675392</v>
      </c>
      <c r="AD1157" s="51">
        <v>3140.5315</v>
      </c>
      <c r="AE1157" s="51">
        <f t="shared" si="151"/>
        <v>0.31405315</v>
      </c>
      <c r="AF1157" s="51">
        <f t="shared" si="152"/>
        <v>-0.502996846199544</v>
      </c>
      <c r="AG1157" s="51">
        <v>40.025513</v>
      </c>
      <c r="AH1157" s="51">
        <f t="shared" si="153"/>
        <v>1.60233690690343</v>
      </c>
      <c r="AI1157" s="51">
        <v>0.438</v>
      </c>
    </row>
    <row r="1158" ht="18" spans="1:35">
      <c r="A1158" s="25" t="s">
        <v>85</v>
      </c>
      <c r="B1158" s="25">
        <f t="shared" si="148"/>
        <v>2006</v>
      </c>
      <c r="C1158" s="25">
        <v>51</v>
      </c>
      <c r="D1158" s="25">
        <v>5</v>
      </c>
      <c r="E1158" s="22">
        <v>3.5503752</v>
      </c>
      <c r="F1158" s="22">
        <v>96.15693</v>
      </c>
      <c r="G1158" s="23">
        <v>106915</v>
      </c>
      <c r="H1158" s="24">
        <v>1.7658781</v>
      </c>
      <c r="I1158" s="34">
        <v>81.6350563894259</v>
      </c>
      <c r="J1158" s="35">
        <v>-1.42155075073242</v>
      </c>
      <c r="K1158" s="36">
        <v>0.423</v>
      </c>
      <c r="L1158" s="37">
        <v>0.616</v>
      </c>
      <c r="M1158" s="38">
        <v>1</v>
      </c>
      <c r="N1158" s="39">
        <v>4.888889</v>
      </c>
      <c r="O1158" s="40">
        <v>82.8572166722916</v>
      </c>
      <c r="P1158" s="40">
        <v>96.2792935429566</v>
      </c>
      <c r="Q1158" s="40">
        <v>85.3118425923699</v>
      </c>
      <c r="R1158" s="53">
        <v>783299987.792969</v>
      </c>
      <c r="S1158" s="48">
        <v>783.299987792969</v>
      </c>
      <c r="T1158" s="49">
        <v>18.288</v>
      </c>
      <c r="U1158" s="50">
        <v>2.53757</v>
      </c>
      <c r="V1158" s="50">
        <v>0.606</v>
      </c>
      <c r="W1158" s="51">
        <v>0.995543083594748</v>
      </c>
      <c r="X1158" s="51">
        <v>-0.194801017642021</v>
      </c>
      <c r="Y1158" s="51">
        <v>28279802405.9138</v>
      </c>
      <c r="Z1158" s="51">
        <f t="shared" si="149"/>
        <v>10.4514763706722</v>
      </c>
      <c r="AA1158" s="51">
        <v>-0.4504</v>
      </c>
      <c r="AB1158" s="51">
        <v>36.3958702287378</v>
      </c>
      <c r="AC1158" s="51">
        <f t="shared" si="150"/>
        <v>1.56105210786275</v>
      </c>
      <c r="AD1158" s="51">
        <v>3338.2832</v>
      </c>
      <c r="AE1158" s="51">
        <f t="shared" si="151"/>
        <v>0.33382832</v>
      </c>
      <c r="AF1158" s="51">
        <f t="shared" si="152"/>
        <v>-0.476476823145039</v>
      </c>
      <c r="AG1158" s="51">
        <v>38.909264</v>
      </c>
      <c r="AH1158" s="51">
        <f t="shared" si="153"/>
        <v>1.59005301585227</v>
      </c>
      <c r="AI1158" s="51">
        <v>0.382</v>
      </c>
    </row>
    <row r="1159" ht="18" spans="1:35">
      <c r="A1159" s="25" t="s">
        <v>85</v>
      </c>
      <c r="B1159" s="25">
        <f t="shared" si="148"/>
        <v>2007</v>
      </c>
      <c r="C1159" s="25">
        <v>51</v>
      </c>
      <c r="D1159" s="25">
        <v>5</v>
      </c>
      <c r="E1159" s="22">
        <v>3.4539483</v>
      </c>
      <c r="F1159" s="22">
        <v>96.52562</v>
      </c>
      <c r="G1159" s="23">
        <v>912008</v>
      </c>
      <c r="H1159" s="24">
        <v>1.7682785</v>
      </c>
      <c r="I1159" s="34">
        <v>82.4507307606243</v>
      </c>
      <c r="J1159" s="35">
        <v>-1.75128364562988</v>
      </c>
      <c r="K1159" s="36">
        <v>0.399</v>
      </c>
      <c r="L1159" s="37">
        <v>0.628</v>
      </c>
      <c r="M1159" s="38">
        <v>1</v>
      </c>
      <c r="N1159" s="39">
        <v>5.7777777</v>
      </c>
      <c r="O1159" s="40">
        <v>83.1836683772269</v>
      </c>
      <c r="P1159" s="40">
        <v>96.3573248421676</v>
      </c>
      <c r="Q1159" s="40">
        <v>85.590756668861</v>
      </c>
      <c r="R1159" s="53">
        <v>467559997.558594</v>
      </c>
      <c r="S1159" s="48">
        <v>467.559997558594</v>
      </c>
      <c r="T1159" s="49">
        <v>18.272</v>
      </c>
      <c r="U1159" s="50">
        <v>3.88</v>
      </c>
      <c r="V1159" s="50">
        <v>0.61</v>
      </c>
      <c r="W1159" s="51">
        <v>1.04107236247173</v>
      </c>
      <c r="X1159" s="51">
        <v>-0.146113589406013</v>
      </c>
      <c r="Y1159" s="51">
        <v>32350238760.4239</v>
      </c>
      <c r="Z1159" s="51">
        <f t="shared" si="149"/>
        <v>10.5098774903201</v>
      </c>
      <c r="AA1159" s="51">
        <v>-0.548</v>
      </c>
      <c r="AB1159" s="51">
        <v>37.5808990187896</v>
      </c>
      <c r="AC1159" s="51">
        <f t="shared" si="150"/>
        <v>1.57496716517987</v>
      </c>
      <c r="AD1159" s="51">
        <v>3358.7993</v>
      </c>
      <c r="AE1159" s="51">
        <f t="shared" si="151"/>
        <v>0.33587993</v>
      </c>
      <c r="AF1159" s="51">
        <f t="shared" si="152"/>
        <v>-0.473815945996564</v>
      </c>
      <c r="AG1159" s="51">
        <v>38.111942</v>
      </c>
      <c r="AH1159" s="51">
        <f t="shared" si="153"/>
        <v>1.58106107887964</v>
      </c>
      <c r="AI1159" s="51">
        <v>0.378</v>
      </c>
    </row>
    <row r="1160" ht="18" spans="1:35">
      <c r="A1160" s="25" t="s">
        <v>85</v>
      </c>
      <c r="B1160" s="25">
        <f t="shared" si="148"/>
        <v>2008</v>
      </c>
      <c r="C1160" s="25">
        <v>51</v>
      </c>
      <c r="D1160" s="25">
        <v>5</v>
      </c>
      <c r="E1160" s="22">
        <v>3.3574939</v>
      </c>
      <c r="F1160" s="22">
        <v>96.88531</v>
      </c>
      <c r="G1160" s="23">
        <v>716935</v>
      </c>
      <c r="H1160" s="24">
        <v>1.7707239</v>
      </c>
      <c r="I1160" s="34">
        <v>83.2695498205745</v>
      </c>
      <c r="J1160" s="35">
        <v>-1.79859554767609</v>
      </c>
      <c r="K1160" s="36">
        <v>0.382</v>
      </c>
      <c r="L1160" s="37">
        <v>0.622</v>
      </c>
      <c r="M1160" s="38">
        <v>1</v>
      </c>
      <c r="N1160" s="39">
        <v>5.7777777</v>
      </c>
      <c r="O1160" s="40">
        <v>83.5103063034666</v>
      </c>
      <c r="P1160" s="40">
        <v>96.4353740820366</v>
      </c>
      <c r="Q1160" s="40">
        <v>85.8700345787064</v>
      </c>
      <c r="R1160" s="53">
        <v>558289978.027344</v>
      </c>
      <c r="S1160" s="48">
        <v>558.289978027344</v>
      </c>
      <c r="T1160" s="49">
        <v>18.257</v>
      </c>
      <c r="U1160" s="50">
        <f t="shared" ref="U1160:U1165" si="154">(U1159+U1158)/2</f>
        <v>3.208785</v>
      </c>
      <c r="V1160" s="50">
        <v>0.609</v>
      </c>
      <c r="W1160" s="51">
        <v>1.02560839468499</v>
      </c>
      <c r="X1160" s="51">
        <v>-0.218608349561691</v>
      </c>
      <c r="Y1160" s="51">
        <v>40713826215.0093</v>
      </c>
      <c r="Z1160" s="51">
        <f t="shared" si="149"/>
        <v>10.609741918542</v>
      </c>
      <c r="AA1160" s="51">
        <v>-0.6905</v>
      </c>
      <c r="AB1160" s="51">
        <v>34.4375218095517</v>
      </c>
      <c r="AC1160" s="51">
        <f t="shared" si="150"/>
        <v>1.53703189123804</v>
      </c>
      <c r="AD1160" s="51">
        <v>3134.0298</v>
      </c>
      <c r="AE1160" s="51">
        <f t="shared" si="151"/>
        <v>0.31340298</v>
      </c>
      <c r="AF1160" s="51">
        <f t="shared" si="152"/>
        <v>-0.503896878347955</v>
      </c>
      <c r="AG1160" s="51">
        <v>41.38096</v>
      </c>
      <c r="AH1160" s="51">
        <f t="shared" si="153"/>
        <v>1.6168005616769</v>
      </c>
      <c r="AI1160" s="51">
        <v>0.37</v>
      </c>
    </row>
    <row r="1161" ht="18" spans="1:35">
      <c r="A1161" s="25" t="s">
        <v>85</v>
      </c>
      <c r="B1161" s="25">
        <f t="shared" si="148"/>
        <v>2009</v>
      </c>
      <c r="C1161" s="25">
        <v>51</v>
      </c>
      <c r="D1161" s="25">
        <v>5</v>
      </c>
      <c r="E1161" s="22">
        <v>3.2610419</v>
      </c>
      <c r="F1161" s="22">
        <v>97.236115</v>
      </c>
      <c r="G1161" s="23">
        <v>521796</v>
      </c>
      <c r="H1161" s="24">
        <v>1.7732191</v>
      </c>
      <c r="I1161" s="34">
        <v>84.0915264944886</v>
      </c>
      <c r="J1161" s="35">
        <v>-1.34090304374695</v>
      </c>
      <c r="K1161" s="36">
        <v>0.373</v>
      </c>
      <c r="L1161" s="37">
        <v>0.619</v>
      </c>
      <c r="M1161" s="38">
        <v>1</v>
      </c>
      <c r="N1161" s="39">
        <v>5.7777777</v>
      </c>
      <c r="O1161" s="40">
        <v>83.8371304510109</v>
      </c>
      <c r="P1161" s="40">
        <v>96.5134412625635</v>
      </c>
      <c r="Q1161" s="40">
        <v>86.149546290692</v>
      </c>
      <c r="R1161" s="53">
        <v>489459991.455078</v>
      </c>
      <c r="S1161" s="48">
        <v>489.459991455078</v>
      </c>
      <c r="T1161" s="49">
        <v>18.242</v>
      </c>
      <c r="U1161" s="50">
        <f t="shared" si="154"/>
        <v>3.5443925</v>
      </c>
      <c r="V1161" s="50">
        <v>0.605</v>
      </c>
      <c r="W1161" s="51">
        <v>0.965634566813524</v>
      </c>
      <c r="X1161" s="51">
        <v>-0.396393328905106</v>
      </c>
      <c r="Y1161" s="51">
        <v>42066224093.0065</v>
      </c>
      <c r="Z1161" s="51">
        <f t="shared" si="149"/>
        <v>10.6239335310527</v>
      </c>
      <c r="AA1161" s="51">
        <v>-0.384</v>
      </c>
      <c r="AB1161" s="51">
        <v>31.4942464896799</v>
      </c>
      <c r="AC1161" s="51">
        <f t="shared" si="150"/>
        <v>1.49823122217029</v>
      </c>
      <c r="AD1161" s="51">
        <v>3147.0713</v>
      </c>
      <c r="AE1161" s="51">
        <f t="shared" si="151"/>
        <v>0.31470713</v>
      </c>
      <c r="AF1161" s="51">
        <f t="shared" si="152"/>
        <v>-0.502093417606073</v>
      </c>
      <c r="AG1161" s="51">
        <v>41.620155</v>
      </c>
      <c r="AH1161" s="51">
        <f t="shared" si="153"/>
        <v>1.61930369325954</v>
      </c>
      <c r="AI1161" s="51">
        <v>0.367</v>
      </c>
    </row>
    <row r="1162" ht="18" spans="1:35">
      <c r="A1162" s="25" t="s">
        <v>85</v>
      </c>
      <c r="B1162" s="25">
        <f t="shared" si="148"/>
        <v>2010</v>
      </c>
      <c r="C1162" s="25">
        <v>51</v>
      </c>
      <c r="D1162" s="25">
        <v>5</v>
      </c>
      <c r="E1162" s="22">
        <v>3.1646228</v>
      </c>
      <c r="F1162" s="22">
        <v>98.70117</v>
      </c>
      <c r="G1162" s="23">
        <v>326684</v>
      </c>
      <c r="H1162" s="24">
        <v>1.775772</v>
      </c>
      <c r="I1162" s="34">
        <v>84.916653598686</v>
      </c>
      <c r="J1162" s="35">
        <v>-0.94294685125351</v>
      </c>
      <c r="K1162" s="36">
        <v>0.478</v>
      </c>
      <c r="L1162" s="37">
        <v>0.613</v>
      </c>
      <c r="M1162" s="38">
        <v>1</v>
      </c>
      <c r="N1162" s="39">
        <v>5.3333335</v>
      </c>
      <c r="O1162" s="40">
        <v>84.1641408198597</v>
      </c>
      <c r="P1162" s="40">
        <v>96.5915263837485</v>
      </c>
      <c r="Q1162" s="40">
        <v>86.4291556311836</v>
      </c>
      <c r="R1162" s="53">
        <v>555260009.765625</v>
      </c>
      <c r="S1162" s="48">
        <v>555.260009765625</v>
      </c>
      <c r="T1162" s="49">
        <v>18.226</v>
      </c>
      <c r="U1162" s="50">
        <f t="shared" si="154"/>
        <v>3.37658875</v>
      </c>
      <c r="V1162" s="50">
        <v>0.642</v>
      </c>
      <c r="W1162" s="51">
        <v>0.904381981259747</v>
      </c>
      <c r="X1162" s="51">
        <v>-0.419682919979095</v>
      </c>
      <c r="Y1162" s="51">
        <v>58636161081.712</v>
      </c>
      <c r="Z1162" s="51">
        <f t="shared" si="149"/>
        <v>10.7681655292387</v>
      </c>
      <c r="AA1162" s="51">
        <v>-0.435059</v>
      </c>
      <c r="AB1162" s="51">
        <v>34.4304819543042</v>
      </c>
      <c r="AC1162" s="51">
        <f t="shared" si="150"/>
        <v>1.5369431019562</v>
      </c>
      <c r="AD1162" s="51">
        <v>3368.2034</v>
      </c>
      <c r="AE1162" s="51">
        <f t="shared" si="151"/>
        <v>0.33682034</v>
      </c>
      <c r="AF1162" s="51">
        <f t="shared" si="152"/>
        <v>-0.472601690084992</v>
      </c>
      <c r="AG1162" s="51">
        <v>41.77962</v>
      </c>
      <c r="AH1162" s="51">
        <f t="shared" si="153"/>
        <v>1.62096448560471</v>
      </c>
      <c r="AI1162" s="51">
        <v>0.393</v>
      </c>
    </row>
    <row r="1163" ht="18" spans="1:35">
      <c r="A1163" s="25" t="s">
        <v>85</v>
      </c>
      <c r="B1163" s="25">
        <f t="shared" si="148"/>
        <v>2011</v>
      </c>
      <c r="C1163" s="25">
        <v>51</v>
      </c>
      <c r="D1163" s="25">
        <v>5</v>
      </c>
      <c r="E1163" s="22">
        <v>3.0681758</v>
      </c>
      <c r="F1163" s="22">
        <v>98.70117</v>
      </c>
      <c r="G1163" s="23">
        <v>131414</v>
      </c>
      <c r="H1163" s="24">
        <v>1.7783679</v>
      </c>
      <c r="I1163" s="34">
        <v>85.744932124631</v>
      </c>
      <c r="J1163" s="35">
        <v>-0.724771440029144</v>
      </c>
      <c r="K1163" s="36">
        <v>0.479</v>
      </c>
      <c r="L1163" s="37">
        <v>0.602</v>
      </c>
      <c r="M1163" s="38">
        <v>1</v>
      </c>
      <c r="N1163" s="39">
        <v>5.7777777</v>
      </c>
      <c r="O1163" s="40">
        <v>84.4913374100129</v>
      </c>
      <c r="P1163" s="40">
        <v>96.6696294455915</v>
      </c>
      <c r="Q1163" s="40">
        <v>86.7091246125712</v>
      </c>
      <c r="R1163" s="53">
        <v>564460021.972656</v>
      </c>
      <c r="S1163" s="48">
        <v>564.460021972656</v>
      </c>
      <c r="T1163" s="49">
        <v>18.211</v>
      </c>
      <c r="U1163" s="50">
        <f t="shared" si="154"/>
        <v>3.460490625</v>
      </c>
      <c r="V1163" s="50">
        <v>0.642</v>
      </c>
      <c r="W1163" s="51">
        <v>0.920756933062761</v>
      </c>
      <c r="X1163" s="51">
        <v>-0.399362593889236</v>
      </c>
      <c r="Y1163" s="51">
        <v>67753284043.9282</v>
      </c>
      <c r="Z1163" s="51">
        <f t="shared" si="149"/>
        <v>10.830930350581</v>
      </c>
      <c r="AA1163" s="51">
        <v>-0.89592</v>
      </c>
      <c r="AB1163" s="51">
        <v>34.4756183327299</v>
      </c>
      <c r="AC1163" s="51">
        <f t="shared" si="150"/>
        <v>1.53751206414693</v>
      </c>
      <c r="AD1163" s="51">
        <v>3623.197</v>
      </c>
      <c r="AE1163" s="51">
        <f t="shared" si="151"/>
        <v>0.3623197</v>
      </c>
      <c r="AF1163" s="51">
        <f t="shared" si="152"/>
        <v>-0.440908051919928</v>
      </c>
      <c r="AG1163" s="51">
        <v>43.533726</v>
      </c>
      <c r="AH1163" s="51">
        <f t="shared" si="153"/>
        <v>1.63882583949805</v>
      </c>
      <c r="AI1163" s="51">
        <v>0.391</v>
      </c>
    </row>
    <row r="1164" ht="18" spans="1:35">
      <c r="A1164" s="25" t="s">
        <v>85</v>
      </c>
      <c r="B1164" s="25">
        <f t="shared" si="148"/>
        <v>2012</v>
      </c>
      <c r="C1164" s="25">
        <v>51</v>
      </c>
      <c r="D1164" s="25">
        <v>5</v>
      </c>
      <c r="E1164" s="22">
        <v>2.9717317</v>
      </c>
      <c r="F1164" s="22">
        <v>98.70117</v>
      </c>
      <c r="G1164" s="23">
        <v>936071</v>
      </c>
      <c r="H1164" s="24">
        <v>1.7810141</v>
      </c>
      <c r="I1164" s="34">
        <v>86.576365798464</v>
      </c>
      <c r="J1164" s="35">
        <v>-0.717079222202301</v>
      </c>
      <c r="K1164" s="36">
        <v>0.484</v>
      </c>
      <c r="L1164" s="37">
        <v>0.601</v>
      </c>
      <c r="M1164" s="38">
        <v>1</v>
      </c>
      <c r="N1164" s="39">
        <v>5.7777777</v>
      </c>
      <c r="O1164" s="40">
        <v>84.8187202214707</v>
      </c>
      <c r="P1164" s="40">
        <v>96.7477504480924</v>
      </c>
      <c r="Q1164" s="40">
        <v>86.9893246653002</v>
      </c>
      <c r="R1164" s="53">
        <v>450059997.558594</v>
      </c>
      <c r="S1164" s="48">
        <v>450.059997558594</v>
      </c>
      <c r="T1164" s="49">
        <v>18.196</v>
      </c>
      <c r="U1164" s="50">
        <f t="shared" si="154"/>
        <v>3.4185396875</v>
      </c>
      <c r="V1164" s="50">
        <v>0.652</v>
      </c>
      <c r="W1164" s="51">
        <v>0.751749909210563</v>
      </c>
      <c r="X1164" s="51">
        <v>-0.241880506277084</v>
      </c>
      <c r="Y1164" s="51">
        <v>70447216891.3366</v>
      </c>
      <c r="Z1164" s="51">
        <f t="shared" si="149"/>
        <v>10.8478638404176</v>
      </c>
      <c r="AA1164" s="51">
        <v>-0.877190942727796</v>
      </c>
      <c r="AB1164" s="51">
        <v>33.0594485943314</v>
      </c>
      <c r="AC1164" s="51">
        <f t="shared" si="150"/>
        <v>1.51929560560457</v>
      </c>
      <c r="AD1164" s="51">
        <v>3708.9927</v>
      </c>
      <c r="AE1164" s="51">
        <f t="shared" si="151"/>
        <v>0.37089927</v>
      </c>
      <c r="AF1164" s="51">
        <f t="shared" si="152"/>
        <v>-0.430744021444331</v>
      </c>
      <c r="AG1164" s="51">
        <v>43.69319</v>
      </c>
      <c r="AH1164" s="51">
        <f t="shared" si="153"/>
        <v>1.6404137533116</v>
      </c>
      <c r="AI1164" s="51">
        <v>0.396</v>
      </c>
    </row>
    <row r="1165" ht="18" spans="1:35">
      <c r="A1165" s="25" t="s">
        <v>85</v>
      </c>
      <c r="B1165" s="25">
        <f t="shared" si="148"/>
        <v>2013</v>
      </c>
      <c r="C1165" s="25">
        <v>51</v>
      </c>
      <c r="D1165" s="25">
        <v>5</v>
      </c>
      <c r="E1165" s="22">
        <v>2.8747652</v>
      </c>
      <c r="F1165" s="22">
        <v>98.70117</v>
      </c>
      <c r="G1165" s="23">
        <v>739296</v>
      </c>
      <c r="H1165" s="24">
        <v>1.783541</v>
      </c>
      <c r="I1165" s="34">
        <v>87.410942249761</v>
      </c>
      <c r="J1165" s="35">
        <v>-0.612895429134369</v>
      </c>
      <c r="K1165" s="36">
        <v>0.557</v>
      </c>
      <c r="L1165" s="37">
        <v>0.642</v>
      </c>
      <c r="M1165" s="38">
        <v>1</v>
      </c>
      <c r="N1165" s="39">
        <v>5.7777777</v>
      </c>
      <c r="O1165" s="40">
        <v>85.1462892542331</v>
      </c>
      <c r="P1165" s="40">
        <v>96.8258893912513</v>
      </c>
      <c r="Q1165" s="40">
        <v>87.2717415635994</v>
      </c>
      <c r="R1165" s="53">
        <v>400619995.117188</v>
      </c>
      <c r="S1165" s="48">
        <v>400.619995117188</v>
      </c>
      <c r="T1165" s="49">
        <v>18.198</v>
      </c>
      <c r="U1165" s="50">
        <f t="shared" si="154"/>
        <v>3.43951515625</v>
      </c>
      <c r="V1165" s="50">
        <v>0.669</v>
      </c>
      <c r="W1165" s="51">
        <v>0.543830440686779</v>
      </c>
      <c r="X1165" s="51">
        <v>-0.220972463488579</v>
      </c>
      <c r="Y1165" s="51">
        <v>77000578167.353</v>
      </c>
      <c r="Z1165" s="51">
        <f t="shared" si="149"/>
        <v>10.8864939861328</v>
      </c>
      <c r="AA1165" s="51">
        <v>-0.86747798780904</v>
      </c>
      <c r="AB1165" s="51">
        <v>38.3992875721315</v>
      </c>
      <c r="AC1165" s="51">
        <f t="shared" si="150"/>
        <v>1.58432316691018</v>
      </c>
      <c r="AD1165" s="51">
        <v>3748.5815</v>
      </c>
      <c r="AE1165" s="51">
        <f t="shared" si="151"/>
        <v>0.37485815</v>
      </c>
      <c r="AF1165" s="51">
        <f t="shared" si="152"/>
        <v>-0.426133042476799</v>
      </c>
      <c r="AG1165" s="51">
        <v>43.69319</v>
      </c>
      <c r="AH1165" s="51">
        <f t="shared" si="153"/>
        <v>1.6404137533116</v>
      </c>
      <c r="AI1165" s="51">
        <v>0.424</v>
      </c>
    </row>
    <row r="1166" ht="18" spans="1:35">
      <c r="A1166" s="25" t="s">
        <v>85</v>
      </c>
      <c r="B1166" s="25">
        <f t="shared" si="148"/>
        <v>2014</v>
      </c>
      <c r="C1166" s="25">
        <v>51</v>
      </c>
      <c r="D1166" s="25">
        <v>5</v>
      </c>
      <c r="E1166" s="22">
        <v>2.7772408</v>
      </c>
      <c r="F1166" s="22">
        <v>98.70117</v>
      </c>
      <c r="G1166" s="23">
        <v>541119</v>
      </c>
      <c r="H1166" s="24">
        <v>1.7858996</v>
      </c>
      <c r="I1166" s="34">
        <v>88.2487200055783</v>
      </c>
      <c r="J1166" s="35">
        <v>-0.330464035272598</v>
      </c>
      <c r="K1166" s="36">
        <v>0.552</v>
      </c>
      <c r="L1166" s="37">
        <v>0.642</v>
      </c>
      <c r="M1166" s="38">
        <v>1</v>
      </c>
      <c r="N1166" s="39">
        <v>5.7777777</v>
      </c>
      <c r="O1166" s="40">
        <v>85.4740445082999</v>
      </c>
      <c r="P1166" s="40">
        <v>96.9040462750682</v>
      </c>
      <c r="Q1166" s="40">
        <v>87.5563586215225</v>
      </c>
      <c r="R1166" s="53">
        <v>491779998.779297</v>
      </c>
      <c r="S1166" s="48">
        <v>491.779998779297</v>
      </c>
      <c r="T1166" s="49">
        <v>18.218</v>
      </c>
      <c r="U1166" s="50">
        <v>10.5</v>
      </c>
      <c r="V1166" s="50">
        <v>0.672</v>
      </c>
      <c r="W1166" s="51">
        <v>0.508369830959759</v>
      </c>
      <c r="X1166" s="51">
        <v>-0.345357030630112</v>
      </c>
      <c r="Y1166" s="51">
        <v>82528535713.926</v>
      </c>
      <c r="Z1166" s="51">
        <f t="shared" si="149"/>
        <v>10.916604139584</v>
      </c>
      <c r="AA1166" s="51">
        <v>-0.826805650513225</v>
      </c>
      <c r="AB1166" s="51">
        <v>53.0950920179825</v>
      </c>
      <c r="AC1166" s="51">
        <f t="shared" si="150"/>
        <v>1.72505437780425</v>
      </c>
      <c r="AD1166" s="51">
        <v>4007.7144</v>
      </c>
      <c r="AE1166" s="51">
        <f t="shared" si="151"/>
        <v>0.40077144</v>
      </c>
      <c r="AF1166" s="51">
        <f t="shared" si="152"/>
        <v>-0.397103234975999</v>
      </c>
      <c r="AG1166" s="51">
        <v>43.69319</v>
      </c>
      <c r="AH1166" s="51">
        <f t="shared" si="153"/>
        <v>1.6404137533116</v>
      </c>
      <c r="AI1166" s="51">
        <v>0.419</v>
      </c>
    </row>
    <row r="1167" ht="18" spans="1:35">
      <c r="A1167" s="25" t="s">
        <v>85</v>
      </c>
      <c r="B1167" s="25">
        <f t="shared" si="148"/>
        <v>2015</v>
      </c>
      <c r="C1167" s="25">
        <v>51</v>
      </c>
      <c r="D1167" s="25">
        <v>5</v>
      </c>
      <c r="E1167" s="22">
        <v>2.6791537</v>
      </c>
      <c r="F1167" s="22">
        <v>98.783066</v>
      </c>
      <c r="G1167" s="23">
        <v>341664</v>
      </c>
      <c r="H1167" s="24">
        <v>1.7880495</v>
      </c>
      <c r="I1167" s="34">
        <v>89.0897723399477</v>
      </c>
      <c r="J1167" s="35">
        <v>0.0831826627254486</v>
      </c>
      <c r="K1167" s="36">
        <v>0.701</v>
      </c>
      <c r="L1167" s="37">
        <v>0.792</v>
      </c>
      <c r="M1167" s="38">
        <v>1</v>
      </c>
      <c r="N1167" s="39">
        <v>4.888889</v>
      </c>
      <c r="O1167" s="40">
        <v>85.8019859836713</v>
      </c>
      <c r="P1167" s="40">
        <v>96.9822210995431</v>
      </c>
      <c r="Q1167" s="40">
        <v>87.8430484990773</v>
      </c>
      <c r="R1167" s="53">
        <v>503250000</v>
      </c>
      <c r="S1167" s="48">
        <v>503.25</v>
      </c>
      <c r="T1167" s="49">
        <v>18.256</v>
      </c>
      <c r="U1167" s="50">
        <v>15.26</v>
      </c>
      <c r="V1167" s="50">
        <v>0.721</v>
      </c>
      <c r="W1167" s="51">
        <v>0.45678230624613</v>
      </c>
      <c r="X1167" s="51">
        <v>-0.376923084259033</v>
      </c>
      <c r="Y1167" s="51">
        <v>85140955388.8509</v>
      </c>
      <c r="Z1167" s="51">
        <f t="shared" si="149"/>
        <v>10.9301385192</v>
      </c>
      <c r="AA1167" s="51">
        <v>-0.626668319790231</v>
      </c>
      <c r="AB1167" s="51">
        <v>53.1451477769621</v>
      </c>
      <c r="AC1167" s="51">
        <f t="shared" si="150"/>
        <v>1.72546361900256</v>
      </c>
      <c r="AD1167" s="51">
        <v>4476.9307</v>
      </c>
      <c r="AE1167" s="51">
        <f t="shared" si="151"/>
        <v>0.44769307</v>
      </c>
      <c r="AF1167" s="51">
        <f t="shared" si="152"/>
        <v>-0.349019628163022</v>
      </c>
      <c r="AG1167" s="51">
        <v>44.26995</v>
      </c>
      <c r="AH1167" s="51">
        <f t="shared" si="153"/>
        <v>1.64610903147204</v>
      </c>
      <c r="AI1167" s="51">
        <v>0.554</v>
      </c>
    </row>
    <row r="1168" ht="18" spans="1:35">
      <c r="A1168" s="25" t="s">
        <v>85</v>
      </c>
      <c r="B1168" s="25">
        <f t="shared" si="148"/>
        <v>2016</v>
      </c>
      <c r="C1168" s="25">
        <v>51</v>
      </c>
      <c r="D1168" s="25">
        <v>5</v>
      </c>
      <c r="E1168" s="22">
        <v>2.580531</v>
      </c>
      <c r="F1168" s="22">
        <v>98.86496</v>
      </c>
      <c r="G1168" s="23">
        <v>141116</v>
      </c>
      <c r="H1168" s="24">
        <v>1.7899622</v>
      </c>
      <c r="I1168" s="34">
        <v>89.9341591246989</v>
      </c>
      <c r="J1168" s="35">
        <v>-0.0113400500267744</v>
      </c>
      <c r="K1168" s="36">
        <v>0.817</v>
      </c>
      <c r="L1168" s="37">
        <v>0.793</v>
      </c>
      <c r="M1168" s="38">
        <v>1</v>
      </c>
      <c r="N1168" s="39">
        <v>5.7777777</v>
      </c>
      <c r="O1168" s="40">
        <v>86.1301136803473</v>
      </c>
      <c r="P1168" s="40">
        <v>97.060413864676</v>
      </c>
      <c r="Q1168" s="40">
        <v>88.13156471936</v>
      </c>
      <c r="R1168" s="53">
        <v>426920013.427734</v>
      </c>
      <c r="S1168" s="48">
        <v>426.920013427734</v>
      </c>
      <c r="T1168" s="49">
        <v>18.311</v>
      </c>
      <c r="U1168" s="50">
        <v>22.19</v>
      </c>
      <c r="V1168" s="50">
        <v>0.736</v>
      </c>
      <c r="W1168" s="51">
        <v>0.415306725656826</v>
      </c>
      <c r="X1168" s="51">
        <v>-0.336210399866104</v>
      </c>
      <c r="Y1168" s="51">
        <v>88012282205.8357</v>
      </c>
      <c r="Z1168" s="51">
        <f t="shared" si="149"/>
        <v>10.9445432826276</v>
      </c>
      <c r="AA1168" s="51">
        <v>-0.660241239082831</v>
      </c>
      <c r="AB1168" s="51">
        <v>50.53064402191</v>
      </c>
      <c r="AC1168" s="51">
        <f t="shared" si="150"/>
        <v>1.70355483343276</v>
      </c>
      <c r="AD1168" s="51">
        <v>4878.142</v>
      </c>
      <c r="AE1168" s="51">
        <f t="shared" si="151"/>
        <v>0.4878142</v>
      </c>
      <c r="AF1168" s="51">
        <f t="shared" si="152"/>
        <v>-0.311745561767505</v>
      </c>
      <c r="AG1168" s="51">
        <v>44.43152</v>
      </c>
      <c r="AH1168" s="51">
        <f t="shared" si="153"/>
        <v>1.64769117068676</v>
      </c>
      <c r="AI1168" s="51">
        <v>0.598</v>
      </c>
    </row>
    <row r="1169" ht="18" spans="1:35">
      <c r="A1169" s="25" t="s">
        <v>85</v>
      </c>
      <c r="B1169" s="25">
        <f t="shared" si="148"/>
        <v>2017</v>
      </c>
      <c r="C1169" s="25">
        <v>51</v>
      </c>
      <c r="D1169" s="25">
        <v>5</v>
      </c>
      <c r="E1169" s="22">
        <v>2.49372</v>
      </c>
      <c r="F1169" s="22">
        <v>98.94685</v>
      </c>
      <c r="G1169" s="23">
        <v>9271417</v>
      </c>
      <c r="H1169" s="24">
        <v>1.7915856</v>
      </c>
      <c r="I1169" s="34">
        <v>90.7819310655448</v>
      </c>
      <c r="J1169" s="35">
        <v>-0.0754480063915253</v>
      </c>
      <c r="K1169" s="36">
        <v>0.795</v>
      </c>
      <c r="L1169" s="37">
        <v>0.814</v>
      </c>
      <c r="M1169" s="38">
        <v>1</v>
      </c>
      <c r="N1169" s="39">
        <v>5.7777777</v>
      </c>
      <c r="O1169" s="40">
        <v>86.4584275983276</v>
      </c>
      <c r="P1169" s="40">
        <v>97.1386245704669</v>
      </c>
      <c r="Q1169" s="40">
        <v>88.4218720472391</v>
      </c>
      <c r="R1169" s="53">
        <v>350519989.013672</v>
      </c>
      <c r="S1169" s="48">
        <v>350.519989013672</v>
      </c>
      <c r="T1169" s="49">
        <v>18.384</v>
      </c>
      <c r="U1169" s="50">
        <v>25.1</v>
      </c>
      <c r="V1169" s="50">
        <v>0.739</v>
      </c>
      <c r="W1169" s="51">
        <v>0.378824726327831</v>
      </c>
      <c r="X1169" s="51">
        <v>-0.489904671907425</v>
      </c>
      <c r="Y1169" s="51">
        <v>94376237797.2367</v>
      </c>
      <c r="Z1169" s="51">
        <f t="shared" si="149"/>
        <v>10.9748626606901</v>
      </c>
      <c r="AA1169" s="51">
        <v>-1.30093166744714</v>
      </c>
      <c r="AB1169" s="51">
        <v>57.1435457117119</v>
      </c>
      <c r="AC1169" s="51">
        <f t="shared" si="150"/>
        <v>1.75696718451112</v>
      </c>
      <c r="AD1169" s="51">
        <v>4726.284</v>
      </c>
      <c r="AE1169" s="51">
        <f t="shared" si="151"/>
        <v>0.4726284</v>
      </c>
      <c r="AF1169" s="51">
        <f t="shared" si="152"/>
        <v>-0.325480185385182</v>
      </c>
      <c r="AG1169" s="51">
        <v>44.59632</v>
      </c>
      <c r="AH1169" s="51">
        <f t="shared" si="153"/>
        <v>1.64929902307017</v>
      </c>
      <c r="AI1169" s="51">
        <v>0.59</v>
      </c>
    </row>
    <row r="1170" ht="18" spans="1:35">
      <c r="A1170" s="25" t="s">
        <v>85</v>
      </c>
      <c r="B1170" s="25">
        <f t="shared" si="148"/>
        <v>2018</v>
      </c>
      <c r="C1170" s="25">
        <v>51</v>
      </c>
      <c r="D1170" s="25">
        <v>5</v>
      </c>
      <c r="E1170" s="22">
        <v>2.4131896</v>
      </c>
      <c r="F1170" s="22">
        <v>99.02875</v>
      </c>
      <c r="G1170" s="23">
        <v>7052894</v>
      </c>
      <c r="H1170" s="24">
        <v>1.7928647</v>
      </c>
      <c r="I1170" s="34">
        <v>91.6331770755008</v>
      </c>
      <c r="J1170" s="35">
        <v>-0.139304608106613</v>
      </c>
      <c r="K1170" s="36">
        <v>0.826</v>
      </c>
      <c r="L1170" s="37">
        <v>0.841</v>
      </c>
      <c r="M1170" s="38">
        <v>1</v>
      </c>
      <c r="N1170" s="39">
        <v>5.7777777</v>
      </c>
      <c r="O1170" s="40">
        <v>86.7869277376126</v>
      </c>
      <c r="P1170" s="40">
        <v>97.2168532169157</v>
      </c>
      <c r="Q1170" s="40">
        <v>88.7139577159347</v>
      </c>
      <c r="R1170" s="53">
        <v>-267630004.882813</v>
      </c>
      <c r="S1170" s="48">
        <v>-267.630004882813</v>
      </c>
      <c r="T1170" s="49">
        <v>18.476</v>
      </c>
      <c r="U1170" s="50">
        <v>28.3</v>
      </c>
      <c r="V1170" s="50">
        <v>0.742</v>
      </c>
      <c r="W1170" s="51">
        <v>0.755904689076255</v>
      </c>
      <c r="X1170" s="51">
        <v>-0.352846652269363</v>
      </c>
      <c r="Y1170" s="51">
        <v>94493871200.7869</v>
      </c>
      <c r="Z1170" s="51">
        <f t="shared" si="149"/>
        <v>10.9754036414194</v>
      </c>
      <c r="AA1170" s="51">
        <v>-1.54618743869213</v>
      </c>
      <c r="AB1170" s="51">
        <v>49.6602000024318</v>
      </c>
      <c r="AC1170" s="51">
        <f t="shared" si="150"/>
        <v>1.69600846430791</v>
      </c>
      <c r="AD1170" s="51">
        <v>4876.866</v>
      </c>
      <c r="AE1170" s="51">
        <f t="shared" si="151"/>
        <v>0.4876866</v>
      </c>
      <c r="AF1170" s="51">
        <f t="shared" si="152"/>
        <v>-0.311859177207301</v>
      </c>
      <c r="AG1170" s="51">
        <v>45.44808</v>
      </c>
      <c r="AH1170" s="51">
        <f t="shared" si="153"/>
        <v>1.6575155407369</v>
      </c>
      <c r="AI1170" s="51">
        <v>0.615</v>
      </c>
    </row>
    <row r="1171" ht="18" spans="1:35">
      <c r="A1171" s="25" t="s">
        <v>85</v>
      </c>
      <c r="B1171" s="25">
        <f t="shared" si="148"/>
        <v>2019</v>
      </c>
      <c r="C1171" s="25">
        <v>51</v>
      </c>
      <c r="D1171" s="25">
        <v>5</v>
      </c>
      <c r="E1171" s="22">
        <v>2.3323479</v>
      </c>
      <c r="F1171" s="22">
        <v>99.11064</v>
      </c>
      <c r="G1171" s="23">
        <v>4824586</v>
      </c>
      <c r="H1171" s="24">
        <v>1.7937851</v>
      </c>
      <c r="I1171" s="34">
        <v>92.4879479800339</v>
      </c>
      <c r="J1171" s="35">
        <v>-0.21553660929203</v>
      </c>
      <c r="K1171" s="36">
        <v>0.699</v>
      </c>
      <c r="L1171" s="37">
        <v>0.802</v>
      </c>
      <c r="M1171" s="38">
        <v>1</v>
      </c>
      <c r="N1171" s="39">
        <v>5.3333335</v>
      </c>
      <c r="O1171" s="40">
        <v>87.115614098202</v>
      </c>
      <c r="P1171" s="40">
        <v>97.2950998040226</v>
      </c>
      <c r="Q1171" s="40">
        <v>89.0074705240203</v>
      </c>
      <c r="R1171" s="53">
        <v>207660003.662109</v>
      </c>
      <c r="S1171" s="48">
        <v>207.660003662109</v>
      </c>
      <c r="T1171" s="49">
        <v>18.585</v>
      </c>
      <c r="U1171" s="50">
        <v>32</v>
      </c>
      <c r="V1171" s="50">
        <v>0.764</v>
      </c>
      <c r="W1171" s="51">
        <v>0.611875945764341</v>
      </c>
      <c r="X1171" s="51">
        <v>-0.303988814353943</v>
      </c>
      <c r="Y1171" s="51">
        <v>89014978344.1404</v>
      </c>
      <c r="Z1171" s="51">
        <f t="shared" si="149"/>
        <v>10.94946309052</v>
      </c>
      <c r="AA1171" s="51">
        <v>-0.666103447719643</v>
      </c>
      <c r="AB1171" s="51">
        <v>50.0658000014868</v>
      </c>
      <c r="AC1171" s="51">
        <f t="shared" si="150"/>
        <v>1.69954116014896</v>
      </c>
      <c r="AD1171" s="51">
        <v>4973.5986</v>
      </c>
      <c r="AE1171" s="51">
        <f t="shared" si="151"/>
        <v>0.49735986</v>
      </c>
      <c r="AF1171" s="51">
        <f t="shared" si="152"/>
        <v>-0.303329267887842</v>
      </c>
      <c r="AG1171" s="51">
        <v>45.447296</v>
      </c>
      <c r="AH1171" s="51">
        <f t="shared" si="153"/>
        <v>1.65750804889543</v>
      </c>
      <c r="AI1171" s="51">
        <v>0.565</v>
      </c>
    </row>
    <row r="1172" ht="18" spans="1:35">
      <c r="A1172" s="25" t="s">
        <v>85</v>
      </c>
      <c r="B1172" s="25">
        <f t="shared" si="148"/>
        <v>2020</v>
      </c>
      <c r="C1172" s="25">
        <v>51</v>
      </c>
      <c r="D1172" s="25">
        <v>5</v>
      </c>
      <c r="E1172" s="22">
        <v>2.2511878</v>
      </c>
      <c r="F1172" s="22">
        <v>99.192535</v>
      </c>
      <c r="G1172" s="23">
        <v>2585816</v>
      </c>
      <c r="H1172" s="24">
        <v>1.7942765</v>
      </c>
      <c r="I1172" s="34">
        <v>93.3463184770693</v>
      </c>
      <c r="J1172" s="35">
        <v>-0.089128851890564</v>
      </c>
      <c r="K1172" s="36">
        <v>0.657</v>
      </c>
      <c r="L1172" s="37">
        <v>0.755</v>
      </c>
      <c r="M1172" s="38">
        <v>1</v>
      </c>
      <c r="N1172" s="39">
        <v>5.381166</v>
      </c>
      <c r="O1172" s="40">
        <v>87.444486680096</v>
      </c>
      <c r="P1172" s="40">
        <v>97.3733643317874</v>
      </c>
      <c r="Q1172" s="40">
        <v>89.3024800646489</v>
      </c>
      <c r="R1172" s="53">
        <v>226210006.713867</v>
      </c>
      <c r="S1172" s="48">
        <v>226.210006713867</v>
      </c>
      <c r="T1172" s="49">
        <v>18.713</v>
      </c>
      <c r="U1172" s="50">
        <v>36.1847</v>
      </c>
      <c r="V1172" s="50">
        <v>0.722</v>
      </c>
      <c r="W1172" s="51">
        <v>0.530626559530355</v>
      </c>
      <c r="X1172" s="51">
        <v>-0.330326974391937</v>
      </c>
      <c r="Y1172" s="51">
        <v>84304298770.5329</v>
      </c>
      <c r="Z1172" s="51">
        <f t="shared" si="149"/>
        <v>10.925849720351</v>
      </c>
      <c r="AA1172" s="51">
        <v>-0.419532884718031</v>
      </c>
      <c r="AB1172" s="51">
        <v>49.5210200011921</v>
      </c>
      <c r="AC1172" s="51">
        <f t="shared" si="150"/>
        <v>1.69478958141447</v>
      </c>
      <c r="AD1172" s="51">
        <v>4853.1104</v>
      </c>
      <c r="AE1172" s="51">
        <f t="shared" si="151"/>
        <v>0.48531104</v>
      </c>
      <c r="AF1172" s="51">
        <f t="shared" si="152"/>
        <v>-0.313979829112192</v>
      </c>
      <c r="AG1172" s="51">
        <v>45.457485</v>
      </c>
      <c r="AH1172" s="51">
        <f t="shared" si="153"/>
        <v>1.65760540409382</v>
      </c>
      <c r="AI1172" s="51">
        <v>0.574</v>
      </c>
    </row>
    <row r="1173" ht="18" spans="1:35">
      <c r="A1173" s="25" t="s">
        <v>85</v>
      </c>
      <c r="B1173" s="25">
        <f t="shared" si="148"/>
        <v>2021</v>
      </c>
      <c r="C1173" s="25">
        <v>51</v>
      </c>
      <c r="D1173" s="25">
        <v>5</v>
      </c>
      <c r="E1173" s="22">
        <v>2.1697636</v>
      </c>
      <c r="F1173" s="22">
        <v>99.27443</v>
      </c>
      <c r="G1173" s="23">
        <v>337276</v>
      </c>
      <c r="H1173" s="24">
        <v>1.7942945</v>
      </c>
      <c r="I1173" s="34">
        <v>94.2083491070029</v>
      </c>
      <c r="J1173" s="35">
        <v>-0.376773029565811</v>
      </c>
      <c r="K1173" s="36">
        <v>0.677</v>
      </c>
      <c r="L1173" s="37">
        <v>0.747</v>
      </c>
      <c r="M1173" s="38">
        <v>1</v>
      </c>
      <c r="N1173" s="39">
        <v>5.381166</v>
      </c>
      <c r="O1173" s="40">
        <v>87.7735454832946</v>
      </c>
      <c r="P1173" s="40">
        <v>97.4516468002102</v>
      </c>
      <c r="Q1173" s="40">
        <v>89.5988356123165</v>
      </c>
      <c r="R1173" s="53">
        <v>154110000.610352</v>
      </c>
      <c r="S1173" s="48">
        <v>154.110000610352</v>
      </c>
      <c r="T1173" s="49">
        <v>18.86</v>
      </c>
      <c r="U1173" s="50">
        <v>44.4531</v>
      </c>
      <c r="V1173" s="50">
        <v>0.764</v>
      </c>
      <c r="W1173" s="51">
        <v>1.07544995696428</v>
      </c>
      <c r="X1173" s="51">
        <v>-0.356694370508194</v>
      </c>
      <c r="Y1173" s="51">
        <v>88609324901.9774</v>
      </c>
      <c r="Z1173" s="51">
        <f t="shared" si="149"/>
        <v>10.9474794277604</v>
      </c>
      <c r="AA1173" s="51">
        <v>-0.574849254618698</v>
      </c>
      <c r="AB1173" s="51">
        <v>44.159119995104</v>
      </c>
      <c r="AC1173" s="51">
        <f t="shared" si="150"/>
        <v>1.64502041016774</v>
      </c>
      <c r="AD1173" s="51">
        <v>4884.5293</v>
      </c>
      <c r="AE1173" s="51">
        <f t="shared" si="151"/>
        <v>0.48845293</v>
      </c>
      <c r="AF1173" s="51">
        <f t="shared" si="152"/>
        <v>-0.311177280924112</v>
      </c>
      <c r="AG1173" s="51">
        <f>(AG1172+AG1171)/2</f>
        <v>45.4523905</v>
      </c>
      <c r="AH1173" s="51">
        <f t="shared" si="153"/>
        <v>1.65755672922262</v>
      </c>
      <c r="AI1173" s="51">
        <v>0.577</v>
      </c>
    </row>
    <row r="1174" ht="18" spans="1:35">
      <c r="A1174" s="25" t="s">
        <v>85</v>
      </c>
      <c r="B1174" s="25">
        <f t="shared" si="148"/>
        <v>2022</v>
      </c>
      <c r="C1174" s="25">
        <v>51</v>
      </c>
      <c r="D1174" s="25">
        <v>5</v>
      </c>
      <c r="E1174" s="22">
        <v>2.0881295</v>
      </c>
      <c r="F1174" s="22">
        <v>99.35632</v>
      </c>
      <c r="G1174" s="23">
        <v>8079686</v>
      </c>
      <c r="H1174" s="24">
        <v>1.7937948</v>
      </c>
      <c r="I1174" s="34">
        <v>94.9480533011818</v>
      </c>
      <c r="J1174" s="35">
        <v>-0.80430680513382</v>
      </c>
      <c r="K1174" s="36">
        <v>0.707</v>
      </c>
      <c r="L1174" s="37">
        <v>0.77</v>
      </c>
      <c r="M1174" s="38">
        <v>1</v>
      </c>
      <c r="N1174" s="39">
        <v>5.3333335</v>
      </c>
      <c r="O1174" s="40">
        <v>88.1027905077976</v>
      </c>
      <c r="P1174" s="40">
        <v>97.529947209291</v>
      </c>
      <c r="Q1174" s="40">
        <v>89.8964005892061</v>
      </c>
      <c r="R1174" s="53">
        <v>18569999.6948242</v>
      </c>
      <c r="S1174" s="48">
        <v>18.5699996948242</v>
      </c>
      <c r="T1174" s="49">
        <v>19.026</v>
      </c>
      <c r="U1174" s="50">
        <v>50.1067</v>
      </c>
      <c r="V1174" s="50">
        <v>0.712</v>
      </c>
      <c r="W1174" s="51">
        <v>0.112772639779474</v>
      </c>
      <c r="X1174" s="51">
        <v>-0.383232533931732</v>
      </c>
      <c r="Y1174" s="51">
        <v>74144870023.4244</v>
      </c>
      <c r="Z1174" s="51">
        <f t="shared" si="149"/>
        <v>10.8700811081953</v>
      </c>
      <c r="AA1174" s="51">
        <v>-0.869016898179143</v>
      </c>
      <c r="AB1174" s="51">
        <v>45.23357000162</v>
      </c>
      <c r="AC1174" s="51">
        <f t="shared" si="150"/>
        <v>1.65546086523474</v>
      </c>
      <c r="AD1174" s="51">
        <v>4347.636</v>
      </c>
      <c r="AE1174" s="51">
        <f t="shared" si="151"/>
        <v>0.4347636</v>
      </c>
      <c r="AF1174" s="51">
        <f t="shared" si="152"/>
        <v>-0.361746823787417</v>
      </c>
      <c r="AG1174" s="51">
        <f>(AG1173+AG1172)/2</f>
        <v>45.45493775</v>
      </c>
      <c r="AH1174" s="51">
        <f t="shared" si="153"/>
        <v>1.65758106734015</v>
      </c>
      <c r="AI1174" s="51">
        <v>0.604</v>
      </c>
    </row>
    <row r="1175" ht="18" spans="1:35">
      <c r="A1175" s="25" t="s">
        <v>86</v>
      </c>
      <c r="B1175" s="25">
        <v>2000</v>
      </c>
      <c r="C1175" s="25">
        <v>52</v>
      </c>
      <c r="D1175" s="25">
        <v>5</v>
      </c>
      <c r="E1175" s="22">
        <v>3.3899703</v>
      </c>
      <c r="F1175" s="22">
        <v>83.77349</v>
      </c>
      <c r="G1175" s="23">
        <v>971521</v>
      </c>
      <c r="H1175" s="24">
        <v>0.9687193</v>
      </c>
      <c r="I1175" s="34">
        <v>14.8948751074731</v>
      </c>
      <c r="J1175" s="35">
        <v>-1.16382563114166</v>
      </c>
      <c r="K1175" s="36">
        <v>0.77</v>
      </c>
      <c r="L1175" s="37">
        <v>0.73</v>
      </c>
      <c r="M1175" s="38">
        <v>1</v>
      </c>
      <c r="N1175" s="39">
        <v>5.8536587</v>
      </c>
      <c r="O1175" s="40">
        <v>77.693667320581</v>
      </c>
      <c r="P1175" s="40">
        <v>91.0901522321709</v>
      </c>
      <c r="Q1175" s="40">
        <v>79.4883969819743</v>
      </c>
      <c r="R1175" s="53">
        <v>445140014.648438</v>
      </c>
      <c r="S1175" s="48">
        <v>445.140014648438</v>
      </c>
      <c r="T1175" s="49">
        <v>13.397</v>
      </c>
      <c r="U1175" s="50">
        <v>0.204652</v>
      </c>
      <c r="V1175" s="50">
        <v>0.544</v>
      </c>
      <c r="W1175" s="51">
        <v>1.70977588565454</v>
      </c>
      <c r="X1175" s="51">
        <v>-0.567300498485565</v>
      </c>
      <c r="Y1175" s="51">
        <v>5494252207.90502</v>
      </c>
      <c r="Z1175" s="51">
        <f t="shared" si="149"/>
        <v>9.73990859137639</v>
      </c>
      <c r="AA1175" s="51">
        <v>0.000484826712274881</v>
      </c>
      <c r="AB1175" s="51">
        <v>55.7105890041319</v>
      </c>
      <c r="AC1175" s="51">
        <f t="shared" si="150"/>
        <v>1.74593775009276</v>
      </c>
      <c r="AD1175" s="51">
        <v>599.056</v>
      </c>
      <c r="AE1175" s="51">
        <f t="shared" si="151"/>
        <v>0.0599056</v>
      </c>
      <c r="AF1175" s="51">
        <f t="shared" si="152"/>
        <v>-1.22253257768714</v>
      </c>
      <c r="AG1175" s="51">
        <v>29.641438</v>
      </c>
      <c r="AH1175" s="51">
        <f t="shared" si="153"/>
        <v>1.47189926881863</v>
      </c>
      <c r="AI1175" s="51">
        <v>0.363</v>
      </c>
    </row>
    <row r="1176" ht="18" spans="1:35">
      <c r="A1176" s="25" t="s">
        <v>86</v>
      </c>
      <c r="B1176" s="25">
        <f t="shared" ref="B1176:B1197" si="155">B1175+1</f>
        <v>2001</v>
      </c>
      <c r="C1176" s="25">
        <v>52</v>
      </c>
      <c r="D1176" s="25">
        <v>5</v>
      </c>
      <c r="E1176" s="22">
        <v>3.2728896</v>
      </c>
      <c r="F1176" s="22">
        <v>84.29004</v>
      </c>
      <c r="G1176" s="23">
        <v>299558</v>
      </c>
      <c r="H1176" s="24">
        <v>1.1022718</v>
      </c>
      <c r="I1176" s="34">
        <v>17.3959627043357</v>
      </c>
      <c r="J1176" s="35">
        <f>(J1175+J1177)/2</f>
        <v>-1.44064426422119</v>
      </c>
      <c r="K1176" s="36">
        <v>0.76</v>
      </c>
      <c r="L1176" s="37">
        <v>0.708</v>
      </c>
      <c r="M1176" s="38">
        <v>1</v>
      </c>
      <c r="N1176" s="39">
        <v>5.8536587</v>
      </c>
      <c r="O1176" s="40">
        <v>78.3881546329026</v>
      </c>
      <c r="P1176" s="40">
        <v>91.1431189762508</v>
      </c>
      <c r="Q1176" s="40">
        <v>80.1670910944801</v>
      </c>
      <c r="R1176" s="53">
        <v>538679992.675781</v>
      </c>
      <c r="S1176" s="48">
        <v>538.679992675781</v>
      </c>
      <c r="T1176" s="49">
        <v>13.947</v>
      </c>
      <c r="U1176" s="50">
        <v>0.240015</v>
      </c>
      <c r="V1176" s="50">
        <v>0.55</v>
      </c>
      <c r="W1176" s="51">
        <v>1.6018374486186</v>
      </c>
      <c r="X1176" s="51">
        <f>(X1177+X1178)/2</f>
        <v>-0.526202172040939</v>
      </c>
      <c r="Y1176" s="51">
        <v>6007055042.17687</v>
      </c>
      <c r="Z1176" s="51">
        <f t="shared" si="149"/>
        <v>9.77866161137205</v>
      </c>
      <c r="AA1176" s="51">
        <v>-0.00441277223973364</v>
      </c>
      <c r="AB1176" s="51">
        <v>55.7999210803706</v>
      </c>
      <c r="AC1176" s="51">
        <f t="shared" si="150"/>
        <v>1.74663358470131</v>
      </c>
      <c r="AD1176" s="51">
        <v>622.0788</v>
      </c>
      <c r="AE1176" s="51">
        <f t="shared" si="151"/>
        <v>0.06220788</v>
      </c>
      <c r="AF1176" s="51">
        <f t="shared" si="152"/>
        <v>-1.20615459885006</v>
      </c>
      <c r="AG1176" s="51">
        <v>29.710499</v>
      </c>
      <c r="AH1176" s="51">
        <f t="shared" si="153"/>
        <v>1.47290994601863</v>
      </c>
      <c r="AI1176" s="51">
        <v>0.355</v>
      </c>
    </row>
    <row r="1177" ht="18" spans="1:35">
      <c r="A1177" s="25" t="s">
        <v>86</v>
      </c>
      <c r="B1177" s="25">
        <f t="shared" si="155"/>
        <v>2002</v>
      </c>
      <c r="C1177" s="25">
        <v>52</v>
      </c>
      <c r="D1177" s="25">
        <v>5</v>
      </c>
      <c r="E1177" s="22">
        <v>3.1622214</v>
      </c>
      <c r="F1177" s="22">
        <v>84.81425</v>
      </c>
      <c r="G1177" s="23">
        <v>663071</v>
      </c>
      <c r="H1177" s="24">
        <v>1.238285</v>
      </c>
      <c r="I1177" s="34">
        <v>19.8888097263775</v>
      </c>
      <c r="J1177" s="35">
        <v>-1.71746289730072</v>
      </c>
      <c r="K1177" s="36">
        <v>0.688</v>
      </c>
      <c r="L1177" s="37">
        <v>0.628</v>
      </c>
      <c r="M1177" s="38">
        <v>1</v>
      </c>
      <c r="N1177" s="39">
        <v>5.8536587</v>
      </c>
      <c r="O1177" s="40">
        <v>79.0814059823588</v>
      </c>
      <c r="P1177" s="40">
        <v>91.1959385363599</v>
      </c>
      <c r="Q1177" s="40">
        <v>80.8065175847141</v>
      </c>
      <c r="R1177" s="53">
        <v>486709991.455078</v>
      </c>
      <c r="S1177" s="48">
        <v>486.709991455078</v>
      </c>
      <c r="T1177" s="49">
        <v>14.24</v>
      </c>
      <c r="U1177" s="50">
        <v>0.312956</v>
      </c>
      <c r="V1177" s="50">
        <v>0.524</v>
      </c>
      <c r="W1177" s="51">
        <v>1.49583260634063</v>
      </c>
      <c r="X1177" s="51">
        <v>-0.463561415672302</v>
      </c>
      <c r="Y1177" s="51">
        <v>6050875806.66403</v>
      </c>
      <c r="Z1177" s="51">
        <f t="shared" si="149"/>
        <v>9.78181823919354</v>
      </c>
      <c r="AA1177" s="51">
        <v>0.00595254112704632</v>
      </c>
      <c r="AB1177" s="51">
        <v>46.2307185004451</v>
      </c>
      <c r="AC1177" s="51">
        <f t="shared" si="150"/>
        <v>1.66493064313208</v>
      </c>
      <c r="AD1177" s="51">
        <v>645.2906</v>
      </c>
      <c r="AE1177" s="51">
        <f t="shared" si="151"/>
        <v>0.06452906</v>
      </c>
      <c r="AF1177" s="51">
        <f t="shared" si="152"/>
        <v>-1.1902446612494</v>
      </c>
      <c r="AG1177" s="51">
        <v>29.584932</v>
      </c>
      <c r="AH1177" s="51">
        <f t="shared" si="153"/>
        <v>1.47107057540249</v>
      </c>
      <c r="AI1177" s="51">
        <v>0.274</v>
      </c>
    </row>
    <row r="1178" ht="18" spans="1:35">
      <c r="A1178" s="25" t="s">
        <v>86</v>
      </c>
      <c r="B1178" s="25">
        <f t="shared" si="155"/>
        <v>2003</v>
      </c>
      <c r="C1178" s="25">
        <v>52</v>
      </c>
      <c r="D1178" s="25">
        <v>5</v>
      </c>
      <c r="E1178" s="22">
        <v>3.051995</v>
      </c>
      <c r="F1178" s="22">
        <v>85.33244</v>
      </c>
      <c r="G1178" s="23">
        <v>30352</v>
      </c>
      <c r="H1178" s="24">
        <v>1.3763857</v>
      </c>
      <c r="I1178" s="34">
        <v>22.4289482098159</v>
      </c>
      <c r="J1178" s="35">
        <v>-1.89185237884521</v>
      </c>
      <c r="K1178" s="36">
        <v>0.676</v>
      </c>
      <c r="L1178" s="37">
        <v>0.628</v>
      </c>
      <c r="M1178" s="38">
        <v>1</v>
      </c>
      <c r="N1178" s="39">
        <v>5.8536587</v>
      </c>
      <c r="O1178" s="40">
        <v>79.7734213689496</v>
      </c>
      <c r="P1178" s="40">
        <v>91.2486109124983</v>
      </c>
      <c r="Q1178" s="40">
        <v>81.4416869635326</v>
      </c>
      <c r="R1178" s="53">
        <v>605969970.703125</v>
      </c>
      <c r="S1178" s="48">
        <v>605.969970703125</v>
      </c>
      <c r="T1178" s="49">
        <v>14.538</v>
      </c>
      <c r="U1178" s="50">
        <v>0.382811</v>
      </c>
      <c r="V1178" s="50">
        <v>0.524</v>
      </c>
      <c r="W1178" s="51">
        <v>1.37502669708874</v>
      </c>
      <c r="X1178" s="51">
        <v>-0.588842928409576</v>
      </c>
      <c r="Y1178" s="51">
        <v>6330473096.54071</v>
      </c>
      <c r="Z1178" s="51">
        <f t="shared" si="149"/>
        <v>9.80143616744854</v>
      </c>
      <c r="AA1178" s="51">
        <v>-0.0147780856065136</v>
      </c>
      <c r="AB1178" s="51">
        <v>44.2478836156195</v>
      </c>
      <c r="AC1178" s="51">
        <f t="shared" si="150"/>
        <v>1.64589250314596</v>
      </c>
      <c r="AD1178" s="51">
        <v>669.50134</v>
      </c>
      <c r="AE1178" s="51">
        <f t="shared" si="151"/>
        <v>0.066950134</v>
      </c>
      <c r="AF1178" s="51">
        <f t="shared" si="152"/>
        <v>-1.17424854941519</v>
      </c>
      <c r="AG1178" s="51">
        <v>29.487268</v>
      </c>
      <c r="AH1178" s="51">
        <f t="shared" si="153"/>
        <v>1.4696345369639</v>
      </c>
      <c r="AI1178" s="51">
        <v>0.226</v>
      </c>
    </row>
    <row r="1179" ht="18" spans="1:35">
      <c r="A1179" s="25" t="s">
        <v>86</v>
      </c>
      <c r="B1179" s="25">
        <f t="shared" si="155"/>
        <v>2004</v>
      </c>
      <c r="C1179" s="25">
        <v>52</v>
      </c>
      <c r="D1179" s="25">
        <v>5</v>
      </c>
      <c r="E1179" s="22">
        <v>2.9422238</v>
      </c>
      <c r="F1179" s="22">
        <v>85.84343</v>
      </c>
      <c r="G1179" s="23">
        <v>401516</v>
      </c>
      <c r="H1179" s="24">
        <v>1.5165459</v>
      </c>
      <c r="I1179" s="34">
        <v>25.0160431336895</v>
      </c>
      <c r="J1179" s="35">
        <v>-2.14913845062256</v>
      </c>
      <c r="K1179" s="36">
        <v>0.68</v>
      </c>
      <c r="L1179" s="37">
        <v>0.628</v>
      </c>
      <c r="M1179" s="38">
        <v>1</v>
      </c>
      <c r="N1179" s="39">
        <v>5.8536587</v>
      </c>
      <c r="O1179" s="40">
        <v>80.4642007926748</v>
      </c>
      <c r="P1179" s="40">
        <v>91.3011361046659</v>
      </c>
      <c r="Q1179" s="40">
        <v>82.0725089382401</v>
      </c>
      <c r="R1179" s="53">
        <v>523909973.144531</v>
      </c>
      <c r="S1179" s="48">
        <v>523.909973144531</v>
      </c>
      <c r="T1179" s="49">
        <v>14.841</v>
      </c>
      <c r="U1179" s="50">
        <v>0.449844</v>
      </c>
      <c r="V1179" s="50">
        <v>0.524</v>
      </c>
      <c r="W1179" s="51">
        <v>1.24233141085399</v>
      </c>
      <c r="X1179" s="51">
        <v>-0.953119218349457</v>
      </c>
      <c r="Y1179" s="51">
        <v>7273938314.71988</v>
      </c>
      <c r="Z1179" s="51">
        <f t="shared" si="149"/>
        <v>9.86176961378078</v>
      </c>
      <c r="AA1179" s="51">
        <v>0.000417346383904296</v>
      </c>
      <c r="AB1179" s="51">
        <v>46.1472867206087</v>
      </c>
      <c r="AC1179" s="51">
        <f t="shared" si="150"/>
        <v>1.66414617130108</v>
      </c>
      <c r="AD1179" s="51">
        <v>660.4656</v>
      </c>
      <c r="AE1179" s="51">
        <f t="shared" si="151"/>
        <v>0.06604656</v>
      </c>
      <c r="AF1179" s="51">
        <f t="shared" si="152"/>
        <v>-1.18014979745783</v>
      </c>
      <c r="AG1179" s="51">
        <v>29.424486</v>
      </c>
      <c r="AH1179" s="51">
        <f t="shared" si="153"/>
        <v>1.46870888513269</v>
      </c>
      <c r="AI1179" s="51">
        <v>0.226</v>
      </c>
    </row>
    <row r="1180" ht="18" spans="1:35">
      <c r="A1180" s="25" t="s">
        <v>86</v>
      </c>
      <c r="B1180" s="25">
        <f t="shared" si="155"/>
        <v>2005</v>
      </c>
      <c r="C1180" s="25">
        <v>52</v>
      </c>
      <c r="D1180" s="25">
        <v>5</v>
      </c>
      <c r="E1180" s="22">
        <v>2.832922</v>
      </c>
      <c r="F1180" s="22">
        <v>86.34767</v>
      </c>
      <c r="G1180" s="23">
        <v>776676</v>
      </c>
      <c r="H1180" s="24">
        <v>1.6587368</v>
      </c>
      <c r="I1180" s="34">
        <v>27.6497562651801</v>
      </c>
      <c r="J1180" s="35">
        <v>-2.09840488433838</v>
      </c>
      <c r="K1180" s="36">
        <v>0.655</v>
      </c>
      <c r="L1180" s="37">
        <v>0.628</v>
      </c>
      <c r="M1180" s="38">
        <v>1</v>
      </c>
      <c r="N1180" s="39">
        <v>5.8536587</v>
      </c>
      <c r="O1180" s="40">
        <v>81.1537442535349</v>
      </c>
      <c r="P1180" s="40">
        <v>91.3535141128628</v>
      </c>
      <c r="Q1180" s="40">
        <v>82.6989066918082</v>
      </c>
      <c r="R1180" s="53">
        <v>485609985.351563</v>
      </c>
      <c r="S1180" s="48">
        <v>485.609985351563</v>
      </c>
      <c r="T1180" s="49">
        <v>15.149</v>
      </c>
      <c r="U1180" s="50">
        <v>0.826551</v>
      </c>
      <c r="V1180" s="50">
        <v>0.533</v>
      </c>
      <c r="W1180" s="51">
        <v>1.07535927644443</v>
      </c>
      <c r="X1180" s="51">
        <v>-0.742212891578674</v>
      </c>
      <c r="Y1180" s="51">
        <v>8130258377.90964</v>
      </c>
      <c r="Z1180" s="51">
        <f t="shared" si="149"/>
        <v>9.91010434760112</v>
      </c>
      <c r="AA1180" s="51">
        <v>-0.00245178470709983</v>
      </c>
      <c r="AB1180" s="51">
        <v>44.0629474798613</v>
      </c>
      <c r="AC1180" s="51">
        <f t="shared" si="150"/>
        <v>1.64407354482166</v>
      </c>
      <c r="AD1180" s="51">
        <v>678.4753</v>
      </c>
      <c r="AE1180" s="51">
        <f t="shared" si="151"/>
        <v>0.06784753</v>
      </c>
      <c r="AF1180" s="51">
        <f t="shared" si="152"/>
        <v>-1.16846595827537</v>
      </c>
      <c r="AG1180" s="51">
        <v>29.31287</v>
      </c>
      <c r="AH1180" s="51">
        <f t="shared" si="153"/>
        <v>1.46705834195064</v>
      </c>
      <c r="AI1180" s="51">
        <v>0.222</v>
      </c>
    </row>
    <row r="1181" ht="18" spans="1:35">
      <c r="A1181" s="25" t="s">
        <v>86</v>
      </c>
      <c r="B1181" s="25">
        <f t="shared" si="155"/>
        <v>2006</v>
      </c>
      <c r="C1181" s="25">
        <v>52</v>
      </c>
      <c r="D1181" s="25">
        <v>5</v>
      </c>
      <c r="E1181" s="22">
        <v>2.7241032</v>
      </c>
      <c r="F1181" s="22">
        <v>86.844604</v>
      </c>
      <c r="G1181" s="23">
        <v>15593</v>
      </c>
      <c r="H1181" s="24">
        <v>1.8029289</v>
      </c>
      <c r="I1181" s="34">
        <v>30.3297393254008</v>
      </c>
      <c r="J1181" s="35">
        <v>-1.89445018768311</v>
      </c>
      <c r="K1181" s="36">
        <v>0.719</v>
      </c>
      <c r="L1181" s="37">
        <v>0.629</v>
      </c>
      <c r="M1181" s="38">
        <v>1</v>
      </c>
      <c r="N1181" s="39">
        <v>5.882353</v>
      </c>
      <c r="O1181" s="40">
        <v>81.8420517515295</v>
      </c>
      <c r="P1181" s="40">
        <v>91.405744937089</v>
      </c>
      <c r="Q1181" s="40">
        <v>83.3207910288118</v>
      </c>
      <c r="R1181" s="53">
        <v>529780029.296875</v>
      </c>
      <c r="S1181" s="48">
        <v>529.780029296875</v>
      </c>
      <c r="T1181" s="49">
        <v>15.462</v>
      </c>
      <c r="U1181" s="50">
        <v>1.14139</v>
      </c>
      <c r="V1181" s="50">
        <v>0.581</v>
      </c>
      <c r="W1181" s="51">
        <v>0.885774450092644</v>
      </c>
      <c r="X1181" s="51">
        <v>-0.692943096160889</v>
      </c>
      <c r="Y1181" s="51">
        <v>9043715355.8881</v>
      </c>
      <c r="Z1181" s="51">
        <f t="shared" si="149"/>
        <v>9.95634688479755</v>
      </c>
      <c r="AA1181" s="51">
        <v>0.00664798390370767</v>
      </c>
      <c r="AB1181" s="51">
        <v>44.7619877569242</v>
      </c>
      <c r="AC1181" s="51">
        <f t="shared" si="150"/>
        <v>1.65090936410956</v>
      </c>
      <c r="AD1181" s="51">
        <v>663.4546</v>
      </c>
      <c r="AE1181" s="51">
        <f t="shared" si="151"/>
        <v>0.06634546</v>
      </c>
      <c r="AF1181" s="51">
        <f t="shared" si="152"/>
        <v>-1.17818879042438</v>
      </c>
      <c r="AG1181" s="51">
        <v>29.19428</v>
      </c>
      <c r="AH1181" s="51">
        <f t="shared" si="153"/>
        <v>1.46529776899019</v>
      </c>
      <c r="AI1181" s="51">
        <v>0.231</v>
      </c>
    </row>
    <row r="1182" ht="18" spans="1:35">
      <c r="A1182" s="25" t="s">
        <v>86</v>
      </c>
      <c r="B1182" s="25">
        <f t="shared" si="155"/>
        <v>2007</v>
      </c>
      <c r="C1182" s="25">
        <v>52</v>
      </c>
      <c r="D1182" s="25">
        <v>5</v>
      </c>
      <c r="E1182" s="22">
        <v>2.6157653</v>
      </c>
      <c r="F1182" s="22">
        <v>87.33428</v>
      </c>
      <c r="G1182" s="23">
        <v>539324</v>
      </c>
      <c r="H1182" s="24">
        <v>1.9490881</v>
      </c>
      <c r="I1182" s="34">
        <v>33.0557887006794</v>
      </c>
      <c r="J1182" s="35">
        <v>-1.88537847995758</v>
      </c>
      <c r="K1182" s="36">
        <v>0.886</v>
      </c>
      <c r="L1182" s="37">
        <v>0.811</v>
      </c>
      <c r="M1182" s="38">
        <v>1</v>
      </c>
      <c r="N1182" s="39">
        <v>17.325228</v>
      </c>
      <c r="O1182" s="40">
        <v>82.5291232866588</v>
      </c>
      <c r="P1182" s="40">
        <v>91.4578285773444</v>
      </c>
      <c r="Q1182" s="40">
        <v>83.9381629345447</v>
      </c>
      <c r="R1182" s="53">
        <v>540190002.441406</v>
      </c>
      <c r="S1182" s="48">
        <v>540.190002441406</v>
      </c>
      <c r="T1182" s="49">
        <v>15.781</v>
      </c>
      <c r="U1182" s="50">
        <v>1.41</v>
      </c>
      <c r="V1182" s="50">
        <v>0.731</v>
      </c>
      <c r="W1182" s="51">
        <v>0.731449423498353</v>
      </c>
      <c r="X1182" s="51">
        <v>-0.791534423828125</v>
      </c>
      <c r="Y1182" s="51">
        <v>10325618017.379</v>
      </c>
      <c r="Z1182" s="51">
        <f t="shared" si="149"/>
        <v>10.0139160548568</v>
      </c>
      <c r="AA1182" s="51">
        <v>-0.00574170605320872</v>
      </c>
      <c r="AB1182" s="51">
        <v>44.5792750200254</v>
      </c>
      <c r="AC1182" s="51">
        <f t="shared" si="150"/>
        <v>1.64913300139494</v>
      </c>
      <c r="AD1182" s="51">
        <v>653.86755</v>
      </c>
      <c r="AE1182" s="51">
        <f t="shared" si="151"/>
        <v>0.065386755</v>
      </c>
      <c r="AF1182" s="51">
        <f t="shared" si="152"/>
        <v>-1.18451021517681</v>
      </c>
      <c r="AG1182" s="51">
        <v>29.061737</v>
      </c>
      <c r="AH1182" s="51">
        <f t="shared" si="153"/>
        <v>1.46332156821976</v>
      </c>
      <c r="AI1182" s="51">
        <v>0.274</v>
      </c>
    </row>
    <row r="1183" ht="18" spans="1:35">
      <c r="A1183" s="25" t="s">
        <v>86</v>
      </c>
      <c r="B1183" s="25">
        <f t="shared" si="155"/>
        <v>2008</v>
      </c>
      <c r="C1183" s="25">
        <v>52</v>
      </c>
      <c r="D1183" s="25">
        <v>5</v>
      </c>
      <c r="E1183" s="22">
        <v>2.50794</v>
      </c>
      <c r="F1183" s="22">
        <v>87.81546</v>
      </c>
      <c r="G1183" s="23">
        <v>927049</v>
      </c>
      <c r="H1183" s="24">
        <v>2.097186</v>
      </c>
      <c r="I1183" s="34">
        <v>35.8273714281674</v>
      </c>
      <c r="J1183" s="35">
        <v>-1.83428740501404</v>
      </c>
      <c r="K1183" s="36">
        <v>0.892</v>
      </c>
      <c r="L1183" s="37">
        <v>0.844</v>
      </c>
      <c r="M1183" s="38">
        <v>1</v>
      </c>
      <c r="N1183" s="39">
        <v>33.16498</v>
      </c>
      <c r="O1183" s="40">
        <v>83.2149588589227</v>
      </c>
      <c r="P1183" s="40">
        <v>91.5097650336291</v>
      </c>
      <c r="Q1183" s="40">
        <v>84.5508362701857</v>
      </c>
      <c r="R1183" s="53">
        <v>572340026.855469</v>
      </c>
      <c r="S1183" s="48">
        <v>572.340026855469</v>
      </c>
      <c r="T1183" s="49">
        <v>16.105</v>
      </c>
      <c r="U1183" s="50">
        <v>1.73</v>
      </c>
      <c r="V1183" s="50">
        <v>0.758</v>
      </c>
      <c r="W1183" s="51">
        <v>0.626509658660505</v>
      </c>
      <c r="X1183" s="51">
        <v>-0.81800764799118</v>
      </c>
      <c r="Y1183" s="51">
        <v>12545438605.3959</v>
      </c>
      <c r="Z1183" s="51">
        <f t="shared" si="149"/>
        <v>10.0984858494349</v>
      </c>
      <c r="AA1183" s="51">
        <v>-0.000995123930669508</v>
      </c>
      <c r="AB1183" s="51">
        <v>46.0362063511913</v>
      </c>
      <c r="AC1183" s="51">
        <f t="shared" si="150"/>
        <v>1.66309952806318</v>
      </c>
      <c r="AD1183" s="51">
        <v>719.46136</v>
      </c>
      <c r="AE1183" s="51">
        <f t="shared" si="151"/>
        <v>0.071946136</v>
      </c>
      <c r="AF1183" s="51">
        <f t="shared" si="152"/>
        <v>-1.14299252568763</v>
      </c>
      <c r="AG1183" s="51">
        <v>28.964073</v>
      </c>
      <c r="AH1183" s="51">
        <f t="shared" si="153"/>
        <v>1.46185963338998</v>
      </c>
      <c r="AI1183" s="51">
        <v>0.477</v>
      </c>
    </row>
    <row r="1184" ht="18" spans="1:35">
      <c r="A1184" s="25" t="s">
        <v>86</v>
      </c>
      <c r="B1184" s="25">
        <f t="shared" si="155"/>
        <v>2009</v>
      </c>
      <c r="C1184" s="25">
        <v>52</v>
      </c>
      <c r="D1184" s="25">
        <v>5</v>
      </c>
      <c r="E1184" s="22">
        <v>2.4006414</v>
      </c>
      <c r="F1184" s="22">
        <v>88.289116</v>
      </c>
      <c r="G1184" s="23">
        <v>319218</v>
      </c>
      <c r="H1184" s="24">
        <v>2.2471907</v>
      </c>
      <c r="I1184" s="34">
        <v>38.6441196454107</v>
      </c>
      <c r="J1184" s="35">
        <v>-1.62008118629456</v>
      </c>
      <c r="K1184" s="36">
        <v>0.914</v>
      </c>
      <c r="L1184" s="37">
        <v>0.854</v>
      </c>
      <c r="M1184" s="38">
        <v>1</v>
      </c>
      <c r="N1184" s="39">
        <v>25.245104</v>
      </c>
      <c r="O1184" s="40">
        <v>83.8995584683209</v>
      </c>
      <c r="P1184" s="40">
        <v>91.5615543059431</v>
      </c>
      <c r="Q1184" s="40">
        <v>85.158729874995</v>
      </c>
      <c r="R1184" s="53">
        <v>635239990.234375</v>
      </c>
      <c r="S1184" s="48">
        <v>635.239990234375</v>
      </c>
      <c r="T1184" s="49">
        <v>16.434</v>
      </c>
      <c r="U1184" s="50">
        <v>1.97</v>
      </c>
      <c r="V1184" s="50">
        <v>0.781</v>
      </c>
      <c r="W1184" s="51">
        <v>0.539422885134866</v>
      </c>
      <c r="X1184" s="51">
        <v>-0.704490542411804</v>
      </c>
      <c r="Y1184" s="51">
        <v>12854985464.0764</v>
      </c>
      <c r="Z1184" s="51">
        <f t="shared" si="149"/>
        <v>10.1090715898956</v>
      </c>
      <c r="AA1184" s="51">
        <v>-0.0382712699748302</v>
      </c>
      <c r="AB1184" s="51">
        <v>47.0794477633688</v>
      </c>
      <c r="AC1184" s="51">
        <f t="shared" si="150"/>
        <v>1.67283135997581</v>
      </c>
      <c r="AD1184" s="51">
        <v>818.67523</v>
      </c>
      <c r="AE1184" s="51">
        <f t="shared" si="151"/>
        <v>0.081867523</v>
      </c>
      <c r="AF1184" s="51">
        <f t="shared" si="152"/>
        <v>-1.08688834951157</v>
      </c>
      <c r="AG1184" s="51">
        <v>28.880363</v>
      </c>
      <c r="AH1184" s="51">
        <f t="shared" si="153"/>
        <v>1.46060264762011</v>
      </c>
      <c r="AI1184" s="51">
        <v>0.555</v>
      </c>
    </row>
    <row r="1185" ht="18" spans="1:35">
      <c r="A1185" s="25" t="s">
        <v>86</v>
      </c>
      <c r="B1185" s="25">
        <f t="shared" si="155"/>
        <v>2010</v>
      </c>
      <c r="C1185" s="25">
        <v>52</v>
      </c>
      <c r="D1185" s="25">
        <v>5</v>
      </c>
      <c r="E1185" s="22">
        <v>2.2938833</v>
      </c>
      <c r="F1185" s="22">
        <v>88.75424</v>
      </c>
      <c r="G1185" s="23">
        <v>71594</v>
      </c>
      <c r="H1185" s="24">
        <v>2.3990693</v>
      </c>
      <c r="I1185" s="34">
        <v>41.5056568805896</v>
      </c>
      <c r="J1185" s="35">
        <v>-1.58397114276886</v>
      </c>
      <c r="K1185" s="36">
        <v>0.91</v>
      </c>
      <c r="L1185" s="37">
        <v>0.836</v>
      </c>
      <c r="M1185" s="38">
        <v>1</v>
      </c>
      <c r="N1185" s="39">
        <v>33.16498</v>
      </c>
      <c r="O1185" s="40">
        <v>84.582922114854</v>
      </c>
      <c r="P1185" s="40">
        <v>91.6131963942863</v>
      </c>
      <c r="Q1185" s="40">
        <v>85.7617588960131</v>
      </c>
      <c r="R1185" s="53">
        <v>806599975.585938</v>
      </c>
      <c r="S1185" s="48">
        <v>806.599975585938</v>
      </c>
      <c r="T1185" s="49">
        <v>16.768</v>
      </c>
      <c r="U1185" s="50">
        <v>7.93</v>
      </c>
      <c r="V1185" s="50">
        <v>0.772</v>
      </c>
      <c r="W1185" s="51">
        <v>0.496881283325948</v>
      </c>
      <c r="X1185" s="51">
        <v>-0.6956827044487</v>
      </c>
      <c r="Y1185" s="51">
        <v>16002656434.4746</v>
      </c>
      <c r="Z1185" s="51">
        <f t="shared" si="149"/>
        <v>10.204192081348</v>
      </c>
      <c r="AA1185" s="51">
        <v>-0.0877417116305986</v>
      </c>
      <c r="AB1185" s="51">
        <v>45.9849057742707</v>
      </c>
      <c r="AC1185" s="51">
        <f t="shared" si="150"/>
        <v>1.66261530092728</v>
      </c>
      <c r="AD1185" s="51">
        <v>868.6695</v>
      </c>
      <c r="AE1185" s="51">
        <f t="shared" si="151"/>
        <v>0.08686695</v>
      </c>
      <c r="AF1185" s="51">
        <f t="shared" si="152"/>
        <v>-1.06114542680546</v>
      </c>
      <c r="AG1185" s="51">
        <v>28.7827</v>
      </c>
      <c r="AH1185" s="51">
        <f t="shared" si="153"/>
        <v>1.45913153109124</v>
      </c>
      <c r="AI1185" s="51">
        <v>0.549</v>
      </c>
    </row>
    <row r="1186" ht="18" spans="1:35">
      <c r="A1186" s="25" t="s">
        <v>86</v>
      </c>
      <c r="B1186" s="25">
        <f t="shared" si="155"/>
        <v>2011</v>
      </c>
      <c r="C1186" s="25">
        <v>52</v>
      </c>
      <c r="D1186" s="25">
        <v>5</v>
      </c>
      <c r="E1186" s="22">
        <v>2.187667</v>
      </c>
      <c r="F1186" s="22">
        <v>89.21565</v>
      </c>
      <c r="G1186" s="23">
        <v>117279</v>
      </c>
      <c r="H1186" s="24">
        <v>2.5527825</v>
      </c>
      <c r="I1186" s="34">
        <v>44.4117125540755</v>
      </c>
      <c r="J1186" s="35">
        <v>-1.41644358634949</v>
      </c>
      <c r="K1186" s="36">
        <v>0.91</v>
      </c>
      <c r="L1186" s="37">
        <v>0.852</v>
      </c>
      <c r="M1186" s="38">
        <v>1</v>
      </c>
      <c r="N1186" s="39">
        <v>33.16498</v>
      </c>
      <c r="O1186" s="40">
        <v>85.2650497985217</v>
      </c>
      <c r="P1186" s="40">
        <v>91.6646912986588</v>
      </c>
      <c r="Q1186" s="40">
        <v>86.3599023849968</v>
      </c>
      <c r="R1186" s="53">
        <v>739400024.414063</v>
      </c>
      <c r="S1186" s="48">
        <v>739.400024414063</v>
      </c>
      <c r="T1186" s="49">
        <v>17.108</v>
      </c>
      <c r="U1186" s="50">
        <v>9</v>
      </c>
      <c r="V1186" s="50">
        <v>0.772</v>
      </c>
      <c r="W1186" s="51">
        <v>0.385214210038506</v>
      </c>
      <c r="X1186" s="51">
        <v>-0.787440359592438</v>
      </c>
      <c r="Y1186" s="51">
        <v>21573872420.7008</v>
      </c>
      <c r="Z1186" s="51">
        <f t="shared" si="149"/>
        <v>10.3339281061595</v>
      </c>
      <c r="AA1186" s="51">
        <v>-0.0940221571167852</v>
      </c>
      <c r="AB1186" s="51">
        <v>36.2967588899367</v>
      </c>
      <c r="AC1186" s="51">
        <f t="shared" si="150"/>
        <v>1.55986784654963</v>
      </c>
      <c r="AD1186" s="51">
        <v>922.1434</v>
      </c>
      <c r="AE1186" s="51">
        <f t="shared" si="151"/>
        <v>0.09221434</v>
      </c>
      <c r="AF1186" s="51">
        <f t="shared" si="152"/>
        <v>-1.03520153774667</v>
      </c>
      <c r="AG1186" s="51">
        <v>28.786884</v>
      </c>
      <c r="AH1186" s="51">
        <f t="shared" si="153"/>
        <v>1.45919465776297</v>
      </c>
      <c r="AI1186" s="51">
        <v>0.551</v>
      </c>
    </row>
    <row r="1187" ht="18" spans="1:35">
      <c r="A1187" s="25" t="s">
        <v>86</v>
      </c>
      <c r="B1187" s="25">
        <f t="shared" si="155"/>
        <v>2012</v>
      </c>
      <c r="C1187" s="25">
        <v>52</v>
      </c>
      <c r="D1187" s="25">
        <v>5</v>
      </c>
      <c r="E1187" s="22">
        <v>2.0819619</v>
      </c>
      <c r="F1187" s="22">
        <v>89.668236</v>
      </c>
      <c r="G1187" s="23">
        <v>523237</v>
      </c>
      <c r="H1187" s="24">
        <v>2.7082705</v>
      </c>
      <c r="I1187" s="34">
        <v>47.3622706946734</v>
      </c>
      <c r="J1187" s="35">
        <v>-1.38123226165771</v>
      </c>
      <c r="K1187" s="36">
        <v>0.911</v>
      </c>
      <c r="L1187" s="37">
        <v>0.852</v>
      </c>
      <c r="M1187" s="38">
        <v>1</v>
      </c>
      <c r="N1187" s="39">
        <v>33.16498</v>
      </c>
      <c r="O1187" s="40">
        <v>85.9459415193241</v>
      </c>
      <c r="P1187" s="40">
        <v>91.7160390190605</v>
      </c>
      <c r="Q1187" s="40">
        <v>86.9532837280701</v>
      </c>
      <c r="R1187" s="53">
        <v>781020019.53125</v>
      </c>
      <c r="S1187" s="48">
        <v>781.02001953125</v>
      </c>
      <c r="T1187" s="49">
        <v>17.458</v>
      </c>
      <c r="U1187" s="50">
        <v>11.1493</v>
      </c>
      <c r="V1187" s="50">
        <v>0.677</v>
      </c>
      <c r="W1187" s="51">
        <v>0.235525469173116</v>
      </c>
      <c r="X1187" s="51">
        <v>-0.814642906188965</v>
      </c>
      <c r="Y1187" s="51">
        <v>21703100877.1309</v>
      </c>
      <c r="Z1187" s="51">
        <f t="shared" si="149"/>
        <v>10.3365217890382</v>
      </c>
      <c r="AA1187" s="51">
        <v>-0.0919541960964528</v>
      </c>
      <c r="AB1187" s="51">
        <v>37.921906058758</v>
      </c>
      <c r="AC1187" s="51">
        <f t="shared" si="150"/>
        <v>1.57889015804359</v>
      </c>
      <c r="AD1187" s="51">
        <v>967.2062</v>
      </c>
      <c r="AE1187" s="51">
        <f t="shared" si="151"/>
        <v>0.09672062</v>
      </c>
      <c r="AF1187" s="51">
        <f t="shared" si="152"/>
        <v>-1.01448092821722</v>
      </c>
      <c r="AG1187" s="51">
        <v>28.74782</v>
      </c>
      <c r="AH1187" s="51">
        <f t="shared" si="153"/>
        <v>1.45860491692593</v>
      </c>
      <c r="AI1187" s="51">
        <v>0.389</v>
      </c>
    </row>
    <row r="1188" ht="18" spans="1:35">
      <c r="A1188" s="25" t="s">
        <v>86</v>
      </c>
      <c r="B1188" s="25">
        <f t="shared" si="155"/>
        <v>2013</v>
      </c>
      <c r="C1188" s="25">
        <v>52</v>
      </c>
      <c r="D1188" s="25">
        <v>5</v>
      </c>
      <c r="E1188" s="22">
        <v>1.9768283</v>
      </c>
      <c r="F1188" s="22">
        <v>90.111916</v>
      </c>
      <c r="G1188" s="23">
        <v>9341025</v>
      </c>
      <c r="H1188" s="24">
        <v>2.8655095</v>
      </c>
      <c r="I1188" s="34">
        <v>50.3565022636622</v>
      </c>
      <c r="J1188" s="35">
        <v>-1.12914609909058</v>
      </c>
      <c r="K1188" s="36">
        <v>0.855</v>
      </c>
      <c r="L1188" s="37">
        <v>0.819</v>
      </c>
      <c r="M1188" s="38">
        <v>1</v>
      </c>
      <c r="N1188" s="39">
        <v>33.16498</v>
      </c>
      <c r="O1188" s="40">
        <v>86.625597277261</v>
      </c>
      <c r="P1188" s="40">
        <v>91.7672395554915</v>
      </c>
      <c r="Q1188" s="40">
        <v>87.5415795968781</v>
      </c>
      <c r="R1188" s="53">
        <v>887849975.585938</v>
      </c>
      <c r="S1188" s="48">
        <v>887.849975585938</v>
      </c>
      <c r="T1188" s="49">
        <v>17.815</v>
      </c>
      <c r="U1188" s="50">
        <v>13.3</v>
      </c>
      <c r="V1188" s="50">
        <v>0.67</v>
      </c>
      <c r="W1188" s="51">
        <v>0.185921856916927</v>
      </c>
      <c r="X1188" s="51">
        <v>-0.688966631889343</v>
      </c>
      <c r="Y1188" s="51">
        <v>22162204924.5726</v>
      </c>
      <c r="Z1188" s="51">
        <f t="shared" si="149"/>
        <v>10.3456129662973</v>
      </c>
      <c r="AA1188" s="51">
        <v>-0.0741796326147952</v>
      </c>
      <c r="AB1188" s="51">
        <v>41.8653757376722</v>
      </c>
      <c r="AC1188" s="51">
        <f t="shared" si="150"/>
        <v>1.62185499331251</v>
      </c>
      <c r="AD1188" s="51">
        <v>1020.5796</v>
      </c>
      <c r="AE1188" s="51">
        <f t="shared" si="151"/>
        <v>0.10205796</v>
      </c>
      <c r="AF1188" s="51">
        <f t="shared" si="152"/>
        <v>-0.99115311687384</v>
      </c>
      <c r="AG1188" s="51">
        <v>28.74782</v>
      </c>
      <c r="AH1188" s="51">
        <f t="shared" si="153"/>
        <v>1.45860491692593</v>
      </c>
      <c r="AI1188" s="51">
        <v>0.279</v>
      </c>
    </row>
    <row r="1189" ht="18" spans="1:35">
      <c r="A1189" s="25" t="s">
        <v>86</v>
      </c>
      <c r="B1189" s="25">
        <f t="shared" si="155"/>
        <v>2014</v>
      </c>
      <c r="C1189" s="25">
        <v>52</v>
      </c>
      <c r="D1189" s="25">
        <v>5</v>
      </c>
      <c r="E1189" s="22">
        <v>1.8722562</v>
      </c>
      <c r="F1189" s="22">
        <v>90.54612</v>
      </c>
      <c r="G1189" s="23">
        <v>349981</v>
      </c>
      <c r="H1189" s="24">
        <v>3.0244377</v>
      </c>
      <c r="I1189" s="34">
        <v>53.394175397633</v>
      </c>
      <c r="J1189" s="35">
        <v>-0.724599540233612</v>
      </c>
      <c r="K1189" s="36">
        <v>0.859</v>
      </c>
      <c r="L1189" s="37">
        <v>0.857</v>
      </c>
      <c r="M1189" s="38">
        <v>1</v>
      </c>
      <c r="N1189" s="39">
        <v>29.480738</v>
      </c>
      <c r="O1189" s="40">
        <v>87.3040170723323</v>
      </c>
      <c r="P1189" s="40">
        <v>91.8182929079518</v>
      </c>
      <c r="Q1189" s="40">
        <v>88.1248062062868</v>
      </c>
      <c r="R1189" s="53">
        <v>887489990.234375</v>
      </c>
      <c r="S1189" s="48">
        <v>887.489990234375</v>
      </c>
      <c r="T1189" s="49">
        <v>18.182</v>
      </c>
      <c r="U1189" s="50">
        <v>15.44</v>
      </c>
      <c r="V1189" s="50">
        <v>0.688</v>
      </c>
      <c r="W1189" s="51">
        <v>0.293747924382451</v>
      </c>
      <c r="X1189" s="51">
        <v>-0.588949203491211</v>
      </c>
      <c r="Y1189" s="51">
        <v>22731612922.1906</v>
      </c>
      <c r="Z1189" s="51">
        <f t="shared" si="149"/>
        <v>10.3566302521946</v>
      </c>
      <c r="AA1189" s="51">
        <v>-0.030402676784735</v>
      </c>
      <c r="AB1189" s="51">
        <v>45.9826416115927</v>
      </c>
      <c r="AC1189" s="51">
        <f t="shared" si="150"/>
        <v>1.66259391700686</v>
      </c>
      <c r="AD1189" s="51">
        <v>1099.4447</v>
      </c>
      <c r="AE1189" s="51">
        <f t="shared" si="151"/>
        <v>0.10994447</v>
      </c>
      <c r="AF1189" s="51">
        <f t="shared" si="152"/>
        <v>-0.95882660994924</v>
      </c>
      <c r="AG1189" s="51">
        <v>28.74782</v>
      </c>
      <c r="AH1189" s="51">
        <f t="shared" si="153"/>
        <v>1.45860491692593</v>
      </c>
      <c r="AI1189" s="51">
        <v>0.627</v>
      </c>
    </row>
    <row r="1190" ht="18" spans="1:35">
      <c r="A1190" s="25" t="s">
        <v>86</v>
      </c>
      <c r="B1190" s="25">
        <f t="shared" si="155"/>
        <v>2015</v>
      </c>
      <c r="C1190" s="25">
        <v>52</v>
      </c>
      <c r="D1190" s="25">
        <v>5</v>
      </c>
      <c r="E1190" s="22">
        <v>1.7682911</v>
      </c>
      <c r="F1190" s="22">
        <v>90.96824</v>
      </c>
      <c r="G1190" s="23">
        <v>7711043</v>
      </c>
      <c r="H1190" s="24">
        <v>3.185024</v>
      </c>
      <c r="I1190" s="34">
        <v>56.4745599225782</v>
      </c>
      <c r="J1190" s="35">
        <v>-0.997430026531219</v>
      </c>
      <c r="K1190" s="36">
        <v>0.858</v>
      </c>
      <c r="L1190" s="37">
        <v>0.851</v>
      </c>
      <c r="M1190" s="38">
        <v>1</v>
      </c>
      <c r="N1190" s="39">
        <v>29.54925</v>
      </c>
      <c r="O1190" s="40">
        <v>87.9812009045384</v>
      </c>
      <c r="P1190" s="40">
        <v>91.8691990764413</v>
      </c>
      <c r="Q1190" s="40">
        <v>88.7026979901049</v>
      </c>
      <c r="R1190" s="53">
        <v>1379770019.53125</v>
      </c>
      <c r="S1190" s="48">
        <v>1379.77001953125</v>
      </c>
      <c r="T1190" s="49">
        <v>18.557</v>
      </c>
      <c r="U1190" s="50">
        <v>17.5816</v>
      </c>
      <c r="V1190" s="50">
        <v>0.783</v>
      </c>
      <c r="W1190" s="51">
        <v>0.538270619899636</v>
      </c>
      <c r="X1190" s="51">
        <v>-0.603533506393433</v>
      </c>
      <c r="Y1190" s="51">
        <v>24360801286.7638</v>
      </c>
      <c r="Z1190" s="51">
        <f t="shared" si="149"/>
        <v>10.3866915692111</v>
      </c>
      <c r="AA1190" s="51">
        <v>-0.0518956999282915</v>
      </c>
      <c r="AB1190" s="51">
        <v>46.6657303895158</v>
      </c>
      <c r="AC1190" s="51">
        <f t="shared" si="150"/>
        <v>1.66899806758545</v>
      </c>
      <c r="AD1190" s="51">
        <v>979.0958</v>
      </c>
      <c r="AE1190" s="51">
        <f t="shared" si="151"/>
        <v>0.09790958</v>
      </c>
      <c r="AF1190" s="51">
        <f t="shared" si="152"/>
        <v>-1.00917481240948</v>
      </c>
      <c r="AG1190" s="51">
        <v>28.74782</v>
      </c>
      <c r="AH1190" s="51">
        <f t="shared" si="153"/>
        <v>1.45860491692593</v>
      </c>
      <c r="AI1190" s="51">
        <v>0.645</v>
      </c>
    </row>
    <row r="1191" ht="18" spans="1:35">
      <c r="A1191" s="25" t="s">
        <v>86</v>
      </c>
      <c r="B1191" s="25">
        <f t="shared" si="155"/>
        <v>2016</v>
      </c>
      <c r="C1191" s="25">
        <v>52</v>
      </c>
      <c r="D1191" s="25">
        <v>5</v>
      </c>
      <c r="E1191" s="22">
        <v>1.664939</v>
      </c>
      <c r="F1191" s="22">
        <v>91.377884</v>
      </c>
      <c r="G1191" s="23">
        <v>197648</v>
      </c>
      <c r="H1191" s="24">
        <v>3.3472075</v>
      </c>
      <c r="I1191" s="34">
        <v>59.5972467919298</v>
      </c>
      <c r="J1191" s="35">
        <v>-0.846989989280701</v>
      </c>
      <c r="K1191" s="36">
        <v>0.886</v>
      </c>
      <c r="L1191" s="37">
        <v>0.855</v>
      </c>
      <c r="M1191" s="38">
        <v>1</v>
      </c>
      <c r="N1191" s="39">
        <v>29.579832</v>
      </c>
      <c r="O1191" s="40">
        <v>88.6571487738792</v>
      </c>
      <c r="P1191" s="40">
        <v>91.9199580609601</v>
      </c>
      <c r="Q1191" s="40">
        <v>89.2751913988418</v>
      </c>
      <c r="R1191" s="53">
        <v>1208089965.82031</v>
      </c>
      <c r="S1191" s="48">
        <v>1208.08996582031</v>
      </c>
      <c r="T1191" s="49">
        <v>18.942</v>
      </c>
      <c r="U1191" s="50">
        <v>20.7</v>
      </c>
      <c r="V1191" s="50">
        <v>0.777</v>
      </c>
      <c r="W1191" s="51">
        <v>0.90447404681918</v>
      </c>
      <c r="X1191" s="51">
        <v>-0.826784908771515</v>
      </c>
      <c r="Y1191" s="51">
        <v>24524109483.5293</v>
      </c>
      <c r="Z1191" s="51">
        <f t="shared" si="149"/>
        <v>10.3895932462901</v>
      </c>
      <c r="AA1191" s="51">
        <v>-0.105996375590659</v>
      </c>
      <c r="AB1191" s="51">
        <v>42.1154861221646</v>
      </c>
      <c r="AC1191" s="51">
        <f t="shared" si="150"/>
        <v>1.62444181794351</v>
      </c>
      <c r="AD1191" s="51">
        <v>1426.1302</v>
      </c>
      <c r="AE1191" s="51">
        <f t="shared" si="151"/>
        <v>0.14261302</v>
      </c>
      <c r="AF1191" s="51">
        <f t="shared" si="152"/>
        <v>-0.845840823319853</v>
      </c>
      <c r="AG1191" s="51">
        <v>28.74782</v>
      </c>
      <c r="AH1191" s="51">
        <f t="shared" si="153"/>
        <v>1.45860491692593</v>
      </c>
      <c r="AI1191" s="51">
        <v>0.662</v>
      </c>
    </row>
    <row r="1192" ht="18" spans="1:35">
      <c r="A1192" s="25" t="s">
        <v>86</v>
      </c>
      <c r="B1192" s="25">
        <f t="shared" si="155"/>
        <v>2017</v>
      </c>
      <c r="C1192" s="25">
        <v>52</v>
      </c>
      <c r="D1192" s="25">
        <v>5</v>
      </c>
      <c r="E1192" s="22">
        <v>1.5622349</v>
      </c>
      <c r="F1192" s="22">
        <v>91.77529</v>
      </c>
      <c r="G1192" s="23">
        <v>6298246</v>
      </c>
      <c r="H1192" s="24">
        <v>3.5109475</v>
      </c>
      <c r="I1192" s="34">
        <v>62.7615781748289</v>
      </c>
      <c r="J1192" s="35">
        <v>-0.583756744861603</v>
      </c>
      <c r="K1192" s="36">
        <v>0.878</v>
      </c>
      <c r="L1192" s="37">
        <v>0.861</v>
      </c>
      <c r="M1192" s="38">
        <v>1</v>
      </c>
      <c r="N1192" s="39">
        <v>29.579832</v>
      </c>
      <c r="O1192" s="40">
        <v>89.3318606803546</v>
      </c>
      <c r="P1192" s="40">
        <v>91.9705698615082</v>
      </c>
      <c r="Q1192" s="40">
        <v>89.8420840030234</v>
      </c>
      <c r="R1192" s="53">
        <v>1418469970.70313</v>
      </c>
      <c r="S1192" s="48">
        <v>1418.46997070313</v>
      </c>
      <c r="T1192" s="49">
        <v>19.336</v>
      </c>
      <c r="U1192" s="50">
        <v>24.3</v>
      </c>
      <c r="V1192" s="50">
        <v>0.793</v>
      </c>
      <c r="W1192" s="51">
        <v>1.14995372279388</v>
      </c>
      <c r="X1192" s="51">
        <v>-0.775453686714172</v>
      </c>
      <c r="Y1192" s="51">
        <v>28971588940.364</v>
      </c>
      <c r="Z1192" s="51">
        <f t="shared" si="149"/>
        <v>10.4619723146414</v>
      </c>
      <c r="AA1192" s="51">
        <v>-0.196265098563575</v>
      </c>
      <c r="AB1192" s="51">
        <v>44.6424106217427</v>
      </c>
      <c r="AC1192" s="51">
        <f t="shared" si="150"/>
        <v>1.64974763779902</v>
      </c>
      <c r="AD1192" s="51">
        <v>1614.7568</v>
      </c>
      <c r="AE1192" s="51">
        <f t="shared" si="151"/>
        <v>0.16147568</v>
      </c>
      <c r="AF1192" s="51">
        <f t="shared" si="152"/>
        <v>-0.791892877897209</v>
      </c>
      <c r="AG1192" s="51">
        <v>28.74782</v>
      </c>
      <c r="AH1192" s="51">
        <f t="shared" si="153"/>
        <v>1.45860491692593</v>
      </c>
      <c r="AI1192" s="51">
        <v>0.663</v>
      </c>
    </row>
    <row r="1193" ht="18" spans="1:35">
      <c r="A1193" s="25" t="s">
        <v>86</v>
      </c>
      <c r="B1193" s="25">
        <f t="shared" si="155"/>
        <v>2018</v>
      </c>
      <c r="C1193" s="25">
        <v>52</v>
      </c>
      <c r="D1193" s="25">
        <v>5</v>
      </c>
      <c r="E1193" s="22">
        <v>1.4601974</v>
      </c>
      <c r="F1193" s="22">
        <v>92.1607</v>
      </c>
      <c r="G1193" s="23">
        <v>678415</v>
      </c>
      <c r="H1193" s="24">
        <v>3.6761851</v>
      </c>
      <c r="I1193" s="34">
        <v>65.966994107957</v>
      </c>
      <c r="J1193" s="35">
        <v>-0.543022751808167</v>
      </c>
      <c r="K1193" s="36">
        <v>0.857</v>
      </c>
      <c r="L1193" s="37">
        <v>0.854</v>
      </c>
      <c r="M1193" s="38">
        <v>1</v>
      </c>
      <c r="N1193" s="39">
        <v>32.727272</v>
      </c>
      <c r="O1193" s="40">
        <v>90.0053366239643</v>
      </c>
      <c r="P1193" s="40">
        <v>92.0210344780855</v>
      </c>
      <c r="Q1193" s="40">
        <v>90.4032337065468</v>
      </c>
      <c r="R1193" s="53">
        <v>1558819946.28906</v>
      </c>
      <c r="S1193" s="48">
        <v>1558.81994628906</v>
      </c>
      <c r="T1193" s="49">
        <v>19.74</v>
      </c>
      <c r="U1193" s="50">
        <v>28.6</v>
      </c>
      <c r="V1193" s="50">
        <v>0.755</v>
      </c>
      <c r="W1193" s="51">
        <v>1.1405493652354</v>
      </c>
      <c r="X1193" s="51">
        <v>-0.689042508602142</v>
      </c>
      <c r="Y1193" s="51">
        <v>33111525237.149</v>
      </c>
      <c r="Z1193" s="51">
        <f t="shared" si="149"/>
        <v>10.5199791863945</v>
      </c>
      <c r="AA1193" s="51">
        <v>-0.0682617939439987</v>
      </c>
      <c r="AB1193" s="51">
        <v>48.4473869463778</v>
      </c>
      <c r="AC1193" s="51">
        <f t="shared" si="150"/>
        <v>1.68527035795288</v>
      </c>
      <c r="AD1193" s="51">
        <v>1753.6006</v>
      </c>
      <c r="AE1193" s="51">
        <f t="shared" si="151"/>
        <v>0.17536006</v>
      </c>
      <c r="AF1193" s="51">
        <f t="shared" si="152"/>
        <v>-0.756069314600467</v>
      </c>
      <c r="AG1193" s="51">
        <v>28.74782</v>
      </c>
      <c r="AH1193" s="51">
        <f t="shared" si="153"/>
        <v>1.45860491692593</v>
      </c>
      <c r="AI1193" s="51">
        <v>0.636</v>
      </c>
    </row>
    <row r="1194" ht="18" spans="1:35">
      <c r="A1194" s="25" t="s">
        <v>86</v>
      </c>
      <c r="B1194" s="25">
        <f t="shared" si="155"/>
        <v>2019</v>
      </c>
      <c r="C1194" s="25">
        <v>52</v>
      </c>
      <c r="D1194" s="25">
        <v>5</v>
      </c>
      <c r="E1194" s="22">
        <v>1.3588599</v>
      </c>
      <c r="F1194" s="22">
        <v>92.534096</v>
      </c>
      <c r="G1194" s="23">
        <v>5118957</v>
      </c>
      <c r="H1194" s="24">
        <v>3.842878</v>
      </c>
      <c r="I1194" s="34">
        <v>69.2128409973963</v>
      </c>
      <c r="J1194" s="35">
        <v>-0.453659653663635</v>
      </c>
      <c r="K1194" s="36">
        <v>0.808</v>
      </c>
      <c r="L1194" s="37">
        <v>0.823</v>
      </c>
      <c r="M1194" s="38">
        <v>1</v>
      </c>
      <c r="N1194" s="39">
        <v>32.727272</v>
      </c>
      <c r="O1194" s="40">
        <v>90.6775766047089</v>
      </c>
      <c r="P1194" s="40">
        <v>92.071351910692</v>
      </c>
      <c r="Q1194" s="40">
        <v>90.9584624626018</v>
      </c>
      <c r="R1194" s="53">
        <v>1449380004.88281</v>
      </c>
      <c r="S1194" s="48">
        <v>1449.38000488281</v>
      </c>
      <c r="T1194" s="49">
        <v>20.153</v>
      </c>
      <c r="U1194" s="50">
        <v>34.8055</v>
      </c>
      <c r="V1194" s="50">
        <v>0.76</v>
      </c>
      <c r="W1194" s="51">
        <v>1.13635160669166</v>
      </c>
      <c r="X1194" s="51">
        <v>-0.691426873207092</v>
      </c>
      <c r="Y1194" s="51">
        <v>34186180699.0255</v>
      </c>
      <c r="Z1194" s="51">
        <f t="shared" si="149"/>
        <v>10.5338505838621</v>
      </c>
      <c r="AA1194" s="51">
        <v>-0.185563265634425</v>
      </c>
      <c r="AB1194" s="51">
        <v>49.2495265869012</v>
      </c>
      <c r="AC1194" s="51">
        <f t="shared" si="150"/>
        <v>1.69240206018014</v>
      </c>
      <c r="AD1194" s="51">
        <v>1700.5831</v>
      </c>
      <c r="AE1194" s="51">
        <f t="shared" si="151"/>
        <v>0.17005831</v>
      </c>
      <c r="AF1194" s="51">
        <f t="shared" si="152"/>
        <v>-0.769402141155749</v>
      </c>
      <c r="AG1194" s="51">
        <v>28.74782</v>
      </c>
      <c r="AH1194" s="51">
        <f t="shared" si="153"/>
        <v>1.45860491692593</v>
      </c>
      <c r="AI1194" s="51">
        <v>0.601</v>
      </c>
    </row>
    <row r="1195" ht="18" spans="1:35">
      <c r="A1195" s="25" t="s">
        <v>86</v>
      </c>
      <c r="B1195" s="25">
        <f t="shared" si="155"/>
        <v>2020</v>
      </c>
      <c r="C1195" s="25">
        <v>52</v>
      </c>
      <c r="D1195" s="25">
        <v>5</v>
      </c>
      <c r="E1195" s="22">
        <v>1.2582426</v>
      </c>
      <c r="F1195" s="22">
        <v>92.89575</v>
      </c>
      <c r="G1195" s="23">
        <v>9622104</v>
      </c>
      <c r="H1195" s="24">
        <v>4.0109634</v>
      </c>
      <c r="I1195" s="34">
        <v>72.4985122908231</v>
      </c>
      <c r="J1195" s="35">
        <v>-0.178228780627251</v>
      </c>
      <c r="K1195" s="36">
        <v>0.822</v>
      </c>
      <c r="L1195" s="37">
        <v>0.807</v>
      </c>
      <c r="M1195" s="38">
        <v>1</v>
      </c>
      <c r="N1195" s="39">
        <v>32.727272</v>
      </c>
      <c r="O1195" s="40">
        <v>91.3485806225881</v>
      </c>
      <c r="P1195" s="40">
        <v>92.1215221593279</v>
      </c>
      <c r="Q1195" s="40">
        <v>91.5076217588488</v>
      </c>
      <c r="R1195" s="53">
        <v>1869000000</v>
      </c>
      <c r="S1195" s="48">
        <v>1869</v>
      </c>
      <c r="T1195" s="49">
        <v>20.576</v>
      </c>
      <c r="U1195" s="50">
        <v>37.6984</v>
      </c>
      <c r="V1195" s="50">
        <v>0.761</v>
      </c>
      <c r="W1195" s="51">
        <v>1.77426805557613</v>
      </c>
      <c r="X1195" s="51">
        <v>-0.598485827445984</v>
      </c>
      <c r="Y1195" s="51">
        <v>33433659301.2466</v>
      </c>
      <c r="Z1195" s="51">
        <f t="shared" si="149"/>
        <v>10.5241839125593</v>
      </c>
      <c r="AA1195" s="51">
        <v>-0.126626337460302</v>
      </c>
      <c r="AB1195" s="51">
        <v>40.9188655950095</v>
      </c>
      <c r="AC1195" s="51">
        <f t="shared" si="150"/>
        <v>1.61192358514138</v>
      </c>
      <c r="AD1195" s="51">
        <v>1677.7975</v>
      </c>
      <c r="AE1195" s="51">
        <f t="shared" si="151"/>
        <v>0.16777975</v>
      </c>
      <c r="AF1195" s="51">
        <f t="shared" si="152"/>
        <v>-0.775260457058906</v>
      </c>
      <c r="AG1195" s="51">
        <v>28.74782</v>
      </c>
      <c r="AH1195" s="51">
        <f t="shared" si="153"/>
        <v>1.45860491692593</v>
      </c>
      <c r="AI1195" s="51">
        <v>0.598</v>
      </c>
    </row>
    <row r="1196" ht="18" spans="1:35">
      <c r="A1196" s="25" t="s">
        <v>86</v>
      </c>
      <c r="B1196" s="25">
        <f t="shared" si="155"/>
        <v>2021</v>
      </c>
      <c r="C1196" s="25">
        <v>52</v>
      </c>
      <c r="D1196" s="25">
        <v>5</v>
      </c>
      <c r="E1196" s="22">
        <v>1.1583768</v>
      </c>
      <c r="F1196" s="22">
        <v>93.015854</v>
      </c>
      <c r="G1196" s="23">
        <v>4189754</v>
      </c>
      <c r="H1196" s="24">
        <v>4.180397</v>
      </c>
      <c r="I1196" s="34">
        <v>75.8233419830013</v>
      </c>
      <c r="J1196" s="35">
        <v>-0.187709629535675</v>
      </c>
      <c r="K1196" s="36">
        <v>0.808</v>
      </c>
      <c r="L1196" s="37">
        <v>0.855</v>
      </c>
      <c r="M1196" s="38">
        <v>1</v>
      </c>
      <c r="N1196" s="39">
        <v>32.727272</v>
      </c>
      <c r="O1196" s="40">
        <v>92.0183486776019</v>
      </c>
      <c r="P1196" s="40">
        <v>92.171545223993</v>
      </c>
      <c r="Q1196" s="40">
        <v>92.0505329995059</v>
      </c>
      <c r="R1196" s="53">
        <v>1598489990.23438</v>
      </c>
      <c r="S1196" s="48">
        <v>1598.48999023438</v>
      </c>
      <c r="T1196" s="49">
        <v>21.008</v>
      </c>
      <c r="U1196" s="50">
        <v>41.6083</v>
      </c>
      <c r="V1196" s="50">
        <v>0.766</v>
      </c>
      <c r="W1196" s="51">
        <v>2.31172371212952</v>
      </c>
      <c r="X1196" s="51">
        <v>-0.55670702457428</v>
      </c>
      <c r="Y1196" s="51">
        <v>36924841394.2605</v>
      </c>
      <c r="Z1196" s="51">
        <f t="shared" si="149"/>
        <v>10.5673186385339</v>
      </c>
      <c r="AA1196" s="51">
        <v>-0.19632602403483</v>
      </c>
      <c r="AB1196" s="51">
        <v>43.0538047912219</v>
      </c>
      <c r="AC1196" s="51">
        <f t="shared" si="150"/>
        <v>1.63401153736497</v>
      </c>
      <c r="AD1196" s="51">
        <v>1607.6346</v>
      </c>
      <c r="AE1196" s="51">
        <f t="shared" si="151"/>
        <v>0.16076346</v>
      </c>
      <c r="AF1196" s="51">
        <f t="shared" si="152"/>
        <v>-0.793812655361709</v>
      </c>
      <c r="AG1196" s="51">
        <f>(AG1195+AG1194)/2</f>
        <v>28.74782</v>
      </c>
      <c r="AH1196" s="51">
        <f t="shared" si="153"/>
        <v>1.45860491692593</v>
      </c>
      <c r="AI1196" s="51">
        <v>0.609</v>
      </c>
    </row>
    <row r="1197" ht="18" spans="1:35">
      <c r="A1197" s="25" t="s">
        <v>86</v>
      </c>
      <c r="B1197" s="25">
        <f t="shared" si="155"/>
        <v>2022</v>
      </c>
      <c r="C1197" s="25">
        <v>52</v>
      </c>
      <c r="D1197" s="25">
        <v>5</v>
      </c>
      <c r="E1197" s="22">
        <v>1.1568606</v>
      </c>
      <c r="F1197" s="22">
        <v>98.081795</v>
      </c>
      <c r="G1197" s="23">
        <v>4329638</v>
      </c>
      <c r="H1197" s="24">
        <v>4.1750793</v>
      </c>
      <c r="I1197" s="34">
        <v>79.1866571655946</v>
      </c>
      <c r="J1197" s="35">
        <v>-0.239196881651878</v>
      </c>
      <c r="K1197" s="36">
        <v>0.837</v>
      </c>
      <c r="L1197" s="37">
        <v>0.859</v>
      </c>
      <c r="M1197" s="38">
        <v>1</v>
      </c>
      <c r="N1197" s="39">
        <v>33.090908</v>
      </c>
      <c r="O1197" s="40">
        <v>92.6868807697503</v>
      </c>
      <c r="P1197" s="40">
        <v>92.2214211046874</v>
      </c>
      <c r="Q1197" s="40">
        <v>92.5870336093326</v>
      </c>
      <c r="R1197" s="53">
        <v>1263869995.11719</v>
      </c>
      <c r="S1197" s="48">
        <v>1263.86999511719</v>
      </c>
      <c r="T1197" s="49">
        <v>21.451</v>
      </c>
      <c r="U1197" s="50">
        <v>49.5609</v>
      </c>
      <c r="V1197" s="50">
        <v>0.766</v>
      </c>
      <c r="W1197" s="51">
        <v>1.69224660146888</v>
      </c>
      <c r="X1197" s="51">
        <v>-0.532767117023468</v>
      </c>
      <c r="Y1197" s="51">
        <v>41182939600.67</v>
      </c>
      <c r="Z1197" s="51">
        <f t="shared" si="149"/>
        <v>10.6147173429325</v>
      </c>
      <c r="AA1197" s="51">
        <v>-0.0660596609475711</v>
      </c>
      <c r="AB1197" s="51">
        <v>48.9734014798843</v>
      </c>
      <c r="AC1197" s="51">
        <f t="shared" si="150"/>
        <v>1.68996026927534</v>
      </c>
      <c r="AD1197" s="51">
        <f>(AD1196+AD1195)/2</f>
        <v>1642.71605</v>
      </c>
      <c r="AE1197" s="51">
        <f t="shared" si="151"/>
        <v>0.164271605</v>
      </c>
      <c r="AF1197" s="51">
        <f t="shared" si="152"/>
        <v>-0.784437499605424</v>
      </c>
      <c r="AG1197" s="51">
        <f>(AG1196+AG1195)/2</f>
        <v>28.74782</v>
      </c>
      <c r="AH1197" s="51">
        <f t="shared" si="153"/>
        <v>1.45860491692593</v>
      </c>
      <c r="AI1197" s="51">
        <v>0.633</v>
      </c>
    </row>
    <row r="1198" ht="18" spans="1:35">
      <c r="A1198" s="25" t="s">
        <v>87</v>
      </c>
      <c r="B1198" s="25">
        <v>2000</v>
      </c>
      <c r="C1198" s="25">
        <v>53</v>
      </c>
      <c r="D1198" s="25">
        <v>1</v>
      </c>
      <c r="E1198" s="22">
        <v>1.7062691</v>
      </c>
      <c r="F1198" s="22">
        <v>96.72039</v>
      </c>
      <c r="G1198" s="23">
        <v>6826243</v>
      </c>
      <c r="H1198" s="24">
        <v>1.6631794</v>
      </c>
      <c r="I1198" s="34">
        <v>24.4251137817351</v>
      </c>
      <c r="J1198" s="35">
        <v>0.022758649662137</v>
      </c>
      <c r="K1198" s="36">
        <v>0.71</v>
      </c>
      <c r="L1198" s="37">
        <v>0.594</v>
      </c>
      <c r="M1198" s="38">
        <v>1</v>
      </c>
      <c r="N1198" s="39">
        <v>3.030303</v>
      </c>
      <c r="O1198" s="40">
        <v>86.8976091030521</v>
      </c>
      <c r="P1198" s="40">
        <v>88.4686621104582</v>
      </c>
      <c r="Q1198" s="40">
        <v>87.3387610880315</v>
      </c>
      <c r="R1198" s="53">
        <v>32520000.4577637</v>
      </c>
      <c r="S1198" s="48">
        <v>32.5200004577637</v>
      </c>
      <c r="T1198" s="49">
        <v>28.08</v>
      </c>
      <c r="U1198" s="50">
        <v>0.271741</v>
      </c>
      <c r="V1198" s="50">
        <v>0.421</v>
      </c>
      <c r="W1198" s="51">
        <v>1.94042775607481</v>
      </c>
      <c r="X1198" s="51">
        <v>-0.962091505527496</v>
      </c>
      <c r="Y1198" s="51">
        <v>351136579.648632</v>
      </c>
      <c r="Z1198" s="51">
        <f t="shared" si="149"/>
        <v>8.54547607444411</v>
      </c>
      <c r="AA1198" s="51">
        <v>-0.000747987476089461</v>
      </c>
      <c r="AB1198" s="51">
        <v>35.7574785467961</v>
      </c>
      <c r="AC1198" s="51">
        <f t="shared" si="150"/>
        <v>1.55336688675081</v>
      </c>
      <c r="AD1198" s="51">
        <v>816.7021</v>
      </c>
      <c r="AE1198" s="51">
        <f t="shared" si="151"/>
        <v>0.08167021</v>
      </c>
      <c r="AF1198" s="51">
        <f t="shared" si="152"/>
        <v>-1.08793632770127</v>
      </c>
      <c r="AG1198" s="51">
        <v>71.46695</v>
      </c>
      <c r="AH1198" s="51">
        <f t="shared" si="153"/>
        <v>1.85410524808082</v>
      </c>
      <c r="AI1198" s="51">
        <v>0.227</v>
      </c>
    </row>
    <row r="1199" ht="18" spans="1:35">
      <c r="A1199" s="25" t="s">
        <v>87</v>
      </c>
      <c r="B1199" s="25">
        <f t="shared" ref="B1199:B1220" si="156">B1198+1</f>
        <v>2001</v>
      </c>
      <c r="C1199" s="25">
        <v>53</v>
      </c>
      <c r="D1199" s="25">
        <v>1</v>
      </c>
      <c r="E1199" s="22">
        <v>1.6277798</v>
      </c>
      <c r="F1199" s="22">
        <v>96.93522</v>
      </c>
      <c r="G1199" s="23">
        <v>8696957</v>
      </c>
      <c r="H1199" s="24">
        <v>1.6611651</v>
      </c>
      <c r="I1199" s="34">
        <v>26.1545650647282</v>
      </c>
      <c r="J1199" s="35">
        <f>(J1198+J1200)/2</f>
        <v>0.212403976358473</v>
      </c>
      <c r="K1199" s="36">
        <v>0.709</v>
      </c>
      <c r="L1199" s="37">
        <v>0.626</v>
      </c>
      <c r="M1199" s="38">
        <v>1</v>
      </c>
      <c r="N1199" s="39">
        <v>3.030303</v>
      </c>
      <c r="O1199" s="40">
        <v>87.0387080124786</v>
      </c>
      <c r="P1199" s="40">
        <v>88.7868279964537</v>
      </c>
      <c r="Q1199" s="40">
        <v>87.5288111586306</v>
      </c>
      <c r="R1199" s="53">
        <v>46110000.6103516</v>
      </c>
      <c r="S1199" s="48">
        <v>46.1100006103516</v>
      </c>
      <c r="T1199" s="49">
        <v>28.036</v>
      </c>
      <c r="U1199" s="50">
        <v>0.443068</v>
      </c>
      <c r="V1199" s="50">
        <v>0.421</v>
      </c>
      <c r="W1199" s="51">
        <v>2.02552063213452</v>
      </c>
      <c r="X1199" s="51">
        <f>(X1200+X1201)/2</f>
        <v>-0.684287935495377</v>
      </c>
      <c r="Y1199" s="51">
        <v>378512024.077556</v>
      </c>
      <c r="Z1199" s="51">
        <f t="shared" si="149"/>
        <v>8.57807968015733</v>
      </c>
      <c r="AA1199" s="51">
        <v>-0.000763072895580352</v>
      </c>
      <c r="AB1199" s="51">
        <v>35.7572288808942</v>
      </c>
      <c r="AC1199" s="51">
        <f t="shared" si="150"/>
        <v>1.55336385440887</v>
      </c>
      <c r="AD1199" s="51">
        <v>835.32465</v>
      </c>
      <c r="AE1199" s="51">
        <f t="shared" si="151"/>
        <v>0.083532465</v>
      </c>
      <c r="AF1199" s="51">
        <f t="shared" si="152"/>
        <v>-1.07814470259866</v>
      </c>
      <c r="AG1199" s="51">
        <v>72.54164</v>
      </c>
      <c r="AH1199" s="51">
        <f t="shared" si="153"/>
        <v>1.86058736975695</v>
      </c>
      <c r="AI1199" s="51">
        <v>0.227</v>
      </c>
    </row>
    <row r="1200" ht="18" spans="1:35">
      <c r="A1200" s="25" t="s">
        <v>87</v>
      </c>
      <c r="B1200" s="25">
        <f t="shared" si="156"/>
        <v>2002</v>
      </c>
      <c r="C1200" s="25">
        <v>53</v>
      </c>
      <c r="D1200" s="25">
        <v>1</v>
      </c>
      <c r="E1200" s="22">
        <v>1.5491995</v>
      </c>
      <c r="F1200" s="22">
        <v>97.09089</v>
      </c>
      <c r="G1200" s="23">
        <v>574884</v>
      </c>
      <c r="H1200" s="24">
        <v>2.3876722</v>
      </c>
      <c r="I1200" s="34">
        <v>27.7107884685143</v>
      </c>
      <c r="J1200" s="35">
        <v>0.40204930305481</v>
      </c>
      <c r="K1200" s="36">
        <v>0.708</v>
      </c>
      <c r="L1200" s="37">
        <v>0.711</v>
      </c>
      <c r="M1200" s="38">
        <v>1</v>
      </c>
      <c r="N1200" s="39">
        <v>3.030303</v>
      </c>
      <c r="O1200" s="40">
        <v>86.8707153388505</v>
      </c>
      <c r="P1200" s="40">
        <v>88.8561389039349</v>
      </c>
      <c r="Q1200" s="40">
        <v>87.4264757809148</v>
      </c>
      <c r="R1200" s="53">
        <v>43439998.626709</v>
      </c>
      <c r="S1200" s="48">
        <v>43.439998626709</v>
      </c>
      <c r="T1200" s="49">
        <v>27.992</v>
      </c>
      <c r="U1200" s="50">
        <v>0.55487</v>
      </c>
      <c r="V1200" s="50">
        <v>0.421</v>
      </c>
      <c r="W1200" s="51">
        <v>2.04310008455716</v>
      </c>
      <c r="X1200" s="51">
        <v>-0.674768149852753</v>
      </c>
      <c r="Y1200" s="51">
        <v>425964681.044378</v>
      </c>
      <c r="Z1200" s="51">
        <f t="shared" si="149"/>
        <v>8.62937359097261</v>
      </c>
      <c r="AA1200" s="51">
        <v>-0.00073290205659857</v>
      </c>
      <c r="AB1200" s="51">
        <v>35.7571190715765</v>
      </c>
      <c r="AC1200" s="51">
        <f t="shared" si="150"/>
        <v>1.55336252070221</v>
      </c>
      <c r="AD1200" s="51">
        <v>823.61163</v>
      </c>
      <c r="AE1200" s="51">
        <f t="shared" si="151"/>
        <v>0.082361163</v>
      </c>
      <c r="AF1200" s="51">
        <f t="shared" si="152"/>
        <v>-1.08427752945424</v>
      </c>
      <c r="AG1200" s="51">
        <v>72.54164</v>
      </c>
      <c r="AH1200" s="51">
        <f t="shared" si="153"/>
        <v>1.86058736975695</v>
      </c>
      <c r="AI1200" s="51">
        <v>0.327</v>
      </c>
    </row>
    <row r="1201" ht="18" spans="1:35">
      <c r="A1201" s="25" t="s">
        <v>87</v>
      </c>
      <c r="B1201" s="25">
        <f t="shared" si="156"/>
        <v>2003</v>
      </c>
      <c r="C1201" s="25">
        <v>53</v>
      </c>
      <c r="D1201" s="25">
        <v>1</v>
      </c>
      <c r="E1201" s="22">
        <v>1.470543</v>
      </c>
      <c r="F1201" s="22">
        <v>97.242035</v>
      </c>
      <c r="G1201" s="23">
        <v>2459955</v>
      </c>
      <c r="H1201" s="24">
        <v>3.1118612</v>
      </c>
      <c r="I1201" s="34">
        <v>29.2480866735385</v>
      </c>
      <c r="J1201" s="35">
        <v>-0.673140525817871</v>
      </c>
      <c r="K1201" s="36">
        <v>0.708</v>
      </c>
      <c r="L1201" s="37">
        <v>0.739</v>
      </c>
      <c r="M1201" s="38">
        <v>1</v>
      </c>
      <c r="N1201" s="39">
        <v>3.030303</v>
      </c>
      <c r="O1201" s="40">
        <v>86.7017221471709</v>
      </c>
      <c r="P1201" s="40">
        <v>88.9236726458215</v>
      </c>
      <c r="Q1201" s="40">
        <v>87.322688934515</v>
      </c>
      <c r="R1201" s="53">
        <v>33060001.373291</v>
      </c>
      <c r="S1201" s="48">
        <v>33.060001373291</v>
      </c>
      <c r="T1201" s="49">
        <v>27.947</v>
      </c>
      <c r="U1201" s="50">
        <v>0.848189</v>
      </c>
      <c r="V1201" s="50">
        <v>0.431</v>
      </c>
      <c r="W1201" s="51">
        <v>1.96308566673178</v>
      </c>
      <c r="X1201" s="51">
        <v>-0.693807721138</v>
      </c>
      <c r="Y1201" s="51">
        <v>546885222.713065</v>
      </c>
      <c r="Z1201" s="51">
        <f t="shared" si="149"/>
        <v>8.73789618854034</v>
      </c>
      <c r="AA1201" s="51">
        <v>-0.000793243734562134</v>
      </c>
      <c r="AB1201" s="51">
        <v>35.7569591302191</v>
      </c>
      <c r="AC1201" s="51">
        <f t="shared" si="150"/>
        <v>1.55336057810152</v>
      </c>
      <c r="AD1201" s="51">
        <v>1032.1368</v>
      </c>
      <c r="AE1201" s="51">
        <f t="shared" si="151"/>
        <v>0.10321368</v>
      </c>
      <c r="AF1201" s="51">
        <f t="shared" si="152"/>
        <v>-0.986262737255576</v>
      </c>
      <c r="AG1201" s="51">
        <v>72.54164</v>
      </c>
      <c r="AH1201" s="51">
        <f t="shared" si="153"/>
        <v>1.86058736975695</v>
      </c>
      <c r="AI1201" s="51">
        <v>0.386</v>
      </c>
    </row>
    <row r="1202" ht="18" spans="1:35">
      <c r="A1202" s="25" t="s">
        <v>87</v>
      </c>
      <c r="B1202" s="25">
        <f t="shared" si="156"/>
        <v>2004</v>
      </c>
      <c r="C1202" s="25">
        <v>53</v>
      </c>
      <c r="D1202" s="25">
        <v>1</v>
      </c>
      <c r="E1202" s="22">
        <v>1.3917794</v>
      </c>
      <c r="F1202" s="22">
        <v>97.59763</v>
      </c>
      <c r="G1202" s="23">
        <v>4352474</v>
      </c>
      <c r="H1202" s="24">
        <v>3.8337095</v>
      </c>
      <c r="I1202" s="34">
        <v>30.7668527595674</v>
      </c>
      <c r="J1202" s="35">
        <v>-0.163161784410477</v>
      </c>
      <c r="K1202" s="36">
        <v>0.708</v>
      </c>
      <c r="L1202" s="37">
        <v>0.751</v>
      </c>
      <c r="M1202" s="38">
        <v>1</v>
      </c>
      <c r="N1202" s="39">
        <v>3.030303</v>
      </c>
      <c r="O1202" s="40">
        <v>86.5317284374395</v>
      </c>
      <c r="P1202" s="40">
        <v>88.9894292221132</v>
      </c>
      <c r="Q1202" s="40">
        <v>87.2174998697346</v>
      </c>
      <c r="R1202" s="53">
        <v>31340000.1525879</v>
      </c>
      <c r="S1202" s="48">
        <v>31.3400001525879</v>
      </c>
      <c r="T1202" s="49">
        <v>27.903</v>
      </c>
      <c r="U1202" s="50">
        <v>1.32733</v>
      </c>
      <c r="V1202" s="50">
        <v>0.431</v>
      </c>
      <c r="W1202" s="51">
        <v>1.915137697063</v>
      </c>
      <c r="X1202" s="51">
        <v>-0.864246010780334</v>
      </c>
      <c r="Y1202" s="51">
        <v>633706110.795614</v>
      </c>
      <c r="Z1202" s="51">
        <f t="shared" si="149"/>
        <v>8.80188789502491</v>
      </c>
      <c r="AA1202" s="51">
        <v>-0.000672560378635006</v>
      </c>
      <c r="AB1202" s="51">
        <v>35.7570631161898</v>
      </c>
      <c r="AC1202" s="51">
        <f t="shared" si="150"/>
        <v>1.55336184108553</v>
      </c>
      <c r="AD1202" s="51">
        <v>1111.6262</v>
      </c>
      <c r="AE1202" s="51">
        <f t="shared" si="151"/>
        <v>0.11116262</v>
      </c>
      <c r="AF1202" s="51">
        <f t="shared" si="152"/>
        <v>-0.954041225855322</v>
      </c>
      <c r="AG1202" s="51">
        <v>72.54164</v>
      </c>
      <c r="AH1202" s="51">
        <f t="shared" si="153"/>
        <v>1.86058736975695</v>
      </c>
      <c r="AI1202" s="51">
        <v>0.423</v>
      </c>
    </row>
    <row r="1203" ht="18" spans="1:35">
      <c r="A1203" s="25" t="s">
        <v>87</v>
      </c>
      <c r="B1203" s="25">
        <f t="shared" si="156"/>
        <v>2005</v>
      </c>
      <c r="C1203" s="25">
        <v>53</v>
      </c>
      <c r="D1203" s="25">
        <v>1</v>
      </c>
      <c r="E1203" s="22">
        <v>1.3127189</v>
      </c>
      <c r="F1203" s="22">
        <v>97.744225</v>
      </c>
      <c r="G1203" s="23">
        <v>6251507</v>
      </c>
      <c r="H1203" s="24">
        <v>4.553046</v>
      </c>
      <c r="I1203" s="34">
        <v>32.2696522597859</v>
      </c>
      <c r="J1203" s="35">
        <v>-0.43626394867897</v>
      </c>
      <c r="K1203" s="36">
        <v>0.708</v>
      </c>
      <c r="L1203" s="37">
        <v>0.756</v>
      </c>
      <c r="M1203" s="38">
        <v>1</v>
      </c>
      <c r="N1203" s="39">
        <v>3.030303</v>
      </c>
      <c r="O1203" s="40">
        <v>86.3607342096565</v>
      </c>
      <c r="P1203" s="40">
        <v>89.0534086328102</v>
      </c>
      <c r="Q1203" s="40">
        <v>87.1113174713824</v>
      </c>
      <c r="R1203" s="53">
        <v>27409999.8474121</v>
      </c>
      <c r="S1203" s="48">
        <v>27.4099998474121</v>
      </c>
      <c r="T1203" s="49">
        <v>27.875</v>
      </c>
      <c r="U1203" s="50">
        <v>2</v>
      </c>
      <c r="V1203" s="50">
        <v>0.487</v>
      </c>
      <c r="W1203" s="51">
        <v>1.96439041104988</v>
      </c>
      <c r="X1203" s="51">
        <v>-0.887240290641785</v>
      </c>
      <c r="Y1203" s="51">
        <v>653845169.168576</v>
      </c>
      <c r="Z1203" s="51">
        <f t="shared" si="149"/>
        <v>8.81547491936926</v>
      </c>
      <c r="AA1203" s="51">
        <v>-0.000558865800033729</v>
      </c>
      <c r="AB1203" s="51">
        <v>35.7574093340398</v>
      </c>
      <c r="AC1203" s="51">
        <f t="shared" si="150"/>
        <v>1.55336604612254</v>
      </c>
      <c r="AD1203" s="51">
        <v>1046.9846</v>
      </c>
      <c r="AE1203" s="51">
        <f t="shared" si="151"/>
        <v>0.10469846</v>
      </c>
      <c r="AF1203" s="51">
        <f t="shared" si="152"/>
        <v>-0.980059706271691</v>
      </c>
      <c r="AG1203" s="51">
        <v>71.46695</v>
      </c>
      <c r="AH1203" s="51">
        <f t="shared" si="153"/>
        <v>1.85410524808082</v>
      </c>
      <c r="AI1203" s="51">
        <v>0.447</v>
      </c>
    </row>
    <row r="1204" ht="18" spans="1:35">
      <c r="A1204" s="25" t="s">
        <v>87</v>
      </c>
      <c r="B1204" s="25">
        <f t="shared" si="156"/>
        <v>2006</v>
      </c>
      <c r="C1204" s="25">
        <v>53</v>
      </c>
      <c r="D1204" s="25">
        <v>1</v>
      </c>
      <c r="E1204" s="22">
        <v>1.2334106</v>
      </c>
      <c r="F1204" s="22">
        <v>92.61111</v>
      </c>
      <c r="G1204" s="23">
        <v>815322</v>
      </c>
      <c r="H1204" s="24">
        <v>5.2697573</v>
      </c>
      <c r="I1204" s="34">
        <v>33.75605986205</v>
      </c>
      <c r="J1204" s="35">
        <v>-0.360273152589798</v>
      </c>
      <c r="K1204" s="36">
        <v>0.699</v>
      </c>
      <c r="L1204" s="37">
        <v>0.749</v>
      </c>
      <c r="M1204" s="38">
        <v>1</v>
      </c>
      <c r="N1204" s="39">
        <v>3.030303</v>
      </c>
      <c r="O1204" s="40">
        <v>86.1887394638219</v>
      </c>
      <c r="P1204" s="40">
        <v>89.1156108779127</v>
      </c>
      <c r="Q1204" s="40">
        <v>87.0042522799134</v>
      </c>
      <c r="R1204" s="53">
        <v>36380001.0681152</v>
      </c>
      <c r="S1204" s="48">
        <v>36.3800010681152</v>
      </c>
      <c r="T1204" s="49">
        <v>27.863</v>
      </c>
      <c r="U1204" s="50">
        <v>2.2</v>
      </c>
      <c r="V1204" s="50">
        <v>0.48</v>
      </c>
      <c r="W1204" s="51">
        <v>2.00033228573184</v>
      </c>
      <c r="X1204" s="51">
        <v>-0.700171768665314</v>
      </c>
      <c r="Y1204" s="51">
        <v>698431793.872776</v>
      </c>
      <c r="Z1204" s="51">
        <f t="shared" si="149"/>
        <v>8.84412400101426</v>
      </c>
      <c r="AA1204" s="51">
        <v>-0.00077842021387879</v>
      </c>
      <c r="AB1204" s="51">
        <v>35.7572745643301</v>
      </c>
      <c r="AC1204" s="51">
        <f t="shared" si="150"/>
        <v>1.55336440926314</v>
      </c>
      <c r="AD1204" s="51">
        <v>1194.3715</v>
      </c>
      <c r="AE1204" s="51">
        <f t="shared" si="151"/>
        <v>0.11943715</v>
      </c>
      <c r="AF1204" s="51">
        <f t="shared" si="152"/>
        <v>-0.922860568260599</v>
      </c>
      <c r="AG1204" s="51">
        <v>71.46695</v>
      </c>
      <c r="AH1204" s="51">
        <f t="shared" si="153"/>
        <v>1.85410524808082</v>
      </c>
      <c r="AI1204" s="51">
        <v>0.452</v>
      </c>
    </row>
    <row r="1205" ht="18" spans="1:35">
      <c r="A1205" s="25" t="s">
        <v>87</v>
      </c>
      <c r="B1205" s="25">
        <f t="shared" si="156"/>
        <v>2007</v>
      </c>
      <c r="C1205" s="25">
        <v>53</v>
      </c>
      <c r="D1205" s="25">
        <v>1</v>
      </c>
      <c r="E1205" s="22">
        <v>1.1539046</v>
      </c>
      <c r="F1205" s="22">
        <v>92.502525</v>
      </c>
      <c r="G1205" s="23">
        <v>5358</v>
      </c>
      <c r="H1205" s="24">
        <v>5.983741</v>
      </c>
      <c r="I1205" s="34">
        <v>35.2256531986229</v>
      </c>
      <c r="J1205" s="35">
        <v>-1.0954577922821</v>
      </c>
      <c r="K1205" s="36">
        <v>0.701</v>
      </c>
      <c r="L1205" s="37">
        <v>0.751</v>
      </c>
      <c r="M1205" s="38">
        <v>1</v>
      </c>
      <c r="N1205" s="39">
        <v>3.030303</v>
      </c>
      <c r="O1205" s="40">
        <v>86.0157441999357</v>
      </c>
      <c r="P1205" s="40">
        <v>89.1760359574203</v>
      </c>
      <c r="Q1205" s="40">
        <v>86.8964208746241</v>
      </c>
      <c r="R1205" s="53">
        <v>44360000.6103516</v>
      </c>
      <c r="S1205" s="48">
        <v>44.3600006103516</v>
      </c>
      <c r="T1205" s="49">
        <v>27.867</v>
      </c>
      <c r="U1205" s="50">
        <v>2.5</v>
      </c>
      <c r="V1205" s="50">
        <v>0.48</v>
      </c>
      <c r="W1205" s="51">
        <v>2.00423062675791</v>
      </c>
      <c r="X1205" s="51">
        <v>-0.691559910774231</v>
      </c>
      <c r="Y1205" s="51">
        <v>795673152.867077</v>
      </c>
      <c r="Z1205" s="51">
        <f t="shared" si="149"/>
        <v>8.90073470460075</v>
      </c>
      <c r="AA1205" s="51">
        <v>-0.00769194728915694</v>
      </c>
      <c r="AB1205" s="51">
        <v>33.1561792127495</v>
      </c>
      <c r="AC1205" s="51">
        <f t="shared" si="150"/>
        <v>1.52056447837932</v>
      </c>
      <c r="AD1205" s="51">
        <v>773.59</v>
      </c>
      <c r="AE1205" s="51">
        <f t="shared" si="151"/>
        <v>0.077359</v>
      </c>
      <c r="AF1205" s="51">
        <f t="shared" si="152"/>
        <v>-1.11148915290242</v>
      </c>
      <c r="AG1205" s="51">
        <v>71.46695</v>
      </c>
      <c r="AH1205" s="51">
        <f t="shared" si="153"/>
        <v>1.85410524808082</v>
      </c>
      <c r="AI1205" s="51">
        <v>0.458</v>
      </c>
    </row>
    <row r="1206" ht="18" spans="1:35">
      <c r="A1206" s="25" t="s">
        <v>87</v>
      </c>
      <c r="B1206" s="25">
        <f t="shared" si="156"/>
        <v>2008</v>
      </c>
      <c r="C1206" s="25">
        <v>53</v>
      </c>
      <c r="D1206" s="25">
        <v>1</v>
      </c>
      <c r="E1206" s="22">
        <v>1.0742601</v>
      </c>
      <c r="F1206" s="22">
        <v>92.39331</v>
      </c>
      <c r="G1206" s="23">
        <v>1948996</v>
      </c>
      <c r="H1206" s="24">
        <v>6.6949186</v>
      </c>
      <c r="I1206" s="34">
        <v>36.6778613088967</v>
      </c>
      <c r="J1206" s="35">
        <v>-1.10721170902252</v>
      </c>
      <c r="K1206" s="36">
        <v>0.701</v>
      </c>
      <c r="L1206" s="37">
        <v>0.751</v>
      </c>
      <c r="M1206" s="38">
        <v>1</v>
      </c>
      <c r="N1206" s="39">
        <v>3.030303</v>
      </c>
      <c r="O1206" s="40">
        <v>85.8417484179977</v>
      </c>
      <c r="P1206" s="40">
        <v>89.2346838713332</v>
      </c>
      <c r="Q1206" s="40">
        <v>86.7879033627296</v>
      </c>
      <c r="R1206" s="53">
        <v>40380001.0681152</v>
      </c>
      <c r="S1206" s="48">
        <v>40.3800010681152</v>
      </c>
      <c r="T1206" s="49">
        <v>27.886</v>
      </c>
      <c r="U1206" s="50">
        <v>3</v>
      </c>
      <c r="V1206" s="50">
        <v>0.499</v>
      </c>
      <c r="W1206" s="51">
        <v>2.0172880272233</v>
      </c>
      <c r="X1206" s="51">
        <v>-0.77248740196228</v>
      </c>
      <c r="Y1206" s="51">
        <v>915659107.965823</v>
      </c>
      <c r="Z1206" s="51">
        <f t="shared" si="149"/>
        <v>8.96173381964562</v>
      </c>
      <c r="AA1206" s="51">
        <v>-0.00465057415690676</v>
      </c>
      <c r="AB1206" s="51">
        <v>36.2185263542809</v>
      </c>
      <c r="AC1206" s="51">
        <f t="shared" si="150"/>
        <v>1.55893077592768</v>
      </c>
      <c r="AD1206" s="51">
        <v>772.8585</v>
      </c>
      <c r="AE1206" s="51">
        <f t="shared" si="151"/>
        <v>0.07728585</v>
      </c>
      <c r="AF1206" s="51">
        <f t="shared" si="152"/>
        <v>-1.11190001228404</v>
      </c>
      <c r="AG1206" s="51">
        <v>71.46695</v>
      </c>
      <c r="AH1206" s="51">
        <f t="shared" si="153"/>
        <v>1.85410524808082</v>
      </c>
      <c r="AI1206" s="51">
        <v>0.458</v>
      </c>
    </row>
    <row r="1207" ht="18" spans="1:35">
      <c r="A1207" s="25" t="s">
        <v>87</v>
      </c>
      <c r="B1207" s="25">
        <f t="shared" si="156"/>
        <v>2009</v>
      </c>
      <c r="C1207" s="25">
        <v>53</v>
      </c>
      <c r="D1207" s="25">
        <v>1</v>
      </c>
      <c r="E1207" s="22">
        <v>0.9945152</v>
      </c>
      <c r="F1207" s="22">
        <v>92.28346</v>
      </c>
      <c r="G1207" s="23">
        <v>3835373</v>
      </c>
      <c r="H1207" s="24">
        <v>7.403195</v>
      </c>
      <c r="I1207" s="34">
        <v>38.1124210259684</v>
      </c>
      <c r="J1207" s="35">
        <v>-0.765267729759216</v>
      </c>
      <c r="K1207" s="36">
        <v>0.725</v>
      </c>
      <c r="L1207" s="37">
        <v>0.749</v>
      </c>
      <c r="M1207" s="38">
        <v>1</v>
      </c>
      <c r="N1207" s="39">
        <v>3.030303</v>
      </c>
      <c r="O1207" s="40">
        <v>85.6667521180082</v>
      </c>
      <c r="P1207" s="40">
        <v>89.2915546196512</v>
      </c>
      <c r="Q1207" s="40">
        <v>86.6788340551763</v>
      </c>
      <c r="R1207" s="53">
        <v>50069999.6948242</v>
      </c>
      <c r="S1207" s="48">
        <v>50.0699996948242</v>
      </c>
      <c r="T1207" s="49">
        <v>27.921</v>
      </c>
      <c r="U1207" s="50">
        <v>3.5</v>
      </c>
      <c r="V1207" s="50">
        <v>0.488</v>
      </c>
      <c r="W1207" s="51">
        <v>2.04777262901454</v>
      </c>
      <c r="X1207" s="51">
        <v>-0.812594294548035</v>
      </c>
      <c r="Y1207" s="51">
        <v>905341172.70583</v>
      </c>
      <c r="Z1207" s="51">
        <f t="shared" si="149"/>
        <v>8.95681227147217</v>
      </c>
      <c r="AA1207" s="51">
        <v>-0.0138395981677915</v>
      </c>
      <c r="AB1207" s="51">
        <v>37.8969223253542</v>
      </c>
      <c r="AC1207" s="51">
        <f t="shared" si="150"/>
        <v>1.5786039415937</v>
      </c>
      <c r="AD1207" s="51">
        <v>923.4804</v>
      </c>
      <c r="AE1207" s="51">
        <f t="shared" si="151"/>
        <v>0.09234804</v>
      </c>
      <c r="AF1207" s="51">
        <f t="shared" si="152"/>
        <v>-1.03457231761646</v>
      </c>
      <c r="AG1207" s="51">
        <v>71.46695</v>
      </c>
      <c r="AH1207" s="51">
        <f t="shared" si="153"/>
        <v>1.85410524808082</v>
      </c>
      <c r="AI1207" s="51">
        <v>0.458</v>
      </c>
    </row>
    <row r="1208" ht="18" spans="1:35">
      <c r="A1208" s="25" t="s">
        <v>87</v>
      </c>
      <c r="B1208" s="25">
        <f t="shared" si="156"/>
        <v>2010</v>
      </c>
      <c r="C1208" s="25">
        <v>53</v>
      </c>
      <c r="D1208" s="25">
        <v>1</v>
      </c>
      <c r="E1208" s="22">
        <v>0.91471153</v>
      </c>
      <c r="F1208" s="22">
        <v>92.17297</v>
      </c>
      <c r="G1208" s="23">
        <v>570834</v>
      </c>
      <c r="H1208" s="24">
        <v>8.108476</v>
      </c>
      <c r="I1208" s="34">
        <v>39.5290364231299</v>
      </c>
      <c r="J1208" s="35">
        <v>-0.562939286231995</v>
      </c>
      <c r="K1208" s="36">
        <v>0.738</v>
      </c>
      <c r="L1208" s="37">
        <v>0.723</v>
      </c>
      <c r="M1208" s="38">
        <v>1</v>
      </c>
      <c r="N1208" s="39">
        <v>3.030303</v>
      </c>
      <c r="O1208" s="40">
        <v>85.490755299967</v>
      </c>
      <c r="P1208" s="40">
        <v>89.3466482023746</v>
      </c>
      <c r="Q1208" s="40">
        <v>86.5693640440455</v>
      </c>
      <c r="R1208" s="53">
        <v>72959999.0844727</v>
      </c>
      <c r="S1208" s="48">
        <v>72.9599990844727</v>
      </c>
      <c r="T1208" s="49">
        <v>27.973</v>
      </c>
      <c r="U1208" s="50">
        <v>5.1</v>
      </c>
      <c r="V1208" s="50">
        <v>0.508</v>
      </c>
      <c r="W1208" s="51">
        <v>2.08414518723241</v>
      </c>
      <c r="X1208" s="51">
        <v>-0.786249220371246</v>
      </c>
      <c r="Y1208" s="51">
        <v>907978730.887844</v>
      </c>
      <c r="Z1208" s="51">
        <f t="shared" si="149"/>
        <v>8.95807567543052</v>
      </c>
      <c r="AA1208" s="51">
        <v>-0.00835040672212106</v>
      </c>
      <c r="AB1208" s="51">
        <v>39.5501369651607</v>
      </c>
      <c r="AC1208" s="51">
        <f t="shared" si="150"/>
        <v>1.59714799183143</v>
      </c>
      <c r="AD1208" s="51">
        <v>1074.1965</v>
      </c>
      <c r="AE1208" s="51">
        <f t="shared" si="151"/>
        <v>0.10741965</v>
      </c>
      <c r="AF1208" s="51">
        <f t="shared" si="152"/>
        <v>-0.968916266997908</v>
      </c>
      <c r="AG1208" s="51">
        <v>71.46695</v>
      </c>
      <c r="AH1208" s="51">
        <f t="shared" si="153"/>
        <v>1.85410524808082</v>
      </c>
      <c r="AI1208" s="51">
        <v>0.445</v>
      </c>
    </row>
    <row r="1209" ht="18" spans="1:35">
      <c r="A1209" s="25" t="s">
        <v>87</v>
      </c>
      <c r="B1209" s="25">
        <f t="shared" si="156"/>
        <v>2011</v>
      </c>
      <c r="C1209" s="25">
        <v>53</v>
      </c>
      <c r="D1209" s="25">
        <v>1</v>
      </c>
      <c r="E1209" s="22">
        <v>0.8349154</v>
      </c>
      <c r="F1209" s="22">
        <v>92.06213</v>
      </c>
      <c r="G1209" s="23">
        <v>756472</v>
      </c>
      <c r="H1209" s="24">
        <v>8.810735</v>
      </c>
      <c r="I1209" s="34">
        <v>40.9270162396415</v>
      </c>
      <c r="J1209" s="35">
        <v>-0.552736103534698</v>
      </c>
      <c r="K1209" s="36">
        <v>0.738</v>
      </c>
      <c r="L1209" s="37">
        <v>0.744</v>
      </c>
      <c r="M1209" s="38">
        <v>1</v>
      </c>
      <c r="N1209" s="39">
        <v>3.030303</v>
      </c>
      <c r="O1209" s="40">
        <v>85.3137579638742</v>
      </c>
      <c r="P1209" s="40">
        <v>89.3999646195033</v>
      </c>
      <c r="Q1209" s="40">
        <v>86.4595303039768</v>
      </c>
      <c r="R1209" s="53">
        <v>53200000.7629395</v>
      </c>
      <c r="S1209" s="48">
        <v>53.2000007629395</v>
      </c>
      <c r="T1209" s="49">
        <v>28.04</v>
      </c>
      <c r="U1209" s="50">
        <v>5.5</v>
      </c>
      <c r="V1209" s="50">
        <v>0.508</v>
      </c>
      <c r="W1209" s="51">
        <v>2.11863032791113</v>
      </c>
      <c r="X1209" s="51">
        <v>-0.80391651391983</v>
      </c>
      <c r="Y1209" s="51">
        <v>1023086273.53336</v>
      </c>
      <c r="Z1209" s="51">
        <f t="shared" si="149"/>
        <v>9.00991225789559</v>
      </c>
      <c r="AA1209" s="51">
        <v>-0.0231184405401983</v>
      </c>
      <c r="AB1209" s="51">
        <v>40.0009955862344</v>
      </c>
      <c r="AC1209" s="51">
        <f t="shared" si="150"/>
        <v>1.60207080063364</v>
      </c>
      <c r="AD1209" s="51">
        <v>944.7761</v>
      </c>
      <c r="AE1209" s="51">
        <f t="shared" si="151"/>
        <v>0.09447761</v>
      </c>
      <c r="AF1209" s="51">
        <f t="shared" si="152"/>
        <v>-1.02467110160263</v>
      </c>
      <c r="AG1209" s="51">
        <v>71.46695</v>
      </c>
      <c r="AH1209" s="51">
        <f t="shared" si="153"/>
        <v>1.85410524808082</v>
      </c>
      <c r="AI1209" s="51">
        <v>0.48</v>
      </c>
    </row>
    <row r="1210" ht="18" spans="1:35">
      <c r="A1210" s="25" t="s">
        <v>87</v>
      </c>
      <c r="B1210" s="25">
        <f t="shared" si="156"/>
        <v>2012</v>
      </c>
      <c r="C1210" s="25">
        <v>53</v>
      </c>
      <c r="D1210" s="25">
        <v>1</v>
      </c>
      <c r="E1210" s="22">
        <v>0.7551677</v>
      </c>
      <c r="F1210" s="22">
        <v>91.95127</v>
      </c>
      <c r="G1210" s="23">
        <v>9400187</v>
      </c>
      <c r="H1210" s="24">
        <v>9.5099</v>
      </c>
      <c r="I1210" s="34">
        <v>42.3060704892515</v>
      </c>
      <c r="J1210" s="35">
        <v>-0.452308028936386</v>
      </c>
      <c r="K1210" s="36">
        <v>0.738</v>
      </c>
      <c r="L1210" s="37">
        <v>0.744</v>
      </c>
      <c r="M1210" s="38">
        <v>1</v>
      </c>
      <c r="N1210" s="39">
        <v>3.030303</v>
      </c>
      <c r="O1210" s="40">
        <v>85.1357601097297</v>
      </c>
      <c r="P1210" s="40">
        <v>89.4515038710372</v>
      </c>
      <c r="Q1210" s="40">
        <v>86.3494754574658</v>
      </c>
      <c r="R1210" s="53">
        <v>100989997.86377</v>
      </c>
      <c r="S1210" s="48">
        <v>100.98999786377</v>
      </c>
      <c r="T1210" s="49">
        <v>28.123</v>
      </c>
      <c r="U1210" s="50">
        <v>5.9753</v>
      </c>
      <c r="V1210" s="50">
        <v>0.508</v>
      </c>
      <c r="W1210" s="51">
        <v>2.13823935913559</v>
      </c>
      <c r="X1210" s="51">
        <v>-0.781551659107208</v>
      </c>
      <c r="Y1210" s="51">
        <v>1015843490.82374</v>
      </c>
      <c r="Z1210" s="51">
        <f t="shared" si="149"/>
        <v>9.00682680213349</v>
      </c>
      <c r="AA1210" s="51">
        <v>-0.0103751974614675</v>
      </c>
      <c r="AB1210" s="51">
        <v>40.8104189375399</v>
      </c>
      <c r="AC1210" s="51">
        <f t="shared" si="150"/>
        <v>1.61077105302684</v>
      </c>
      <c r="AD1210" s="51">
        <v>961.3801</v>
      </c>
      <c r="AE1210" s="51">
        <f t="shared" si="151"/>
        <v>0.09613801</v>
      </c>
      <c r="AF1210" s="51">
        <f t="shared" si="152"/>
        <v>-1.01710487175349</v>
      </c>
      <c r="AG1210" s="51">
        <v>71.46695</v>
      </c>
      <c r="AH1210" s="51">
        <f t="shared" si="153"/>
        <v>1.85410524808082</v>
      </c>
      <c r="AI1210" s="51">
        <v>0.48</v>
      </c>
    </row>
    <row r="1211" ht="18" spans="1:35">
      <c r="A1211" s="25" t="s">
        <v>87</v>
      </c>
      <c r="B1211" s="25">
        <f t="shared" si="156"/>
        <v>2013</v>
      </c>
      <c r="C1211" s="25">
        <v>53</v>
      </c>
      <c r="D1211" s="25">
        <v>1</v>
      </c>
      <c r="E1211" s="22">
        <v>0.67551357</v>
      </c>
      <c r="F1211" s="22">
        <v>91.84074</v>
      </c>
      <c r="G1211" s="23">
        <v>121017</v>
      </c>
      <c r="H1211" s="24">
        <v>10.205901</v>
      </c>
      <c r="I1211" s="34">
        <v>43.665877233981</v>
      </c>
      <c r="J1211" s="35">
        <v>-0.256929188966751</v>
      </c>
      <c r="K1211" s="36">
        <v>0.777</v>
      </c>
      <c r="L1211" s="37">
        <v>0.762</v>
      </c>
      <c r="M1211" s="38">
        <v>1</v>
      </c>
      <c r="N1211" s="39">
        <v>3.030303</v>
      </c>
      <c r="O1211" s="40">
        <v>84.9567617375336</v>
      </c>
      <c r="P1211" s="40">
        <v>89.5012659569765</v>
      </c>
      <c r="Q1211" s="40">
        <v>86.2393591823008</v>
      </c>
      <c r="R1211" s="53">
        <v>80900001.5258789</v>
      </c>
      <c r="S1211" s="48">
        <v>80.9000015258789</v>
      </c>
      <c r="T1211" s="49">
        <v>28.223</v>
      </c>
      <c r="U1211" s="50">
        <v>6.5</v>
      </c>
      <c r="V1211" s="50">
        <v>0.504</v>
      </c>
      <c r="W1211" s="51">
        <v>2.14467454892257</v>
      </c>
      <c r="X1211" s="51">
        <v>-0.732214689254761</v>
      </c>
      <c r="Y1211" s="51">
        <v>1116224106.83728</v>
      </c>
      <c r="Z1211" s="51">
        <f t="shared" si="149"/>
        <v>9.04775139764073</v>
      </c>
      <c r="AA1211" s="51">
        <v>-0.00481062909281431</v>
      </c>
      <c r="AB1211" s="51">
        <v>39.2432952739814</v>
      </c>
      <c r="AC1211" s="51">
        <f t="shared" si="150"/>
        <v>1.59376546810697</v>
      </c>
      <c r="AD1211" s="51">
        <v>1122.8319</v>
      </c>
      <c r="AE1211" s="51">
        <f t="shared" si="151"/>
        <v>0.11228319</v>
      </c>
      <c r="AF1211" s="51">
        <f t="shared" si="152"/>
        <v>-0.949685257422375</v>
      </c>
      <c r="AG1211" s="51">
        <v>71.46695</v>
      </c>
      <c r="AH1211" s="51">
        <f t="shared" si="153"/>
        <v>1.85410524808082</v>
      </c>
      <c r="AI1211" s="51">
        <v>0.506</v>
      </c>
    </row>
    <row r="1212" ht="18" spans="1:35">
      <c r="A1212" s="25" t="s">
        <v>87</v>
      </c>
      <c r="B1212" s="25">
        <f t="shared" si="156"/>
        <v>2014</v>
      </c>
      <c r="C1212" s="25">
        <v>53</v>
      </c>
      <c r="D1212" s="25">
        <v>1</v>
      </c>
      <c r="E1212" s="22">
        <v>0.5960127</v>
      </c>
      <c r="F1212" s="22">
        <v>91.73084</v>
      </c>
      <c r="G1212" s="23">
        <v>299206</v>
      </c>
      <c r="H1212" s="24">
        <v>10.89875</v>
      </c>
      <c r="I1212" s="34">
        <v>45.005792347169</v>
      </c>
      <c r="J1212" s="35">
        <v>-0.186910167336464</v>
      </c>
      <c r="K1212" s="36">
        <v>0.777</v>
      </c>
      <c r="L1212" s="37">
        <v>0.762</v>
      </c>
      <c r="M1212" s="38">
        <v>1</v>
      </c>
      <c r="N1212" s="39">
        <v>3.030303</v>
      </c>
      <c r="O1212" s="40">
        <v>84.776762847286</v>
      </c>
      <c r="P1212" s="40">
        <v>89.5492508773208</v>
      </c>
      <c r="Q1212" s="40">
        <v>86.1291911979684</v>
      </c>
      <c r="R1212" s="53">
        <v>74599998.4741211</v>
      </c>
      <c r="S1212" s="48">
        <v>74.5999984741211</v>
      </c>
      <c r="T1212" s="49">
        <v>28.338</v>
      </c>
      <c r="U1212" s="50">
        <v>6.98</v>
      </c>
      <c r="V1212" s="50">
        <v>0.504</v>
      </c>
      <c r="W1212" s="51">
        <v>2.15269220591586</v>
      </c>
      <c r="X1212" s="51">
        <v>-0.586699247360229</v>
      </c>
      <c r="Y1212" s="51">
        <v>1149587661.00693</v>
      </c>
      <c r="Z1212" s="51">
        <f t="shared" si="149"/>
        <v>9.06054209369144</v>
      </c>
      <c r="AA1212" s="51">
        <v>-0.00468455867518381</v>
      </c>
      <c r="AB1212" s="51">
        <v>39.2358231954392</v>
      </c>
      <c r="AC1212" s="51">
        <f t="shared" si="150"/>
        <v>1.59368276884754</v>
      </c>
      <c r="AD1212" s="51">
        <v>981.591</v>
      </c>
      <c r="AE1212" s="51">
        <f t="shared" si="151"/>
        <v>0.0981591</v>
      </c>
      <c r="AF1212" s="51">
        <f t="shared" si="152"/>
        <v>-1.00806943221693</v>
      </c>
      <c r="AG1212" s="51">
        <v>71.46695</v>
      </c>
      <c r="AH1212" s="51">
        <f t="shared" si="153"/>
        <v>1.85410524808082</v>
      </c>
      <c r="AI1212" s="51">
        <v>0.506</v>
      </c>
    </row>
    <row r="1213" ht="18" spans="1:35">
      <c r="A1213" s="25" t="s">
        <v>87</v>
      </c>
      <c r="B1213" s="25">
        <f t="shared" si="156"/>
        <v>2015</v>
      </c>
      <c r="C1213" s="25">
        <v>53</v>
      </c>
      <c r="D1213" s="25">
        <v>1</v>
      </c>
      <c r="E1213" s="22">
        <v>0.5955415</v>
      </c>
      <c r="F1213" s="22">
        <v>91.62195</v>
      </c>
      <c r="G1213" s="23">
        <v>395195</v>
      </c>
      <c r="H1213" s="24">
        <v>10.877265</v>
      </c>
      <c r="I1213" s="34">
        <v>46.3255872493184</v>
      </c>
      <c r="J1213" s="35">
        <v>-0.244471609592438</v>
      </c>
      <c r="K1213" s="36">
        <v>0.768</v>
      </c>
      <c r="L1213" s="37">
        <v>0.764</v>
      </c>
      <c r="M1213" s="38">
        <v>1</v>
      </c>
      <c r="N1213" s="39">
        <v>3.030303</v>
      </c>
      <c r="O1213" s="40">
        <v>84.5957634389865</v>
      </c>
      <c r="P1213" s="40">
        <v>89.5954586320706</v>
      </c>
      <c r="Q1213" s="40">
        <v>86.0191792490847</v>
      </c>
      <c r="R1213" s="53">
        <v>74800003.0517578</v>
      </c>
      <c r="S1213" s="48">
        <v>74.8000030517578</v>
      </c>
      <c r="T1213" s="49">
        <v>28.47</v>
      </c>
      <c r="U1213" s="50">
        <v>7.45916</v>
      </c>
      <c r="V1213" s="50">
        <v>0.504</v>
      </c>
      <c r="W1213" s="51">
        <v>2.16006427268952</v>
      </c>
      <c r="X1213" s="51">
        <v>-0.769919633865356</v>
      </c>
      <c r="Y1213" s="51">
        <v>966029600.862227</v>
      </c>
      <c r="Z1213" s="51">
        <f t="shared" si="149"/>
        <v>8.98499043417343</v>
      </c>
      <c r="AA1213" s="51">
        <v>-0.00493669951044481</v>
      </c>
      <c r="AB1213" s="51">
        <v>37.8049520714563</v>
      </c>
      <c r="AC1213" s="51">
        <f t="shared" si="150"/>
        <v>1.57754869180664</v>
      </c>
      <c r="AD1213" s="51">
        <v>1036.3783</v>
      </c>
      <c r="AE1213" s="51">
        <f t="shared" si="151"/>
        <v>0.10363783</v>
      </c>
      <c r="AF1213" s="51">
        <f t="shared" si="152"/>
        <v>-0.984481688979265</v>
      </c>
      <c r="AG1213" s="51">
        <v>71.46695</v>
      </c>
      <c r="AH1213" s="51">
        <f t="shared" si="153"/>
        <v>1.85410524808082</v>
      </c>
      <c r="AI1213" s="51">
        <v>0.419</v>
      </c>
    </row>
    <row r="1214" ht="18" spans="1:35">
      <c r="A1214" s="25" t="s">
        <v>87</v>
      </c>
      <c r="B1214" s="25">
        <f t="shared" si="156"/>
        <v>2016</v>
      </c>
      <c r="C1214" s="25">
        <v>53</v>
      </c>
      <c r="D1214" s="25">
        <v>1</v>
      </c>
      <c r="E1214" s="22">
        <v>0.59500957</v>
      </c>
      <c r="F1214" s="22">
        <v>91.51446</v>
      </c>
      <c r="G1214" s="23">
        <v>382493</v>
      </c>
      <c r="H1214" s="24">
        <v>10.873647</v>
      </c>
      <c r="I1214" s="34">
        <v>47.6248040673008</v>
      </c>
      <c r="J1214" s="35">
        <v>0.0220019221305847</v>
      </c>
      <c r="K1214" s="36">
        <v>0.751</v>
      </c>
      <c r="L1214" s="37">
        <v>0.738</v>
      </c>
      <c r="M1214" s="38">
        <v>1</v>
      </c>
      <c r="N1214" s="39">
        <v>3.030303</v>
      </c>
      <c r="O1214" s="40">
        <v>84.4137635126355</v>
      </c>
      <c r="P1214" s="40">
        <v>89.6398892212256</v>
      </c>
      <c r="Q1214" s="40">
        <v>85.9094298430236</v>
      </c>
      <c r="R1214" s="53">
        <v>61380001.0681152</v>
      </c>
      <c r="S1214" s="48">
        <v>61.3800010681152</v>
      </c>
      <c r="T1214" s="49">
        <v>28.619</v>
      </c>
      <c r="U1214" s="50">
        <v>7.93832</v>
      </c>
      <c r="V1214" s="50">
        <v>0.52</v>
      </c>
      <c r="W1214" s="51">
        <v>2.1696163026429</v>
      </c>
      <c r="X1214" s="51">
        <v>-0.70679372549057</v>
      </c>
      <c r="Y1214" s="51">
        <v>1012835493.19325</v>
      </c>
      <c r="Z1214" s="51">
        <f t="shared" si="149"/>
        <v>9.00553891209259</v>
      </c>
      <c r="AA1214" s="51">
        <v>-0.00356982372997216</v>
      </c>
      <c r="AB1214" s="51">
        <v>37.1328797158337</v>
      </c>
      <c r="AC1214" s="51">
        <f t="shared" si="150"/>
        <v>1.56975863078285</v>
      </c>
      <c r="AD1214" s="51">
        <v>1189.0542</v>
      </c>
      <c r="AE1214" s="51">
        <f t="shared" si="151"/>
        <v>0.11890542</v>
      </c>
      <c r="AF1214" s="51">
        <f t="shared" si="152"/>
        <v>-0.92479834872493</v>
      </c>
      <c r="AG1214" s="51">
        <v>70.92961</v>
      </c>
      <c r="AH1214" s="51">
        <f t="shared" si="153"/>
        <v>1.85082757192644</v>
      </c>
      <c r="AI1214" s="51">
        <v>0.407</v>
      </c>
    </row>
    <row r="1215" ht="18" spans="1:35">
      <c r="A1215" s="25" t="s">
        <v>87</v>
      </c>
      <c r="B1215" s="25">
        <f t="shared" si="156"/>
        <v>2017</v>
      </c>
      <c r="C1215" s="25">
        <v>53</v>
      </c>
      <c r="D1215" s="25">
        <v>1</v>
      </c>
      <c r="E1215" s="22">
        <v>0.59442055</v>
      </c>
      <c r="F1215" s="22">
        <v>91.408615</v>
      </c>
      <c r="G1215" s="23">
        <v>3684225</v>
      </c>
      <c r="H1215" s="24">
        <v>10.869639</v>
      </c>
      <c r="I1215" s="34">
        <v>48.9029223957365</v>
      </c>
      <c r="J1215" s="35">
        <v>0.0224080048501492</v>
      </c>
      <c r="K1215" s="36">
        <v>0.728</v>
      </c>
      <c r="L1215" s="37">
        <v>0.73</v>
      </c>
      <c r="M1215" s="38">
        <v>1</v>
      </c>
      <c r="N1215" s="39">
        <v>6.060606</v>
      </c>
      <c r="O1215" s="40">
        <v>84.2307630682329</v>
      </c>
      <c r="P1215" s="40">
        <v>89.6825426447859</v>
      </c>
      <c r="Q1215" s="40">
        <v>85.8000023194019</v>
      </c>
      <c r="R1215" s="53">
        <v>74739997.8637695</v>
      </c>
      <c r="S1215" s="48">
        <v>74.7399978637695</v>
      </c>
      <c r="T1215" s="49">
        <v>28.784</v>
      </c>
      <c r="U1215" s="50">
        <v>8.47817</v>
      </c>
      <c r="V1215" s="50">
        <v>0.512</v>
      </c>
      <c r="W1215" s="51">
        <v>2.04689697470843</v>
      </c>
      <c r="X1215" s="51">
        <v>-0.710437715053558</v>
      </c>
      <c r="Y1215" s="51">
        <v>1077439756.59451</v>
      </c>
      <c r="Z1215" s="51">
        <f t="shared" si="149"/>
        <v>9.03239299659611</v>
      </c>
      <c r="AA1215" s="51">
        <v>-0.00391947302500835</v>
      </c>
      <c r="AB1215" s="51">
        <v>40.164358921352</v>
      </c>
      <c r="AC1215" s="51">
        <f t="shared" si="150"/>
        <v>1.60384083941492</v>
      </c>
      <c r="AD1215" s="51">
        <v>1492.4838</v>
      </c>
      <c r="AE1215" s="51">
        <f t="shared" si="151"/>
        <v>0.14924838</v>
      </c>
      <c r="AF1215" s="51">
        <f t="shared" si="152"/>
        <v>-0.826090374174332</v>
      </c>
      <c r="AG1215" s="51">
        <v>70.392265</v>
      </c>
      <c r="AH1215" s="51">
        <f t="shared" si="153"/>
        <v>1.84752493964813</v>
      </c>
      <c r="AI1215" s="51">
        <v>0.397</v>
      </c>
    </row>
    <row r="1216" ht="18" spans="1:35">
      <c r="A1216" s="25" t="s">
        <v>87</v>
      </c>
      <c r="B1216" s="25">
        <f t="shared" si="156"/>
        <v>2018</v>
      </c>
      <c r="C1216" s="25">
        <v>53</v>
      </c>
      <c r="D1216" s="25">
        <v>1</v>
      </c>
      <c r="E1216" s="22">
        <v>0.5937744</v>
      </c>
      <c r="F1216" s="22">
        <v>91.30482</v>
      </c>
      <c r="G1216" s="23">
        <v>352995</v>
      </c>
      <c r="H1216" s="24">
        <v>10.865244</v>
      </c>
      <c r="I1216" s="34">
        <v>50.159514854681</v>
      </c>
      <c r="J1216" s="35">
        <v>-0.361612617969513</v>
      </c>
      <c r="K1216" s="36">
        <v>0.719</v>
      </c>
      <c r="L1216" s="37">
        <v>0.72</v>
      </c>
      <c r="M1216" s="38">
        <v>1</v>
      </c>
      <c r="N1216" s="39">
        <v>6.060606</v>
      </c>
      <c r="O1216" s="40">
        <v>84.0467621057786</v>
      </c>
      <c r="P1216" s="40">
        <v>89.7234189027515</v>
      </c>
      <c r="Q1216" s="40">
        <v>85.6910036830202</v>
      </c>
      <c r="R1216" s="53">
        <v>96849998.4741211</v>
      </c>
      <c r="S1216" s="48">
        <v>96.8499984741211</v>
      </c>
      <c r="T1216" s="49">
        <v>28.965</v>
      </c>
      <c r="U1216" s="50">
        <f>(U1215+U1214)/2</f>
        <v>8.208245</v>
      </c>
      <c r="V1216" s="50">
        <v>0.509</v>
      </c>
      <c r="W1216" s="51">
        <v>1.90502758147562</v>
      </c>
      <c r="X1216" s="51">
        <v>-0.852027416229248</v>
      </c>
      <c r="Y1216" s="51">
        <v>1188797449.38584</v>
      </c>
      <c r="Z1216" s="51">
        <f t="shared" si="149"/>
        <v>9.0751078646207</v>
      </c>
      <c r="AA1216" s="51">
        <v>-0.00567234812858</v>
      </c>
      <c r="AB1216" s="51">
        <v>42.996153341343</v>
      </c>
      <c r="AC1216" s="51">
        <f t="shared" si="150"/>
        <v>1.63342960308294</v>
      </c>
      <c r="AD1216" s="51">
        <v>1593.2856</v>
      </c>
      <c r="AE1216" s="51">
        <f t="shared" si="151"/>
        <v>0.15932856</v>
      </c>
      <c r="AF1216" s="51">
        <f t="shared" si="152"/>
        <v>-0.797706368965575</v>
      </c>
      <c r="AG1216" s="51">
        <v>70.392265</v>
      </c>
      <c r="AH1216" s="51">
        <f t="shared" si="153"/>
        <v>1.84752493964813</v>
      </c>
      <c r="AI1216" s="51">
        <v>0.379</v>
      </c>
    </row>
    <row r="1217" ht="18" spans="1:35">
      <c r="A1217" s="25" t="s">
        <v>87</v>
      </c>
      <c r="B1217" s="25">
        <f t="shared" si="156"/>
        <v>2019</v>
      </c>
      <c r="C1217" s="25">
        <v>53</v>
      </c>
      <c r="D1217" s="25">
        <v>1</v>
      </c>
      <c r="E1217" s="25">
        <f>(E1216+E1215)/2</f>
        <v>0.594097475</v>
      </c>
      <c r="F1217" s="25">
        <f>(F1216+F1215)/2</f>
        <v>91.3567175</v>
      </c>
      <c r="G1217" s="23">
        <v>929087</v>
      </c>
      <c r="H1217" s="24">
        <v>10.860412</v>
      </c>
      <c r="I1217" s="34">
        <v>51.3942491790653</v>
      </c>
      <c r="J1217" s="35">
        <v>-0.176797673106194</v>
      </c>
      <c r="K1217" s="36">
        <v>0.643</v>
      </c>
      <c r="L1217" s="37">
        <v>0.649</v>
      </c>
      <c r="M1217" s="38">
        <v>1</v>
      </c>
      <c r="N1217" s="39">
        <v>6.060606</v>
      </c>
      <c r="O1217" s="40">
        <v>83.8617606252726</v>
      </c>
      <c r="P1217" s="40">
        <v>89.7625179951223</v>
      </c>
      <c r="Q1217" s="40">
        <v>85.582654605357</v>
      </c>
      <c r="R1217" s="53">
        <v>80059997.5585938</v>
      </c>
      <c r="S1217" s="48">
        <v>80.0599975585938</v>
      </c>
      <c r="T1217" s="49">
        <v>29.164</v>
      </c>
      <c r="U1217" s="50">
        <v>16.3838</v>
      </c>
      <c r="V1217" s="50">
        <v>0.506</v>
      </c>
      <c r="W1217" s="51">
        <v>1.87244791212477</v>
      </c>
      <c r="X1217" s="51">
        <v>-1.058385014534</v>
      </c>
      <c r="Y1217" s="51">
        <v>1195019531.9011</v>
      </c>
      <c r="Z1217" s="51">
        <f t="shared" si="149"/>
        <v>9.07737500363357</v>
      </c>
      <c r="AA1217" s="51">
        <v>-0.0043008039663215</v>
      </c>
      <c r="AB1217" s="51">
        <v>42.2680785350184</v>
      </c>
      <c r="AC1217" s="51">
        <f t="shared" si="150"/>
        <v>1.62601250568079</v>
      </c>
      <c r="AD1217" s="51">
        <v>1685.7296</v>
      </c>
      <c r="AE1217" s="51">
        <f t="shared" si="151"/>
        <v>0.16857296</v>
      </c>
      <c r="AF1217" s="51">
        <f t="shared" si="152"/>
        <v>-0.773212087271099</v>
      </c>
      <c r="AG1217" s="51">
        <v>70.392265</v>
      </c>
      <c r="AH1217" s="51">
        <f t="shared" si="153"/>
        <v>1.84752493964813</v>
      </c>
      <c r="AI1217" s="51">
        <v>0.32</v>
      </c>
    </row>
    <row r="1218" ht="18" spans="1:35">
      <c r="A1218" s="25" t="s">
        <v>87</v>
      </c>
      <c r="B1218" s="25">
        <f t="shared" si="156"/>
        <v>2020</v>
      </c>
      <c r="C1218" s="25">
        <v>53</v>
      </c>
      <c r="D1218" s="25">
        <v>1</v>
      </c>
      <c r="E1218" s="25">
        <f>(E1216+E1217)/2</f>
        <v>0.5939359375</v>
      </c>
      <c r="F1218" s="25">
        <f>(F1217+F1216)/2</f>
        <v>91.33076875</v>
      </c>
      <c r="G1218" s="55">
        <f>(G1217+G1216)/2</f>
        <v>641041</v>
      </c>
      <c r="H1218" s="56">
        <f>(H1217+H1216)/2</f>
        <v>10.862828</v>
      </c>
      <c r="I1218" s="34">
        <v>52.6066035113726</v>
      </c>
      <c r="J1218" s="35">
        <v>-0.287384897470474</v>
      </c>
      <c r="K1218" s="36">
        <v>0.626</v>
      </c>
      <c r="L1218" s="37">
        <v>0.549</v>
      </c>
      <c r="M1218" s="38">
        <v>1</v>
      </c>
      <c r="N1218" s="39">
        <v>16.666666</v>
      </c>
      <c r="O1218" s="40">
        <v>83.6757586267151</v>
      </c>
      <c r="P1218" s="40">
        <v>89.7998399218983</v>
      </c>
      <c r="Q1218" s="40">
        <v>85.4750115485724</v>
      </c>
      <c r="R1218" s="53">
        <v>139669998.168945</v>
      </c>
      <c r="S1218" s="48">
        <v>139.669998168945</v>
      </c>
      <c r="T1218" s="49">
        <v>29.38</v>
      </c>
      <c r="U1218" s="50">
        <v>21.16321517</v>
      </c>
      <c r="V1218" s="50">
        <v>0.563</v>
      </c>
      <c r="W1218" s="51">
        <v>1.90094081397491</v>
      </c>
      <c r="X1218" s="51">
        <v>-1.20917761325836</v>
      </c>
      <c r="Y1218" s="51">
        <v>1225039196.61091</v>
      </c>
      <c r="Z1218" s="51">
        <f t="shared" ref="Z1218:Z1281" si="157">LOG(Y1218)</f>
        <v>9.08814998470014</v>
      </c>
      <c r="AA1218" s="51">
        <v>-0.00387584608058854</v>
      </c>
      <c r="AB1218" s="51">
        <v>33.7299346157491</v>
      </c>
      <c r="AC1218" s="51">
        <f t="shared" ref="AC1218:AC1281" si="158">LOG(AB1218)</f>
        <v>1.52801549932597</v>
      </c>
      <c r="AD1218" s="51">
        <v>1578.0629</v>
      </c>
      <c r="AE1218" s="51">
        <f t="shared" ref="AE1218:AE1281" si="159">AD1218/10000</f>
        <v>0.15780629</v>
      </c>
      <c r="AF1218" s="51">
        <f t="shared" ref="AF1218:AF1281" si="160">LOG(AE1218)</f>
        <v>-0.801875690240358</v>
      </c>
      <c r="AG1218" s="51">
        <v>70.392265</v>
      </c>
      <c r="AH1218" s="51">
        <f t="shared" ref="AH1218:AH1281" si="161">LOG(AG1218)</f>
        <v>1.84752493964813</v>
      </c>
      <c r="AI1218" s="51">
        <v>0.289</v>
      </c>
    </row>
    <row r="1219" ht="18" spans="1:35">
      <c r="A1219" s="25" t="s">
        <v>87</v>
      </c>
      <c r="B1219" s="25">
        <f t="shared" si="156"/>
        <v>2021</v>
      </c>
      <c r="C1219" s="25">
        <v>53</v>
      </c>
      <c r="D1219" s="25">
        <v>1</v>
      </c>
      <c r="E1219" s="25">
        <f>(E1217+E1218)/2</f>
        <v>0.59401670625</v>
      </c>
      <c r="F1219" s="25">
        <f>(F1217+F1218)/2</f>
        <v>91.343743125</v>
      </c>
      <c r="G1219" s="55">
        <f>(G1218+G1217)/2</f>
        <v>785064</v>
      </c>
      <c r="H1219" s="56">
        <f>(H1217+H1218)/2</f>
        <v>10.86162</v>
      </c>
      <c r="I1219" s="34">
        <v>53.7961210274577</v>
      </c>
      <c r="J1219" s="35">
        <v>-0.22799064218998</v>
      </c>
      <c r="K1219" s="36">
        <v>0.627</v>
      </c>
      <c r="L1219" s="37">
        <v>0.555</v>
      </c>
      <c r="M1219" s="38">
        <v>1</v>
      </c>
      <c r="N1219" s="39">
        <v>16.666666</v>
      </c>
      <c r="O1219" s="40">
        <v>83.488756110106</v>
      </c>
      <c r="P1219" s="40">
        <v>89.8353846830797</v>
      </c>
      <c r="Q1219" s="40">
        <v>85.368182871054</v>
      </c>
      <c r="R1219" s="53">
        <v>153639999.389648</v>
      </c>
      <c r="S1219" s="48">
        <v>153.639999389648</v>
      </c>
      <c r="T1219" s="49">
        <v>29.613</v>
      </c>
      <c r="U1219" s="50">
        <v>27.33694319</v>
      </c>
      <c r="V1219" s="50">
        <v>0.569</v>
      </c>
      <c r="W1219" s="51">
        <v>1.89944099480128</v>
      </c>
      <c r="X1219" s="51">
        <v>-1.31024062633514</v>
      </c>
      <c r="Y1219" s="51">
        <v>1296089479.91978</v>
      </c>
      <c r="Z1219" s="51">
        <f t="shared" si="157"/>
        <v>9.11263498555767</v>
      </c>
      <c r="AA1219" s="51">
        <v>-0.0040247721820532</v>
      </c>
      <c r="AB1219" s="51">
        <v>42.2777287262853</v>
      </c>
      <c r="AC1219" s="51">
        <f t="shared" si="158"/>
        <v>1.62611164779015</v>
      </c>
      <c r="AD1219" s="51">
        <v>1633.7837</v>
      </c>
      <c r="AE1219" s="51">
        <f t="shared" si="159"/>
        <v>0.16337837</v>
      </c>
      <c r="AF1219" s="51">
        <f t="shared" si="160"/>
        <v>-0.786805441141717</v>
      </c>
      <c r="AG1219" s="51">
        <f>(AG1218+AG1217)/2</f>
        <v>70.392265</v>
      </c>
      <c r="AH1219" s="51">
        <f t="shared" si="161"/>
        <v>1.84752493964813</v>
      </c>
      <c r="AI1219" s="51">
        <v>0.29</v>
      </c>
    </row>
    <row r="1220" ht="18" spans="1:35">
      <c r="A1220" s="25" t="s">
        <v>87</v>
      </c>
      <c r="B1220" s="25">
        <f t="shared" si="156"/>
        <v>2022</v>
      </c>
      <c r="C1220" s="25">
        <v>53</v>
      </c>
      <c r="D1220" s="25">
        <v>1</v>
      </c>
      <c r="E1220" s="25">
        <f>(E1218+E1219)/2</f>
        <v>0.593976321875</v>
      </c>
      <c r="F1220" s="25">
        <f>(F1218+F1219)/2</f>
        <v>91.3372559375</v>
      </c>
      <c r="G1220" s="55">
        <f>(G1218+G1219)/2</f>
        <v>713052.5</v>
      </c>
      <c r="H1220" s="56">
        <f>(H1218+H1219)/2</f>
        <v>10.862224</v>
      </c>
      <c r="I1220" s="34">
        <v>54.9623663372908</v>
      </c>
      <c r="J1220" s="35">
        <v>-0.226411357522011</v>
      </c>
      <c r="K1220" s="36">
        <v>0.625</v>
      </c>
      <c r="L1220" s="37">
        <v>0.503</v>
      </c>
      <c r="M1220" s="38">
        <v>1</v>
      </c>
      <c r="N1220" s="39">
        <v>16.666666</v>
      </c>
      <c r="O1220" s="40">
        <v>83.300753075445</v>
      </c>
      <c r="P1220" s="40">
        <v>89.8691522786663</v>
      </c>
      <c r="Q1220" s="40">
        <v>85.2623417962655</v>
      </c>
      <c r="R1220" s="53">
        <v>146770004.272461</v>
      </c>
      <c r="S1220" s="48">
        <v>146.770004272461</v>
      </c>
      <c r="T1220" s="49">
        <v>29.864</v>
      </c>
      <c r="U1220" s="50">
        <f>(U1219+U1218)/2</f>
        <v>24.25007918</v>
      </c>
      <c r="V1220" s="50">
        <v>0.538</v>
      </c>
      <c r="W1220" s="51">
        <v>1.82699354985146</v>
      </c>
      <c r="X1220" s="51">
        <v>-1.24499189853668</v>
      </c>
      <c r="Y1220" s="51">
        <v>1242519407.77603</v>
      </c>
      <c r="Z1220" s="51">
        <f t="shared" si="157"/>
        <v>9.09430318100634</v>
      </c>
      <c r="AA1220" s="51">
        <v>-0.00412866747538991</v>
      </c>
      <c r="AB1220" s="51">
        <v>47.78172660655</v>
      </c>
      <c r="AC1220" s="51">
        <f t="shared" si="158"/>
        <v>1.67926183905448</v>
      </c>
      <c r="AD1220" s="51">
        <f>(AD1219+AD1218)/2</f>
        <v>1605.9233</v>
      </c>
      <c r="AE1220" s="51">
        <f t="shared" si="159"/>
        <v>0.16059233</v>
      </c>
      <c r="AF1220" s="51">
        <f t="shared" si="160"/>
        <v>-0.794275200764818</v>
      </c>
      <c r="AG1220" s="51">
        <f>(AG1219+AG1218)/2</f>
        <v>70.392265</v>
      </c>
      <c r="AH1220" s="51">
        <f t="shared" si="161"/>
        <v>1.84752493964813</v>
      </c>
      <c r="AI1220" s="51">
        <v>0.282</v>
      </c>
    </row>
    <row r="1221" ht="18" spans="1:35">
      <c r="A1221" s="25" t="s">
        <v>88</v>
      </c>
      <c r="B1221" s="25">
        <v>2000</v>
      </c>
      <c r="C1221" s="25">
        <v>54</v>
      </c>
      <c r="D1221" s="25">
        <v>2</v>
      </c>
      <c r="E1221" s="22">
        <v>0.47064537</v>
      </c>
      <c r="F1221" s="22">
        <v>95.38737</v>
      </c>
      <c r="G1221" s="23">
        <v>1419854</v>
      </c>
      <c r="H1221" s="24">
        <v>5.538541</v>
      </c>
      <c r="I1221" s="34">
        <v>84.480825904855</v>
      </c>
      <c r="J1221" s="35">
        <v>-1.43257737159729</v>
      </c>
      <c r="K1221" s="36">
        <v>0.662</v>
      </c>
      <c r="L1221" s="37">
        <v>0.442</v>
      </c>
      <c r="M1221" s="38">
        <v>1</v>
      </c>
      <c r="N1221" s="39">
        <v>3.4210527</v>
      </c>
      <c r="O1221" s="40">
        <v>81.8016054498456</v>
      </c>
      <c r="P1221" s="40">
        <v>93.8048166706366</v>
      </c>
      <c r="Q1221" s="40">
        <v>88.9938081102024</v>
      </c>
      <c r="R1221" s="53">
        <v>336059997.558594</v>
      </c>
      <c r="S1221" s="48">
        <v>336.059997558594</v>
      </c>
      <c r="T1221" s="49">
        <v>59.919</v>
      </c>
      <c r="U1221" s="50">
        <v>0.491706</v>
      </c>
      <c r="V1221" s="50">
        <v>0.561</v>
      </c>
      <c r="W1221" s="51">
        <v>1.40229085828763</v>
      </c>
      <c r="X1221" s="51">
        <v>-0.987298190593719</v>
      </c>
      <c r="Y1221" s="51">
        <v>54790398570.3282</v>
      </c>
      <c r="Z1221" s="51">
        <f t="shared" si="157"/>
        <v>10.7387044597022</v>
      </c>
      <c r="AA1221" s="51">
        <v>-1.32821874999999</v>
      </c>
      <c r="AB1221" s="51">
        <v>62.8583436360347</v>
      </c>
      <c r="AC1221" s="51">
        <f t="shared" si="158"/>
        <v>1.7983629328507</v>
      </c>
      <c r="AD1221" s="51">
        <v>9746.524</v>
      </c>
      <c r="AE1221" s="51">
        <f t="shared" si="159"/>
        <v>0.9746524</v>
      </c>
      <c r="AF1221" s="51">
        <f t="shared" si="160"/>
        <v>-0.0111502434584176</v>
      </c>
      <c r="AG1221" s="51">
        <v>16.80326</v>
      </c>
      <c r="AH1221" s="51">
        <f t="shared" si="161"/>
        <v>1.22539354736053</v>
      </c>
      <c r="AI1221" s="51">
        <v>0.325</v>
      </c>
    </row>
    <row r="1222" ht="18" spans="1:35">
      <c r="A1222" s="25" t="s">
        <v>88</v>
      </c>
      <c r="B1222" s="25">
        <f t="shared" ref="B1222:B1243" si="162">B1221+1</f>
        <v>2001</v>
      </c>
      <c r="C1222" s="25">
        <v>54</v>
      </c>
      <c r="D1222" s="25">
        <v>2</v>
      </c>
      <c r="E1222" s="22">
        <v>0.44520935</v>
      </c>
      <c r="F1222" s="22">
        <v>95.630936</v>
      </c>
      <c r="G1222" s="23">
        <v>923853</v>
      </c>
      <c r="H1222" s="24">
        <v>5.51749</v>
      </c>
      <c r="I1222" s="34">
        <v>84.7599258051821</v>
      </c>
      <c r="J1222" s="35">
        <f>(J1221+J1223)/2</f>
        <v>-1.53357124328614</v>
      </c>
      <c r="K1222" s="36">
        <v>0.662</v>
      </c>
      <c r="L1222" s="37">
        <v>0.442</v>
      </c>
      <c r="M1222" s="38">
        <v>1</v>
      </c>
      <c r="N1222" s="39">
        <v>3.4210527</v>
      </c>
      <c r="O1222" s="40">
        <v>81.9466814693683</v>
      </c>
      <c r="P1222" s="40">
        <v>93.8440304152696</v>
      </c>
      <c r="Q1222" s="40">
        <v>89.1698016074929</v>
      </c>
      <c r="R1222" s="53">
        <v>350190002.441406</v>
      </c>
      <c r="S1222" s="48">
        <v>350.190002441406</v>
      </c>
      <c r="T1222" s="49">
        <v>60.712</v>
      </c>
      <c r="U1222" s="50">
        <v>0.646114</v>
      </c>
      <c r="V1222" s="50">
        <v>0.561</v>
      </c>
      <c r="W1222" s="51">
        <v>1.37593080261361</v>
      </c>
      <c r="X1222" s="51">
        <f>(X1223+X1224)/2</f>
        <v>-0.821999728679657</v>
      </c>
      <c r="Y1222" s="51">
        <v>59413400923.6364</v>
      </c>
      <c r="Z1222" s="51">
        <f t="shared" si="157"/>
        <v>10.7738844128395</v>
      </c>
      <c r="AA1222" s="51">
        <v>-1.30756249999999</v>
      </c>
      <c r="AB1222" s="51">
        <v>54.5296491177208</v>
      </c>
      <c r="AC1222" s="51">
        <f t="shared" si="158"/>
        <v>1.73663270313835</v>
      </c>
      <c r="AD1222" s="51">
        <v>9961.64</v>
      </c>
      <c r="AE1222" s="51">
        <f t="shared" si="159"/>
        <v>0.996164</v>
      </c>
      <c r="AF1222" s="51">
        <f t="shared" si="160"/>
        <v>-0.00166915712667463</v>
      </c>
      <c r="AG1222" s="51">
        <v>16.84021</v>
      </c>
      <c r="AH1222" s="51">
        <f t="shared" si="161"/>
        <v>1.22634750291616</v>
      </c>
      <c r="AI1222" s="51">
        <v>0.325</v>
      </c>
    </row>
    <row r="1223" ht="18" spans="1:35">
      <c r="A1223" s="25" t="s">
        <v>88</v>
      </c>
      <c r="B1223" s="25">
        <f t="shared" si="162"/>
        <v>2002</v>
      </c>
      <c r="C1223" s="25">
        <v>54</v>
      </c>
      <c r="D1223" s="25">
        <v>2</v>
      </c>
      <c r="E1223" s="22">
        <v>0.42042562</v>
      </c>
      <c r="F1223" s="22">
        <v>95.869965</v>
      </c>
      <c r="G1223" s="23">
        <v>7096078</v>
      </c>
      <c r="H1223" s="24">
        <v>5.4961624</v>
      </c>
      <c r="I1223" s="34">
        <v>85.0328039749713</v>
      </c>
      <c r="J1223" s="35">
        <v>-1.63456511497498</v>
      </c>
      <c r="K1223" s="36">
        <v>0.662</v>
      </c>
      <c r="L1223" s="37">
        <v>0.411</v>
      </c>
      <c r="M1223" s="38">
        <v>1</v>
      </c>
      <c r="N1223" s="39">
        <v>3.4210527</v>
      </c>
      <c r="O1223" s="40">
        <v>82.091757488891</v>
      </c>
      <c r="P1223" s="40">
        <v>93.8832441599025</v>
      </c>
      <c r="Q1223" s="40">
        <v>89.3436399760295</v>
      </c>
      <c r="R1223" s="53">
        <v>306239990.234375</v>
      </c>
      <c r="S1223" s="48">
        <v>306.239990234375</v>
      </c>
      <c r="T1223" s="49">
        <v>61.501</v>
      </c>
      <c r="U1223" s="50">
        <v>1.59164</v>
      </c>
      <c r="V1223" s="50">
        <v>0.58</v>
      </c>
      <c r="W1223" s="51">
        <v>1.34886695233422</v>
      </c>
      <c r="X1223" s="51">
        <v>-0.928754985332489</v>
      </c>
      <c r="Y1223" s="51">
        <v>61516103406.1688</v>
      </c>
      <c r="Z1223" s="51">
        <f t="shared" si="157"/>
        <v>10.7889888182954</v>
      </c>
      <c r="AA1223" s="51">
        <v>-1.34887499999999</v>
      </c>
      <c r="AB1223" s="51">
        <v>56.5896052814114</v>
      </c>
      <c r="AC1223" s="51">
        <f t="shared" si="158"/>
        <v>1.75273666469513</v>
      </c>
      <c r="AD1223" s="51">
        <v>10180.35</v>
      </c>
      <c r="AE1223" s="51">
        <f t="shared" si="159"/>
        <v>1.018035</v>
      </c>
      <c r="AF1223" s="51">
        <f t="shared" si="160"/>
        <v>0.00776270928322587</v>
      </c>
      <c r="AG1223" s="51">
        <v>16.733564</v>
      </c>
      <c r="AH1223" s="51">
        <f t="shared" si="161"/>
        <v>1.22358844907297</v>
      </c>
      <c r="AI1223" s="51">
        <v>0.327</v>
      </c>
    </row>
    <row r="1224" ht="18" spans="1:35">
      <c r="A1224" s="25" t="s">
        <v>88</v>
      </c>
      <c r="B1224" s="25">
        <f t="shared" si="162"/>
        <v>2003</v>
      </c>
      <c r="C1224" s="25">
        <v>54</v>
      </c>
      <c r="D1224" s="25">
        <v>2</v>
      </c>
      <c r="E1224" s="22">
        <v>0.39630526</v>
      </c>
      <c r="F1224" s="22">
        <v>96.10438</v>
      </c>
      <c r="G1224" s="23">
        <v>4993188</v>
      </c>
      <c r="H1224" s="24">
        <v>5.4746532</v>
      </c>
      <c r="I1224" s="34">
        <v>85.2991661888618</v>
      </c>
      <c r="J1224" s="35">
        <v>-1.75440907478333</v>
      </c>
      <c r="K1224" s="36">
        <v>0.662</v>
      </c>
      <c r="L1224" s="37">
        <v>0.411</v>
      </c>
      <c r="M1224" s="38">
        <v>1</v>
      </c>
      <c r="N1224" s="39">
        <v>6.169666</v>
      </c>
      <c r="O1224" s="40">
        <v>82.2368335084137</v>
      </c>
      <c r="P1224" s="40">
        <v>93.9224579045354</v>
      </c>
      <c r="Q1224" s="40">
        <v>89.5151088113819</v>
      </c>
      <c r="R1224" s="53">
        <v>323529998.779297</v>
      </c>
      <c r="S1224" s="48">
        <v>323.529998779297</v>
      </c>
      <c r="T1224" s="49">
        <v>62.284</v>
      </c>
      <c r="U1224" s="50">
        <v>2.19536</v>
      </c>
      <c r="V1224" s="50">
        <v>0.58</v>
      </c>
      <c r="W1224" s="51">
        <v>1.35423891111813</v>
      </c>
      <c r="X1224" s="51">
        <v>-0.715244472026825</v>
      </c>
      <c r="Y1224" s="51">
        <v>73482264190.9245</v>
      </c>
      <c r="Z1224" s="51">
        <f t="shared" si="157"/>
        <v>10.8661825296489</v>
      </c>
      <c r="AA1224" s="51">
        <v>-1.26624999999998</v>
      </c>
      <c r="AB1224" s="51">
        <v>57.7691353044878</v>
      </c>
      <c r="AC1224" s="51">
        <f t="shared" si="158"/>
        <v>1.76169586701692</v>
      </c>
      <c r="AD1224" s="51">
        <v>10510.461</v>
      </c>
      <c r="AE1224" s="51">
        <f t="shared" si="159"/>
        <v>1.0510461</v>
      </c>
      <c r="AF1224" s="51">
        <f t="shared" si="160"/>
        <v>0.0216217650639593</v>
      </c>
      <c r="AG1224" s="51">
        <v>16.754852</v>
      </c>
      <c r="AH1224" s="51">
        <f t="shared" si="161"/>
        <v>1.22414059595122</v>
      </c>
      <c r="AI1224" s="51">
        <v>0.333</v>
      </c>
    </row>
    <row r="1225" ht="18" spans="1:35">
      <c r="A1225" s="25" t="s">
        <v>88</v>
      </c>
      <c r="B1225" s="25">
        <f t="shared" si="162"/>
        <v>2004</v>
      </c>
      <c r="C1225" s="25">
        <v>54</v>
      </c>
      <c r="D1225" s="25">
        <v>2</v>
      </c>
      <c r="E1225" s="22">
        <v>0.3728412</v>
      </c>
      <c r="F1225" s="22">
        <v>96.33422</v>
      </c>
      <c r="G1225" s="23">
        <v>2929358</v>
      </c>
      <c r="H1225" s="24">
        <v>5.452968</v>
      </c>
      <c r="I1225" s="34">
        <v>85.5590698525635</v>
      </c>
      <c r="J1225" s="35">
        <v>-1.35918843746185</v>
      </c>
      <c r="K1225" s="36">
        <v>0.662</v>
      </c>
      <c r="L1225" s="37">
        <v>0.414</v>
      </c>
      <c r="M1225" s="38">
        <v>1</v>
      </c>
      <c r="N1225" s="39">
        <v>6.169666</v>
      </c>
      <c r="O1225" s="40">
        <v>82.3819095279364</v>
      </c>
      <c r="P1225" s="40">
        <v>93.9616716491684</v>
      </c>
      <c r="Q1225" s="40">
        <v>89.6842209126681</v>
      </c>
      <c r="R1225" s="53">
        <v>382559997.558594</v>
      </c>
      <c r="S1225" s="48">
        <v>382.559997558594</v>
      </c>
      <c r="T1225" s="49">
        <v>63.061</v>
      </c>
      <c r="U1225" s="50">
        <v>4.63448</v>
      </c>
      <c r="V1225" s="50">
        <v>0.57</v>
      </c>
      <c r="W1225" s="51">
        <v>1.40727321515229</v>
      </c>
      <c r="X1225" s="51">
        <v>-0.699272692203522</v>
      </c>
      <c r="Y1225" s="51">
        <v>91913680985.1708</v>
      </c>
      <c r="Z1225" s="51">
        <f t="shared" si="157"/>
        <v>10.9633801592006</v>
      </c>
      <c r="AA1225" s="51">
        <v>-1.43150000000001</v>
      </c>
      <c r="AB1225" s="51">
        <v>61.3579975707176</v>
      </c>
      <c r="AC1225" s="51">
        <f t="shared" si="158"/>
        <v>1.78787117789369</v>
      </c>
      <c r="AD1225" s="51">
        <v>10759.022</v>
      </c>
      <c r="AE1225" s="51">
        <f t="shared" si="159"/>
        <v>1.0759022</v>
      </c>
      <c r="AF1225" s="51">
        <f t="shared" si="160"/>
        <v>0.0317727955583215</v>
      </c>
      <c r="AG1225" s="51">
        <v>17.275185</v>
      </c>
      <c r="AH1225" s="51">
        <f t="shared" si="161"/>
        <v>1.23742270693185</v>
      </c>
      <c r="AI1225" s="51">
        <v>0.338</v>
      </c>
    </row>
    <row r="1226" ht="18" spans="1:35">
      <c r="A1226" s="25" t="s">
        <v>88</v>
      </c>
      <c r="B1226" s="25">
        <f t="shared" si="162"/>
        <v>2005</v>
      </c>
      <c r="C1226" s="25">
        <v>54</v>
      </c>
      <c r="D1226" s="25">
        <v>2</v>
      </c>
      <c r="E1226" s="22">
        <v>0.35004056</v>
      </c>
      <c r="F1226" s="22">
        <v>96.559456</v>
      </c>
      <c r="G1226" s="23">
        <v>905004</v>
      </c>
      <c r="H1226" s="24">
        <v>5.4312057</v>
      </c>
      <c r="I1226" s="34">
        <v>85.8122570569518</v>
      </c>
      <c r="J1226" s="35">
        <v>-0.913666009902954</v>
      </c>
      <c r="K1226" s="36">
        <v>0.666</v>
      </c>
      <c r="L1226" s="37">
        <v>0.415</v>
      </c>
      <c r="M1226" s="38">
        <v>1</v>
      </c>
      <c r="N1226" s="39">
        <v>6.169666</v>
      </c>
      <c r="O1226" s="40">
        <v>82.5269855474591</v>
      </c>
      <c r="P1226" s="40">
        <v>94.0008853938013</v>
      </c>
      <c r="Q1226" s="40">
        <v>89.8507731580286</v>
      </c>
      <c r="R1226" s="53">
        <v>409440002.441406</v>
      </c>
      <c r="S1226" s="48">
        <v>409.440002441406</v>
      </c>
      <c r="T1226" s="49">
        <v>63.83</v>
      </c>
      <c r="U1226" s="50">
        <v>5.84394</v>
      </c>
      <c r="V1226" s="50">
        <v>0.595</v>
      </c>
      <c r="W1226" s="51">
        <v>1.36408196251206</v>
      </c>
      <c r="X1226" s="51">
        <v>-0.466420471668243</v>
      </c>
      <c r="Y1226" s="51">
        <v>107046618669.707</v>
      </c>
      <c r="Z1226" s="51">
        <f t="shared" si="157"/>
        <v>11.0295729535895</v>
      </c>
      <c r="AA1226" s="51">
        <v>-1.10099999999995</v>
      </c>
      <c r="AB1226" s="51">
        <v>66.8404602203906</v>
      </c>
      <c r="AC1226" s="51">
        <f t="shared" si="158"/>
        <v>1.82503943150394</v>
      </c>
      <c r="AD1226" s="51">
        <v>11113.723</v>
      </c>
      <c r="AE1226" s="51">
        <f t="shared" si="159"/>
        <v>1.1113723</v>
      </c>
      <c r="AF1226" s="51">
        <f t="shared" si="160"/>
        <v>0.0458595681673146</v>
      </c>
      <c r="AG1226" s="51">
        <v>17.302896</v>
      </c>
      <c r="AH1226" s="51">
        <f t="shared" si="161"/>
        <v>1.23811879743869</v>
      </c>
      <c r="AI1226" s="51">
        <v>0.342</v>
      </c>
    </row>
    <row r="1227" ht="18" spans="1:35">
      <c r="A1227" s="25" t="s">
        <v>88</v>
      </c>
      <c r="B1227" s="25">
        <f t="shared" si="162"/>
        <v>2006</v>
      </c>
      <c r="C1227" s="25">
        <v>54</v>
      </c>
      <c r="D1227" s="25">
        <v>2</v>
      </c>
      <c r="E1227" s="22">
        <v>0.32788062</v>
      </c>
      <c r="F1227" s="22">
        <v>96.780235</v>
      </c>
      <c r="G1227" s="23">
        <v>891885</v>
      </c>
      <c r="H1227" s="24">
        <v>5.409279</v>
      </c>
      <c r="I1227" s="34">
        <v>86.0591336531477</v>
      </c>
      <c r="J1227" s="35">
        <v>-1.1264134645462</v>
      </c>
      <c r="K1227" s="36">
        <v>0.666</v>
      </c>
      <c r="L1227" s="37">
        <v>0.415</v>
      </c>
      <c r="M1227" s="38">
        <v>1</v>
      </c>
      <c r="N1227" s="39">
        <v>6.169666</v>
      </c>
      <c r="O1227" s="40">
        <v>82.6720615669818</v>
      </c>
      <c r="P1227" s="40">
        <v>94.0400991384342</v>
      </c>
      <c r="Q1227" s="40">
        <v>90.0150202695134</v>
      </c>
      <c r="R1227" s="53">
        <v>271690002.441406</v>
      </c>
      <c r="S1227" s="48">
        <v>271.690002441406</v>
      </c>
      <c r="T1227" s="49">
        <v>64.593</v>
      </c>
      <c r="U1227" s="50">
        <v>7.37598</v>
      </c>
      <c r="V1227" s="50">
        <v>0.595</v>
      </c>
      <c r="W1227" s="51">
        <v>1.44113729642515</v>
      </c>
      <c r="X1227" s="51">
        <v>-0.564962565898895</v>
      </c>
      <c r="Y1227" s="51">
        <v>123084258693.01</v>
      </c>
      <c r="Z1227" s="51">
        <f t="shared" si="157"/>
        <v>11.0902025143456</v>
      </c>
      <c r="AA1227" s="51">
        <v>-1.76200000000007</v>
      </c>
      <c r="AB1227" s="51">
        <v>65.9152919677621</v>
      </c>
      <c r="AC1227" s="51">
        <f t="shared" si="158"/>
        <v>1.81898618009924</v>
      </c>
      <c r="AD1227" s="51">
        <v>11341.98</v>
      </c>
      <c r="AE1227" s="51">
        <f t="shared" si="159"/>
        <v>1.134198</v>
      </c>
      <c r="AF1227" s="51">
        <f t="shared" si="160"/>
        <v>0.0546888771329021</v>
      </c>
      <c r="AG1227" s="51">
        <v>17.2903</v>
      </c>
      <c r="AH1227" s="51">
        <f t="shared" si="161"/>
        <v>1.2378025286825</v>
      </c>
      <c r="AI1227" s="51">
        <v>0.342</v>
      </c>
    </row>
    <row r="1228" ht="18" spans="1:35">
      <c r="A1228" s="25" t="s">
        <v>88</v>
      </c>
      <c r="B1228" s="25">
        <f t="shared" si="162"/>
        <v>2007</v>
      </c>
      <c r="C1228" s="25">
        <v>54</v>
      </c>
      <c r="D1228" s="25">
        <v>2</v>
      </c>
      <c r="E1228" s="22">
        <v>0.30636686</v>
      </c>
      <c r="F1228" s="22">
        <v>96.99652</v>
      </c>
      <c r="G1228" s="23">
        <v>6971145</v>
      </c>
      <c r="H1228" s="24">
        <v>5.3872867</v>
      </c>
      <c r="I1228" s="34">
        <v>86.2994372254318</v>
      </c>
      <c r="J1228" s="35">
        <v>-1.15058553218842</v>
      </c>
      <c r="K1228" s="36">
        <v>0.663</v>
      </c>
      <c r="L1228" s="37">
        <v>0.392</v>
      </c>
      <c r="M1228" s="38">
        <v>1</v>
      </c>
      <c r="N1228" s="39">
        <v>7.7120824</v>
      </c>
      <c r="O1228" s="40">
        <v>82.8171375865045</v>
      </c>
      <c r="P1228" s="40">
        <v>94.0793128830672</v>
      </c>
      <c r="Q1228" s="40">
        <v>90.1767439508853</v>
      </c>
      <c r="R1228" s="53">
        <v>403190002.441406</v>
      </c>
      <c r="S1228" s="48">
        <v>403.190002441406</v>
      </c>
      <c r="T1228" s="49">
        <v>65.348</v>
      </c>
      <c r="U1228" s="50">
        <v>9.45119</v>
      </c>
      <c r="V1228" s="50">
        <v>0.595</v>
      </c>
      <c r="W1228" s="51">
        <v>1.62790867702938</v>
      </c>
      <c r="X1228" s="51">
        <v>-0.592309474945068</v>
      </c>
      <c r="Y1228" s="51">
        <v>142482739809.849</v>
      </c>
      <c r="Z1228" s="51">
        <f t="shared" si="157"/>
        <v>11.1537622576123</v>
      </c>
      <c r="AA1228" s="51">
        <v>-1.53974512774472</v>
      </c>
      <c r="AB1228" s="51">
        <v>67.5454733939763</v>
      </c>
      <c r="AC1228" s="51">
        <f t="shared" si="158"/>
        <v>1.82959624979197</v>
      </c>
      <c r="AD1228" s="51">
        <v>11759.701</v>
      </c>
      <c r="AE1228" s="51">
        <f t="shared" si="159"/>
        <v>1.1759701</v>
      </c>
      <c r="AF1228" s="51">
        <f t="shared" si="160"/>
        <v>0.0703962795886828</v>
      </c>
      <c r="AG1228" s="51">
        <v>17.32011</v>
      </c>
      <c r="AH1228" s="51">
        <f t="shared" si="161"/>
        <v>1.23855064589387</v>
      </c>
      <c r="AI1228" s="51">
        <v>0.334</v>
      </c>
    </row>
    <row r="1229" ht="18" spans="1:35">
      <c r="A1229" s="25" t="s">
        <v>88</v>
      </c>
      <c r="B1229" s="25">
        <f t="shared" si="162"/>
        <v>2008</v>
      </c>
      <c r="C1229" s="25">
        <v>54</v>
      </c>
      <c r="D1229" s="25">
        <v>2</v>
      </c>
      <c r="E1229" s="22">
        <v>0.2854782</v>
      </c>
      <c r="F1229" s="22">
        <v>97.20845</v>
      </c>
      <c r="G1229" s="23">
        <v>5060713</v>
      </c>
      <c r="H1229" s="24">
        <v>5.365142</v>
      </c>
      <c r="I1229" s="34">
        <v>86.5335634120034</v>
      </c>
      <c r="J1229" s="35">
        <v>-1.09584629535675</v>
      </c>
      <c r="K1229" s="36">
        <v>0.666</v>
      </c>
      <c r="L1229" s="37">
        <v>0.379</v>
      </c>
      <c r="M1229" s="38">
        <v>1</v>
      </c>
      <c r="N1229" s="39">
        <v>7.7120824</v>
      </c>
      <c r="O1229" s="40">
        <v>82.9622136060272</v>
      </c>
      <c r="P1229" s="40">
        <v>94.1185266277001</v>
      </c>
      <c r="Q1229" s="40">
        <v>90.3361987493803</v>
      </c>
      <c r="R1229" s="53">
        <v>309769989.013672</v>
      </c>
      <c r="S1229" s="48">
        <v>309.769989013672</v>
      </c>
      <c r="T1229" s="49">
        <v>66.097</v>
      </c>
      <c r="U1229" s="50">
        <v>10.18</v>
      </c>
      <c r="V1229" s="50">
        <v>0.595</v>
      </c>
      <c r="W1229" s="51">
        <v>1.70897167476718</v>
      </c>
      <c r="X1229" s="51">
        <v>-0.633444845676422</v>
      </c>
      <c r="Y1229" s="51">
        <v>180383848331.135</v>
      </c>
      <c r="Z1229" s="51">
        <f t="shared" si="157"/>
        <v>11.2561976479803</v>
      </c>
      <c r="AA1229" s="51">
        <v>-2.32075466357849</v>
      </c>
      <c r="AB1229" s="51">
        <v>71.0284922505261</v>
      </c>
      <c r="AC1229" s="51">
        <f t="shared" si="158"/>
        <v>1.85143259583176</v>
      </c>
      <c r="AD1229" s="51">
        <v>12252.297</v>
      </c>
      <c r="AE1229" s="51">
        <f t="shared" si="159"/>
        <v>1.2252297</v>
      </c>
      <c r="AF1229" s="51">
        <f t="shared" si="160"/>
        <v>0.0882175157135252</v>
      </c>
      <c r="AG1229" s="51">
        <v>17.344042</v>
      </c>
      <c r="AH1229" s="51">
        <f t="shared" si="161"/>
        <v>1.23915031653877</v>
      </c>
      <c r="AI1229" s="51">
        <v>0.329</v>
      </c>
    </row>
    <row r="1230" ht="18" spans="1:35">
      <c r="A1230" s="25" t="s">
        <v>88</v>
      </c>
      <c r="B1230" s="25">
        <f t="shared" si="162"/>
        <v>2009</v>
      </c>
      <c r="C1230" s="25">
        <v>54</v>
      </c>
      <c r="D1230" s="25">
        <v>2</v>
      </c>
      <c r="E1230" s="22">
        <v>0.26528463</v>
      </c>
      <c r="F1230" s="22">
        <v>97.41555</v>
      </c>
      <c r="G1230" s="23">
        <v>3191638</v>
      </c>
      <c r="H1230" s="24">
        <v>5.3435163</v>
      </c>
      <c r="I1230" s="34">
        <v>86.7594833299859</v>
      </c>
      <c r="J1230" s="35">
        <v>-1.19691348075867</v>
      </c>
      <c r="K1230" s="36">
        <v>0.667</v>
      </c>
      <c r="L1230" s="37">
        <v>0.375</v>
      </c>
      <c r="M1230" s="38">
        <v>1</v>
      </c>
      <c r="N1230" s="39">
        <v>7.7120824</v>
      </c>
      <c r="O1230" s="40">
        <v>83.1072896255499</v>
      </c>
      <c r="P1230" s="40">
        <v>94.157740372333</v>
      </c>
      <c r="Q1230" s="40">
        <v>90.4918619672067</v>
      </c>
      <c r="R1230" s="53">
        <v>289829986.572266</v>
      </c>
      <c r="S1230" s="48">
        <v>289.829986572266</v>
      </c>
      <c r="T1230" s="49">
        <v>66.826</v>
      </c>
      <c r="U1230" s="50">
        <v>11.23</v>
      </c>
      <c r="V1230" s="50">
        <v>0.613</v>
      </c>
      <c r="W1230" s="51">
        <v>1.79590393152832</v>
      </c>
      <c r="X1230" s="51">
        <v>-0.614938259124756</v>
      </c>
      <c r="Y1230" s="51">
        <v>150317292079.359</v>
      </c>
      <c r="Z1230" s="51">
        <f t="shared" si="157"/>
        <v>11.1770089434789</v>
      </c>
      <c r="AA1230" s="51">
        <v>-2.53250756545895</v>
      </c>
      <c r="AB1230" s="51">
        <v>64.2847547238993</v>
      </c>
      <c r="AC1230" s="51">
        <f t="shared" si="158"/>
        <v>1.80810799120869</v>
      </c>
      <c r="AD1230" s="51">
        <v>12753.12</v>
      </c>
      <c r="AE1230" s="51">
        <f t="shared" si="159"/>
        <v>1.275312</v>
      </c>
      <c r="AF1230" s="51">
        <f t="shared" si="160"/>
        <v>0.105616446183503</v>
      </c>
      <c r="AG1230" s="51">
        <v>17.373852</v>
      </c>
      <c r="AH1230" s="51">
        <f t="shared" si="161"/>
        <v>1.23989611763414</v>
      </c>
      <c r="AI1230" s="51">
        <v>0.328</v>
      </c>
    </row>
    <row r="1231" ht="18" spans="1:35">
      <c r="A1231" s="25" t="s">
        <v>88</v>
      </c>
      <c r="B1231" s="25">
        <f t="shared" si="162"/>
        <v>2010</v>
      </c>
      <c r="C1231" s="25">
        <v>54</v>
      </c>
      <c r="D1231" s="25">
        <v>2</v>
      </c>
      <c r="E1231" s="22">
        <v>0.24573712</v>
      </c>
      <c r="F1231" s="22">
        <v>97.618164</v>
      </c>
      <c r="G1231" s="23">
        <v>1361005</v>
      </c>
      <c r="H1231" s="24">
        <v>5.322189</v>
      </c>
      <c r="I1231" s="34">
        <v>86.9781345697396</v>
      </c>
      <c r="J1231" s="35">
        <v>-1.25936758518219</v>
      </c>
      <c r="K1231" s="36">
        <v>0.667</v>
      </c>
      <c r="L1231" s="37">
        <v>0.363</v>
      </c>
      <c r="M1231" s="38">
        <v>1</v>
      </c>
      <c r="N1231" s="39">
        <v>7.7120824</v>
      </c>
      <c r="O1231" s="40">
        <v>83.2523656450726</v>
      </c>
      <c r="P1231" s="40">
        <v>94.196954116966</v>
      </c>
      <c r="Q1231" s="40">
        <v>90.6443416237761</v>
      </c>
      <c r="R1231" s="53">
        <v>205490005.493164</v>
      </c>
      <c r="S1231" s="48">
        <v>205.490005493164</v>
      </c>
      <c r="T1231" s="49">
        <v>67.54</v>
      </c>
      <c r="U1231" s="50">
        <v>12.5</v>
      </c>
      <c r="V1231" s="50">
        <v>0.61</v>
      </c>
      <c r="W1231" s="51">
        <v>1.85870199052442</v>
      </c>
      <c r="X1231" s="51">
        <v>-0.552147269248962</v>
      </c>
      <c r="Y1231" s="51">
        <v>177785053939.531</v>
      </c>
      <c r="Z1231" s="51">
        <f t="shared" si="157"/>
        <v>11.2498952478354</v>
      </c>
      <c r="AA1231" s="51">
        <v>-2.08113605438595</v>
      </c>
      <c r="AB1231" s="51">
        <v>63.4912159928425</v>
      </c>
      <c r="AC1231" s="51">
        <f t="shared" si="158"/>
        <v>1.80271364482399</v>
      </c>
      <c r="AD1231" s="51">
        <v>12243.156</v>
      </c>
      <c r="AE1231" s="51">
        <f t="shared" si="159"/>
        <v>1.2243156</v>
      </c>
      <c r="AF1231" s="51">
        <f t="shared" si="160"/>
        <v>0.0878933832271118</v>
      </c>
      <c r="AG1231" s="51">
        <v>17.371334</v>
      </c>
      <c r="AH1231" s="51">
        <f t="shared" si="161"/>
        <v>1.23983317058258</v>
      </c>
      <c r="AI1231" s="51">
        <v>0.326</v>
      </c>
    </row>
    <row r="1232" ht="18" spans="1:35">
      <c r="A1232" s="25" t="s">
        <v>88</v>
      </c>
      <c r="B1232" s="25">
        <f t="shared" si="162"/>
        <v>2011</v>
      </c>
      <c r="C1232" s="25">
        <v>54</v>
      </c>
      <c r="D1232" s="25">
        <v>2</v>
      </c>
      <c r="E1232" s="22">
        <v>0.22683232</v>
      </c>
      <c r="F1232" s="22">
        <v>97.81631</v>
      </c>
      <c r="G1232" s="23">
        <v>9568614</v>
      </c>
      <c r="H1232" s="24">
        <v>5.3013167</v>
      </c>
      <c r="I1232" s="34">
        <v>87.1892375603954</v>
      </c>
      <c r="J1232" s="35">
        <v>-1.36056065559387</v>
      </c>
      <c r="K1232" s="36">
        <v>0.665</v>
      </c>
      <c r="L1232" s="37">
        <v>0.378</v>
      </c>
      <c r="M1232" s="38">
        <v>1</v>
      </c>
      <c r="N1232" s="39">
        <v>7.9691515</v>
      </c>
      <c r="O1232" s="40">
        <v>83.3974416645952</v>
      </c>
      <c r="P1232" s="40">
        <v>94.2361678615989</v>
      </c>
      <c r="Q1232" s="40">
        <v>90.7933523397582</v>
      </c>
      <c r="R1232" s="53">
        <v>189639999.389648</v>
      </c>
      <c r="S1232" s="48">
        <v>189.639999389648</v>
      </c>
      <c r="T1232" s="49">
        <v>68.236</v>
      </c>
      <c r="U1232" s="50">
        <v>14.9</v>
      </c>
      <c r="V1232" s="50">
        <v>0.613</v>
      </c>
      <c r="W1232" s="51">
        <v>1.89839428094337</v>
      </c>
      <c r="X1232" s="51">
        <v>-0.572699666023254</v>
      </c>
      <c r="Y1232" s="51">
        <v>218331946925.304</v>
      </c>
      <c r="Z1232" s="51">
        <f t="shared" si="157"/>
        <v>11.3391172875106</v>
      </c>
      <c r="AA1232" s="51">
        <v>-2.0373193579126</v>
      </c>
      <c r="AB1232" s="51">
        <v>62.2200899610479</v>
      </c>
      <c r="AC1232" s="51">
        <f t="shared" si="158"/>
        <v>1.79393063469873</v>
      </c>
      <c r="AD1232" s="51">
        <v>12710.541</v>
      </c>
      <c r="AE1232" s="51">
        <f t="shared" si="159"/>
        <v>1.2710541</v>
      </c>
      <c r="AF1232" s="51">
        <f t="shared" si="160"/>
        <v>0.104164035865925</v>
      </c>
      <c r="AG1232" s="51">
        <v>17.377213</v>
      </c>
      <c r="AH1232" s="51">
        <f t="shared" si="161"/>
        <v>1.23998012448448</v>
      </c>
      <c r="AI1232" s="51">
        <v>0.326</v>
      </c>
    </row>
    <row r="1233" ht="18" spans="1:35">
      <c r="A1233" s="25" t="s">
        <v>88</v>
      </c>
      <c r="B1233" s="25">
        <f t="shared" si="162"/>
        <v>2012</v>
      </c>
      <c r="C1233" s="25">
        <v>54</v>
      </c>
      <c r="D1233" s="25">
        <v>2</v>
      </c>
      <c r="E1233" s="22">
        <v>0.20854479</v>
      </c>
      <c r="F1233" s="22">
        <v>98.01016</v>
      </c>
      <c r="G1233" s="23">
        <v>7812915</v>
      </c>
      <c r="H1233" s="24">
        <v>5.264979</v>
      </c>
      <c r="I1233" s="34">
        <v>87.0935387595053</v>
      </c>
      <c r="J1233" s="35">
        <v>-1.32504332065582</v>
      </c>
      <c r="K1233" s="36">
        <v>0.668</v>
      </c>
      <c r="L1233" s="37">
        <v>0.371</v>
      </c>
      <c r="M1233" s="38">
        <v>1</v>
      </c>
      <c r="N1233" s="39">
        <v>31.601732</v>
      </c>
      <c r="O1233" s="40">
        <v>83.5517628507254</v>
      </c>
      <c r="P1233" s="40">
        <v>94.2939032292259</v>
      </c>
      <c r="Q1233" s="40">
        <v>90.9547062510195</v>
      </c>
      <c r="R1233" s="53">
        <v>152899993.896484</v>
      </c>
      <c r="S1233" s="48">
        <v>152.899993896484</v>
      </c>
      <c r="T1233" s="49">
        <v>68.915</v>
      </c>
      <c r="U1233" s="50">
        <v>18.2</v>
      </c>
      <c r="V1233" s="50">
        <v>0.726</v>
      </c>
      <c r="W1233" s="51">
        <v>1.94310213435967</v>
      </c>
      <c r="X1233" s="51">
        <v>-0.521544516086578</v>
      </c>
      <c r="Y1233" s="51">
        <v>227143746075.934</v>
      </c>
      <c r="Z1233" s="51">
        <f t="shared" si="157"/>
        <v>11.3563007839325</v>
      </c>
      <c r="AA1233" s="51">
        <v>-1.54184461521892</v>
      </c>
      <c r="AB1233" s="51">
        <v>60.7576393340605</v>
      </c>
      <c r="AC1233" s="51">
        <f t="shared" si="158"/>
        <v>1.78360089152209</v>
      </c>
      <c r="AD1233" s="51">
        <v>13624.909</v>
      </c>
      <c r="AE1233" s="51">
        <f t="shared" si="159"/>
        <v>1.3624909</v>
      </c>
      <c r="AF1233" s="51">
        <f t="shared" si="160"/>
        <v>0.134333610329977</v>
      </c>
      <c r="AG1233" s="51">
        <v>17.38149</v>
      </c>
      <c r="AH1233" s="51">
        <f t="shared" si="161"/>
        <v>1.24008700289754</v>
      </c>
      <c r="AI1233" s="51">
        <v>0.327</v>
      </c>
    </row>
    <row r="1234" ht="18" spans="1:35">
      <c r="A1234" s="25" t="s">
        <v>88</v>
      </c>
      <c r="B1234" s="25">
        <f t="shared" si="162"/>
        <v>2013</v>
      </c>
      <c r="C1234" s="25">
        <v>54</v>
      </c>
      <c r="D1234" s="25">
        <v>2</v>
      </c>
      <c r="E1234" s="22">
        <v>0.19085851</v>
      </c>
      <c r="F1234" s="22">
        <v>98.199844</v>
      </c>
      <c r="G1234" s="23">
        <v>609298</v>
      </c>
      <c r="H1234" s="24">
        <v>5.2289624</v>
      </c>
      <c r="I1234" s="34">
        <v>86.9868785430175</v>
      </c>
      <c r="J1234" s="35">
        <v>-1.20237147808075</v>
      </c>
      <c r="K1234" s="36">
        <v>0.67</v>
      </c>
      <c r="L1234" s="37">
        <v>0.377</v>
      </c>
      <c r="M1234" s="38">
        <v>1</v>
      </c>
      <c r="N1234" s="39">
        <v>31.601732</v>
      </c>
      <c r="O1234" s="40">
        <v>83.7061161463013</v>
      </c>
      <c r="P1234" s="40">
        <v>94.3516540049517</v>
      </c>
      <c r="Q1234" s="40">
        <v>91.1128578356774</v>
      </c>
      <c r="R1234" s="53">
        <v>205179992.675781</v>
      </c>
      <c r="S1234" s="48">
        <v>205.179992675781</v>
      </c>
      <c r="T1234" s="49">
        <v>69.576</v>
      </c>
      <c r="U1234" s="50">
        <v>22.5</v>
      </c>
      <c r="V1234" s="50">
        <v>0.777</v>
      </c>
      <c r="W1234" s="51">
        <v>1.9667158178046</v>
      </c>
      <c r="X1234" s="51">
        <v>-0.472966939210892</v>
      </c>
      <c r="Y1234" s="51">
        <v>229701430292.157</v>
      </c>
      <c r="Z1234" s="51">
        <f t="shared" si="157"/>
        <v>11.3611636994443</v>
      </c>
      <c r="AA1234" s="51">
        <v>-1.96363504970214</v>
      </c>
      <c r="AB1234" s="51">
        <v>59.151008157244</v>
      </c>
      <c r="AC1234" s="51">
        <f t="shared" si="158"/>
        <v>1.77196215105012</v>
      </c>
      <c r="AD1234" s="51">
        <v>14130.735</v>
      </c>
      <c r="AE1234" s="51">
        <f t="shared" si="159"/>
        <v>1.4130735</v>
      </c>
      <c r="AF1234" s="51">
        <f t="shared" si="160"/>
        <v>0.15016475195064</v>
      </c>
      <c r="AG1234" s="51">
        <v>17.395533</v>
      </c>
      <c r="AH1234" s="51">
        <f t="shared" si="161"/>
        <v>1.24043774009209</v>
      </c>
      <c r="AI1234" s="51">
        <v>0.328</v>
      </c>
    </row>
    <row r="1235" ht="18" spans="1:35">
      <c r="A1235" s="25" t="s">
        <v>88</v>
      </c>
      <c r="B1235" s="25">
        <f t="shared" si="162"/>
        <v>2014</v>
      </c>
      <c r="C1235" s="25">
        <v>54</v>
      </c>
      <c r="D1235" s="25">
        <v>2</v>
      </c>
      <c r="E1235" s="22">
        <v>0.17374536</v>
      </c>
      <c r="F1235" s="22">
        <v>98.38554</v>
      </c>
      <c r="G1235" s="23">
        <v>4407178</v>
      </c>
      <c r="H1235" s="24">
        <v>5.19319</v>
      </c>
      <c r="I1235" s="34">
        <v>86.8698473645812</v>
      </c>
      <c r="J1235" s="35">
        <v>-1.19053518772125</v>
      </c>
      <c r="K1235" s="36">
        <v>0.666</v>
      </c>
      <c r="L1235" s="37">
        <v>0.373</v>
      </c>
      <c r="M1235" s="38">
        <v>1</v>
      </c>
      <c r="N1235" s="39">
        <v>31.601732</v>
      </c>
      <c r="O1235" s="40">
        <v>83.860501551323</v>
      </c>
      <c r="P1235" s="40">
        <v>94.4094201887762</v>
      </c>
      <c r="Q1235" s="40">
        <v>91.268060653484</v>
      </c>
      <c r="R1235" s="53">
        <v>157050003.051758</v>
      </c>
      <c r="S1235" s="48">
        <v>157.050003051758</v>
      </c>
      <c r="T1235" s="49">
        <v>70.221</v>
      </c>
      <c r="U1235" s="50">
        <v>29.5</v>
      </c>
      <c r="V1235" s="50">
        <v>0.784</v>
      </c>
      <c r="W1235" s="51">
        <v>1.97904881035906</v>
      </c>
      <c r="X1235" s="51">
        <v>-0.61311799287796</v>
      </c>
      <c r="Y1235" s="51">
        <v>238942664192.59</v>
      </c>
      <c r="Z1235" s="51">
        <f t="shared" si="157"/>
        <v>11.3782937017345</v>
      </c>
      <c r="AA1235" s="51">
        <v>-1.52077711923079</v>
      </c>
      <c r="AB1235" s="51">
        <v>56.9235419669867</v>
      </c>
      <c r="AC1235" s="51">
        <f t="shared" si="158"/>
        <v>1.75529191546107</v>
      </c>
      <c r="AD1235" s="51">
        <v>15108.635</v>
      </c>
      <c r="AE1235" s="51">
        <f t="shared" si="159"/>
        <v>1.5108635</v>
      </c>
      <c r="AF1235" s="51">
        <f t="shared" si="160"/>
        <v>0.179225229478271</v>
      </c>
      <c r="AG1235" s="51">
        <v>17.395266</v>
      </c>
      <c r="AH1235" s="51">
        <f t="shared" si="161"/>
        <v>1.24043107415569</v>
      </c>
      <c r="AI1235" s="51">
        <v>0.326</v>
      </c>
    </row>
    <row r="1236" ht="18" spans="1:35">
      <c r="A1236" s="25" t="s">
        <v>88</v>
      </c>
      <c r="B1236" s="25">
        <f t="shared" si="162"/>
        <v>2015</v>
      </c>
      <c r="C1236" s="25">
        <v>54</v>
      </c>
      <c r="D1236" s="25">
        <v>2</v>
      </c>
      <c r="E1236" s="22">
        <v>0.15719289</v>
      </c>
      <c r="F1236" s="22">
        <v>98.56734</v>
      </c>
      <c r="G1236" s="23">
        <v>2754688</v>
      </c>
      <c r="H1236" s="24">
        <v>5.1577806</v>
      </c>
      <c r="I1236" s="34">
        <v>86.7425206516531</v>
      </c>
      <c r="J1236" s="35">
        <v>-1.09078657627106</v>
      </c>
      <c r="K1236" s="36">
        <v>0.667</v>
      </c>
      <c r="L1236" s="37">
        <v>0.386</v>
      </c>
      <c r="M1236" s="38">
        <v>1</v>
      </c>
      <c r="N1236" s="39">
        <v>31.601732</v>
      </c>
      <c r="O1236" s="40">
        <v>84.0149190657905</v>
      </c>
      <c r="P1236" s="40">
        <v>94.4672017806994</v>
      </c>
      <c r="Q1236" s="40">
        <v>91.4201507009501</v>
      </c>
      <c r="R1236" s="53">
        <v>80559997.5585938</v>
      </c>
      <c r="S1236" s="48">
        <v>80.5599975585938</v>
      </c>
      <c r="T1236" s="49">
        <v>70.848</v>
      </c>
      <c r="U1236" s="50">
        <v>38.2</v>
      </c>
      <c r="V1236" s="50">
        <v>0.78</v>
      </c>
      <c r="W1236" s="51">
        <v>1.99994605069585</v>
      </c>
      <c r="X1236" s="51">
        <v>-0.639462769031525</v>
      </c>
      <c r="Y1236" s="51">
        <v>187493855609.345</v>
      </c>
      <c r="Z1236" s="51">
        <f t="shared" si="157"/>
        <v>11.2729870399641</v>
      </c>
      <c r="AA1236" s="51">
        <v>0.63891521534559</v>
      </c>
      <c r="AB1236" s="51">
        <v>53.2046225904145</v>
      </c>
      <c r="AC1236" s="51">
        <f t="shared" si="158"/>
        <v>1.72594936684946</v>
      </c>
      <c r="AD1236" s="51">
        <v>15616.311</v>
      </c>
      <c r="AE1236" s="51">
        <f t="shared" si="159"/>
        <v>1.5616311</v>
      </c>
      <c r="AF1236" s="51">
        <f t="shared" si="160"/>
        <v>0.193578449415787</v>
      </c>
      <c r="AG1236" s="51">
        <v>17.405922</v>
      </c>
      <c r="AH1236" s="51">
        <f t="shared" si="161"/>
        <v>1.24069703301571</v>
      </c>
      <c r="AI1236" s="51">
        <v>0.328</v>
      </c>
    </row>
    <row r="1237" ht="18" spans="1:35">
      <c r="A1237" s="25" t="s">
        <v>88</v>
      </c>
      <c r="B1237" s="25">
        <f t="shared" si="162"/>
        <v>2016</v>
      </c>
      <c r="C1237" s="25">
        <v>54</v>
      </c>
      <c r="D1237" s="25">
        <v>2</v>
      </c>
      <c r="E1237" s="22">
        <v>0.14117444</v>
      </c>
      <c r="F1237" s="22">
        <v>98.74543</v>
      </c>
      <c r="G1237" s="23">
        <v>1133953</v>
      </c>
      <c r="H1237" s="24">
        <v>5.122655</v>
      </c>
      <c r="I1237" s="34">
        <v>86.6054840366106</v>
      </c>
      <c r="J1237" s="35">
        <v>-1.09974193572998</v>
      </c>
      <c r="K1237" s="36">
        <v>0.569</v>
      </c>
      <c r="L1237" s="37">
        <v>0.365</v>
      </c>
      <c r="M1237" s="38">
        <v>1</v>
      </c>
      <c r="N1237" s="39">
        <v>31.601732</v>
      </c>
      <c r="O1237" s="40">
        <v>84.1693686897037</v>
      </c>
      <c r="P1237" s="40">
        <v>94.5249987807214</v>
      </c>
      <c r="Q1237" s="40">
        <v>91.56940001457</v>
      </c>
      <c r="R1237" s="53">
        <v>164979995.727539</v>
      </c>
      <c r="S1237" s="48">
        <v>164.979995727539</v>
      </c>
      <c r="T1237" s="49">
        <v>71.459</v>
      </c>
      <c r="U1237" s="50">
        <v>42.9455</v>
      </c>
      <c r="V1237" s="50">
        <v>0.796</v>
      </c>
      <c r="W1237" s="51">
        <v>1.99343168879913</v>
      </c>
      <c r="X1237" s="51">
        <v>-0.673700511455536</v>
      </c>
      <c r="Y1237" s="51">
        <v>180763839522.151</v>
      </c>
      <c r="Z1237" s="51">
        <f t="shared" si="157"/>
        <v>11.2571115574079</v>
      </c>
      <c r="AA1237" s="51">
        <v>-1.59172307205371</v>
      </c>
      <c r="AB1237" s="51">
        <v>49.7609327925216</v>
      </c>
      <c r="AC1237" s="51">
        <f t="shared" si="158"/>
        <v>1.69688851281717</v>
      </c>
      <c r="AD1237" s="51">
        <v>15295.143</v>
      </c>
      <c r="AE1237" s="51">
        <f t="shared" si="159"/>
        <v>1.5295143</v>
      </c>
      <c r="AF1237" s="51">
        <f t="shared" si="160"/>
        <v>0.184553541720867</v>
      </c>
      <c r="AG1237" s="51">
        <v>17.365532</v>
      </c>
      <c r="AH1237" s="51">
        <f t="shared" si="161"/>
        <v>1.23968809263528</v>
      </c>
      <c r="AI1237" s="51">
        <v>0.308</v>
      </c>
    </row>
    <row r="1238" ht="18" spans="1:35">
      <c r="A1238" s="25" t="s">
        <v>88</v>
      </c>
      <c r="B1238" s="25">
        <f t="shared" si="162"/>
        <v>2017</v>
      </c>
      <c r="C1238" s="25">
        <v>54</v>
      </c>
      <c r="D1238" s="25">
        <v>2</v>
      </c>
      <c r="E1238" s="22">
        <v>0.12567607</v>
      </c>
      <c r="F1238" s="22">
        <v>98.91991</v>
      </c>
      <c r="G1238" s="23">
        <v>95441663</v>
      </c>
      <c r="H1238" s="24">
        <v>5.0879326</v>
      </c>
      <c r="I1238" s="34">
        <v>86.4588236326811</v>
      </c>
      <c r="J1238" s="35">
        <v>-0.919614315032959</v>
      </c>
      <c r="K1238" s="36">
        <v>0.571</v>
      </c>
      <c r="L1238" s="37">
        <v>0.378</v>
      </c>
      <c r="M1238" s="38">
        <v>1</v>
      </c>
      <c r="N1238" s="39">
        <v>25.757576</v>
      </c>
      <c r="O1238" s="40">
        <v>84.3238504230628</v>
      </c>
      <c r="P1238" s="40">
        <v>94.5828111888422</v>
      </c>
      <c r="Q1238" s="40">
        <v>91.715636706346</v>
      </c>
      <c r="R1238" s="53">
        <v>195089996.337891</v>
      </c>
      <c r="S1238" s="48">
        <v>195.089996337891</v>
      </c>
      <c r="T1238" s="49">
        <v>72.052</v>
      </c>
      <c r="U1238" s="50">
        <v>47.6911</v>
      </c>
      <c r="V1238" s="50">
        <v>0.742</v>
      </c>
      <c r="W1238" s="51">
        <v>1.95700247075081</v>
      </c>
      <c r="X1238" s="51">
        <v>-0.598896265029907</v>
      </c>
      <c r="Y1238" s="51">
        <v>189880896903.073</v>
      </c>
      <c r="Z1238" s="51">
        <f t="shared" si="157"/>
        <v>11.2784812744427</v>
      </c>
      <c r="AA1238" s="51">
        <v>-1.23880987576889</v>
      </c>
      <c r="AB1238" s="51">
        <v>49.8208161712587</v>
      </c>
      <c r="AC1238" s="51">
        <f t="shared" si="158"/>
        <v>1.69741083792892</v>
      </c>
      <c r="AD1238" s="51">
        <v>15164</v>
      </c>
      <c r="AE1238" s="51">
        <f t="shared" si="159"/>
        <v>1.5164</v>
      </c>
      <c r="AF1238" s="51">
        <f t="shared" si="160"/>
        <v>0.180813775754397</v>
      </c>
      <c r="AG1238" s="51">
        <v>17.355011</v>
      </c>
      <c r="AH1238" s="51">
        <f t="shared" si="161"/>
        <v>1.23942489327322</v>
      </c>
      <c r="AI1238" s="51">
        <v>0.307</v>
      </c>
    </row>
    <row r="1239" ht="18" spans="1:35">
      <c r="A1239" s="25" t="s">
        <v>88</v>
      </c>
      <c r="B1239" s="25">
        <f t="shared" si="162"/>
        <v>2018</v>
      </c>
      <c r="C1239" s="25">
        <v>54</v>
      </c>
      <c r="D1239" s="25">
        <v>2</v>
      </c>
      <c r="E1239" s="22">
        <v>0.110672675</v>
      </c>
      <c r="F1239" s="22">
        <v>99.09095</v>
      </c>
      <c r="G1239" s="23">
        <v>79837924</v>
      </c>
      <c r="H1239" s="24">
        <v>5.053533</v>
      </c>
      <c r="I1239" s="34">
        <v>86.3030907782839</v>
      </c>
      <c r="J1239" s="35">
        <v>-0.842107713222504</v>
      </c>
      <c r="K1239" s="36">
        <v>0.587</v>
      </c>
      <c r="L1239" s="37">
        <v>0.387</v>
      </c>
      <c r="M1239" s="38">
        <v>1</v>
      </c>
      <c r="N1239" s="39">
        <v>25.757576</v>
      </c>
      <c r="O1239" s="40">
        <v>84.4783642658677</v>
      </c>
      <c r="P1239" s="40">
        <v>94.6406390050616</v>
      </c>
      <c r="Q1239" s="40">
        <v>91.859120820781</v>
      </c>
      <c r="R1239" s="53">
        <v>153720001.220703</v>
      </c>
      <c r="S1239" s="48">
        <v>153.720001220703</v>
      </c>
      <c r="T1239" s="49">
        <v>72.629</v>
      </c>
      <c r="U1239" s="50">
        <v>49.0385</v>
      </c>
      <c r="V1239" s="50">
        <v>0.788</v>
      </c>
      <c r="W1239" s="51">
        <v>1.9033254281097</v>
      </c>
      <c r="X1239" s="51">
        <v>-0.658903956413269</v>
      </c>
      <c r="Y1239" s="51">
        <v>194554483655.528</v>
      </c>
      <c r="Z1239" s="51">
        <f t="shared" si="157"/>
        <v>11.2890412439006</v>
      </c>
      <c r="AA1239" s="51">
        <v>-0.619904539936102</v>
      </c>
      <c r="AB1239" s="51">
        <v>52.4361676779223</v>
      </c>
      <c r="AC1239" s="51">
        <f t="shared" si="158"/>
        <v>1.71963094356057</v>
      </c>
      <c r="AD1239" s="51">
        <v>15971.084</v>
      </c>
      <c r="AE1239" s="51">
        <f t="shared" si="159"/>
        <v>1.5971084</v>
      </c>
      <c r="AF1239" s="51">
        <f t="shared" si="160"/>
        <v>0.203334393861817</v>
      </c>
      <c r="AG1239" s="51">
        <v>17.364964</v>
      </c>
      <c r="AH1239" s="51">
        <f t="shared" si="161"/>
        <v>1.23967388729449</v>
      </c>
      <c r="AI1239" s="51">
        <v>0.309</v>
      </c>
    </row>
    <row r="1240" ht="18" spans="1:35">
      <c r="A1240" s="25" t="s">
        <v>88</v>
      </c>
      <c r="B1240" s="25">
        <f t="shared" si="162"/>
        <v>2019</v>
      </c>
      <c r="C1240" s="25">
        <v>54</v>
      </c>
      <c r="D1240" s="25">
        <v>2</v>
      </c>
      <c r="E1240" s="22">
        <v>0.09614713</v>
      </c>
      <c r="F1240" s="22">
        <v>99.25867</v>
      </c>
      <c r="G1240" s="23">
        <v>64518666</v>
      </c>
      <c r="H1240" s="24">
        <v>5.0195265</v>
      </c>
      <c r="I1240" s="34">
        <v>86.1385037232471</v>
      </c>
      <c r="J1240" s="35">
        <v>-1.05585384368896</v>
      </c>
      <c r="K1240" s="36">
        <v>0.513</v>
      </c>
      <c r="L1240" s="37">
        <v>0.383</v>
      </c>
      <c r="M1240" s="38">
        <v>1</v>
      </c>
      <c r="N1240" s="39">
        <v>25.757576</v>
      </c>
      <c r="O1240" s="40">
        <v>84.6329102181183</v>
      </c>
      <c r="P1240" s="40">
        <v>94.6984822293798</v>
      </c>
      <c r="Q1240" s="40">
        <v>91.9998016191508</v>
      </c>
      <c r="R1240" s="53">
        <v>189529998.779297</v>
      </c>
      <c r="S1240" s="48">
        <v>189.529998779297</v>
      </c>
      <c r="T1240" s="49">
        <v>73.189</v>
      </c>
      <c r="U1240" s="50">
        <v>58.9776</v>
      </c>
      <c r="V1240" s="50">
        <v>0.768</v>
      </c>
      <c r="W1240" s="51">
        <v>1.83944488568624</v>
      </c>
      <c r="X1240" s="51">
        <v>-0.656169533729553</v>
      </c>
      <c r="Y1240" s="51">
        <v>193459662090.677</v>
      </c>
      <c r="Z1240" s="51">
        <f t="shared" si="157"/>
        <v>11.2865904248708</v>
      </c>
      <c r="AA1240" s="51">
        <v>-1.35005161414718</v>
      </c>
      <c r="AB1240" s="51">
        <v>46.5068426081672</v>
      </c>
      <c r="AC1240" s="51">
        <f t="shared" si="158"/>
        <v>1.66751685586507</v>
      </c>
      <c r="AD1240" s="51">
        <v>16259.053</v>
      </c>
      <c r="AE1240" s="51">
        <f t="shared" si="159"/>
        <v>1.6259053</v>
      </c>
      <c r="AF1240" s="51">
        <f t="shared" si="160"/>
        <v>0.211095246740741</v>
      </c>
      <c r="AG1240" s="51">
        <v>17.364964</v>
      </c>
      <c r="AH1240" s="51">
        <f t="shared" si="161"/>
        <v>1.23967388729449</v>
      </c>
      <c r="AI1240" s="51">
        <v>0.292</v>
      </c>
    </row>
    <row r="1241" ht="18" spans="1:35">
      <c r="A1241" s="25" t="s">
        <v>88</v>
      </c>
      <c r="B1241" s="25">
        <f t="shared" si="162"/>
        <v>2020</v>
      </c>
      <c r="C1241" s="25">
        <v>54</v>
      </c>
      <c r="D1241" s="25">
        <v>2</v>
      </c>
      <c r="E1241" s="22">
        <v>0.0820783</v>
      </c>
      <c r="F1241" s="22">
        <v>99.42321</v>
      </c>
      <c r="G1241" s="23">
        <v>4947109</v>
      </c>
      <c r="H1241" s="24">
        <v>4.985881</v>
      </c>
      <c r="I1241" s="34">
        <v>85.9654731245039</v>
      </c>
      <c r="J1241" s="35">
        <v>-0.847820401191711</v>
      </c>
      <c r="K1241" s="36">
        <v>0.522</v>
      </c>
      <c r="L1241" s="37">
        <v>0.317</v>
      </c>
      <c r="M1241" s="38">
        <v>1</v>
      </c>
      <c r="N1241" s="39">
        <v>25.757576</v>
      </c>
      <c r="O1241" s="40">
        <v>84.7874882798147</v>
      </c>
      <c r="P1241" s="40">
        <v>94.7563408617968</v>
      </c>
      <c r="Q1241" s="40">
        <v>92.1378242692677</v>
      </c>
      <c r="R1241" s="53">
        <v>222000000</v>
      </c>
      <c r="S1241" s="48">
        <v>222</v>
      </c>
      <c r="T1241" s="49">
        <v>73.733</v>
      </c>
      <c r="U1241" s="50">
        <v>60.6534</v>
      </c>
      <c r="V1241" s="50">
        <v>0.767</v>
      </c>
      <c r="W1241" s="51">
        <v>1.73245672803153</v>
      </c>
      <c r="X1241" s="51">
        <v>-0.666826963424683</v>
      </c>
      <c r="Y1241" s="51">
        <v>164873415325.201</v>
      </c>
      <c r="Z1241" s="51">
        <f t="shared" si="157"/>
        <v>11.217150634369</v>
      </c>
      <c r="AA1241" s="51">
        <v>-1.12931278355399</v>
      </c>
      <c r="AB1241" s="51">
        <v>40.3897565625388</v>
      </c>
      <c r="AC1241" s="51">
        <f t="shared" si="158"/>
        <v>1.60627123559473</v>
      </c>
      <c r="AD1241" s="51">
        <v>14933.807</v>
      </c>
      <c r="AE1241" s="51">
        <f t="shared" si="159"/>
        <v>1.4933807</v>
      </c>
      <c r="AF1241" s="51">
        <f t="shared" si="160"/>
        <v>0.174170534338117</v>
      </c>
      <c r="AG1241" s="51">
        <v>17.364964</v>
      </c>
      <c r="AH1241" s="51">
        <f t="shared" si="161"/>
        <v>1.23967388729449</v>
      </c>
      <c r="AI1241" s="51">
        <v>0.279</v>
      </c>
    </row>
    <row r="1242" ht="18" spans="1:35">
      <c r="A1242" s="25" t="s">
        <v>88</v>
      </c>
      <c r="B1242" s="25">
        <f t="shared" si="162"/>
        <v>2021</v>
      </c>
      <c r="C1242" s="25">
        <v>54</v>
      </c>
      <c r="D1242" s="25">
        <v>2</v>
      </c>
      <c r="E1242" s="22">
        <v>0.06844745</v>
      </c>
      <c r="F1242" s="22">
        <v>99.58472</v>
      </c>
      <c r="G1242" s="23">
        <v>34683487</v>
      </c>
      <c r="H1242" s="24">
        <v>4.9526157</v>
      </c>
      <c r="I1242" s="34">
        <v>85.7843029485606</v>
      </c>
      <c r="J1242" s="35">
        <v>-0.992457151412964</v>
      </c>
      <c r="K1242" s="36">
        <v>0.504</v>
      </c>
      <c r="L1242" s="37">
        <v>0.299</v>
      </c>
      <c r="M1242" s="38">
        <v>1</v>
      </c>
      <c r="N1242" s="39">
        <v>8.1081085</v>
      </c>
      <c r="O1242" s="40">
        <v>84.9420984509569</v>
      </c>
      <c r="P1242" s="40">
        <v>94.8142149023125</v>
      </c>
      <c r="Q1242" s="40">
        <v>92.273231858432</v>
      </c>
      <c r="R1242" s="53">
        <v>214449996.948242</v>
      </c>
      <c r="S1242" s="48">
        <v>214.449996948242</v>
      </c>
      <c r="T1242" s="49">
        <v>74.261</v>
      </c>
      <c r="U1242" s="50">
        <v>66.2356</v>
      </c>
      <c r="V1242" s="50">
        <v>0.66</v>
      </c>
      <c r="W1242" s="51">
        <v>1.65770320084269</v>
      </c>
      <c r="X1242" s="51">
        <v>-0.635961413383484</v>
      </c>
      <c r="Y1242" s="51">
        <v>186231205262.082</v>
      </c>
      <c r="Z1242" s="51">
        <f t="shared" si="157"/>
        <v>11.2700524539689</v>
      </c>
      <c r="AA1242" s="51">
        <v>-0.920974182921155</v>
      </c>
      <c r="AB1242" s="51">
        <v>46.8370592599607</v>
      </c>
      <c r="AC1242" s="51">
        <f t="shared" si="158"/>
        <v>1.6705896193793</v>
      </c>
      <c r="AD1242" s="51">
        <v>15914.461</v>
      </c>
      <c r="AE1242" s="51">
        <f t="shared" si="159"/>
        <v>1.5914461</v>
      </c>
      <c r="AF1242" s="51">
        <f t="shared" si="160"/>
        <v>0.201791934274034</v>
      </c>
      <c r="AG1242" s="51">
        <f>(AG1241+AG1240)/2</f>
        <v>17.364964</v>
      </c>
      <c r="AH1242" s="51">
        <f t="shared" si="161"/>
        <v>1.23967388729449</v>
      </c>
      <c r="AI1242" s="51">
        <v>0.281</v>
      </c>
    </row>
    <row r="1243" ht="18" spans="1:35">
      <c r="A1243" s="25" t="s">
        <v>88</v>
      </c>
      <c r="B1243" s="25">
        <f t="shared" si="162"/>
        <v>2022</v>
      </c>
      <c r="C1243" s="25">
        <v>54</v>
      </c>
      <c r="D1243" s="25">
        <v>2</v>
      </c>
      <c r="E1243" s="22">
        <v>0.06802979</v>
      </c>
      <c r="F1243" s="22">
        <v>99.58741</v>
      </c>
      <c r="G1243" s="23">
        <v>34456024</v>
      </c>
      <c r="H1243" s="24">
        <v>4.9260125</v>
      </c>
      <c r="I1243" s="34">
        <v>85.8262858406741</v>
      </c>
      <c r="J1243" s="35">
        <v>-0.650652348995209</v>
      </c>
      <c r="K1243" s="36">
        <v>0.416</v>
      </c>
      <c r="L1243" s="37">
        <v>0.298</v>
      </c>
      <c r="M1243" s="38">
        <v>1</v>
      </c>
      <c r="N1243" s="39">
        <v>8.1081085</v>
      </c>
      <c r="O1243" s="40">
        <v>84.9420984509569</v>
      </c>
      <c r="P1243" s="40">
        <v>94.8142149023125</v>
      </c>
      <c r="Q1243" s="40">
        <v>92.3236727252335</v>
      </c>
      <c r="R1243" s="53">
        <v>232929992.675781</v>
      </c>
      <c r="S1243" s="48">
        <v>232.929992675781</v>
      </c>
      <c r="T1243" s="49">
        <v>74.772</v>
      </c>
      <c r="U1243" s="50">
        <v>71.2432</v>
      </c>
      <c r="V1243" s="50">
        <v>0.616</v>
      </c>
      <c r="W1243" s="51">
        <v>1.62833925417918</v>
      </c>
      <c r="X1243" s="51">
        <v>-0.638041079044342</v>
      </c>
      <c r="Y1243" s="51">
        <v>225638456572.143</v>
      </c>
      <c r="Z1243" s="51">
        <f t="shared" si="157"/>
        <v>11.3534131203722</v>
      </c>
      <c r="AA1243" s="51">
        <v>-0.155427080152456</v>
      </c>
      <c r="AB1243" s="51">
        <v>51.2023757404409</v>
      </c>
      <c r="AC1243" s="51">
        <f t="shared" si="158"/>
        <v>1.70929011228495</v>
      </c>
      <c r="AD1243" s="51">
        <v>15252.127</v>
      </c>
      <c r="AE1243" s="51">
        <f t="shared" si="159"/>
        <v>1.5252127</v>
      </c>
      <c r="AF1243" s="51">
        <f t="shared" si="160"/>
        <v>0.1833304128598</v>
      </c>
      <c r="AG1243" s="51">
        <f>(AG1242+AG1241)/2</f>
        <v>17.364964</v>
      </c>
      <c r="AH1243" s="51">
        <f t="shared" si="161"/>
        <v>1.23967388729449</v>
      </c>
      <c r="AI1243" s="51">
        <v>0.27</v>
      </c>
    </row>
    <row r="1244" ht="18" spans="1:35">
      <c r="A1244" s="25" t="s">
        <v>89</v>
      </c>
      <c r="B1244" s="25">
        <v>2000</v>
      </c>
      <c r="C1244" s="25">
        <v>55</v>
      </c>
      <c r="D1244" s="25">
        <v>7</v>
      </c>
      <c r="E1244" s="22">
        <v>18.2821</v>
      </c>
      <c r="F1244" s="22">
        <v>85.73682</v>
      </c>
      <c r="G1244" s="23">
        <v>943586</v>
      </c>
      <c r="H1244" s="24">
        <v>6.2789516</v>
      </c>
      <c r="I1244" s="34">
        <v>43.3509577005442</v>
      </c>
      <c r="J1244" s="35">
        <v>0.821868121623993</v>
      </c>
      <c r="K1244" s="36">
        <v>0.902</v>
      </c>
      <c r="L1244" s="37">
        <v>0.874</v>
      </c>
      <c r="M1244" s="38">
        <v>1</v>
      </c>
      <c r="N1244" s="39">
        <v>10.526316</v>
      </c>
      <c r="O1244" s="40">
        <v>28.7699570041742</v>
      </c>
      <c r="P1244" s="40">
        <v>87.6595169557821</v>
      </c>
      <c r="Q1244" s="40">
        <v>62.4153289912774</v>
      </c>
      <c r="R1244" s="53">
        <v>227610000.610352</v>
      </c>
      <c r="S1244" s="48">
        <v>227.610000610352</v>
      </c>
      <c r="T1244" s="49">
        <v>57.133</v>
      </c>
      <c r="U1244" s="50">
        <v>1.25565</v>
      </c>
      <c r="V1244" s="50">
        <v>0.841</v>
      </c>
      <c r="W1244" s="51">
        <v>1.32711144076984</v>
      </c>
      <c r="X1244" s="51">
        <v>-0.266555637121201</v>
      </c>
      <c r="Y1244" s="51">
        <v>1136896123.61298</v>
      </c>
      <c r="Z1244" s="51">
        <f t="shared" si="157"/>
        <v>9.0557207857057</v>
      </c>
      <c r="AA1244" s="51">
        <v>-0.053697</v>
      </c>
      <c r="AB1244" s="51">
        <v>121.886609754208</v>
      </c>
      <c r="AC1244" s="51">
        <f t="shared" si="158"/>
        <v>2.08595599742087</v>
      </c>
      <c r="AD1244" s="51">
        <v>17691.607</v>
      </c>
      <c r="AE1244" s="51">
        <f t="shared" si="159"/>
        <v>1.7691607</v>
      </c>
      <c r="AF1244" s="51">
        <f t="shared" si="160"/>
        <v>0.24776728342043</v>
      </c>
      <c r="AG1244" s="51">
        <v>84.313515</v>
      </c>
      <c r="AH1244" s="51">
        <f t="shared" si="161"/>
        <v>1.92589719525907</v>
      </c>
      <c r="AI1244" s="51">
        <v>0.677</v>
      </c>
    </row>
    <row r="1245" ht="18" spans="1:35">
      <c r="A1245" s="25" t="s">
        <v>89</v>
      </c>
      <c r="B1245" s="25">
        <f t="shared" ref="B1245:B1266" si="163">B1244+1</f>
        <v>2001</v>
      </c>
      <c r="C1245" s="25">
        <v>55</v>
      </c>
      <c r="D1245" s="25">
        <v>7</v>
      </c>
      <c r="E1245" s="22">
        <v>17.35589</v>
      </c>
      <c r="F1245" s="22">
        <v>86.13008</v>
      </c>
      <c r="G1245" s="23">
        <v>385304</v>
      </c>
      <c r="H1245" s="24">
        <v>6.3657055</v>
      </c>
      <c r="I1245" s="34">
        <v>43.9293436353835</v>
      </c>
      <c r="J1245" s="35">
        <f>(J1244+J1246)/2</f>
        <v>0.996423333883286</v>
      </c>
      <c r="K1245" s="36">
        <v>0.902</v>
      </c>
      <c r="L1245" s="37">
        <v>0.875</v>
      </c>
      <c r="M1245" s="38">
        <v>1</v>
      </c>
      <c r="N1245" s="39">
        <v>10.526316</v>
      </c>
      <c r="O1245" s="40">
        <v>30.1254310782165</v>
      </c>
      <c r="P1245" s="40">
        <v>88.0043405281245</v>
      </c>
      <c r="Q1245" s="40">
        <v>63.8236899461792</v>
      </c>
      <c r="R1245" s="53">
        <v>256679992.675781</v>
      </c>
      <c r="S1245" s="48">
        <v>256.679992675781</v>
      </c>
      <c r="T1245" s="49">
        <v>58.222</v>
      </c>
      <c r="U1245" s="50">
        <v>1.65324</v>
      </c>
      <c r="V1245" s="50">
        <v>0.841</v>
      </c>
      <c r="W1245" s="51">
        <v>1.22563721499933</v>
      </c>
      <c r="X1245" s="51">
        <f>(X1246+X1247)/2</f>
        <v>-0.0979821654036641</v>
      </c>
      <c r="Y1245" s="51">
        <v>1267997934.3125</v>
      </c>
      <c r="Z1245" s="51">
        <f t="shared" si="157"/>
        <v>9.10311854603987</v>
      </c>
      <c r="AA1245" s="51">
        <v>-0.063</v>
      </c>
      <c r="AB1245" s="51">
        <v>115.81832687888</v>
      </c>
      <c r="AC1245" s="51">
        <f t="shared" si="158"/>
        <v>2.0637772867887</v>
      </c>
      <c r="AD1245" s="51">
        <v>17502.184</v>
      </c>
      <c r="AE1245" s="51">
        <f t="shared" si="159"/>
        <v>1.7502184</v>
      </c>
      <c r="AF1245" s="51">
        <f t="shared" si="160"/>
        <v>0.24309224525584</v>
      </c>
      <c r="AG1245" s="51">
        <v>84.093475</v>
      </c>
      <c r="AH1245" s="51">
        <f t="shared" si="161"/>
        <v>1.92476229922917</v>
      </c>
      <c r="AI1245" s="51">
        <v>0.661</v>
      </c>
    </row>
    <row r="1246" ht="18" spans="1:35">
      <c r="A1246" s="25" t="s">
        <v>89</v>
      </c>
      <c r="B1246" s="25">
        <f t="shared" si="163"/>
        <v>2002</v>
      </c>
      <c r="C1246" s="25">
        <v>55</v>
      </c>
      <c r="D1246" s="25">
        <v>7</v>
      </c>
      <c r="E1246" s="22">
        <v>16.45411</v>
      </c>
      <c r="F1246" s="22">
        <v>86.55962</v>
      </c>
      <c r="G1246" s="23">
        <v>8385515</v>
      </c>
      <c r="H1246" s="24">
        <v>6.4441504</v>
      </c>
      <c r="I1246" s="34">
        <v>44.4988380043393</v>
      </c>
      <c r="J1246" s="35">
        <v>1.17097854614258</v>
      </c>
      <c r="K1246" s="36">
        <v>0.902</v>
      </c>
      <c r="L1246" s="37">
        <v>0.875</v>
      </c>
      <c r="M1246" s="38">
        <v>1</v>
      </c>
      <c r="N1246" s="39">
        <v>10.526316</v>
      </c>
      <c r="O1246" s="40">
        <v>31.4889131841404</v>
      </c>
      <c r="P1246" s="40">
        <v>88.3498099123318</v>
      </c>
      <c r="Q1246" s="40">
        <v>65.2096971996007</v>
      </c>
      <c r="R1246" s="53">
        <v>252440002.441406</v>
      </c>
      <c r="S1246" s="48">
        <v>252.440002441406</v>
      </c>
      <c r="T1246" s="49">
        <v>59.304</v>
      </c>
      <c r="U1246" s="50">
        <v>2.03957</v>
      </c>
      <c r="V1246" s="50">
        <v>0.841</v>
      </c>
      <c r="W1246" s="51">
        <v>1.28530335948394</v>
      </c>
      <c r="X1246" s="51">
        <v>0.0258806254714727</v>
      </c>
      <c r="Y1246" s="51">
        <v>1396555719.97409</v>
      </c>
      <c r="Z1246" s="51">
        <f t="shared" si="157"/>
        <v>9.14505826792426</v>
      </c>
      <c r="AA1246" s="51">
        <v>-0.077751</v>
      </c>
      <c r="AB1246" s="51">
        <v>118.517253113943</v>
      </c>
      <c r="AC1246" s="51">
        <f t="shared" si="158"/>
        <v>2.07378157723865</v>
      </c>
      <c r="AD1246" s="51">
        <v>18501.777</v>
      </c>
      <c r="AE1246" s="51">
        <f t="shared" si="159"/>
        <v>1.8501777</v>
      </c>
      <c r="AF1246" s="51">
        <f t="shared" si="160"/>
        <v>0.267213442145299</v>
      </c>
      <c r="AG1246" s="51">
        <v>84.08603</v>
      </c>
      <c r="AH1246" s="51">
        <f t="shared" si="161"/>
        <v>1.92472384837965</v>
      </c>
      <c r="AI1246" s="51">
        <v>0.669</v>
      </c>
    </row>
    <row r="1247" ht="18" spans="1:35">
      <c r="A1247" s="25" t="s">
        <v>89</v>
      </c>
      <c r="B1247" s="25">
        <f t="shared" si="163"/>
        <v>2003</v>
      </c>
      <c r="C1247" s="25">
        <v>55</v>
      </c>
      <c r="D1247" s="25">
        <v>7</v>
      </c>
      <c r="E1247" s="22">
        <v>15.5769</v>
      </c>
      <c r="F1247" s="22">
        <v>86.98949</v>
      </c>
      <c r="G1247" s="23">
        <v>303427</v>
      </c>
      <c r="H1247" s="24">
        <v>6.514419</v>
      </c>
      <c r="I1247" s="34">
        <v>45.0591791576731</v>
      </c>
      <c r="J1247" s="35">
        <v>0.963294148445129</v>
      </c>
      <c r="K1247" s="36">
        <v>0.902</v>
      </c>
      <c r="L1247" s="37">
        <v>0.875</v>
      </c>
      <c r="M1247" s="38">
        <v>1</v>
      </c>
      <c r="N1247" s="39">
        <v>10.526316</v>
      </c>
      <c r="O1247" s="40">
        <v>32.8604033219452</v>
      </c>
      <c r="P1247" s="40">
        <v>88.6959251084042</v>
      </c>
      <c r="Q1247" s="40">
        <v>66.5727730993556</v>
      </c>
      <c r="R1247" s="53">
        <v>268980010.986328</v>
      </c>
      <c r="S1247" s="48">
        <v>268.980010986328</v>
      </c>
      <c r="T1247" s="49">
        <v>60.378</v>
      </c>
      <c r="U1247" s="50">
        <f>(U1246+U1245)/2</f>
        <v>1.846405</v>
      </c>
      <c r="V1247" s="50">
        <v>0.842</v>
      </c>
      <c r="W1247" s="51">
        <v>1.27185524409713</v>
      </c>
      <c r="X1247" s="51">
        <v>-0.221844956278801</v>
      </c>
      <c r="Y1247" s="51">
        <v>1595297355.78349</v>
      </c>
      <c r="Z1247" s="51">
        <f t="shared" si="157"/>
        <v>9.20284164534909</v>
      </c>
      <c r="AA1247" s="51">
        <v>-0.13154</v>
      </c>
      <c r="AB1247" s="51">
        <v>120.299393514881</v>
      </c>
      <c r="AC1247" s="51">
        <f t="shared" si="158"/>
        <v>2.08026343786516</v>
      </c>
      <c r="AD1247" s="51">
        <v>17411.361</v>
      </c>
      <c r="AE1247" s="51">
        <f t="shared" si="159"/>
        <v>1.7411361</v>
      </c>
      <c r="AF1247" s="51">
        <f t="shared" si="160"/>
        <v>0.240832720094235</v>
      </c>
      <c r="AG1247" s="51">
        <v>73.50127</v>
      </c>
      <c r="AH1247" s="51">
        <f t="shared" si="161"/>
        <v>1.86629484315531</v>
      </c>
      <c r="AI1247" s="51">
        <v>0.67</v>
      </c>
    </row>
    <row r="1248" ht="18" spans="1:35">
      <c r="A1248" s="25" t="s">
        <v>89</v>
      </c>
      <c r="B1248" s="25">
        <f t="shared" si="163"/>
        <v>2004</v>
      </c>
      <c r="C1248" s="25">
        <v>55</v>
      </c>
      <c r="D1248" s="25">
        <v>7</v>
      </c>
      <c r="E1248" s="22">
        <v>14.724364</v>
      </c>
      <c r="F1248" s="22">
        <v>87.41968</v>
      </c>
      <c r="G1248" s="23">
        <v>780014</v>
      </c>
      <c r="H1248" s="24">
        <v>6.576657</v>
      </c>
      <c r="I1248" s="34">
        <v>46.565730094516</v>
      </c>
      <c r="J1248" s="35">
        <v>0.775293171405792</v>
      </c>
      <c r="K1248" s="36">
        <v>0.902</v>
      </c>
      <c r="L1248" s="37">
        <v>0.876</v>
      </c>
      <c r="M1248" s="38">
        <v>1</v>
      </c>
      <c r="N1248" s="39">
        <v>6.756757</v>
      </c>
      <c r="O1248" s="40">
        <v>34.2399014916317</v>
      </c>
      <c r="P1248" s="40">
        <v>89.0426861163415</v>
      </c>
      <c r="Q1248" s="40">
        <v>67.9123756644867</v>
      </c>
      <c r="R1248" s="53">
        <v>257410003.662109</v>
      </c>
      <c r="S1248" s="48">
        <v>257.410003662109</v>
      </c>
      <c r="T1248" s="49">
        <v>61.443</v>
      </c>
      <c r="U1248" s="50">
        <f>(U1247+U1246)/2</f>
        <v>1.9429875</v>
      </c>
      <c r="V1248" s="50">
        <v>0.816</v>
      </c>
      <c r="W1248" s="51">
        <v>1.12405283429406</v>
      </c>
      <c r="X1248" s="51">
        <v>-0.2694111764431</v>
      </c>
      <c r="Y1248" s="51">
        <v>1992066808.09598</v>
      </c>
      <c r="Z1248" s="51">
        <f t="shared" si="157"/>
        <v>9.29930389929897</v>
      </c>
      <c r="AA1248" s="51">
        <v>-0.09292</v>
      </c>
      <c r="AB1248" s="51">
        <v>131.329318233554</v>
      </c>
      <c r="AC1248" s="51">
        <f t="shared" si="158"/>
        <v>2.11836168972774</v>
      </c>
      <c r="AD1248" s="51">
        <v>16947.145</v>
      </c>
      <c r="AE1248" s="51">
        <f t="shared" si="159"/>
        <v>1.6947145</v>
      </c>
      <c r="AF1248" s="51">
        <f t="shared" si="160"/>
        <v>0.2290965453013</v>
      </c>
      <c r="AG1248" s="51">
        <v>73.436356</v>
      </c>
      <c r="AH1248" s="51">
        <f t="shared" si="161"/>
        <v>1.86591111851514</v>
      </c>
      <c r="AI1248" s="51">
        <v>0.673</v>
      </c>
    </row>
    <row r="1249" ht="18" spans="1:35">
      <c r="A1249" s="25" t="s">
        <v>89</v>
      </c>
      <c r="B1249" s="25">
        <f t="shared" si="163"/>
        <v>2005</v>
      </c>
      <c r="C1249" s="25">
        <v>55</v>
      </c>
      <c r="D1249" s="25">
        <v>7</v>
      </c>
      <c r="E1249" s="22">
        <v>13.89792</v>
      </c>
      <c r="F1249" s="22">
        <v>87.850204</v>
      </c>
      <c r="G1249" s="23">
        <v>269137</v>
      </c>
      <c r="H1249" s="24">
        <v>6.6310844</v>
      </c>
      <c r="I1249" s="34">
        <v>48.0796741751259</v>
      </c>
      <c r="J1249" s="35">
        <v>0.878712356090546</v>
      </c>
      <c r="K1249" s="36">
        <v>0.902</v>
      </c>
      <c r="L1249" s="37">
        <v>0.875</v>
      </c>
      <c r="M1249" s="38">
        <v>1</v>
      </c>
      <c r="N1249" s="39">
        <v>6.6666665</v>
      </c>
      <c r="O1249" s="40">
        <v>35.6274076931994</v>
      </c>
      <c r="P1249" s="40">
        <v>89.3900929361439</v>
      </c>
      <c r="Q1249" s="40">
        <v>69.2258593497373</v>
      </c>
      <c r="R1249" s="53">
        <v>223779998.779297</v>
      </c>
      <c r="S1249" s="48">
        <v>223.779998779297</v>
      </c>
      <c r="T1249" s="49">
        <v>62.494</v>
      </c>
      <c r="U1249" s="50">
        <f>(U1248+U1247)/2</f>
        <v>1.89469625</v>
      </c>
      <c r="V1249" s="50">
        <v>0.816</v>
      </c>
      <c r="W1249" s="51">
        <v>1.10986290557005</v>
      </c>
      <c r="X1249" s="51">
        <v>-0.604816973209381</v>
      </c>
      <c r="Y1249" s="51">
        <v>2523471601.10421</v>
      </c>
      <c r="Z1249" s="51">
        <f t="shared" si="157"/>
        <v>9.40199842159075</v>
      </c>
      <c r="AA1249" s="51">
        <v>-0.18532</v>
      </c>
      <c r="AB1249" s="51">
        <v>122.381459889773</v>
      </c>
      <c r="AC1249" s="51">
        <f t="shared" si="158"/>
        <v>2.08771562959515</v>
      </c>
      <c r="AD1249" s="51">
        <v>17428.03</v>
      </c>
      <c r="AE1249" s="51">
        <f t="shared" si="159"/>
        <v>1.742803</v>
      </c>
      <c r="AF1249" s="51">
        <f t="shared" si="160"/>
        <v>0.241248298843659</v>
      </c>
      <c r="AG1249" s="51">
        <v>73.291664</v>
      </c>
      <c r="AH1249" s="51">
        <f t="shared" si="161"/>
        <v>1.86505458194435</v>
      </c>
      <c r="AI1249" s="51">
        <v>0.677</v>
      </c>
    </row>
    <row r="1250" ht="18" spans="1:35">
      <c r="A1250" s="25" t="s">
        <v>89</v>
      </c>
      <c r="B1250" s="25">
        <f t="shared" si="163"/>
        <v>2006</v>
      </c>
      <c r="C1250" s="25">
        <v>55</v>
      </c>
      <c r="D1250" s="25">
        <v>7</v>
      </c>
      <c r="E1250" s="22">
        <v>13.095837</v>
      </c>
      <c r="F1250" s="22">
        <v>88.28106</v>
      </c>
      <c r="G1250" s="23">
        <v>769854</v>
      </c>
      <c r="H1250" s="24">
        <v>6.677817</v>
      </c>
      <c r="I1250" s="34">
        <v>49.6017260697185</v>
      </c>
      <c r="J1250" s="35">
        <v>0.646906971931458</v>
      </c>
      <c r="K1250" s="36">
        <v>0.9</v>
      </c>
      <c r="L1250" s="37">
        <v>0.892</v>
      </c>
      <c r="M1250" s="38">
        <v>1</v>
      </c>
      <c r="N1250" s="39">
        <v>6.5789475</v>
      </c>
      <c r="O1250" s="40">
        <v>37.0229219266479</v>
      </c>
      <c r="P1250" s="40">
        <v>89.7381455678111</v>
      </c>
      <c r="Q1250" s="40">
        <v>70.5155400151406</v>
      </c>
      <c r="R1250" s="53">
        <v>207289993.286133</v>
      </c>
      <c r="S1250" s="48">
        <v>207.289993286133</v>
      </c>
      <c r="T1250" s="49">
        <v>63.535</v>
      </c>
      <c r="U1250" s="50">
        <f>(U1249+U1248)/2</f>
        <v>1.918841875</v>
      </c>
      <c r="V1250" s="50">
        <v>0.817</v>
      </c>
      <c r="W1250" s="51">
        <v>1.20548331364776</v>
      </c>
      <c r="X1250" s="51">
        <v>-0.587645471096039</v>
      </c>
      <c r="Y1250" s="51">
        <v>3414055661.61598</v>
      </c>
      <c r="Z1250" s="51">
        <f t="shared" si="157"/>
        <v>9.53327059742769</v>
      </c>
      <c r="AA1250" s="51">
        <v>-0.19106</v>
      </c>
      <c r="AB1250" s="51">
        <v>112.929983096983</v>
      </c>
      <c r="AC1250" s="51">
        <f t="shared" si="158"/>
        <v>2.05280926313669</v>
      </c>
      <c r="AD1250" s="51">
        <v>18611.67</v>
      </c>
      <c r="AE1250" s="51">
        <f t="shared" si="159"/>
        <v>1.861167</v>
      </c>
      <c r="AF1250" s="51">
        <f t="shared" si="160"/>
        <v>0.269785343536193</v>
      </c>
      <c r="AG1250" s="51">
        <v>73.663124</v>
      </c>
      <c r="AH1250" s="51">
        <f t="shared" si="161"/>
        <v>1.86725013302544</v>
      </c>
      <c r="AI1250" s="51">
        <v>0.687</v>
      </c>
    </row>
    <row r="1251" ht="18" spans="1:35">
      <c r="A1251" s="25" t="s">
        <v>89</v>
      </c>
      <c r="B1251" s="25">
        <f t="shared" si="163"/>
        <v>2007</v>
      </c>
      <c r="C1251" s="25">
        <v>55</v>
      </c>
      <c r="D1251" s="25">
        <v>7</v>
      </c>
      <c r="E1251" s="22">
        <v>12.318446</v>
      </c>
      <c r="F1251" s="22">
        <v>88.71225</v>
      </c>
      <c r="G1251" s="23">
        <v>282391</v>
      </c>
      <c r="H1251" s="24">
        <v>6.7170486</v>
      </c>
      <c r="I1251" s="34">
        <v>51.1306318210775</v>
      </c>
      <c r="J1251" s="35">
        <v>0.668377757072449</v>
      </c>
      <c r="K1251" s="36">
        <v>0.9</v>
      </c>
      <c r="L1251" s="37">
        <v>0.892</v>
      </c>
      <c r="M1251" s="38">
        <v>1</v>
      </c>
      <c r="N1251" s="39">
        <v>6.5789475</v>
      </c>
      <c r="O1251" s="40">
        <v>38.4264441919781</v>
      </c>
      <c r="P1251" s="40">
        <v>90.0868440113435</v>
      </c>
      <c r="Q1251" s="40">
        <v>71.7804641476083</v>
      </c>
      <c r="R1251" s="53">
        <v>203740005.493164</v>
      </c>
      <c r="S1251" s="48">
        <v>203.740005493164</v>
      </c>
      <c r="T1251" s="49">
        <v>64.564</v>
      </c>
      <c r="U1251" s="50">
        <v>9</v>
      </c>
      <c r="V1251" s="50">
        <v>0.817</v>
      </c>
      <c r="W1251" s="51">
        <v>1.34193846720281</v>
      </c>
      <c r="X1251" s="51">
        <v>-0.613750696182251</v>
      </c>
      <c r="Y1251" s="51">
        <v>4234999703.90059</v>
      </c>
      <c r="Z1251" s="51">
        <f t="shared" si="157"/>
        <v>9.62685338430206</v>
      </c>
      <c r="AA1251" s="51">
        <v>-0.3600091</v>
      </c>
      <c r="AB1251" s="51">
        <v>117.880426425377</v>
      </c>
      <c r="AC1251" s="51">
        <f t="shared" si="158"/>
        <v>2.07144169821499</v>
      </c>
      <c r="AD1251" s="51">
        <v>19353.18</v>
      </c>
      <c r="AE1251" s="51">
        <f t="shared" si="159"/>
        <v>1.935318</v>
      </c>
      <c r="AF1251" s="51">
        <f t="shared" si="160"/>
        <v>0.286752335917345</v>
      </c>
      <c r="AG1251" s="51">
        <v>73.63275</v>
      </c>
      <c r="AH1251" s="51">
        <f t="shared" si="161"/>
        <v>1.86707102059788</v>
      </c>
      <c r="AI1251" s="51">
        <v>0.687</v>
      </c>
    </row>
    <row r="1252" ht="18" spans="1:35">
      <c r="A1252" s="25" t="s">
        <v>89</v>
      </c>
      <c r="B1252" s="25">
        <f t="shared" si="163"/>
        <v>2008</v>
      </c>
      <c r="C1252" s="25">
        <v>55</v>
      </c>
      <c r="D1252" s="25">
        <v>7</v>
      </c>
      <c r="E1252" s="22">
        <v>11.565388</v>
      </c>
      <c r="F1252" s="22">
        <v>89.14377</v>
      </c>
      <c r="G1252" s="23">
        <v>80658</v>
      </c>
      <c r="H1252" s="24">
        <v>6.748949</v>
      </c>
      <c r="I1252" s="34">
        <v>52.6658164646959</v>
      </c>
      <c r="J1252" s="35">
        <v>0.539784848690033</v>
      </c>
      <c r="K1252" s="36">
        <v>0.894</v>
      </c>
      <c r="L1252" s="37">
        <v>0.881</v>
      </c>
      <c r="M1252" s="38">
        <v>1</v>
      </c>
      <c r="N1252" s="39">
        <v>4.1666665</v>
      </c>
      <c r="O1252" s="40">
        <v>39.8379744891892</v>
      </c>
      <c r="P1252" s="40">
        <v>90.4361882667408</v>
      </c>
      <c r="Q1252" s="40">
        <v>73.0207899506692</v>
      </c>
      <c r="R1252" s="53">
        <v>222619995.117188</v>
      </c>
      <c r="S1252" s="48">
        <v>222.619995117188</v>
      </c>
      <c r="T1252" s="49">
        <v>65.581</v>
      </c>
      <c r="U1252" s="50">
        <v>9.8</v>
      </c>
      <c r="V1252" s="50">
        <v>0.815</v>
      </c>
      <c r="W1252" s="51">
        <v>1.57679522082476</v>
      </c>
      <c r="X1252" s="51">
        <v>-0.664763152599335</v>
      </c>
      <c r="Y1252" s="51">
        <v>5623216608.04288</v>
      </c>
      <c r="Z1252" s="51">
        <f t="shared" si="157"/>
        <v>9.74998481298938</v>
      </c>
      <c r="AA1252" s="51">
        <v>-0.838455402712775</v>
      </c>
      <c r="AB1252" s="51">
        <v>121.198013401183</v>
      </c>
      <c r="AC1252" s="51">
        <f t="shared" si="158"/>
        <v>2.08349550121661</v>
      </c>
      <c r="AD1252" s="51">
        <v>18919.375</v>
      </c>
      <c r="AE1252" s="51">
        <f t="shared" si="159"/>
        <v>1.8919375</v>
      </c>
      <c r="AF1252" s="51">
        <f t="shared" si="160"/>
        <v>0.276906785420185</v>
      </c>
      <c r="AG1252" s="51">
        <v>73.52139</v>
      </c>
      <c r="AH1252" s="51">
        <f t="shared" si="161"/>
        <v>1.86641370925432</v>
      </c>
      <c r="AI1252" s="51">
        <v>0.661</v>
      </c>
    </row>
    <row r="1253" ht="18" spans="1:35">
      <c r="A1253" s="25" t="s">
        <v>89</v>
      </c>
      <c r="B1253" s="25">
        <f t="shared" si="163"/>
        <v>2009</v>
      </c>
      <c r="C1253" s="25">
        <v>55</v>
      </c>
      <c r="D1253" s="25">
        <v>7</v>
      </c>
      <c r="E1253" s="22">
        <v>10.838079</v>
      </c>
      <c r="F1253" s="22">
        <v>89.575615</v>
      </c>
      <c r="G1253" s="23">
        <v>343274</v>
      </c>
      <c r="H1253" s="24">
        <v>6.7738566</v>
      </c>
      <c r="I1253" s="34">
        <v>54.2047237331896</v>
      </c>
      <c r="J1253" s="35">
        <v>0.609987437725067</v>
      </c>
      <c r="K1253" s="36">
        <v>0.9</v>
      </c>
      <c r="L1253" s="37">
        <v>0.889</v>
      </c>
      <c r="M1253" s="38">
        <v>1</v>
      </c>
      <c r="N1253" s="39">
        <v>5.372807</v>
      </c>
      <c r="O1253" s="40">
        <v>41.2575128182819</v>
      </c>
      <c r="P1253" s="40">
        <v>90.7861783340031</v>
      </c>
      <c r="Q1253" s="40">
        <v>74.2336967289894</v>
      </c>
      <c r="R1253" s="53">
        <v>258739990.234375</v>
      </c>
      <c r="S1253" s="48">
        <v>258.739990234375</v>
      </c>
      <c r="T1253" s="49">
        <v>66.58</v>
      </c>
      <c r="U1253" s="50">
        <v>10</v>
      </c>
      <c r="V1253" s="50">
        <v>0.814</v>
      </c>
      <c r="W1253" s="51">
        <v>1.79649232006396</v>
      </c>
      <c r="X1253" s="51">
        <v>-0.761497497558594</v>
      </c>
      <c r="Y1253" s="51">
        <v>4583850367.88972</v>
      </c>
      <c r="Z1253" s="51">
        <f t="shared" si="157"/>
        <v>9.66123043237546</v>
      </c>
      <c r="AA1253" s="51">
        <v>-0.56980370397768</v>
      </c>
      <c r="AB1253" s="51">
        <v>107.813757166177</v>
      </c>
      <c r="AC1253" s="51">
        <f t="shared" si="158"/>
        <v>2.03267418088925</v>
      </c>
      <c r="AD1253" s="51">
        <v>18920.904</v>
      </c>
      <c r="AE1253" s="51">
        <f t="shared" si="159"/>
        <v>1.8920904</v>
      </c>
      <c r="AF1253" s="51">
        <f t="shared" si="160"/>
        <v>0.276941882215491</v>
      </c>
      <c r="AG1253" s="51">
        <v>73.369255</v>
      </c>
      <c r="AH1253" s="51">
        <f t="shared" si="161"/>
        <v>1.86551410922018</v>
      </c>
      <c r="AI1253" s="51">
        <v>0.66</v>
      </c>
    </row>
    <row r="1254" ht="18" spans="1:35">
      <c r="A1254" s="25" t="s">
        <v>89</v>
      </c>
      <c r="B1254" s="25">
        <f t="shared" si="163"/>
        <v>2010</v>
      </c>
      <c r="C1254" s="25">
        <v>55</v>
      </c>
      <c r="D1254" s="25">
        <v>7</v>
      </c>
      <c r="E1254" s="22">
        <v>10.134256</v>
      </c>
      <c r="F1254" s="22">
        <v>90.0078</v>
      </c>
      <c r="G1254" s="23">
        <v>8912296</v>
      </c>
      <c r="H1254" s="24">
        <v>6.7918053</v>
      </c>
      <c r="I1254" s="34">
        <v>55.748796660386</v>
      </c>
      <c r="J1254" s="35">
        <v>0.597042262554169</v>
      </c>
      <c r="K1254" s="36">
        <v>0.901</v>
      </c>
      <c r="L1254" s="37">
        <v>0.889</v>
      </c>
      <c r="M1254" s="38">
        <v>1</v>
      </c>
      <c r="N1254" s="39">
        <v>3.9473684</v>
      </c>
      <c r="O1254" s="40">
        <v>42.6850591792554</v>
      </c>
      <c r="P1254" s="40">
        <v>91.1368142131303</v>
      </c>
      <c r="Q1254" s="40">
        <v>75.4224593493441</v>
      </c>
      <c r="R1254" s="53">
        <v>301489990.234375</v>
      </c>
      <c r="S1254" s="48">
        <v>301.489990234375</v>
      </c>
      <c r="T1254" s="49">
        <v>67.567</v>
      </c>
      <c r="U1254" s="50">
        <v>10.2</v>
      </c>
      <c r="V1254" s="50">
        <v>0.813</v>
      </c>
      <c r="W1254" s="51">
        <v>1.74992683110286</v>
      </c>
      <c r="X1254" s="51">
        <v>-0.733134984970093</v>
      </c>
      <c r="Y1254" s="51">
        <v>7189481998.90094</v>
      </c>
      <c r="Z1254" s="51">
        <f t="shared" si="157"/>
        <v>9.85669760065784</v>
      </c>
      <c r="AA1254" s="51">
        <v>-1.62909557921965</v>
      </c>
      <c r="AB1254" s="51">
        <v>103.350031656557</v>
      </c>
      <c r="AC1254" s="51">
        <f t="shared" si="158"/>
        <v>2.01431061398959</v>
      </c>
      <c r="AD1254" s="51">
        <v>18202.299</v>
      </c>
      <c r="AE1254" s="51">
        <f t="shared" si="159"/>
        <v>1.8202299</v>
      </c>
      <c r="AF1254" s="51">
        <f t="shared" si="160"/>
        <v>0.260126244026734</v>
      </c>
      <c r="AG1254" s="51">
        <v>73.338844</v>
      </c>
      <c r="AH1254" s="51">
        <f t="shared" si="161"/>
        <v>1.86533406013266</v>
      </c>
      <c r="AI1254" s="51">
        <v>0.677</v>
      </c>
    </row>
    <row r="1255" ht="18" spans="1:35">
      <c r="A1255" s="25" t="s">
        <v>89</v>
      </c>
      <c r="B1255" s="25">
        <f t="shared" si="163"/>
        <v>2011</v>
      </c>
      <c r="C1255" s="25">
        <v>55</v>
      </c>
      <c r="D1255" s="25">
        <v>7</v>
      </c>
      <c r="E1255" s="22">
        <v>9.613535</v>
      </c>
      <c r="F1255" s="22">
        <v>90.443726</v>
      </c>
      <c r="G1255" s="23">
        <v>5433435</v>
      </c>
      <c r="H1255" s="24">
        <v>6.823299</v>
      </c>
      <c r="I1255" s="34">
        <v>57.1062265256697</v>
      </c>
      <c r="J1255" s="35">
        <v>0.606538891792297</v>
      </c>
      <c r="K1255" s="36">
        <v>0.901</v>
      </c>
      <c r="L1255" s="37">
        <v>0.889</v>
      </c>
      <c r="M1255" s="38">
        <v>1</v>
      </c>
      <c r="N1255" s="39">
        <v>3.9473684</v>
      </c>
      <c r="O1255" s="40">
        <v>44.1206135721106</v>
      </c>
      <c r="P1255" s="40">
        <v>91.4880959041225</v>
      </c>
      <c r="Q1255" s="40">
        <v>76.3129761358457</v>
      </c>
      <c r="R1255" s="53">
        <v>328489990.234375</v>
      </c>
      <c r="S1255" s="48">
        <v>328.489990234375</v>
      </c>
      <c r="T1255" s="49">
        <v>67.963</v>
      </c>
      <c r="U1255" s="50">
        <v>12.5</v>
      </c>
      <c r="V1255" s="50">
        <v>0.815</v>
      </c>
      <c r="W1255" s="51">
        <v>1.7265777901103</v>
      </c>
      <c r="X1255" s="51">
        <v>-0.696974515914917</v>
      </c>
      <c r="Y1255" s="51">
        <v>10409797377.8571</v>
      </c>
      <c r="Z1255" s="51">
        <f t="shared" si="157"/>
        <v>10.0174422762411</v>
      </c>
      <c r="AA1255" s="51">
        <v>-4.47659942658433</v>
      </c>
      <c r="AB1255" s="51">
        <v>126.999228633482</v>
      </c>
      <c r="AC1255" s="51">
        <f t="shared" si="158"/>
        <v>2.10380108315092</v>
      </c>
      <c r="AD1255" s="51">
        <v>18659.32</v>
      </c>
      <c r="AE1255" s="51">
        <f t="shared" si="159"/>
        <v>1.865932</v>
      </c>
      <c r="AF1255" s="51">
        <f t="shared" si="160"/>
        <v>0.270895812742271</v>
      </c>
      <c r="AG1255" s="51">
        <v>73.32648</v>
      </c>
      <c r="AH1255" s="51">
        <f t="shared" si="161"/>
        <v>1.86526083741252</v>
      </c>
      <c r="AI1255" s="51">
        <v>0.684</v>
      </c>
    </row>
    <row r="1256" ht="18" spans="1:35">
      <c r="A1256" s="25" t="s">
        <v>89</v>
      </c>
      <c r="B1256" s="25">
        <f t="shared" si="163"/>
        <v>2012</v>
      </c>
      <c r="C1256" s="25">
        <v>55</v>
      </c>
      <c r="D1256" s="25">
        <v>7</v>
      </c>
      <c r="E1256" s="22">
        <v>9.188358</v>
      </c>
      <c r="F1256" s="22">
        <v>90.883255</v>
      </c>
      <c r="G1256" s="23">
        <v>2504883</v>
      </c>
      <c r="H1256" s="24">
        <v>6.864011</v>
      </c>
      <c r="I1256" s="34">
        <v>58.3638961437545</v>
      </c>
      <c r="J1256" s="35">
        <v>0.471134811639786</v>
      </c>
      <c r="K1256" s="36">
        <v>0.901</v>
      </c>
      <c r="L1256" s="37">
        <v>0.897</v>
      </c>
      <c r="M1256" s="38">
        <v>1</v>
      </c>
      <c r="N1256" s="39">
        <v>14.864865</v>
      </c>
      <c r="O1256" s="40">
        <v>45.5641759968467</v>
      </c>
      <c r="P1256" s="40">
        <v>91.8400234069797</v>
      </c>
      <c r="Q1256" s="40">
        <v>77.0456343168303</v>
      </c>
      <c r="R1256" s="53">
        <v>446500000</v>
      </c>
      <c r="S1256" s="48">
        <v>446.5</v>
      </c>
      <c r="T1256" s="49">
        <v>68.03</v>
      </c>
      <c r="U1256" s="50">
        <v>16.4</v>
      </c>
      <c r="V1256" s="50">
        <v>0.865</v>
      </c>
      <c r="W1256" s="51">
        <v>1.89795214519602</v>
      </c>
      <c r="X1256" s="51">
        <v>-0.535095810890198</v>
      </c>
      <c r="Y1256" s="51">
        <v>12292770631.565</v>
      </c>
      <c r="Z1256" s="51">
        <f t="shared" si="157"/>
        <v>10.0896497782802</v>
      </c>
      <c r="AA1256" s="51">
        <v>-4.20781806483412</v>
      </c>
      <c r="AB1256" s="51">
        <v>109.588564338415</v>
      </c>
      <c r="AC1256" s="51">
        <f t="shared" si="158"/>
        <v>2.03976523750747</v>
      </c>
      <c r="AD1256" s="51">
        <v>19704.566</v>
      </c>
      <c r="AE1256" s="51">
        <f t="shared" si="159"/>
        <v>1.9704566</v>
      </c>
      <c r="AF1256" s="51">
        <f t="shared" si="160"/>
        <v>0.294566873818174</v>
      </c>
      <c r="AG1256" s="51">
        <v>73.24949</v>
      </c>
      <c r="AH1256" s="51">
        <f t="shared" si="161"/>
        <v>1.86480460525882</v>
      </c>
      <c r="AI1256" s="51">
        <v>0.691</v>
      </c>
    </row>
    <row r="1257" ht="18" spans="1:35">
      <c r="A1257" s="25" t="s">
        <v>89</v>
      </c>
      <c r="B1257" s="25">
        <f t="shared" si="163"/>
        <v>2013</v>
      </c>
      <c r="C1257" s="25">
        <v>55</v>
      </c>
      <c r="D1257" s="25">
        <v>7</v>
      </c>
      <c r="E1257" s="22">
        <v>8.764526</v>
      </c>
      <c r="F1257" s="22">
        <v>91.325714</v>
      </c>
      <c r="G1257" s="23">
        <v>9582553</v>
      </c>
      <c r="H1257" s="24">
        <v>6.903445</v>
      </c>
      <c r="I1257" s="34">
        <v>59.6305788541198</v>
      </c>
      <c r="J1257" s="35">
        <v>0.491320788860321</v>
      </c>
      <c r="K1257" s="36">
        <v>0.893</v>
      </c>
      <c r="L1257" s="37">
        <v>0.88</v>
      </c>
      <c r="M1257" s="38">
        <v>1</v>
      </c>
      <c r="N1257" s="39">
        <v>14.864865</v>
      </c>
      <c r="O1257" s="40">
        <v>47.0157464534644</v>
      </c>
      <c r="P1257" s="40">
        <v>92.1925967217019</v>
      </c>
      <c r="Q1257" s="40">
        <v>77.7798259632281</v>
      </c>
      <c r="R1257" s="53">
        <v>435029998.779297</v>
      </c>
      <c r="S1257" s="48">
        <v>435.029998779297</v>
      </c>
      <c r="T1257" s="49">
        <v>68.097</v>
      </c>
      <c r="U1257" s="50">
        <v>17.7</v>
      </c>
      <c r="V1257" s="50">
        <v>0.862</v>
      </c>
      <c r="W1257" s="51">
        <v>2.06694708057063</v>
      </c>
      <c r="X1257" s="51">
        <v>-0.478146493434906</v>
      </c>
      <c r="Y1257" s="51">
        <v>12582122604.2577</v>
      </c>
      <c r="Z1257" s="51">
        <f t="shared" si="157"/>
        <v>10.099753912775</v>
      </c>
      <c r="AA1257" s="51">
        <v>-2.01871732365064</v>
      </c>
      <c r="AB1257" s="51">
        <v>100.311989662943</v>
      </c>
      <c r="AC1257" s="51">
        <f t="shared" si="158"/>
        <v>2.00135284461823</v>
      </c>
      <c r="AD1257" s="51">
        <v>20521.99</v>
      </c>
      <c r="AE1257" s="51">
        <f t="shared" si="159"/>
        <v>2.052199</v>
      </c>
      <c r="AF1257" s="51">
        <f t="shared" si="160"/>
        <v>0.312219471650063</v>
      </c>
      <c r="AG1257" s="51">
        <v>73.22527</v>
      </c>
      <c r="AH1257" s="51">
        <f t="shared" si="161"/>
        <v>1.86466098170965</v>
      </c>
      <c r="AI1257" s="51">
        <v>0.691</v>
      </c>
    </row>
    <row r="1258" ht="18" spans="1:35">
      <c r="A1258" s="25" t="s">
        <v>89</v>
      </c>
      <c r="B1258" s="25">
        <f t="shared" si="163"/>
        <v>2014</v>
      </c>
      <c r="C1258" s="25">
        <v>55</v>
      </c>
      <c r="D1258" s="25">
        <v>7</v>
      </c>
      <c r="E1258" s="22">
        <v>8.342286</v>
      </c>
      <c r="F1258" s="22">
        <v>91.77081</v>
      </c>
      <c r="G1258" s="23">
        <v>666795</v>
      </c>
      <c r="H1258" s="24">
        <v>6.9416485</v>
      </c>
      <c r="I1258" s="34">
        <v>60.9059101713151</v>
      </c>
      <c r="J1258" s="35">
        <v>0.791901171207428</v>
      </c>
      <c r="K1258" s="36">
        <v>0.893</v>
      </c>
      <c r="L1258" s="37">
        <v>0.876</v>
      </c>
      <c r="M1258" s="38">
        <v>1</v>
      </c>
      <c r="N1258" s="39">
        <v>14.864865</v>
      </c>
      <c r="O1258" s="40">
        <v>48.475324941963</v>
      </c>
      <c r="P1258" s="40">
        <v>92.5458158482891</v>
      </c>
      <c r="Q1258" s="40">
        <v>78.5150961295777</v>
      </c>
      <c r="R1258" s="53">
        <v>315790008.544922</v>
      </c>
      <c r="S1258" s="48">
        <v>315.790008544922</v>
      </c>
      <c r="T1258" s="49">
        <v>68.163</v>
      </c>
      <c r="U1258" s="50">
        <v>19.9424</v>
      </c>
      <c r="V1258" s="50">
        <v>0.852</v>
      </c>
      <c r="W1258" s="51">
        <v>2.18707605433318</v>
      </c>
      <c r="X1258" s="51">
        <v>-0.472313284873962</v>
      </c>
      <c r="Y1258" s="51">
        <v>12226514668.0622</v>
      </c>
      <c r="Z1258" s="51">
        <f t="shared" si="157"/>
        <v>10.0873026732135</v>
      </c>
      <c r="AA1258" s="51">
        <v>-0.230686868616296</v>
      </c>
      <c r="AB1258" s="51">
        <v>109.322311877187</v>
      </c>
      <c r="AC1258" s="51">
        <f t="shared" si="158"/>
        <v>2.03870880729513</v>
      </c>
      <c r="AD1258" s="51">
        <v>19699.537</v>
      </c>
      <c r="AE1258" s="51">
        <f t="shared" si="159"/>
        <v>1.9699537</v>
      </c>
      <c r="AF1258" s="51">
        <f t="shared" si="160"/>
        <v>0.294456019019051</v>
      </c>
      <c r="AG1258" s="51">
        <v>73.00163</v>
      </c>
      <c r="AH1258" s="51">
        <f t="shared" si="161"/>
        <v>1.86333255727254</v>
      </c>
      <c r="AI1258" s="51">
        <v>0.692</v>
      </c>
    </row>
    <row r="1259" ht="18" spans="1:35">
      <c r="A1259" s="25" t="s">
        <v>89</v>
      </c>
      <c r="B1259" s="25">
        <f t="shared" si="163"/>
        <v>2015</v>
      </c>
      <c r="C1259" s="25">
        <v>55</v>
      </c>
      <c r="D1259" s="25">
        <v>7</v>
      </c>
      <c r="E1259" s="22">
        <v>7.921135</v>
      </c>
      <c r="F1259" s="22">
        <v>92.218025</v>
      </c>
      <c r="G1259" s="23">
        <v>375802</v>
      </c>
      <c r="H1259" s="24">
        <v>6.9785395</v>
      </c>
      <c r="I1259" s="34">
        <v>62.1905023037508</v>
      </c>
      <c r="J1259" s="35">
        <v>0.711831986904144</v>
      </c>
      <c r="K1259" s="36">
        <v>0.89</v>
      </c>
      <c r="L1259" s="37">
        <v>0.864</v>
      </c>
      <c r="M1259" s="38">
        <v>1</v>
      </c>
      <c r="N1259" s="39">
        <v>14.473684</v>
      </c>
      <c r="O1259" s="40">
        <v>49.9429114623432</v>
      </c>
      <c r="P1259" s="40">
        <v>92.8996807867413</v>
      </c>
      <c r="Q1259" s="40">
        <v>79.2523120738023</v>
      </c>
      <c r="R1259" s="53">
        <v>264600006.103516</v>
      </c>
      <c r="S1259" s="48">
        <v>264.600006103516</v>
      </c>
      <c r="T1259" s="49">
        <v>68.23</v>
      </c>
      <c r="U1259" s="50">
        <v>22.5</v>
      </c>
      <c r="V1259" s="50">
        <v>0.873</v>
      </c>
      <c r="W1259" s="51">
        <v>2.12866951701474</v>
      </c>
      <c r="X1259" s="51">
        <v>-0.517774403095245</v>
      </c>
      <c r="Y1259" s="51">
        <v>11619892590.6941</v>
      </c>
      <c r="Z1259" s="51">
        <f t="shared" si="157"/>
        <v>10.0652021136408</v>
      </c>
      <c r="AA1259" s="51">
        <v>-0.0829112419430886</v>
      </c>
      <c r="AB1259" s="51">
        <v>89.653663477814</v>
      </c>
      <c r="AC1259" s="51">
        <f t="shared" si="158"/>
        <v>1.95256804064323</v>
      </c>
      <c r="AD1259" s="51">
        <v>19182.596</v>
      </c>
      <c r="AE1259" s="51">
        <f t="shared" si="159"/>
        <v>1.9182596</v>
      </c>
      <c r="AF1259" s="51">
        <f t="shared" si="160"/>
        <v>0.282907380320754</v>
      </c>
      <c r="AG1259" s="51">
        <v>72.99022</v>
      </c>
      <c r="AH1259" s="51">
        <f t="shared" si="161"/>
        <v>1.86326467266051</v>
      </c>
      <c r="AI1259" s="51">
        <v>0.675</v>
      </c>
    </row>
    <row r="1260" ht="18" spans="1:35">
      <c r="A1260" s="25" t="s">
        <v>89</v>
      </c>
      <c r="B1260" s="25">
        <f t="shared" si="163"/>
        <v>2016</v>
      </c>
      <c r="C1260" s="25">
        <v>55</v>
      </c>
      <c r="D1260" s="25">
        <v>7</v>
      </c>
      <c r="E1260" s="22">
        <v>7.5013275</v>
      </c>
      <c r="F1260" s="22">
        <v>92.66706</v>
      </c>
      <c r="G1260" s="23">
        <v>85428</v>
      </c>
      <c r="H1260" s="24">
        <v>7.0141616</v>
      </c>
      <c r="I1260" s="34">
        <v>63.4840050160805</v>
      </c>
      <c r="J1260" s="35">
        <v>0.787600100040436</v>
      </c>
      <c r="K1260" s="36">
        <v>0.895</v>
      </c>
      <c r="L1260" s="37">
        <v>0.862</v>
      </c>
      <c r="M1260" s="38">
        <v>1</v>
      </c>
      <c r="N1260" s="39">
        <v>17.105263</v>
      </c>
      <c r="O1260" s="40">
        <v>51.4185060146047</v>
      </c>
      <c r="P1260" s="40">
        <v>93.2541915370584</v>
      </c>
      <c r="Q1260" s="40">
        <v>79.9910274586386</v>
      </c>
      <c r="R1260" s="53">
        <v>343429992.675781</v>
      </c>
      <c r="S1260" s="48">
        <v>343.429992675781</v>
      </c>
      <c r="T1260" s="49">
        <v>68.297</v>
      </c>
      <c r="U1260" s="50">
        <v>22.2658</v>
      </c>
      <c r="V1260" s="50">
        <v>0.873</v>
      </c>
      <c r="W1260" s="51">
        <v>2.02736957640078</v>
      </c>
      <c r="X1260" s="51">
        <v>-0.509957373142242</v>
      </c>
      <c r="Y1260" s="51">
        <v>11181350649.3573</v>
      </c>
      <c r="Z1260" s="51">
        <f t="shared" si="157"/>
        <v>10.0484942672475</v>
      </c>
      <c r="AA1260" s="51">
        <v>4.17087767322967</v>
      </c>
      <c r="AB1260" s="51">
        <v>101.055237224997</v>
      </c>
      <c r="AC1260" s="51">
        <f t="shared" si="158"/>
        <v>2.00455882590652</v>
      </c>
      <c r="AD1260" s="51">
        <v>19692.092</v>
      </c>
      <c r="AE1260" s="51">
        <f t="shared" si="159"/>
        <v>1.9692092</v>
      </c>
      <c r="AF1260" s="51">
        <f t="shared" si="160"/>
        <v>0.294291856097214</v>
      </c>
      <c r="AG1260" s="51">
        <v>72.923676</v>
      </c>
      <c r="AH1260" s="51">
        <f t="shared" si="161"/>
        <v>1.8628685528282</v>
      </c>
      <c r="AI1260" s="51">
        <v>0.676</v>
      </c>
    </row>
    <row r="1261" ht="18" spans="1:35">
      <c r="A1261" s="25" t="s">
        <v>89</v>
      </c>
      <c r="B1261" s="25">
        <f t="shared" si="163"/>
        <v>2017</v>
      </c>
      <c r="C1261" s="25">
        <v>55</v>
      </c>
      <c r="D1261" s="25">
        <v>7</v>
      </c>
      <c r="E1261" s="22">
        <v>7.0830817</v>
      </c>
      <c r="F1261" s="22">
        <v>93.1175</v>
      </c>
      <c r="G1261" s="23">
        <v>7958117</v>
      </c>
      <c r="H1261" s="24">
        <v>7.0485735</v>
      </c>
      <c r="I1261" s="34">
        <v>64.7860401773072</v>
      </c>
      <c r="J1261" s="35">
        <v>0.783372223377228</v>
      </c>
      <c r="K1261" s="36">
        <v>0.868</v>
      </c>
      <c r="L1261" s="37">
        <v>0.858</v>
      </c>
      <c r="M1261" s="38">
        <v>1</v>
      </c>
      <c r="N1261" s="39">
        <v>17.105263</v>
      </c>
      <c r="O1261" s="40">
        <v>52.902108598747</v>
      </c>
      <c r="P1261" s="40">
        <v>93.6093480992406</v>
      </c>
      <c r="Q1261" s="40">
        <v>80.7307985361717</v>
      </c>
      <c r="R1261" s="53">
        <v>807650024.414063</v>
      </c>
      <c r="S1261" s="48">
        <v>807.650024414063</v>
      </c>
      <c r="T1261" s="49">
        <v>68.363</v>
      </c>
      <c r="U1261" s="50">
        <v>23.7143</v>
      </c>
      <c r="V1261" s="50">
        <v>0.878</v>
      </c>
      <c r="W1261" s="51">
        <v>1.92577883760149</v>
      </c>
      <c r="X1261" s="51">
        <v>-0.475923269987106</v>
      </c>
      <c r="Y1261" s="51">
        <v>11480847740.736</v>
      </c>
      <c r="Z1261" s="51">
        <f t="shared" si="157"/>
        <v>10.0599739573591</v>
      </c>
      <c r="AA1261" s="51">
        <v>-1.44573612390216</v>
      </c>
      <c r="AB1261" s="51">
        <v>115.932901867963</v>
      </c>
      <c r="AC1261" s="51">
        <f t="shared" si="158"/>
        <v>2.06420670664417</v>
      </c>
      <c r="AD1261" s="51">
        <v>21043.662</v>
      </c>
      <c r="AE1261" s="51">
        <f t="shared" si="159"/>
        <v>2.1043662</v>
      </c>
      <c r="AF1261" s="51">
        <f t="shared" si="160"/>
        <v>0.323121317611258</v>
      </c>
      <c r="AG1261" s="51">
        <v>72.86357</v>
      </c>
      <c r="AH1261" s="51">
        <f t="shared" si="161"/>
        <v>1.8625104459797</v>
      </c>
      <c r="AI1261" s="51">
        <v>0.667</v>
      </c>
    </row>
    <row r="1262" ht="18" spans="1:35">
      <c r="A1262" s="25" t="s">
        <v>89</v>
      </c>
      <c r="B1262" s="25">
        <f t="shared" si="163"/>
        <v>2018</v>
      </c>
      <c r="C1262" s="25">
        <v>55</v>
      </c>
      <c r="D1262" s="25">
        <v>7</v>
      </c>
      <c r="E1262" s="22">
        <v>6.6628647</v>
      </c>
      <c r="F1262" s="22">
        <v>93.568924</v>
      </c>
      <c r="G1262" s="23">
        <v>5047617</v>
      </c>
      <c r="H1262" s="24">
        <v>7.080815</v>
      </c>
      <c r="I1262" s="34">
        <v>66.102065585159</v>
      </c>
      <c r="J1262" s="35">
        <v>0.83126026391983</v>
      </c>
      <c r="K1262" s="36">
        <v>0.855</v>
      </c>
      <c r="L1262" s="37">
        <v>0.861</v>
      </c>
      <c r="M1262" s="38">
        <v>1</v>
      </c>
      <c r="N1262" s="39">
        <v>17.105263</v>
      </c>
      <c r="O1262" s="40">
        <v>54.3937192147711</v>
      </c>
      <c r="P1262" s="40">
        <v>93.9651504732877</v>
      </c>
      <c r="Q1262" s="40">
        <v>81.4783824183296</v>
      </c>
      <c r="R1262" s="53">
        <v>347970001.220703</v>
      </c>
      <c r="S1262" s="48">
        <v>347.970001220703</v>
      </c>
      <c r="T1262" s="49">
        <v>68.445</v>
      </c>
      <c r="U1262" s="50">
        <v>47.13</v>
      </c>
      <c r="V1262" s="50">
        <v>0.873</v>
      </c>
      <c r="W1262" s="51">
        <v>1.86480192831175</v>
      </c>
      <c r="X1262" s="51">
        <v>-0.449105560779572</v>
      </c>
      <c r="Y1262" s="51">
        <v>13178094720.4986</v>
      </c>
      <c r="Z1262" s="51">
        <f t="shared" si="157"/>
        <v>10.1198526248113</v>
      </c>
      <c r="AA1262" s="51">
        <v>-1.92360132163453</v>
      </c>
      <c r="AB1262" s="51">
        <v>126.355873241513</v>
      </c>
      <c r="AC1262" s="51">
        <f t="shared" si="158"/>
        <v>2.10159543349058</v>
      </c>
      <c r="AD1262" s="51">
        <v>22486.172</v>
      </c>
      <c r="AE1262" s="51">
        <f t="shared" si="159"/>
        <v>2.2486172</v>
      </c>
      <c r="AF1262" s="51">
        <f t="shared" si="160"/>
        <v>0.351915528322371</v>
      </c>
      <c r="AG1262" s="51">
        <v>72.84164</v>
      </c>
      <c r="AH1262" s="51">
        <f t="shared" si="161"/>
        <v>1.86237971519719</v>
      </c>
      <c r="AI1262" s="51">
        <v>0.656</v>
      </c>
    </row>
    <row r="1263" ht="18" spans="1:35">
      <c r="A1263" s="25" t="s">
        <v>89</v>
      </c>
      <c r="B1263" s="25">
        <f t="shared" si="163"/>
        <v>2019</v>
      </c>
      <c r="C1263" s="25">
        <v>55</v>
      </c>
      <c r="D1263" s="25">
        <v>7</v>
      </c>
      <c r="E1263" s="22">
        <v>6.2411566</v>
      </c>
      <c r="F1263" s="22">
        <v>100</v>
      </c>
      <c r="G1263" s="23">
        <v>212489</v>
      </c>
      <c r="H1263" s="24">
        <v>7.110742</v>
      </c>
      <c r="I1263" s="34">
        <v>67.4319599015551</v>
      </c>
      <c r="J1263" s="35">
        <v>0.636750936508179</v>
      </c>
      <c r="K1263" s="36">
        <v>0.863</v>
      </c>
      <c r="L1263" s="37">
        <v>0.852</v>
      </c>
      <c r="M1263" s="38">
        <v>1</v>
      </c>
      <c r="N1263" s="39">
        <v>17.333334</v>
      </c>
      <c r="O1263" s="40">
        <v>55.8933378626758</v>
      </c>
      <c r="P1263" s="40">
        <v>94.3215986591998</v>
      </c>
      <c r="Q1263" s="40">
        <v>82.233221224194</v>
      </c>
      <c r="R1263" s="53">
        <v>329179992.675781</v>
      </c>
      <c r="S1263" s="48">
        <v>329.179992675781</v>
      </c>
      <c r="T1263" s="49">
        <v>68.543</v>
      </c>
      <c r="U1263" s="50">
        <v>51.08</v>
      </c>
      <c r="V1263" s="50">
        <v>0.867</v>
      </c>
      <c r="W1263" s="51">
        <v>1.8371507310985</v>
      </c>
      <c r="X1263" s="51">
        <v>-0.455754339694977</v>
      </c>
      <c r="Y1263" s="51">
        <v>14206359017.5143</v>
      </c>
      <c r="Z1263" s="51">
        <f t="shared" si="157"/>
        <v>10.152482785794</v>
      </c>
      <c r="AA1263" s="51">
        <v>-2.31636943721563</v>
      </c>
      <c r="AB1263" s="51">
        <v>124.396514621165</v>
      </c>
      <c r="AC1263" s="51">
        <f t="shared" si="158"/>
        <v>2.09480821233229</v>
      </c>
      <c r="AD1263" s="51">
        <v>24279.39</v>
      </c>
      <c r="AE1263" s="51">
        <f t="shared" si="159"/>
        <v>2.427939</v>
      </c>
      <c r="AF1263" s="51">
        <f t="shared" si="160"/>
        <v>0.38523777124334</v>
      </c>
      <c r="AG1263" s="51">
        <v>72.80328</v>
      </c>
      <c r="AH1263" s="51">
        <f t="shared" si="161"/>
        <v>1.86215094598627</v>
      </c>
      <c r="AI1263" s="51">
        <v>0.659</v>
      </c>
    </row>
    <row r="1264" ht="18" spans="1:35">
      <c r="A1264" s="25" t="s">
        <v>89</v>
      </c>
      <c r="B1264" s="25">
        <f t="shared" si="163"/>
        <v>2020</v>
      </c>
      <c r="C1264" s="25">
        <v>55</v>
      </c>
      <c r="D1264" s="25">
        <v>7</v>
      </c>
      <c r="E1264" s="22">
        <v>5.8253775</v>
      </c>
      <c r="F1264" s="22">
        <v>100</v>
      </c>
      <c r="G1264" s="23">
        <v>9122915</v>
      </c>
      <c r="H1264" s="24">
        <v>7.1382113</v>
      </c>
      <c r="I1264" s="34">
        <v>68.7755717433728</v>
      </c>
      <c r="J1264" s="35">
        <v>0.717836558818817</v>
      </c>
      <c r="K1264" s="36">
        <v>0.835</v>
      </c>
      <c r="L1264" s="37">
        <v>0.839</v>
      </c>
      <c r="M1264" s="38">
        <v>1</v>
      </c>
      <c r="N1264" s="39">
        <v>17.333334</v>
      </c>
      <c r="O1264" s="40">
        <v>57.4009645424623</v>
      </c>
      <c r="P1264" s="40">
        <v>94.6786926569769</v>
      </c>
      <c r="Q1264" s="40">
        <v>82.994734823721</v>
      </c>
      <c r="R1264" s="53">
        <v>720169982.910156</v>
      </c>
      <c r="S1264" s="48">
        <v>720.169982910156</v>
      </c>
      <c r="T1264" s="49">
        <v>68.657</v>
      </c>
      <c r="U1264" s="50">
        <v>62.5</v>
      </c>
      <c r="V1264" s="50">
        <v>0.852</v>
      </c>
      <c r="W1264" s="51">
        <v>1.80542008661223</v>
      </c>
      <c r="X1264" s="51">
        <v>-0.494853645563126</v>
      </c>
      <c r="Y1264" s="51">
        <v>13312981429.0891</v>
      </c>
      <c r="Z1264" s="51">
        <f t="shared" si="157"/>
        <v>10.1242753261887</v>
      </c>
      <c r="AA1264" s="51">
        <v>-1.69314872613642</v>
      </c>
      <c r="AB1264" s="51">
        <v>112.838647629317</v>
      </c>
      <c r="AC1264" s="51">
        <f t="shared" si="158"/>
        <v>2.05245787249711</v>
      </c>
      <c r="AD1264" s="51">
        <v>20376.916</v>
      </c>
      <c r="AE1264" s="51">
        <f t="shared" si="159"/>
        <v>2.0376916</v>
      </c>
      <c r="AF1264" s="51">
        <f t="shared" si="160"/>
        <v>0.309138455159517</v>
      </c>
      <c r="AG1264" s="51">
        <v>72.35894</v>
      </c>
      <c r="AH1264" s="51">
        <f t="shared" si="161"/>
        <v>1.85949219617116</v>
      </c>
      <c r="AI1264" s="51">
        <v>0.636</v>
      </c>
    </row>
    <row r="1265" ht="18" spans="1:35">
      <c r="A1265" s="25" t="s">
        <v>89</v>
      </c>
      <c r="B1265" s="25">
        <f t="shared" si="163"/>
        <v>2021</v>
      </c>
      <c r="C1265" s="25">
        <v>55</v>
      </c>
      <c r="D1265" s="25">
        <v>7</v>
      </c>
      <c r="E1265" s="22">
        <v>5.461516</v>
      </c>
      <c r="F1265" s="22">
        <v>100</v>
      </c>
      <c r="G1265" s="23">
        <v>55946</v>
      </c>
      <c r="H1265" s="24">
        <v>7.163214</v>
      </c>
      <c r="I1265" s="34">
        <v>70.1321116661664</v>
      </c>
      <c r="J1265" s="35">
        <v>0.705918788909912</v>
      </c>
      <c r="K1265" s="36">
        <v>0.802</v>
      </c>
      <c r="L1265" s="37">
        <v>0.818</v>
      </c>
      <c r="M1265" s="38">
        <v>1</v>
      </c>
      <c r="N1265" s="39">
        <v>17.105263</v>
      </c>
      <c r="O1265" s="40">
        <v>58.9165992541297</v>
      </c>
      <c r="P1265" s="40">
        <v>95.036432466619</v>
      </c>
      <c r="Q1265" s="40">
        <v>83.761628489025</v>
      </c>
      <c r="R1265" s="53">
        <v>282029998.779297</v>
      </c>
      <c r="S1265" s="48">
        <v>282.029998779297</v>
      </c>
      <c r="T1265" s="49">
        <v>68.785</v>
      </c>
      <c r="U1265" s="50">
        <v>81.6068</v>
      </c>
      <c r="V1265" s="50">
        <v>0.843</v>
      </c>
      <c r="W1265" s="51">
        <v>1.684959051396</v>
      </c>
      <c r="X1265" s="51">
        <v>-0.553672432899475</v>
      </c>
      <c r="Y1265" s="51">
        <v>15286441737.6686</v>
      </c>
      <c r="Z1265" s="51">
        <f t="shared" si="157"/>
        <v>10.1843064053903</v>
      </c>
      <c r="AA1265" s="51">
        <v>-2.0600227680239</v>
      </c>
      <c r="AB1265" s="51">
        <v>119.098078437771</v>
      </c>
      <c r="AC1265" s="51">
        <f t="shared" si="158"/>
        <v>2.07590475450877</v>
      </c>
      <c r="AD1265" s="51">
        <v>22407.674</v>
      </c>
      <c r="AE1265" s="51">
        <f t="shared" si="159"/>
        <v>2.2407674</v>
      </c>
      <c r="AF1265" s="51">
        <f t="shared" si="160"/>
        <v>0.350396777490316</v>
      </c>
      <c r="AG1265" s="51">
        <f>(AG1264+AG1263)/2</f>
        <v>72.58111</v>
      </c>
      <c r="AH1265" s="51">
        <f t="shared" si="161"/>
        <v>1.86082360568306</v>
      </c>
      <c r="AI1265" s="51">
        <v>0.611</v>
      </c>
    </row>
    <row r="1266" ht="18" spans="1:35">
      <c r="A1266" s="25" t="s">
        <v>89</v>
      </c>
      <c r="B1266" s="25">
        <f t="shared" si="163"/>
        <v>2022</v>
      </c>
      <c r="C1266" s="25">
        <v>55</v>
      </c>
      <c r="D1266" s="25">
        <v>7</v>
      </c>
      <c r="E1266" s="22">
        <v>5.097655</v>
      </c>
      <c r="F1266" s="22">
        <v>100</v>
      </c>
      <c r="G1266" s="23">
        <v>2056966</v>
      </c>
      <c r="H1266" s="24">
        <v>7.1854215</v>
      </c>
      <c r="I1266" s="34">
        <v>71.5023556683645</v>
      </c>
      <c r="J1266" s="35">
        <v>0.529954373836517</v>
      </c>
      <c r="K1266" s="36">
        <v>0.772</v>
      </c>
      <c r="L1266" s="37">
        <v>0.74</v>
      </c>
      <c r="M1266" s="38">
        <v>1</v>
      </c>
      <c r="N1266" s="39">
        <v>17.105263</v>
      </c>
      <c r="O1266" s="40">
        <v>60.4402419976787</v>
      </c>
      <c r="P1266" s="40">
        <v>95.394818088126</v>
      </c>
      <c r="Q1266" s="40">
        <v>84.5344346158514</v>
      </c>
      <c r="R1266" s="53">
        <v>297089996.337891</v>
      </c>
      <c r="S1266" s="48">
        <v>297.089996337891</v>
      </c>
      <c r="T1266" s="49">
        <v>68.93</v>
      </c>
      <c r="U1266" s="50">
        <v>83.9145</v>
      </c>
      <c r="V1266" s="50">
        <v>0.835</v>
      </c>
      <c r="W1266" s="51">
        <v>1.46704738017187</v>
      </c>
      <c r="X1266" s="51">
        <v>-0.561183452606201</v>
      </c>
      <c r="Y1266" s="51">
        <v>17146471713.748</v>
      </c>
      <c r="Z1266" s="51">
        <f t="shared" si="157"/>
        <v>10.2341747673587</v>
      </c>
      <c r="AA1266" s="51">
        <v>-2.4284371399707</v>
      </c>
      <c r="AB1266" s="51">
        <v>136.327929944516</v>
      </c>
      <c r="AC1266" s="51">
        <f t="shared" si="158"/>
        <v>2.13458484026725</v>
      </c>
      <c r="AD1266" s="51">
        <v>21392.295</v>
      </c>
      <c r="AE1266" s="51">
        <f t="shared" si="159"/>
        <v>2.1392295</v>
      </c>
      <c r="AF1266" s="51">
        <f t="shared" si="160"/>
        <v>0.330257378885224</v>
      </c>
      <c r="AG1266" s="51">
        <f>(AG1265+AG1264)/2</f>
        <v>72.470025</v>
      </c>
      <c r="AH1266" s="51">
        <f t="shared" si="161"/>
        <v>1.86015841113696</v>
      </c>
      <c r="AI1266" s="51">
        <v>0.572</v>
      </c>
    </row>
    <row r="1267" ht="18" spans="1:35">
      <c r="A1267" s="25" t="s">
        <v>90</v>
      </c>
      <c r="B1267" s="25">
        <v>2000</v>
      </c>
      <c r="C1267" s="25">
        <v>56</v>
      </c>
      <c r="D1267" s="25">
        <v>1</v>
      </c>
      <c r="E1267" s="22">
        <v>9.513105</v>
      </c>
      <c r="F1267" s="22">
        <v>36.164886</v>
      </c>
      <c r="G1267" s="23">
        <v>1608534</v>
      </c>
      <c r="H1267" s="24">
        <v>7.363231</v>
      </c>
      <c r="I1267" s="34">
        <v>27.1488440827973</v>
      </c>
      <c r="J1267" s="35">
        <v>-0.250100612640381</v>
      </c>
      <c r="K1267" s="36">
        <v>0.823</v>
      </c>
      <c r="L1267" s="37">
        <v>0.887</v>
      </c>
      <c r="M1267" s="38">
        <v>1</v>
      </c>
      <c r="N1267" s="39">
        <v>25</v>
      </c>
      <c r="O1267" s="40">
        <v>65.7799439168754</v>
      </c>
      <c r="P1267" s="40">
        <v>98.0794102918048</v>
      </c>
      <c r="Q1267" s="40">
        <v>76.2362461884581</v>
      </c>
      <c r="R1267" s="53">
        <v>260429992.675781</v>
      </c>
      <c r="S1267" s="48">
        <v>260.429992675781</v>
      </c>
      <c r="T1267" s="49">
        <v>32.373</v>
      </c>
      <c r="U1267" s="50">
        <v>1.64474</v>
      </c>
      <c r="V1267" s="50">
        <v>0.802</v>
      </c>
      <c r="W1267" s="51">
        <v>2.35219877188535</v>
      </c>
      <c r="X1267" s="51">
        <v>0.773133337497711</v>
      </c>
      <c r="Y1267" s="51">
        <v>3922232164.83175</v>
      </c>
      <c r="Z1267" s="51">
        <f t="shared" si="157"/>
        <v>9.59353329685883</v>
      </c>
      <c r="AA1267" s="51">
        <v>-0.184282056885641</v>
      </c>
      <c r="AB1267" s="51">
        <v>85.1322442947268</v>
      </c>
      <c r="AC1267" s="51">
        <f t="shared" si="158"/>
        <v>1.93009408261084</v>
      </c>
      <c r="AD1267" s="51">
        <v>6971.662</v>
      </c>
      <c r="AE1267" s="51">
        <f t="shared" si="159"/>
        <v>0.6971662</v>
      </c>
      <c r="AF1267" s="51">
        <f t="shared" si="160"/>
        <v>-0.156663676509434</v>
      </c>
      <c r="AG1267" s="51">
        <v>47.15228</v>
      </c>
      <c r="AH1267" s="51">
        <f t="shared" si="161"/>
        <v>1.67350269744405</v>
      </c>
      <c r="AI1267" s="51">
        <v>0.656</v>
      </c>
    </row>
    <row r="1268" ht="18" spans="1:35">
      <c r="A1268" s="25" t="s">
        <v>90</v>
      </c>
      <c r="B1268" s="25">
        <f t="shared" ref="B1268:B1289" si="164">B1267+1</f>
        <v>2001</v>
      </c>
      <c r="C1268" s="25">
        <v>56</v>
      </c>
      <c r="D1268" s="25">
        <v>1</v>
      </c>
      <c r="E1268" s="22">
        <v>9.211114</v>
      </c>
      <c r="F1268" s="22">
        <v>38.155373</v>
      </c>
      <c r="G1268" s="23">
        <v>153975</v>
      </c>
      <c r="H1268" s="24">
        <v>7.4045067</v>
      </c>
      <c r="I1268" s="34">
        <v>27.5998396163148</v>
      </c>
      <c r="J1268" s="35">
        <f>(J1267+J1269)/2</f>
        <v>-0.0506747215986255</v>
      </c>
      <c r="K1268" s="36">
        <v>0.823</v>
      </c>
      <c r="L1268" s="37">
        <v>0.874</v>
      </c>
      <c r="M1268" s="38">
        <v>1</v>
      </c>
      <c r="N1268" s="39">
        <v>25</v>
      </c>
      <c r="O1268" s="40">
        <v>66.1331955217633</v>
      </c>
      <c r="P1268" s="40">
        <v>97.9714389618481</v>
      </c>
      <c r="Q1268" s="40">
        <v>76.6073397311336</v>
      </c>
      <c r="R1268" s="53">
        <v>191110000.610352</v>
      </c>
      <c r="S1268" s="48">
        <v>191.110000610352</v>
      </c>
      <c r="T1268" s="49">
        <v>32.898</v>
      </c>
      <c r="U1268" s="50">
        <v>2.41698</v>
      </c>
      <c r="V1268" s="50">
        <v>0.802</v>
      </c>
      <c r="W1268" s="51">
        <v>2.08953121470852</v>
      </c>
      <c r="X1268" s="51">
        <f>(X1269+X1270)/2</f>
        <v>0.151665691286326</v>
      </c>
      <c r="Y1268" s="51">
        <v>3557341215.15159</v>
      </c>
      <c r="Z1268" s="51">
        <f t="shared" si="157"/>
        <v>9.55112552409786</v>
      </c>
      <c r="AA1268" s="51">
        <v>-0.381653453519681</v>
      </c>
      <c r="AB1268" s="51">
        <v>88.5841018380245</v>
      </c>
      <c r="AC1268" s="51">
        <f t="shared" si="158"/>
        <v>1.94735578618102</v>
      </c>
      <c r="AD1268" s="51">
        <v>7906.876</v>
      </c>
      <c r="AE1268" s="51">
        <f t="shared" si="159"/>
        <v>0.7906876</v>
      </c>
      <c r="AF1268" s="51">
        <f t="shared" si="160"/>
        <v>-0.101995071995217</v>
      </c>
      <c r="AG1268" s="51">
        <v>47.15228</v>
      </c>
      <c r="AH1268" s="51">
        <f t="shared" si="161"/>
        <v>1.67350269744405</v>
      </c>
      <c r="AI1268" s="51">
        <v>0.655</v>
      </c>
    </row>
    <row r="1269" ht="18" spans="1:35">
      <c r="A1269" s="25" t="s">
        <v>90</v>
      </c>
      <c r="B1269" s="25">
        <f t="shared" si="164"/>
        <v>2002</v>
      </c>
      <c r="C1269" s="25">
        <v>56</v>
      </c>
      <c r="D1269" s="25">
        <v>1</v>
      </c>
      <c r="E1269" s="22">
        <v>8.867921</v>
      </c>
      <c r="F1269" s="22">
        <v>40.142708</v>
      </c>
      <c r="G1269" s="23">
        <v>842038</v>
      </c>
      <c r="H1269" s="24">
        <v>7.4118342</v>
      </c>
      <c r="I1269" s="34">
        <v>28.1968311809375</v>
      </c>
      <c r="J1269" s="35">
        <v>0.14875116944313</v>
      </c>
      <c r="K1269" s="36">
        <v>0.823</v>
      </c>
      <c r="L1269" s="37">
        <v>0.874</v>
      </c>
      <c r="M1269" s="38">
        <v>1</v>
      </c>
      <c r="N1269" s="39">
        <v>25</v>
      </c>
      <c r="O1269" s="40">
        <v>66.4862526018255</v>
      </c>
      <c r="P1269" s="40">
        <v>97.8634558760778</v>
      </c>
      <c r="Q1269" s="40">
        <v>77.0810806268773</v>
      </c>
      <c r="R1269" s="53">
        <v>221039993.286133</v>
      </c>
      <c r="S1269" s="48">
        <v>221.039993286133</v>
      </c>
      <c r="T1269" s="49">
        <v>33.766</v>
      </c>
      <c r="U1269" s="50">
        <v>2.6337</v>
      </c>
      <c r="V1269" s="50">
        <v>0.802</v>
      </c>
      <c r="W1269" s="51">
        <v>1.75728257510242</v>
      </c>
      <c r="X1269" s="51">
        <v>0.114022798836231</v>
      </c>
      <c r="Y1269" s="51">
        <v>3349169826.38896</v>
      </c>
      <c r="Z1269" s="51">
        <f t="shared" si="157"/>
        <v>9.52493716987299</v>
      </c>
      <c r="AA1269" s="51">
        <v>-0.179443646546959</v>
      </c>
      <c r="AB1269" s="51">
        <v>94.4152228948906</v>
      </c>
      <c r="AC1269" s="51">
        <f t="shared" si="158"/>
        <v>1.97504202275406</v>
      </c>
      <c r="AD1269" s="51">
        <v>7473.249</v>
      </c>
      <c r="AE1269" s="51">
        <f t="shared" si="159"/>
        <v>0.7473249</v>
      </c>
      <c r="AF1269" s="51">
        <f t="shared" si="160"/>
        <v>-0.126490547313691</v>
      </c>
      <c r="AG1269" s="51">
        <v>47.15228</v>
      </c>
      <c r="AH1269" s="51">
        <f t="shared" si="161"/>
        <v>1.67350269744405</v>
      </c>
      <c r="AI1269" s="51">
        <v>0.655</v>
      </c>
    </row>
    <row r="1270" ht="18" spans="1:35">
      <c r="A1270" s="25" t="s">
        <v>90</v>
      </c>
      <c r="B1270" s="25">
        <f t="shared" si="164"/>
        <v>2003</v>
      </c>
      <c r="C1270" s="25">
        <v>56</v>
      </c>
      <c r="D1270" s="25">
        <v>1</v>
      </c>
      <c r="E1270" s="22">
        <v>8.52155</v>
      </c>
      <c r="F1270" s="22">
        <v>42.125347</v>
      </c>
      <c r="G1270" s="23">
        <v>6642046</v>
      </c>
      <c r="H1270" s="24">
        <v>7.4122996</v>
      </c>
      <c r="I1270" s="34">
        <v>28.8122875122617</v>
      </c>
      <c r="J1270" s="35">
        <v>0.478074342012405</v>
      </c>
      <c r="K1270" s="36">
        <v>0.823</v>
      </c>
      <c r="L1270" s="37">
        <v>0.868</v>
      </c>
      <c r="M1270" s="38">
        <v>1</v>
      </c>
      <c r="N1270" s="39">
        <v>26.38889</v>
      </c>
      <c r="O1270" s="40">
        <v>66.839115157062</v>
      </c>
      <c r="P1270" s="40">
        <v>97.7554610344937</v>
      </c>
      <c r="Q1270" s="40">
        <v>77.5698694830307</v>
      </c>
      <c r="R1270" s="53">
        <v>208320007.324219</v>
      </c>
      <c r="S1270" s="48">
        <v>208.320007324219</v>
      </c>
      <c r="T1270" s="49">
        <v>34.709</v>
      </c>
      <c r="U1270" s="50">
        <v>3.35984</v>
      </c>
      <c r="V1270" s="50">
        <v>0.802</v>
      </c>
      <c r="W1270" s="51">
        <v>1.44425237074387</v>
      </c>
      <c r="X1270" s="51">
        <v>0.18930858373642</v>
      </c>
      <c r="Y1270" s="51">
        <v>4926439383.51425</v>
      </c>
      <c r="Z1270" s="51">
        <f t="shared" si="157"/>
        <v>9.69253314346042</v>
      </c>
      <c r="AA1270" s="51">
        <v>-0.15759967735541</v>
      </c>
      <c r="AB1270" s="51">
        <v>95.9524743817213</v>
      </c>
      <c r="AC1270" s="51">
        <f t="shared" si="158"/>
        <v>1.98205617861783</v>
      </c>
      <c r="AD1270" s="51">
        <v>7768.2593</v>
      </c>
      <c r="AE1270" s="51">
        <f t="shared" si="159"/>
        <v>0.77682593</v>
      </c>
      <c r="AF1270" s="51">
        <f t="shared" si="160"/>
        <v>-0.109676286359621</v>
      </c>
      <c r="AG1270" s="51">
        <v>47.15228</v>
      </c>
      <c r="AH1270" s="51">
        <f t="shared" si="161"/>
        <v>1.67350269744405</v>
      </c>
      <c r="AI1270" s="51">
        <v>0.656</v>
      </c>
    </row>
    <row r="1271" ht="18" spans="1:35">
      <c r="A1271" s="25" t="s">
        <v>90</v>
      </c>
      <c r="B1271" s="25">
        <f t="shared" si="164"/>
        <v>2004</v>
      </c>
      <c r="C1271" s="25">
        <v>56</v>
      </c>
      <c r="D1271" s="25">
        <v>1</v>
      </c>
      <c r="E1271" s="22">
        <v>8.180394</v>
      </c>
      <c r="F1271" s="22">
        <v>44.24096</v>
      </c>
      <c r="G1271" s="23">
        <v>487164</v>
      </c>
      <c r="H1271" s="24">
        <v>7.412042</v>
      </c>
      <c r="I1271" s="34">
        <v>29.4178256763319</v>
      </c>
      <c r="J1271" s="35">
        <v>0.664763033390045</v>
      </c>
      <c r="K1271" s="36">
        <v>0.823</v>
      </c>
      <c r="L1271" s="37">
        <v>0.878</v>
      </c>
      <c r="M1271" s="38">
        <v>1</v>
      </c>
      <c r="N1271" s="39">
        <v>25</v>
      </c>
      <c r="O1271" s="40">
        <v>67.1917831874729</v>
      </c>
      <c r="P1271" s="40">
        <v>97.647454437096</v>
      </c>
      <c r="Q1271" s="40">
        <v>78.0541039412165</v>
      </c>
      <c r="R1271" s="53">
        <v>224740005.493164</v>
      </c>
      <c r="S1271" s="48">
        <v>224.740005493164</v>
      </c>
      <c r="T1271" s="49">
        <v>35.666</v>
      </c>
      <c r="U1271" s="50">
        <v>3.80472</v>
      </c>
      <c r="V1271" s="50">
        <v>0.806</v>
      </c>
      <c r="W1271" s="51">
        <v>1.27571138513782</v>
      </c>
      <c r="X1271" s="51">
        <v>0.115224100649357</v>
      </c>
      <c r="Y1271" s="51">
        <v>6609205994.77406</v>
      </c>
      <c r="Z1271" s="51">
        <f t="shared" si="157"/>
        <v>9.82014928810881</v>
      </c>
      <c r="AA1271" s="51">
        <v>-0.246101741216571</v>
      </c>
      <c r="AB1271" s="51">
        <v>81.8622605916543</v>
      </c>
      <c r="AC1271" s="51">
        <f t="shared" si="158"/>
        <v>1.91308373333302</v>
      </c>
      <c r="AD1271" s="51">
        <v>7998.0425</v>
      </c>
      <c r="AE1271" s="51">
        <f t="shared" si="159"/>
        <v>0.79980425</v>
      </c>
      <c r="AF1271" s="51">
        <f t="shared" si="160"/>
        <v>-0.097016292442252</v>
      </c>
      <c r="AG1271" s="51">
        <v>47.15228</v>
      </c>
      <c r="AH1271" s="51">
        <f t="shared" si="161"/>
        <v>1.67350269744405</v>
      </c>
      <c r="AI1271" s="51">
        <v>0.66</v>
      </c>
    </row>
    <row r="1272" ht="18" spans="1:35">
      <c r="A1272" s="25" t="s">
        <v>90</v>
      </c>
      <c r="B1272" s="25">
        <f t="shared" si="164"/>
        <v>2005</v>
      </c>
      <c r="C1272" s="25">
        <v>56</v>
      </c>
      <c r="D1272" s="25">
        <v>1</v>
      </c>
      <c r="E1272" s="22">
        <v>7.845211</v>
      </c>
      <c r="F1272" s="22">
        <v>46.35893</v>
      </c>
      <c r="G1272" s="23">
        <v>311358</v>
      </c>
      <c r="H1272" s="24">
        <v>7.4115663</v>
      </c>
      <c r="I1272" s="34">
        <v>30.0109518702615</v>
      </c>
      <c r="J1272" s="35">
        <v>0.625976085662842</v>
      </c>
      <c r="K1272" s="36">
        <v>0.823</v>
      </c>
      <c r="L1272" s="37">
        <v>0.878</v>
      </c>
      <c r="M1272" s="38">
        <v>1</v>
      </c>
      <c r="N1272" s="39">
        <v>26.923077</v>
      </c>
      <c r="O1272" s="40">
        <v>67.5442566930582</v>
      </c>
      <c r="P1272" s="40">
        <v>97.5394360838847</v>
      </c>
      <c r="Q1272" s="40">
        <v>78.5320876453257</v>
      </c>
      <c r="R1272" s="53">
        <v>143179992.675781</v>
      </c>
      <c r="S1272" s="48">
        <v>143.179992675781</v>
      </c>
      <c r="T1272" s="49">
        <v>36.632</v>
      </c>
      <c r="U1272" s="50">
        <v>4.01005</v>
      </c>
      <c r="V1272" s="50">
        <v>0.806</v>
      </c>
      <c r="W1272" s="51">
        <v>1.25364169808749</v>
      </c>
      <c r="X1272" s="51">
        <v>0.150281816720963</v>
      </c>
      <c r="Y1272" s="51">
        <v>7248374837.72056</v>
      </c>
      <c r="Z1272" s="51">
        <f t="shared" si="157"/>
        <v>9.86024064407057</v>
      </c>
      <c r="AA1272" s="51">
        <v>-0.40023997333008</v>
      </c>
      <c r="AB1272" s="51">
        <v>80.6803802939816</v>
      </c>
      <c r="AC1272" s="51">
        <f t="shared" si="158"/>
        <v>1.90676793663032</v>
      </c>
      <c r="AD1272" s="51">
        <v>8329.664</v>
      </c>
      <c r="AE1272" s="51">
        <f t="shared" si="159"/>
        <v>0.8329664</v>
      </c>
      <c r="AF1272" s="51">
        <f t="shared" si="160"/>
        <v>-0.0793725167071358</v>
      </c>
      <c r="AG1272" s="51">
        <v>47.15228</v>
      </c>
      <c r="AH1272" s="51">
        <f t="shared" si="161"/>
        <v>1.67350269744405</v>
      </c>
      <c r="AI1272" s="51">
        <v>0.669</v>
      </c>
    </row>
    <row r="1273" ht="18" spans="1:35">
      <c r="A1273" s="25" t="s">
        <v>90</v>
      </c>
      <c r="B1273" s="25">
        <f t="shared" si="164"/>
        <v>2006</v>
      </c>
      <c r="C1273" s="25">
        <v>56</v>
      </c>
      <c r="D1273" s="25">
        <v>1</v>
      </c>
      <c r="E1273" s="22">
        <v>7.51575</v>
      </c>
      <c r="F1273" s="22">
        <v>48.468243</v>
      </c>
      <c r="G1273" s="23">
        <v>1365776</v>
      </c>
      <c r="H1273" s="24">
        <v>7.4105763</v>
      </c>
      <c r="I1273" s="34">
        <v>30.5926680157068</v>
      </c>
      <c r="J1273" s="35">
        <v>0.782249569892883</v>
      </c>
      <c r="K1273" s="36">
        <v>0.823</v>
      </c>
      <c r="L1273" s="37">
        <v>0.882</v>
      </c>
      <c r="M1273" s="38">
        <v>1</v>
      </c>
      <c r="N1273" s="39">
        <v>26.923077</v>
      </c>
      <c r="O1273" s="40">
        <v>67.8965356738179</v>
      </c>
      <c r="P1273" s="40">
        <v>97.4314059748597</v>
      </c>
      <c r="Q1273" s="40">
        <v>79.0046008864518</v>
      </c>
      <c r="R1273" s="53">
        <v>184250000</v>
      </c>
      <c r="S1273" s="48">
        <v>184.25</v>
      </c>
      <c r="T1273" s="49">
        <v>37.61</v>
      </c>
      <c r="U1273" s="50">
        <v>4.39887</v>
      </c>
      <c r="V1273" s="50">
        <v>0.801</v>
      </c>
      <c r="W1273" s="51">
        <v>1.27859222127371</v>
      </c>
      <c r="X1273" s="51">
        <v>0.196952044963837</v>
      </c>
      <c r="Y1273" s="51">
        <v>8001779551.06323</v>
      </c>
      <c r="Z1273" s="51">
        <f t="shared" si="157"/>
        <v>9.90318658239969</v>
      </c>
      <c r="AA1273" s="51">
        <v>-0.40378532371586</v>
      </c>
      <c r="AB1273" s="51">
        <v>86.8339693259998</v>
      </c>
      <c r="AC1273" s="51">
        <f t="shared" si="158"/>
        <v>1.93868965380372</v>
      </c>
      <c r="AD1273" s="51">
        <v>8203.538</v>
      </c>
      <c r="AE1273" s="51">
        <f t="shared" si="159"/>
        <v>0.8203538</v>
      </c>
      <c r="AF1273" s="51">
        <f t="shared" si="160"/>
        <v>-0.0859988058488182</v>
      </c>
      <c r="AG1273" s="51">
        <v>47.15228</v>
      </c>
      <c r="AH1273" s="51">
        <f t="shared" si="161"/>
        <v>1.67350269744405</v>
      </c>
      <c r="AI1273" s="51">
        <v>0.669</v>
      </c>
    </row>
    <row r="1274" ht="18" spans="1:35">
      <c r="A1274" s="25" t="s">
        <v>90</v>
      </c>
      <c r="B1274" s="25">
        <f t="shared" si="164"/>
        <v>2007</v>
      </c>
      <c r="C1274" s="25">
        <v>56</v>
      </c>
      <c r="D1274" s="25">
        <v>1</v>
      </c>
      <c r="E1274" s="22">
        <v>7.192369</v>
      </c>
      <c r="F1274" s="22">
        <v>50.5678</v>
      </c>
      <c r="G1274" s="23">
        <v>963023</v>
      </c>
      <c r="H1274" s="24">
        <v>7.409273</v>
      </c>
      <c r="I1274" s="34">
        <v>31.1618359120794</v>
      </c>
      <c r="J1274" s="35">
        <v>1.01876068115234</v>
      </c>
      <c r="K1274" s="36">
        <v>0.823</v>
      </c>
      <c r="L1274" s="37">
        <v>0.861</v>
      </c>
      <c r="M1274" s="38">
        <v>1</v>
      </c>
      <c r="N1274" s="39">
        <v>26.923077</v>
      </c>
      <c r="O1274" s="40">
        <v>68.2486201297519</v>
      </c>
      <c r="P1274" s="40">
        <v>97.3233641100211</v>
      </c>
      <c r="Q1274" s="40">
        <v>79.4708868241615</v>
      </c>
      <c r="R1274" s="53">
        <v>248130004.882813</v>
      </c>
      <c r="S1274" s="48">
        <v>248.130004882813</v>
      </c>
      <c r="T1274" s="49">
        <v>38.598</v>
      </c>
      <c r="U1274" s="50">
        <v>4.83561</v>
      </c>
      <c r="V1274" s="50">
        <v>0.801</v>
      </c>
      <c r="W1274" s="51">
        <v>1.3321269140493</v>
      </c>
      <c r="X1274" s="51">
        <v>0.311637252569199</v>
      </c>
      <c r="Y1274" s="51">
        <v>8839536475.99963</v>
      </c>
      <c r="Z1274" s="51">
        <f t="shared" si="157"/>
        <v>9.94642949225363</v>
      </c>
      <c r="AA1274" s="51">
        <v>-0.717829827281599</v>
      </c>
      <c r="AB1274" s="51">
        <v>104.979303758915</v>
      </c>
      <c r="AC1274" s="51">
        <f t="shared" si="158"/>
        <v>2.02110368812479</v>
      </c>
      <c r="AD1274" s="51">
        <v>8337.066</v>
      </c>
      <c r="AE1274" s="51">
        <f t="shared" si="159"/>
        <v>0.8337066</v>
      </c>
      <c r="AF1274" s="51">
        <f t="shared" si="160"/>
        <v>-0.0789867604170416</v>
      </c>
      <c r="AG1274" s="51">
        <v>47.137703</v>
      </c>
      <c r="AH1274" s="51">
        <f t="shared" si="161"/>
        <v>1.67336841572054</v>
      </c>
      <c r="AI1274" s="51">
        <v>0.662</v>
      </c>
    </row>
    <row r="1275" ht="18" spans="1:35">
      <c r="A1275" s="25" t="s">
        <v>90</v>
      </c>
      <c r="B1275" s="25">
        <f t="shared" si="164"/>
        <v>2008</v>
      </c>
      <c r="C1275" s="25">
        <v>56</v>
      </c>
      <c r="D1275" s="25">
        <v>1</v>
      </c>
      <c r="E1275" s="22">
        <v>6.87507</v>
      </c>
      <c r="F1275" s="22">
        <v>52.657467</v>
      </c>
      <c r="G1275" s="23">
        <v>7906446</v>
      </c>
      <c r="H1275" s="24">
        <v>7.407562</v>
      </c>
      <c r="I1275" s="34">
        <v>31.7185868742759</v>
      </c>
      <c r="J1275" s="35">
        <v>1.20101487636566</v>
      </c>
      <c r="K1275" s="36">
        <v>0.823</v>
      </c>
      <c r="L1275" s="37">
        <v>0.861</v>
      </c>
      <c r="M1275" s="38">
        <v>1</v>
      </c>
      <c r="N1275" s="39">
        <v>26.923077</v>
      </c>
      <c r="O1275" s="40">
        <v>68.6005100608603</v>
      </c>
      <c r="P1275" s="40">
        <v>97.2153104893687</v>
      </c>
      <c r="Q1275" s="40">
        <v>79.9311134554851</v>
      </c>
      <c r="R1275" s="53">
        <v>222990005.493164</v>
      </c>
      <c r="S1275" s="48">
        <v>222.990005493164</v>
      </c>
      <c r="T1275" s="49">
        <v>39.597</v>
      </c>
      <c r="U1275" s="50">
        <v>5.329</v>
      </c>
      <c r="V1275" s="50">
        <v>0.801</v>
      </c>
      <c r="W1275" s="51">
        <v>1.39984615902945</v>
      </c>
      <c r="X1275" s="51">
        <v>0.641149759292603</v>
      </c>
      <c r="Y1275" s="51">
        <v>8607431497.49471</v>
      </c>
      <c r="Z1275" s="51">
        <f t="shared" si="157"/>
        <v>9.93487357504462</v>
      </c>
      <c r="AA1275" s="51">
        <v>-0.743267699964839</v>
      </c>
      <c r="AB1275" s="51">
        <v>119.644498184785</v>
      </c>
      <c r="AC1275" s="51">
        <f t="shared" si="158"/>
        <v>2.0778927325113</v>
      </c>
      <c r="AD1275" s="51">
        <v>8670.3955</v>
      </c>
      <c r="AE1275" s="51">
        <f t="shared" si="159"/>
        <v>0.86703955</v>
      </c>
      <c r="AF1275" s="51">
        <f t="shared" si="160"/>
        <v>-0.0619610917337044</v>
      </c>
      <c r="AG1275" s="51">
        <v>47.137703</v>
      </c>
      <c r="AH1275" s="51">
        <f t="shared" si="161"/>
        <v>1.67336841572054</v>
      </c>
      <c r="AI1275" s="51">
        <v>0.661</v>
      </c>
    </row>
    <row r="1276" ht="18" spans="1:35">
      <c r="A1276" s="25" t="s">
        <v>90</v>
      </c>
      <c r="B1276" s="25">
        <f t="shared" si="164"/>
        <v>2009</v>
      </c>
      <c r="C1276" s="25">
        <v>56</v>
      </c>
      <c r="D1276" s="25">
        <v>1</v>
      </c>
      <c r="E1276" s="22">
        <v>6.5646086</v>
      </c>
      <c r="F1276" s="22">
        <v>54.737103</v>
      </c>
      <c r="G1276" s="23">
        <v>619929</v>
      </c>
      <c r="H1276" s="24">
        <v>7.4060354</v>
      </c>
      <c r="I1276" s="34">
        <v>32.2603036353343</v>
      </c>
      <c r="J1276" s="35">
        <v>0.929570853710175</v>
      </c>
      <c r="K1276" s="36">
        <v>0.823</v>
      </c>
      <c r="L1276" s="37">
        <v>0.862</v>
      </c>
      <c r="M1276" s="38">
        <v>1</v>
      </c>
      <c r="N1276" s="39">
        <v>26.923077</v>
      </c>
      <c r="O1276" s="40">
        <v>68.9522054671431</v>
      </c>
      <c r="P1276" s="40">
        <v>97.1072451129028</v>
      </c>
      <c r="Q1276" s="40">
        <v>80.3834346901376</v>
      </c>
      <c r="R1276" s="53">
        <v>354230010.986328</v>
      </c>
      <c r="S1276" s="48">
        <v>354.230010986328</v>
      </c>
      <c r="T1276" s="49">
        <v>40.601</v>
      </c>
      <c r="U1276" s="50">
        <v>6.5</v>
      </c>
      <c r="V1276" s="50">
        <v>0.794</v>
      </c>
      <c r="W1276" s="51">
        <v>1.47115601688196</v>
      </c>
      <c r="X1276" s="51">
        <v>0.269764304161072</v>
      </c>
      <c r="Y1276" s="51">
        <v>8938847189.07592</v>
      </c>
      <c r="Z1276" s="51">
        <f t="shared" si="157"/>
        <v>9.95128151301228</v>
      </c>
      <c r="AA1276" s="51">
        <v>-0.765103324036535</v>
      </c>
      <c r="AB1276" s="51">
        <v>123.762844292976</v>
      </c>
      <c r="AC1276" s="51">
        <f t="shared" si="158"/>
        <v>2.09259028167507</v>
      </c>
      <c r="AD1276" s="51">
        <v>8711.895</v>
      </c>
      <c r="AE1276" s="51">
        <f t="shared" si="159"/>
        <v>0.8711895</v>
      </c>
      <c r="AF1276" s="51">
        <f t="shared" si="160"/>
        <v>-0.0598873675492742</v>
      </c>
      <c r="AG1276" s="51">
        <v>47.137703</v>
      </c>
      <c r="AH1276" s="51">
        <f t="shared" si="161"/>
        <v>1.67336841572054</v>
      </c>
      <c r="AI1276" s="51">
        <v>0.654</v>
      </c>
    </row>
    <row r="1277" ht="18" spans="1:35">
      <c r="A1277" s="25" t="s">
        <v>90</v>
      </c>
      <c r="B1277" s="25">
        <f t="shared" si="164"/>
        <v>2010</v>
      </c>
      <c r="C1277" s="25">
        <v>56</v>
      </c>
      <c r="D1277" s="25">
        <v>1</v>
      </c>
      <c r="E1277" s="22">
        <v>6.260428</v>
      </c>
      <c r="F1277" s="22">
        <v>56.806572</v>
      </c>
      <c r="G1277" s="23">
        <v>4504523</v>
      </c>
      <c r="H1277" s="24">
        <v>7.4041033</v>
      </c>
      <c r="I1277" s="34">
        <v>32.7891161090276</v>
      </c>
      <c r="J1277" s="35">
        <v>0.846940040588379</v>
      </c>
      <c r="K1277" s="36">
        <v>0.822</v>
      </c>
      <c r="L1277" s="37">
        <v>0.889</v>
      </c>
      <c r="M1277" s="38">
        <v>1</v>
      </c>
      <c r="N1277" s="39">
        <v>24.358974</v>
      </c>
      <c r="O1277" s="40">
        <v>69.3037063486002</v>
      </c>
      <c r="P1277" s="40">
        <v>96.9991679806231</v>
      </c>
      <c r="Q1277" s="40">
        <v>80.8294504898485</v>
      </c>
      <c r="R1277" s="53">
        <v>290480010.986328</v>
      </c>
      <c r="S1277" s="48">
        <v>290.480010986328</v>
      </c>
      <c r="T1277" s="49">
        <v>41.616</v>
      </c>
      <c r="U1277" s="50">
        <v>11.6</v>
      </c>
      <c r="V1277" s="50">
        <v>0.812</v>
      </c>
      <c r="W1277" s="51">
        <v>1.54841464345813</v>
      </c>
      <c r="X1277" s="51">
        <v>0.315519511699677</v>
      </c>
      <c r="Y1277" s="51">
        <v>11431412421.1316</v>
      </c>
      <c r="Z1277" s="51">
        <f t="shared" si="157"/>
        <v>10.058099893458</v>
      </c>
      <c r="AA1277" s="51">
        <v>-0.282623620701644</v>
      </c>
      <c r="AB1277" s="51">
        <v>108.072477173606</v>
      </c>
      <c r="AC1277" s="51">
        <f t="shared" si="158"/>
        <v>2.03371510622401</v>
      </c>
      <c r="AD1277" s="51">
        <v>8834.805</v>
      </c>
      <c r="AE1277" s="51">
        <f t="shared" si="159"/>
        <v>0.8834805</v>
      </c>
      <c r="AF1277" s="51">
        <f t="shared" si="160"/>
        <v>-0.0538030317099693</v>
      </c>
      <c r="AG1277" s="51">
        <v>47.13892</v>
      </c>
      <c r="AH1277" s="51">
        <f t="shared" si="161"/>
        <v>1.67337962817953</v>
      </c>
      <c r="AI1277" s="51">
        <v>0.644</v>
      </c>
    </row>
    <row r="1278" ht="18" spans="1:35">
      <c r="A1278" s="25" t="s">
        <v>90</v>
      </c>
      <c r="B1278" s="25">
        <f t="shared" si="164"/>
        <v>2011</v>
      </c>
      <c r="C1278" s="25">
        <v>56</v>
      </c>
      <c r="D1278" s="25">
        <v>1</v>
      </c>
      <c r="E1278" s="22">
        <v>5.963141</v>
      </c>
      <c r="F1278" s="22">
        <v>58.865738</v>
      </c>
      <c r="G1278" s="23">
        <v>282614</v>
      </c>
      <c r="H1278" s="24">
        <v>7.4022574</v>
      </c>
      <c r="I1278" s="34">
        <v>33.3028894118118</v>
      </c>
      <c r="J1278" s="35">
        <v>0.911657512187958</v>
      </c>
      <c r="K1278" s="36">
        <v>0.822</v>
      </c>
      <c r="L1278" s="37">
        <v>0.889</v>
      </c>
      <c r="M1278" s="38">
        <v>1</v>
      </c>
      <c r="N1278" s="39">
        <v>24.358974</v>
      </c>
      <c r="O1278" s="40">
        <v>69.6550127052317</v>
      </c>
      <c r="P1278" s="40">
        <v>96.8910790925298</v>
      </c>
      <c r="Q1278" s="40">
        <v>81.267654864296</v>
      </c>
      <c r="R1278" s="53">
        <v>296690002.441406</v>
      </c>
      <c r="S1278" s="48">
        <v>296.690002441406</v>
      </c>
      <c r="T1278" s="49">
        <v>42.637</v>
      </c>
      <c r="U1278" s="50">
        <v>12</v>
      </c>
      <c r="V1278" s="50">
        <v>0.807</v>
      </c>
      <c r="W1278" s="51">
        <v>1.71587072736176</v>
      </c>
      <c r="X1278" s="51">
        <v>0.277477234601974</v>
      </c>
      <c r="Y1278" s="51">
        <v>12523359440.5499</v>
      </c>
      <c r="Z1278" s="51">
        <f t="shared" si="157"/>
        <v>10.0977208457104</v>
      </c>
      <c r="AA1278" s="51">
        <v>-0.790120662460929</v>
      </c>
      <c r="AB1278" s="51">
        <v>102.189147754138</v>
      </c>
      <c r="AC1278" s="51">
        <f t="shared" si="158"/>
        <v>2.00940477720042</v>
      </c>
      <c r="AD1278" s="51">
        <v>9036.284</v>
      </c>
      <c r="AE1278" s="51">
        <f t="shared" si="159"/>
        <v>0.9036284</v>
      </c>
      <c r="AF1278" s="51">
        <f t="shared" si="160"/>
        <v>-0.0440101281617422</v>
      </c>
      <c r="AG1278" s="51">
        <v>47.13892</v>
      </c>
      <c r="AH1278" s="51">
        <f t="shared" si="161"/>
        <v>1.67337962817953</v>
      </c>
      <c r="AI1278" s="51">
        <v>0.649</v>
      </c>
    </row>
    <row r="1279" ht="18" spans="1:35">
      <c r="A1279" s="25" t="s">
        <v>90</v>
      </c>
      <c r="B1279" s="25">
        <f t="shared" si="164"/>
        <v>2012</v>
      </c>
      <c r="C1279" s="25">
        <v>56</v>
      </c>
      <c r="D1279" s="25">
        <v>1</v>
      </c>
      <c r="E1279" s="22">
        <v>5.6700726</v>
      </c>
      <c r="F1279" s="22">
        <v>60.914455</v>
      </c>
      <c r="G1279" s="23">
        <v>1142783</v>
      </c>
      <c r="H1279" s="24">
        <v>7.3976674</v>
      </c>
      <c r="I1279" s="34">
        <v>33.8118744896686</v>
      </c>
      <c r="J1279" s="35">
        <v>0.978104293346405</v>
      </c>
      <c r="K1279" s="36">
        <v>0.822</v>
      </c>
      <c r="L1279" s="37">
        <v>0.889</v>
      </c>
      <c r="M1279" s="38">
        <v>1</v>
      </c>
      <c r="N1279" s="39">
        <v>24.358974</v>
      </c>
      <c r="O1279" s="40">
        <v>70.0061245370376</v>
      </c>
      <c r="P1279" s="40">
        <v>96.7829784486229</v>
      </c>
      <c r="Q1279" s="40">
        <v>81.7057329100665</v>
      </c>
      <c r="R1279" s="53">
        <v>286160003.662109</v>
      </c>
      <c r="S1279" s="48">
        <v>286.160003662109</v>
      </c>
      <c r="T1279" s="49">
        <v>43.693</v>
      </c>
      <c r="U1279" s="50">
        <v>12.9414</v>
      </c>
      <c r="V1279" s="50">
        <v>0.807</v>
      </c>
      <c r="W1279" s="51">
        <v>2.22673258326321</v>
      </c>
      <c r="X1279" s="51">
        <v>0.321495771408081</v>
      </c>
      <c r="Y1279" s="51">
        <v>13042053591.6857</v>
      </c>
      <c r="Z1279" s="51">
        <f t="shared" si="157"/>
        <v>10.115345980454</v>
      </c>
      <c r="AA1279" s="51">
        <v>-1.03040559082704</v>
      </c>
      <c r="AB1279" s="51">
        <v>100.2134087743</v>
      </c>
      <c r="AC1279" s="51">
        <f t="shared" si="158"/>
        <v>2.00092583497515</v>
      </c>
      <c r="AD1279" s="51">
        <v>9158.613</v>
      </c>
      <c r="AE1279" s="51">
        <f t="shared" si="159"/>
        <v>0.9158613</v>
      </c>
      <c r="AF1279" s="51">
        <f t="shared" si="160"/>
        <v>-0.038170291840439</v>
      </c>
      <c r="AG1279" s="51">
        <v>47.13892</v>
      </c>
      <c r="AH1279" s="51">
        <f t="shared" si="161"/>
        <v>1.67337962817953</v>
      </c>
      <c r="AI1279" s="51">
        <v>0.649</v>
      </c>
    </row>
    <row r="1280" ht="18" spans="1:35">
      <c r="A1280" s="25" t="s">
        <v>90</v>
      </c>
      <c r="B1280" s="25">
        <f t="shared" si="164"/>
        <v>2013</v>
      </c>
      <c r="C1280" s="25">
        <v>56</v>
      </c>
      <c r="D1280" s="25">
        <v>1</v>
      </c>
      <c r="E1280" s="22">
        <v>5.384153</v>
      </c>
      <c r="F1280" s="22">
        <v>62.952225</v>
      </c>
      <c r="G1280" s="23">
        <v>94761</v>
      </c>
      <c r="H1280" s="24">
        <v>7.393079</v>
      </c>
      <c r="I1280" s="34">
        <v>34.3053246503093</v>
      </c>
      <c r="J1280" s="35">
        <v>0.958809971809387</v>
      </c>
      <c r="K1280" s="36">
        <v>0.833</v>
      </c>
      <c r="L1280" s="37">
        <v>0.889</v>
      </c>
      <c r="M1280" s="38">
        <v>1</v>
      </c>
      <c r="N1280" s="39">
        <v>24.358974</v>
      </c>
      <c r="O1280" s="40">
        <v>70.3570418440178</v>
      </c>
      <c r="P1280" s="40">
        <v>96.6748660489022</v>
      </c>
      <c r="Q1280" s="40">
        <v>82.1358474215349</v>
      </c>
      <c r="R1280" s="53">
        <v>289070007.324219</v>
      </c>
      <c r="S1280" s="48">
        <v>289.070007324219</v>
      </c>
      <c r="T1280" s="49">
        <v>44.756</v>
      </c>
      <c r="U1280" s="50">
        <v>13.9</v>
      </c>
      <c r="V1280" s="50">
        <v>0.822</v>
      </c>
      <c r="W1280" s="51">
        <v>2.60198589808047</v>
      </c>
      <c r="X1280" s="51">
        <v>0.303884655237198</v>
      </c>
      <c r="Y1280" s="51">
        <v>12043307277.1235</v>
      </c>
      <c r="Z1280" s="51">
        <f t="shared" si="157"/>
        <v>10.0807457672347</v>
      </c>
      <c r="AA1280" s="51">
        <v>-0.771817946775116</v>
      </c>
      <c r="AB1280" s="51">
        <v>97.7249042303832</v>
      </c>
      <c r="AC1280" s="51">
        <f t="shared" si="158"/>
        <v>1.99000525349941</v>
      </c>
      <c r="AD1280" s="51">
        <v>9313.876</v>
      </c>
      <c r="AE1280" s="51">
        <f t="shared" si="159"/>
        <v>0.9313876</v>
      </c>
      <c r="AF1280" s="51">
        <f t="shared" si="160"/>
        <v>-0.0308695483309487</v>
      </c>
      <c r="AG1280" s="51">
        <v>47.13892</v>
      </c>
      <c r="AH1280" s="51">
        <f t="shared" si="161"/>
        <v>1.67337962817953</v>
      </c>
      <c r="AI1280" s="51">
        <v>0.659</v>
      </c>
    </row>
    <row r="1281" ht="18" spans="1:35">
      <c r="A1281" s="25" t="s">
        <v>90</v>
      </c>
      <c r="B1281" s="25">
        <f t="shared" si="164"/>
        <v>2014</v>
      </c>
      <c r="C1281" s="25">
        <v>56</v>
      </c>
      <c r="D1281" s="25">
        <v>1</v>
      </c>
      <c r="E1281" s="22">
        <v>5.105461</v>
      </c>
      <c r="F1281" s="22">
        <v>64.97929</v>
      </c>
      <c r="G1281" s="23">
        <v>7826223</v>
      </c>
      <c r="H1281" s="24">
        <v>7.388492</v>
      </c>
      <c r="I1281" s="34">
        <v>34.7830478360411</v>
      </c>
      <c r="J1281" s="35">
        <v>0.608740627765656</v>
      </c>
      <c r="K1281" s="36">
        <v>0.833</v>
      </c>
      <c r="L1281" s="37">
        <v>0.889</v>
      </c>
      <c r="M1281" s="38">
        <v>1</v>
      </c>
      <c r="N1281" s="39">
        <v>24.358974</v>
      </c>
      <c r="O1281" s="40">
        <v>70.7077646261724</v>
      </c>
      <c r="P1281" s="40">
        <v>96.5667418933679</v>
      </c>
      <c r="Q1281" s="40">
        <v>82.5578966769433</v>
      </c>
      <c r="R1281" s="53">
        <v>248610000.610352</v>
      </c>
      <c r="S1281" s="48">
        <v>248.610000610352</v>
      </c>
      <c r="T1281" s="49">
        <v>45.826</v>
      </c>
      <c r="U1281" s="50">
        <v>14.84</v>
      </c>
      <c r="V1281" s="50">
        <v>0.838</v>
      </c>
      <c r="W1281" s="51">
        <v>2.61288080068243</v>
      </c>
      <c r="X1281" s="51">
        <v>0.261380642652512</v>
      </c>
      <c r="Y1281" s="51">
        <v>12435430969.6301</v>
      </c>
      <c r="Z1281" s="51">
        <f t="shared" si="157"/>
        <v>10.0946608410325</v>
      </c>
      <c r="AA1281" s="51">
        <v>-0.423354598813479</v>
      </c>
      <c r="AB1281" s="51">
        <v>103.080137009254</v>
      </c>
      <c r="AC1281" s="51">
        <f t="shared" si="158"/>
        <v>2.01317498712298</v>
      </c>
      <c r="AD1281" s="51">
        <v>9735.818</v>
      </c>
      <c r="AE1281" s="51">
        <f t="shared" si="159"/>
        <v>0.9735818</v>
      </c>
      <c r="AF1281" s="51">
        <f t="shared" si="160"/>
        <v>-0.0116275533415184</v>
      </c>
      <c r="AG1281" s="51">
        <v>47.13892</v>
      </c>
      <c r="AH1281" s="51">
        <f t="shared" si="161"/>
        <v>1.67337962817953</v>
      </c>
      <c r="AI1281" s="51">
        <v>0.663</v>
      </c>
    </row>
    <row r="1282" ht="18" spans="1:35">
      <c r="A1282" s="25" t="s">
        <v>90</v>
      </c>
      <c r="B1282" s="25">
        <f t="shared" si="164"/>
        <v>2015</v>
      </c>
      <c r="C1282" s="25">
        <v>56</v>
      </c>
      <c r="D1282" s="25">
        <v>1</v>
      </c>
      <c r="E1282" s="22">
        <v>4.834323</v>
      </c>
      <c r="F1282" s="22">
        <v>66.99658</v>
      </c>
      <c r="G1282" s="23">
        <v>6195593</v>
      </c>
      <c r="H1282" s="24">
        <v>7.3841963</v>
      </c>
      <c r="I1282" s="34">
        <v>35.243867972916</v>
      </c>
      <c r="J1282" s="35">
        <v>0.725260257720947</v>
      </c>
      <c r="K1282" s="36">
        <v>0.837</v>
      </c>
      <c r="L1282" s="37">
        <v>0.878</v>
      </c>
      <c r="M1282" s="38">
        <v>1</v>
      </c>
      <c r="N1282" s="39">
        <v>41.346153</v>
      </c>
      <c r="O1282" s="40">
        <v>71.0582928835014</v>
      </c>
      <c r="P1282" s="40">
        <v>96.45860598202</v>
      </c>
      <c r="Q1282" s="40">
        <v>82.9710417542827</v>
      </c>
      <c r="R1282" s="53">
        <v>165070007.324219</v>
      </c>
      <c r="S1282" s="48">
        <v>165.070007324219</v>
      </c>
      <c r="T1282" s="49">
        <v>46.9</v>
      </c>
      <c r="U1282" s="50">
        <v>25.6879</v>
      </c>
      <c r="V1282" s="50">
        <v>0.838</v>
      </c>
      <c r="W1282" s="51">
        <v>2.65295870908636</v>
      </c>
      <c r="X1282" s="51">
        <v>0.270016461610794</v>
      </c>
      <c r="Y1282" s="51">
        <v>11335161083.5061</v>
      </c>
      <c r="Z1282" s="51">
        <f t="shared" ref="Z1282:Z1345" si="165">LOG(Y1282)</f>
        <v>10.0544276962473</v>
      </c>
      <c r="AA1282" s="51">
        <v>-0.734559243831139</v>
      </c>
      <c r="AB1282" s="51">
        <v>97.2390317873478</v>
      </c>
      <c r="AC1282" s="51">
        <f t="shared" ref="AC1282:AC1345" si="166">LOG(AB1282)</f>
        <v>1.98784062590654</v>
      </c>
      <c r="AD1282" s="51">
        <v>10013.897</v>
      </c>
      <c r="AE1282" s="51">
        <f t="shared" ref="AE1282:AE1345" si="167">AD1282/10000</f>
        <v>1.0013897</v>
      </c>
      <c r="AF1282" s="51">
        <f t="shared" ref="AF1282:AF1345" si="168">LOG(AE1282)</f>
        <v>0.000603120060524971</v>
      </c>
      <c r="AG1282" s="51">
        <v>47.13892</v>
      </c>
      <c r="AH1282" s="51">
        <f t="shared" ref="AH1282:AH1345" si="169">LOG(AG1282)</f>
        <v>1.67337962817953</v>
      </c>
      <c r="AI1282" s="51">
        <v>0.719</v>
      </c>
    </row>
    <row r="1283" ht="18" spans="1:35">
      <c r="A1283" s="25" t="s">
        <v>90</v>
      </c>
      <c r="B1283" s="25">
        <f t="shared" si="164"/>
        <v>2016</v>
      </c>
      <c r="C1283" s="25">
        <v>56</v>
      </c>
      <c r="D1283" s="25">
        <v>1</v>
      </c>
      <c r="E1283" s="22">
        <v>4.5721407</v>
      </c>
      <c r="F1283" s="22">
        <v>69.00352</v>
      </c>
      <c r="G1283" s="23">
        <v>4596224</v>
      </c>
      <c r="H1283" s="24">
        <v>7.3818307</v>
      </c>
      <c r="I1283" s="34">
        <v>35.68218646148</v>
      </c>
      <c r="J1283" s="35">
        <v>0.699528992176056</v>
      </c>
      <c r="K1283" s="36">
        <v>0.841</v>
      </c>
      <c r="L1283" s="37">
        <v>0.883</v>
      </c>
      <c r="M1283" s="38">
        <v>1</v>
      </c>
      <c r="N1283" s="39">
        <v>41.346153</v>
      </c>
      <c r="O1283" s="40">
        <v>71.4086266160048</v>
      </c>
      <c r="P1283" s="40">
        <v>96.3504583148584</v>
      </c>
      <c r="Q1283" s="40">
        <v>83.3709791418252</v>
      </c>
      <c r="R1283" s="53">
        <v>197380004.882813</v>
      </c>
      <c r="S1283" s="48">
        <v>197.380004882813</v>
      </c>
      <c r="T1283" s="49">
        <v>47.961</v>
      </c>
      <c r="U1283" s="50">
        <v>31.0333</v>
      </c>
      <c r="V1283" s="50">
        <v>0.837</v>
      </c>
      <c r="W1283" s="51">
        <v>2.69727890929136</v>
      </c>
      <c r="X1283" s="51">
        <v>0.280629366636276</v>
      </c>
      <c r="Y1283" s="51">
        <v>10722018732.0936</v>
      </c>
      <c r="Z1283" s="51">
        <f t="shared" si="165"/>
        <v>10.0302765616319</v>
      </c>
      <c r="AA1283" s="51">
        <v>-0.366550502109059</v>
      </c>
      <c r="AB1283" s="51">
        <v>93.966187960162</v>
      </c>
      <c r="AC1283" s="51">
        <f t="shared" si="166"/>
        <v>1.97297160866393</v>
      </c>
      <c r="AD1283" s="51">
        <v>9860.743</v>
      </c>
      <c r="AE1283" s="51">
        <f t="shared" si="167"/>
        <v>0.9860743</v>
      </c>
      <c r="AF1283" s="51">
        <f t="shared" si="168"/>
        <v>-0.00609036004429952</v>
      </c>
      <c r="AG1283" s="51">
        <v>47.140133</v>
      </c>
      <c r="AH1283" s="51">
        <f t="shared" si="169"/>
        <v>1.67339080349769</v>
      </c>
      <c r="AI1283" s="51">
        <v>0.722</v>
      </c>
    </row>
    <row r="1284" ht="18" spans="1:35">
      <c r="A1284" s="25" t="s">
        <v>90</v>
      </c>
      <c r="B1284" s="25">
        <f t="shared" si="164"/>
        <v>2017</v>
      </c>
      <c r="C1284" s="25">
        <v>56</v>
      </c>
      <c r="D1284" s="25">
        <v>1</v>
      </c>
      <c r="E1284" s="22">
        <v>4.3190746</v>
      </c>
      <c r="F1284" s="22">
        <v>71.00055</v>
      </c>
      <c r="G1284" s="23">
        <v>303043</v>
      </c>
      <c r="H1284" s="24">
        <v>7.3817644</v>
      </c>
      <c r="I1284" s="34">
        <v>36.0971096744774</v>
      </c>
      <c r="J1284" s="35">
        <v>0.621906340122223</v>
      </c>
      <c r="K1284" s="36">
        <v>0.845</v>
      </c>
      <c r="L1284" s="37">
        <v>0.874</v>
      </c>
      <c r="M1284" s="38">
        <v>1</v>
      </c>
      <c r="N1284" s="39">
        <v>41.346153</v>
      </c>
      <c r="O1284" s="40">
        <v>71.7587658236825</v>
      </c>
      <c r="P1284" s="40">
        <v>96.2422988918832</v>
      </c>
      <c r="Q1284" s="40">
        <v>83.756921632109</v>
      </c>
      <c r="R1284" s="53">
        <v>213240005.493164</v>
      </c>
      <c r="S1284" s="48">
        <v>213.240005493164</v>
      </c>
      <c r="T1284" s="49">
        <v>49.005</v>
      </c>
      <c r="U1284" s="50">
        <v>36.8374</v>
      </c>
      <c r="V1284" s="50">
        <v>0.821</v>
      </c>
      <c r="W1284" s="51">
        <v>2.73527353433315</v>
      </c>
      <c r="X1284" s="51">
        <v>0.261462807655334</v>
      </c>
      <c r="Y1284" s="51">
        <v>12895153370.9132</v>
      </c>
      <c r="Z1284" s="51">
        <f t="shared" si="165"/>
        <v>10.1104265118671</v>
      </c>
      <c r="AA1284" s="51">
        <v>-0.34695954679103</v>
      </c>
      <c r="AB1284" s="51">
        <v>81.2196661011436</v>
      </c>
      <c r="AC1284" s="51">
        <f t="shared" si="166"/>
        <v>1.90966119974736</v>
      </c>
      <c r="AD1284" s="51">
        <v>9969.967</v>
      </c>
      <c r="AE1284" s="51">
        <f t="shared" si="167"/>
        <v>0.9969967</v>
      </c>
      <c r="AF1284" s="51">
        <f t="shared" si="168"/>
        <v>-0.00130627917496625</v>
      </c>
      <c r="AG1284" s="51">
        <v>47.140133</v>
      </c>
      <c r="AH1284" s="51">
        <f t="shared" si="169"/>
        <v>1.67339080349769</v>
      </c>
      <c r="AI1284" s="51">
        <v>0.718</v>
      </c>
    </row>
    <row r="1285" ht="18" spans="1:35">
      <c r="A1285" s="25" t="s">
        <v>90</v>
      </c>
      <c r="B1285" s="25">
        <f t="shared" si="164"/>
        <v>2018</v>
      </c>
      <c r="C1285" s="25">
        <v>56</v>
      </c>
      <c r="D1285" s="25">
        <v>1</v>
      </c>
      <c r="E1285" s="22">
        <v>4.0749364</v>
      </c>
      <c r="F1285" s="22">
        <v>72.98645</v>
      </c>
      <c r="G1285" s="23">
        <v>1497717</v>
      </c>
      <c r="H1285" s="24">
        <v>7.3839784</v>
      </c>
      <c r="I1285" s="34">
        <v>36.4891060185928</v>
      </c>
      <c r="J1285" s="35">
        <v>0.685118496417999</v>
      </c>
      <c r="K1285" s="36">
        <v>0.817</v>
      </c>
      <c r="L1285" s="37">
        <v>0.853</v>
      </c>
      <c r="M1285" s="38">
        <v>1</v>
      </c>
      <c r="N1285" s="39">
        <v>46.153847</v>
      </c>
      <c r="O1285" s="40">
        <v>72.1087105065346</v>
      </c>
      <c r="P1285" s="40">
        <v>96.1341277130942</v>
      </c>
      <c r="Q1285" s="40">
        <v>84.1291083222967</v>
      </c>
      <c r="R1285" s="53">
        <v>171750000</v>
      </c>
      <c r="S1285" s="48">
        <v>171.75</v>
      </c>
      <c r="T1285" s="49">
        <v>50.032</v>
      </c>
      <c r="U1285" s="50">
        <v>42.8</v>
      </c>
      <c r="V1285" s="50">
        <v>0.819</v>
      </c>
      <c r="W1285" s="51">
        <v>2.77246337174234</v>
      </c>
      <c r="X1285" s="51">
        <v>0.306939095258713</v>
      </c>
      <c r="Y1285" s="51">
        <v>13682019076.4022</v>
      </c>
      <c r="Z1285" s="51">
        <f t="shared" si="165"/>
        <v>10.1361501916119</v>
      </c>
      <c r="AA1285" s="51">
        <v>-0.137552726623577</v>
      </c>
      <c r="AB1285" s="51">
        <v>81.7138652963804</v>
      </c>
      <c r="AC1285" s="51">
        <f t="shared" si="166"/>
        <v>1.91229575433904</v>
      </c>
      <c r="AD1285" s="51">
        <v>9675.655</v>
      </c>
      <c r="AE1285" s="51">
        <f t="shared" si="167"/>
        <v>0.9675655</v>
      </c>
      <c r="AF1285" s="51">
        <f t="shared" si="168"/>
        <v>-0.0143196254556168</v>
      </c>
      <c r="AG1285" s="51">
        <v>47.140133</v>
      </c>
      <c r="AH1285" s="51">
        <f t="shared" si="169"/>
        <v>1.67339080349769</v>
      </c>
      <c r="AI1285" s="51">
        <v>0.692</v>
      </c>
    </row>
    <row r="1286" ht="18" spans="1:35">
      <c r="A1286" s="25" t="s">
        <v>90</v>
      </c>
      <c r="B1286" s="25">
        <f t="shared" si="164"/>
        <v>2019</v>
      </c>
      <c r="C1286" s="25">
        <v>56</v>
      </c>
      <c r="D1286" s="25">
        <v>1</v>
      </c>
      <c r="E1286" s="22">
        <v>3.8395379</v>
      </c>
      <c r="F1286" s="22">
        <v>66.70463</v>
      </c>
      <c r="G1286" s="23">
        <v>9997604</v>
      </c>
      <c r="H1286" s="24">
        <v>7.3212166</v>
      </c>
      <c r="I1286" s="34">
        <v>36.9123066913261</v>
      </c>
      <c r="J1286" s="35">
        <v>0.528890490531921</v>
      </c>
      <c r="K1286" s="36">
        <v>0.817</v>
      </c>
      <c r="L1286" s="37">
        <v>0.813</v>
      </c>
      <c r="M1286" s="38">
        <v>1</v>
      </c>
      <c r="N1286" s="39">
        <v>42.708332</v>
      </c>
      <c r="O1286" s="40">
        <v>72.4775717622834</v>
      </c>
      <c r="P1286" s="40">
        <v>96.1391207922458</v>
      </c>
      <c r="Q1286" s="40">
        <v>84.5549009012644</v>
      </c>
      <c r="R1286" s="53">
        <v>158259994.506836</v>
      </c>
      <c r="S1286" s="48">
        <v>158.259994506836</v>
      </c>
      <c r="T1286" s="49">
        <v>51.042</v>
      </c>
      <c r="U1286" s="50">
        <v>49.8</v>
      </c>
      <c r="V1286" s="50">
        <v>0.83</v>
      </c>
      <c r="W1286" s="51">
        <v>2.79932223646079</v>
      </c>
      <c r="X1286" s="51">
        <v>0.312310963869095</v>
      </c>
      <c r="Y1286" s="51">
        <v>12541928303.48</v>
      </c>
      <c r="Z1286" s="51">
        <f t="shared" si="165"/>
        <v>10.0983643137817</v>
      </c>
      <c r="AA1286" s="51">
        <v>0.185463746220911</v>
      </c>
      <c r="AB1286" s="51">
        <v>82.9011507426355</v>
      </c>
      <c r="AC1286" s="51">
        <f t="shared" si="166"/>
        <v>1.91856055899066</v>
      </c>
      <c r="AD1286" s="51">
        <v>9254.443</v>
      </c>
      <c r="AE1286" s="51">
        <f t="shared" si="167"/>
        <v>0.9254443</v>
      </c>
      <c r="AF1286" s="51">
        <f t="shared" si="168"/>
        <v>-0.0336497151397092</v>
      </c>
      <c r="AG1286" s="51">
        <v>47.140133</v>
      </c>
      <c r="AH1286" s="51">
        <f t="shared" si="169"/>
        <v>1.67339080349769</v>
      </c>
      <c r="AI1286" s="51">
        <v>0.659</v>
      </c>
    </row>
    <row r="1287" ht="18" spans="1:35">
      <c r="A1287" s="25" t="s">
        <v>90</v>
      </c>
      <c r="B1287" s="25">
        <f t="shared" si="164"/>
        <v>2020</v>
      </c>
      <c r="C1287" s="25">
        <v>56</v>
      </c>
      <c r="D1287" s="25">
        <v>1</v>
      </c>
      <c r="E1287" s="22">
        <v>3.6128218</v>
      </c>
      <c r="F1287" s="22">
        <v>67.49304</v>
      </c>
      <c r="G1287" s="23">
        <v>8530793</v>
      </c>
      <c r="H1287" s="24">
        <v>7.258907</v>
      </c>
      <c r="I1287" s="34">
        <v>37.3147816708838</v>
      </c>
      <c r="J1287" s="35">
        <v>0.512431561946869</v>
      </c>
      <c r="K1287" s="36">
        <v>0.831</v>
      </c>
      <c r="L1287" s="37">
        <v>0.854</v>
      </c>
      <c r="M1287" s="38">
        <v>1</v>
      </c>
      <c r="N1287" s="39">
        <v>43.26923</v>
      </c>
      <c r="O1287" s="40">
        <v>72.8464330180322</v>
      </c>
      <c r="P1287" s="40">
        <v>96.1441138713974</v>
      </c>
      <c r="Q1287" s="40">
        <v>84.9689182481296</v>
      </c>
      <c r="R1287" s="53">
        <v>191080001.831055</v>
      </c>
      <c r="S1287" s="48">
        <v>191.080001831055</v>
      </c>
      <c r="T1287" s="49">
        <v>52.033</v>
      </c>
      <c r="U1287" s="50">
        <v>57.8608</v>
      </c>
      <c r="V1287" s="50">
        <v>0.838</v>
      </c>
      <c r="W1287" s="51">
        <v>2.91019887709682</v>
      </c>
      <c r="X1287" s="51">
        <v>0.268673807382584</v>
      </c>
      <c r="Y1287" s="51">
        <v>10583748541.5258</v>
      </c>
      <c r="Z1287" s="51">
        <f t="shared" si="165"/>
        <v>10.0246395129326</v>
      </c>
      <c r="AA1287" s="51">
        <v>0.201566885790511</v>
      </c>
      <c r="AB1287" s="51">
        <v>76.9252424036465</v>
      </c>
      <c r="AC1287" s="51">
        <f t="shared" si="166"/>
        <v>1.88606887345249</v>
      </c>
      <c r="AD1287" s="51">
        <v>8960.352</v>
      </c>
      <c r="AE1287" s="51">
        <f t="shared" si="167"/>
        <v>0.8960352</v>
      </c>
      <c r="AF1287" s="51">
        <f t="shared" si="168"/>
        <v>-0.0476749291040721</v>
      </c>
      <c r="AG1287" s="51">
        <v>47.140133</v>
      </c>
      <c r="AH1287" s="51">
        <f t="shared" si="169"/>
        <v>1.67339080349769</v>
      </c>
      <c r="AI1287" s="51">
        <v>0.646</v>
      </c>
    </row>
    <row r="1288" ht="18" spans="1:35">
      <c r="A1288" s="25" t="s">
        <v>90</v>
      </c>
      <c r="B1288" s="25">
        <f t="shared" si="164"/>
        <v>2021</v>
      </c>
      <c r="C1288" s="25">
        <v>56</v>
      </c>
      <c r="D1288" s="25">
        <v>1</v>
      </c>
      <c r="E1288" s="22">
        <v>3.3945785</v>
      </c>
      <c r="F1288" s="22">
        <v>68.27994</v>
      </c>
      <c r="G1288" s="23">
        <v>7096696</v>
      </c>
      <c r="H1288" s="24">
        <v>7.1970887</v>
      </c>
      <c r="I1288" s="34">
        <v>37.6969593429633</v>
      </c>
      <c r="J1288" s="35">
        <v>0.518789291381836</v>
      </c>
      <c r="K1288" s="36">
        <v>0.835</v>
      </c>
      <c r="L1288" s="37">
        <v>0.834</v>
      </c>
      <c r="M1288" s="38">
        <v>1</v>
      </c>
      <c r="N1288" s="39">
        <v>44.23077</v>
      </c>
      <c r="O1288" s="40">
        <v>73.2152942737809</v>
      </c>
      <c r="P1288" s="40">
        <v>96.1491069505489</v>
      </c>
      <c r="Q1288" s="40">
        <v>85.3713640915778</v>
      </c>
      <c r="R1288" s="53">
        <v>182589996.337891</v>
      </c>
      <c r="S1288" s="48">
        <v>182.589996337891</v>
      </c>
      <c r="T1288" s="49">
        <v>53.005</v>
      </c>
      <c r="U1288" s="50">
        <v>61.1132</v>
      </c>
      <c r="V1288" s="50">
        <v>0.825</v>
      </c>
      <c r="W1288" s="51">
        <v>2.95314556354467</v>
      </c>
      <c r="X1288" s="51">
        <v>0.220228925347328</v>
      </c>
      <c r="Y1288" s="51">
        <v>12402486183.6396</v>
      </c>
      <c r="Z1288" s="51">
        <f t="shared" si="165"/>
        <v>10.0935087519048</v>
      </c>
      <c r="AA1288" s="51">
        <v>-0.822440242926801</v>
      </c>
      <c r="AB1288" s="51">
        <v>83.5443030923624</v>
      </c>
      <c r="AC1288" s="51">
        <f t="shared" si="166"/>
        <v>1.92191684058602</v>
      </c>
      <c r="AD1288" s="51">
        <v>8748.273</v>
      </c>
      <c r="AE1288" s="51">
        <f t="shared" si="167"/>
        <v>0.8748273</v>
      </c>
      <c r="AF1288" s="51">
        <f t="shared" si="168"/>
        <v>-0.0580776727601891</v>
      </c>
      <c r="AG1288" s="51">
        <f>(AG1287+AG1286)/2</f>
        <v>47.140133</v>
      </c>
      <c r="AH1288" s="51">
        <f t="shared" si="169"/>
        <v>1.67339080349769</v>
      </c>
      <c r="AI1288" s="51">
        <v>0.637</v>
      </c>
    </row>
    <row r="1289" ht="18" spans="1:35">
      <c r="A1289" s="25" t="s">
        <v>90</v>
      </c>
      <c r="B1289" s="25">
        <f t="shared" si="164"/>
        <v>2022</v>
      </c>
      <c r="C1289" s="25">
        <v>56</v>
      </c>
      <c r="D1289" s="25">
        <v>1</v>
      </c>
      <c r="E1289" s="22">
        <v>3.3362217</v>
      </c>
      <c r="F1289" s="22">
        <v>69.06554</v>
      </c>
      <c r="G1289" s="23">
        <v>6479228</v>
      </c>
      <c r="H1289" s="24">
        <v>7.103741</v>
      </c>
      <c r="I1289" s="34">
        <v>38.0587226800855</v>
      </c>
      <c r="J1289" s="35">
        <v>0.559885740280151</v>
      </c>
      <c r="K1289" s="36">
        <v>0.817</v>
      </c>
      <c r="L1289" s="37">
        <v>0.857</v>
      </c>
      <c r="M1289" s="38">
        <v>1</v>
      </c>
      <c r="N1289" s="39">
        <v>44.23077</v>
      </c>
      <c r="O1289" s="40">
        <v>73.5841555295297</v>
      </c>
      <c r="P1289" s="40">
        <v>96.1541000297005</v>
      </c>
      <c r="Q1289" s="40">
        <v>85.7619951593707</v>
      </c>
      <c r="R1289" s="53">
        <v>332329986.572266</v>
      </c>
      <c r="S1289" s="48">
        <v>332.329986572266</v>
      </c>
      <c r="T1289" s="49">
        <v>53.956</v>
      </c>
      <c r="U1289" s="50">
        <v>62.215</v>
      </c>
      <c r="V1289" s="50">
        <v>0.834</v>
      </c>
      <c r="W1289" s="51">
        <v>2.77600581415178</v>
      </c>
      <c r="X1289" s="51">
        <v>0.215130418539047</v>
      </c>
      <c r="Y1289" s="51">
        <v>12567271004.6761</v>
      </c>
      <c r="Z1289" s="51">
        <f t="shared" si="165"/>
        <v>10.0992409804478</v>
      </c>
      <c r="AA1289" s="51">
        <v>-1.04515443033978</v>
      </c>
      <c r="AB1289" s="51">
        <v>99.1081598746768</v>
      </c>
      <c r="AC1289" s="51">
        <f t="shared" si="166"/>
        <v>1.99610941273609</v>
      </c>
      <c r="AD1289" s="51">
        <v>8854.3125</v>
      </c>
      <c r="AE1289" s="51">
        <f t="shared" si="167"/>
        <v>0.88543125</v>
      </c>
      <c r="AF1289" s="51">
        <f t="shared" si="168"/>
        <v>-0.0528451542985985</v>
      </c>
      <c r="AG1289" s="51">
        <f>(AG1288+AG1287)/2</f>
        <v>47.140133</v>
      </c>
      <c r="AH1289" s="51">
        <f t="shared" si="169"/>
        <v>1.67339080349769</v>
      </c>
      <c r="AI1289" s="51">
        <v>0.645</v>
      </c>
    </row>
    <row r="1290" ht="18" spans="1:35">
      <c r="A1290" s="25" t="s">
        <v>91</v>
      </c>
      <c r="B1290" s="25">
        <v>2000</v>
      </c>
      <c r="C1290" s="25">
        <v>57</v>
      </c>
      <c r="D1290" s="25">
        <v>1</v>
      </c>
      <c r="E1290" s="22">
        <v>0.23403718</v>
      </c>
      <c r="F1290" s="22">
        <v>98.76171</v>
      </c>
      <c r="G1290" s="23">
        <v>715382</v>
      </c>
      <c r="H1290" s="24">
        <v>11.41397</v>
      </c>
      <c r="I1290" s="34">
        <v>13.9109680595621</v>
      </c>
      <c r="J1290" s="35">
        <v>0.0961097478866577</v>
      </c>
      <c r="K1290" s="36">
        <v>0.697</v>
      </c>
      <c r="L1290" s="37">
        <v>0.844</v>
      </c>
      <c r="M1290" s="38">
        <v>1</v>
      </c>
      <c r="N1290" s="39">
        <v>3.7974684</v>
      </c>
      <c r="O1290" s="40">
        <v>60.3869753276781</v>
      </c>
      <c r="P1290" s="40">
        <v>80.9460104586512</v>
      </c>
      <c r="Q1290" s="40">
        <v>64.405856278949</v>
      </c>
      <c r="R1290" s="53">
        <v>62970001.2207031</v>
      </c>
      <c r="S1290" s="48">
        <v>62.9700012207031</v>
      </c>
      <c r="T1290" s="49">
        <v>19.548</v>
      </c>
      <c r="U1290" s="50">
        <v>0.211806</v>
      </c>
      <c r="V1290" s="50">
        <v>0.693</v>
      </c>
      <c r="W1290" s="51">
        <v>0.0338894483530851</v>
      </c>
      <c r="X1290" s="51">
        <v>-0.165395170450211</v>
      </c>
      <c r="Y1290" s="51">
        <v>887291687.920796</v>
      </c>
      <c r="Z1290" s="51">
        <f t="shared" si="165"/>
        <v>8.94806641310123</v>
      </c>
      <c r="AA1290" s="51">
        <v>-0.0324039280879326</v>
      </c>
      <c r="AB1290" s="51">
        <f t="shared" ref="AB1290:AB1296" si="170">(AB1291+AB1292)/2</f>
        <v>163.731281612128</v>
      </c>
      <c r="AC1290" s="51">
        <f t="shared" si="166"/>
        <v>2.21413166129142</v>
      </c>
      <c r="AD1290" s="51">
        <v>1235.5165</v>
      </c>
      <c r="AE1290" s="51">
        <f t="shared" si="167"/>
        <v>0.12355165</v>
      </c>
      <c r="AF1290" s="51">
        <f t="shared" si="168"/>
        <v>-0.908151450333855</v>
      </c>
      <c r="AG1290" s="51">
        <v>76.87747</v>
      </c>
      <c r="AH1290" s="51">
        <f t="shared" si="169"/>
        <v>1.88579908247632</v>
      </c>
      <c r="AI1290" s="51">
        <v>0.315</v>
      </c>
    </row>
    <row r="1291" ht="18" spans="1:35">
      <c r="A1291" s="25" t="s">
        <v>91</v>
      </c>
      <c r="B1291" s="25">
        <f t="shared" ref="B1291:B1312" si="171">B1290+1</f>
        <v>2001</v>
      </c>
      <c r="C1291" s="25">
        <v>57</v>
      </c>
      <c r="D1291" s="25">
        <v>1</v>
      </c>
      <c r="E1291" s="22">
        <v>0.5099151</v>
      </c>
      <c r="F1291" s="22">
        <v>99.23737</v>
      </c>
      <c r="G1291" s="23">
        <v>7299</v>
      </c>
      <c r="H1291" s="24">
        <v>11.424738</v>
      </c>
      <c r="I1291" s="34">
        <v>15.4957394207867</v>
      </c>
      <c r="J1291" s="35">
        <f>(J1290+J1292)/2</f>
        <v>0.0243442784994841</v>
      </c>
      <c r="K1291" s="36">
        <v>0.697</v>
      </c>
      <c r="L1291" s="37">
        <v>0.844</v>
      </c>
      <c r="M1291" s="38">
        <v>1</v>
      </c>
      <c r="N1291" s="39">
        <v>3.7974684</v>
      </c>
      <c r="O1291" s="40">
        <v>60.8084531309685</v>
      </c>
      <c r="P1291" s="40">
        <v>81.5009595253167</v>
      </c>
      <c r="Q1291" s="40">
        <v>64.9608173437241</v>
      </c>
      <c r="R1291" s="53">
        <v>90050003.0517578</v>
      </c>
      <c r="S1291" s="48">
        <v>90.0500030517578</v>
      </c>
      <c r="T1291" s="49">
        <v>20.067</v>
      </c>
      <c r="U1291" s="50">
        <v>0.26115</v>
      </c>
      <c r="V1291" s="50">
        <v>0.693</v>
      </c>
      <c r="W1291" s="51">
        <v>-0.152817947191406</v>
      </c>
      <c r="X1291" s="51">
        <f>(X1292+X1293)/2</f>
        <v>-0.171985916793346</v>
      </c>
      <c r="Y1291" s="51">
        <v>825706961.238689</v>
      </c>
      <c r="Z1291" s="51">
        <f t="shared" si="165"/>
        <v>8.91682594599207</v>
      </c>
      <c r="AA1291" s="51">
        <v>-0.0296952458764432</v>
      </c>
      <c r="AB1291" s="51">
        <f t="shared" si="170"/>
        <v>163.761925035878</v>
      </c>
      <c r="AC1291" s="51">
        <f t="shared" si="166"/>
        <v>2.21421293485441</v>
      </c>
      <c r="AD1291" s="51">
        <v>1251.1484</v>
      </c>
      <c r="AE1291" s="51">
        <f t="shared" si="167"/>
        <v>0.12511484</v>
      </c>
      <c r="AF1291" s="51">
        <f t="shared" si="168"/>
        <v>-0.902691175135705</v>
      </c>
      <c r="AG1291" s="51">
        <v>76.87747</v>
      </c>
      <c r="AH1291" s="51">
        <f t="shared" si="169"/>
        <v>1.88579908247632</v>
      </c>
      <c r="AI1291" s="51">
        <v>0.315</v>
      </c>
    </row>
    <row r="1292" ht="18" spans="1:35">
      <c r="A1292" s="25" t="s">
        <v>91</v>
      </c>
      <c r="B1292" s="25">
        <f t="shared" si="171"/>
        <v>2002</v>
      </c>
      <c r="C1292" s="25">
        <v>57</v>
      </c>
      <c r="D1292" s="25">
        <v>1</v>
      </c>
      <c r="E1292" s="22">
        <v>0.78249705</v>
      </c>
      <c r="F1292" s="22">
        <v>99.713036</v>
      </c>
      <c r="G1292" s="23">
        <v>433346</v>
      </c>
      <c r="H1292" s="24">
        <v>11.429949</v>
      </c>
      <c r="I1292" s="34">
        <v>17.0718164332742</v>
      </c>
      <c r="J1292" s="35">
        <v>-0.0474211908876896</v>
      </c>
      <c r="K1292" s="36">
        <v>0.697</v>
      </c>
      <c r="L1292" s="37">
        <v>0.844</v>
      </c>
      <c r="M1292" s="38">
        <v>1</v>
      </c>
      <c r="N1292" s="39">
        <v>3.7974684</v>
      </c>
      <c r="O1292" s="40">
        <v>61.230431547525</v>
      </c>
      <c r="P1292" s="40">
        <v>82.0575412183542</v>
      </c>
      <c r="Q1292" s="40">
        <v>65.5201920460199</v>
      </c>
      <c r="R1292" s="53">
        <v>119150001.525879</v>
      </c>
      <c r="S1292" s="48">
        <v>119.150001525879</v>
      </c>
      <c r="T1292" s="49">
        <v>20.597</v>
      </c>
      <c r="U1292" s="50">
        <v>1.08394</v>
      </c>
      <c r="V1292" s="50">
        <v>0.728</v>
      </c>
      <c r="W1292" s="51">
        <v>-0.30904544946415</v>
      </c>
      <c r="X1292" s="51">
        <v>-0.173949226737022</v>
      </c>
      <c r="Y1292" s="51">
        <v>775777238.55814</v>
      </c>
      <c r="Z1292" s="51">
        <f t="shared" si="165"/>
        <v>8.88973703317379</v>
      </c>
      <c r="AA1292" s="51">
        <v>-0.028391254961737</v>
      </c>
      <c r="AB1292" s="51">
        <f t="shared" si="170"/>
        <v>163.700638188378</v>
      </c>
      <c r="AC1292" s="51">
        <f t="shared" si="166"/>
        <v>2.2140503725161</v>
      </c>
      <c r="AD1292" s="51">
        <v>1287.3501</v>
      </c>
      <c r="AE1292" s="51">
        <f t="shared" si="167"/>
        <v>0.12873501</v>
      </c>
      <c r="AF1292" s="51">
        <f t="shared" si="168"/>
        <v>-0.890303328914251</v>
      </c>
      <c r="AG1292" s="51">
        <v>75.88933</v>
      </c>
      <c r="AH1292" s="51">
        <f t="shared" si="169"/>
        <v>1.88018071861129</v>
      </c>
      <c r="AI1292" s="51">
        <v>0.499</v>
      </c>
    </row>
    <row r="1293" ht="18" spans="1:35">
      <c r="A1293" s="25" t="s">
        <v>91</v>
      </c>
      <c r="B1293" s="25">
        <f t="shared" si="171"/>
        <v>2003</v>
      </c>
      <c r="C1293" s="25">
        <v>57</v>
      </c>
      <c r="D1293" s="25">
        <v>1</v>
      </c>
      <c r="E1293" s="22">
        <v>1.0516926</v>
      </c>
      <c r="F1293" s="22">
        <v>100</v>
      </c>
      <c r="G1293" s="23">
        <v>796772</v>
      </c>
      <c r="H1293" s="24">
        <v>11.429406</v>
      </c>
      <c r="I1293" s="34">
        <v>18.6189165343031</v>
      </c>
      <c r="J1293" s="35">
        <v>0.0996745452284813</v>
      </c>
      <c r="K1293" s="36">
        <v>0.697</v>
      </c>
      <c r="L1293" s="37">
        <v>0.844</v>
      </c>
      <c r="M1293" s="38">
        <v>1</v>
      </c>
      <c r="N1293" s="39">
        <v>11.666667</v>
      </c>
      <c r="O1293" s="40">
        <v>61.6529105773473</v>
      </c>
      <c r="P1293" s="40">
        <v>82.6157555377638</v>
      </c>
      <c r="Q1293" s="40">
        <v>66.083827020152</v>
      </c>
      <c r="R1293" s="53">
        <v>105660003.662109</v>
      </c>
      <c r="S1293" s="48">
        <v>105.660003662109</v>
      </c>
      <c r="T1293" s="49">
        <v>21.137</v>
      </c>
      <c r="U1293" s="50">
        <v>1.5325</v>
      </c>
      <c r="V1293" s="50">
        <v>0.748</v>
      </c>
      <c r="W1293" s="51">
        <v>-0.483449852068026</v>
      </c>
      <c r="X1293" s="51">
        <v>-0.17002260684967</v>
      </c>
      <c r="Y1293" s="51">
        <v>1157825434.78971</v>
      </c>
      <c r="Z1293" s="51">
        <f t="shared" si="165"/>
        <v>9.06364308579693</v>
      </c>
      <c r="AA1293" s="51">
        <v>-0.0439481399839825</v>
      </c>
      <c r="AB1293" s="51">
        <f t="shared" si="170"/>
        <v>163.823211883378</v>
      </c>
      <c r="AC1293" s="51">
        <f t="shared" si="166"/>
        <v>2.21437543636619</v>
      </c>
      <c r="AD1293" s="51">
        <v>1312.4877</v>
      </c>
      <c r="AE1293" s="51">
        <f t="shared" si="167"/>
        <v>0.13124877</v>
      </c>
      <c r="AF1293" s="51">
        <f t="shared" si="168"/>
        <v>-0.881904757900792</v>
      </c>
      <c r="AG1293" s="51">
        <v>75.88933</v>
      </c>
      <c r="AH1293" s="51">
        <f t="shared" si="169"/>
        <v>1.88018071861129</v>
      </c>
      <c r="AI1293" s="51">
        <v>0.619</v>
      </c>
    </row>
    <row r="1294" ht="18" spans="1:35">
      <c r="A1294" s="25" t="s">
        <v>91</v>
      </c>
      <c r="B1294" s="25">
        <f t="shared" si="171"/>
        <v>2004</v>
      </c>
      <c r="C1294" s="25">
        <v>57</v>
      </c>
      <c r="D1294" s="25">
        <v>1</v>
      </c>
      <c r="E1294" s="22">
        <v>1.3173802</v>
      </c>
      <c r="F1294" s="22">
        <v>100</v>
      </c>
      <c r="G1294" s="23">
        <v>163057</v>
      </c>
      <c r="H1294" s="24">
        <v>11.422873</v>
      </c>
      <c r="I1294" s="34">
        <v>20.1519465673748</v>
      </c>
      <c r="J1294" s="35">
        <v>0.358144611120224</v>
      </c>
      <c r="K1294" s="36">
        <v>0.697</v>
      </c>
      <c r="L1294" s="37">
        <v>0.844</v>
      </c>
      <c r="M1294" s="38">
        <v>1</v>
      </c>
      <c r="N1294" s="39">
        <v>11.666667</v>
      </c>
      <c r="O1294" s="40">
        <v>62.0758902204355</v>
      </c>
      <c r="P1294" s="40">
        <v>83.1756024835453</v>
      </c>
      <c r="Q1294" s="40">
        <v>66.6522079155788</v>
      </c>
      <c r="R1294" s="53">
        <v>116529998.779297</v>
      </c>
      <c r="S1294" s="48">
        <v>116.529998779297</v>
      </c>
      <c r="T1294" s="49">
        <v>21.689</v>
      </c>
      <c r="U1294" s="50">
        <v>2.17552</v>
      </c>
      <c r="V1294" s="50">
        <v>0.733</v>
      </c>
      <c r="W1294" s="51">
        <v>-0.704216157980622</v>
      </c>
      <c r="X1294" s="51">
        <v>-0.106747023761272</v>
      </c>
      <c r="Y1294" s="51">
        <v>1511236655.52047</v>
      </c>
      <c r="Z1294" s="51">
        <f t="shared" si="165"/>
        <v>9.1793324789908</v>
      </c>
      <c r="AA1294" s="51">
        <v>-0.0556714309384429</v>
      </c>
      <c r="AB1294" s="51">
        <f t="shared" si="170"/>
        <v>163.578064493379</v>
      </c>
      <c r="AC1294" s="51">
        <f t="shared" si="166"/>
        <v>2.21372506517763</v>
      </c>
      <c r="AD1294" s="51">
        <v>1322.3566</v>
      </c>
      <c r="AE1294" s="51">
        <f t="shared" si="167"/>
        <v>0.13223566</v>
      </c>
      <c r="AF1294" s="51">
        <f t="shared" si="168"/>
        <v>-0.878651412831811</v>
      </c>
      <c r="AG1294" s="51">
        <v>76.21871</v>
      </c>
      <c r="AH1294" s="51">
        <f t="shared" si="169"/>
        <v>1.88206159407374</v>
      </c>
      <c r="AI1294" s="51">
        <v>0.619</v>
      </c>
    </row>
    <row r="1295" ht="18" spans="1:35">
      <c r="A1295" s="25" t="s">
        <v>91</v>
      </c>
      <c r="B1295" s="25">
        <f t="shared" si="171"/>
        <v>2005</v>
      </c>
      <c r="C1295" s="25">
        <v>57</v>
      </c>
      <c r="D1295" s="25">
        <v>1</v>
      </c>
      <c r="E1295" s="22">
        <v>1.5795195</v>
      </c>
      <c r="F1295" s="22">
        <v>100</v>
      </c>
      <c r="G1295" s="23">
        <v>533033</v>
      </c>
      <c r="H1295" s="24">
        <v>11.410227</v>
      </c>
      <c r="I1295" s="34">
        <v>21.6703679710685</v>
      </c>
      <c r="J1295" s="35">
        <v>-0.0028113410808146</v>
      </c>
      <c r="K1295" s="36">
        <v>0.697</v>
      </c>
      <c r="L1295" s="37">
        <v>0.844</v>
      </c>
      <c r="M1295" s="38">
        <v>1</v>
      </c>
      <c r="N1295" s="39">
        <v>11.666667</v>
      </c>
      <c r="O1295" s="40">
        <v>62.4993704767897</v>
      </c>
      <c r="P1295" s="40">
        <v>83.7370820556991</v>
      </c>
      <c r="Q1295" s="40">
        <v>67.224549621847</v>
      </c>
      <c r="R1295" s="53">
        <v>80040000.9155273</v>
      </c>
      <c r="S1295" s="48">
        <v>80.0400009155273</v>
      </c>
      <c r="T1295" s="49">
        <v>22.249</v>
      </c>
      <c r="U1295" s="50">
        <v>2.58025</v>
      </c>
      <c r="V1295" s="50">
        <v>0.745</v>
      </c>
      <c r="W1295" s="51">
        <v>-0.920090941162442</v>
      </c>
      <c r="X1295" s="51">
        <v>0.0550843179225922</v>
      </c>
      <c r="Y1295" s="51">
        <v>1682343527.49221</v>
      </c>
      <c r="Z1295" s="51">
        <f t="shared" si="165"/>
        <v>9.22591468162896</v>
      </c>
      <c r="AA1295" s="51">
        <v>-0.0274382796374855</v>
      </c>
      <c r="AB1295" s="51">
        <f t="shared" si="170"/>
        <v>164.068359273377</v>
      </c>
      <c r="AC1295" s="51">
        <f t="shared" si="166"/>
        <v>2.21502483505729</v>
      </c>
      <c r="AD1295" s="51">
        <v>1564.1565</v>
      </c>
      <c r="AE1295" s="51">
        <f t="shared" si="167"/>
        <v>0.15641565</v>
      </c>
      <c r="AF1295" s="51">
        <f t="shared" si="168"/>
        <v>-0.805719796233896</v>
      </c>
      <c r="AG1295" s="51">
        <v>76.646904</v>
      </c>
      <c r="AH1295" s="51">
        <f t="shared" si="169"/>
        <v>1.88449461707857</v>
      </c>
      <c r="AI1295" s="51">
        <v>0.619</v>
      </c>
    </row>
    <row r="1296" ht="18" spans="1:35">
      <c r="A1296" s="25" t="s">
        <v>91</v>
      </c>
      <c r="B1296" s="25">
        <f t="shared" si="171"/>
        <v>2006</v>
      </c>
      <c r="C1296" s="25">
        <v>57</v>
      </c>
      <c r="D1296" s="25">
        <v>1</v>
      </c>
      <c r="E1296" s="22">
        <v>1.8379741</v>
      </c>
      <c r="F1296" s="22">
        <v>100</v>
      </c>
      <c r="G1296" s="23">
        <v>906319</v>
      </c>
      <c r="H1296" s="24">
        <v>11.391203</v>
      </c>
      <c r="I1296" s="34">
        <v>23.1744368605151</v>
      </c>
      <c r="J1296" s="35">
        <v>-0.124705359339714</v>
      </c>
      <c r="K1296" s="36">
        <v>0.697</v>
      </c>
      <c r="L1296" s="37">
        <v>0.844</v>
      </c>
      <c r="M1296" s="38">
        <v>1</v>
      </c>
      <c r="N1296" s="39">
        <v>11.666667</v>
      </c>
      <c r="O1296" s="40">
        <v>62.9233513464098</v>
      </c>
      <c r="P1296" s="40">
        <v>84.3001942542249</v>
      </c>
      <c r="Q1296" s="40">
        <v>67.8015454898826</v>
      </c>
      <c r="R1296" s="53">
        <v>81339996.3378906</v>
      </c>
      <c r="S1296" s="48">
        <v>81.3399963378906</v>
      </c>
      <c r="T1296" s="49">
        <v>22.82</v>
      </c>
      <c r="U1296" s="50">
        <v>2.97971</v>
      </c>
      <c r="V1296" s="50">
        <v>0.756</v>
      </c>
      <c r="W1296" s="51">
        <v>-0.411119833657806</v>
      </c>
      <c r="X1296" s="51">
        <v>0.0105840899050236</v>
      </c>
      <c r="Y1296" s="51">
        <v>1800092563.75462</v>
      </c>
      <c r="Z1296" s="51">
        <f t="shared" si="165"/>
        <v>9.25529483782234</v>
      </c>
      <c r="AA1296" s="51">
        <v>-0.0243222866909769</v>
      </c>
      <c r="AB1296" s="51">
        <f t="shared" si="170"/>
        <v>163.087769713381</v>
      </c>
      <c r="AC1296" s="51">
        <f t="shared" si="166"/>
        <v>2.21242139362674</v>
      </c>
      <c r="AD1296" s="51">
        <v>1662.7148</v>
      </c>
      <c r="AE1296" s="51">
        <f t="shared" si="167"/>
        <v>0.16627148</v>
      </c>
      <c r="AF1296" s="51">
        <f t="shared" si="168"/>
        <v>-0.779182237496264</v>
      </c>
      <c r="AG1296" s="51">
        <v>75.988144</v>
      </c>
      <c r="AH1296" s="51">
        <f t="shared" si="169"/>
        <v>1.88074583705657</v>
      </c>
      <c r="AI1296" s="51">
        <v>0.619</v>
      </c>
    </row>
    <row r="1297" ht="18" spans="1:35">
      <c r="A1297" s="25" t="s">
        <v>91</v>
      </c>
      <c r="B1297" s="25">
        <f t="shared" si="171"/>
        <v>2007</v>
      </c>
      <c r="C1297" s="25">
        <v>57</v>
      </c>
      <c r="D1297" s="25">
        <v>1</v>
      </c>
      <c r="E1297" s="22">
        <v>2.0949879</v>
      </c>
      <c r="F1297" s="22">
        <v>77.05058</v>
      </c>
      <c r="G1297" s="23">
        <v>298315</v>
      </c>
      <c r="H1297" s="24">
        <v>11.369382</v>
      </c>
      <c r="I1297" s="34">
        <v>24.6557826139107</v>
      </c>
      <c r="J1297" s="35">
        <v>-0.391314208507538</v>
      </c>
      <c r="K1297" s="36">
        <v>0.693</v>
      </c>
      <c r="L1297" s="37">
        <v>0.843</v>
      </c>
      <c r="M1297" s="38">
        <v>1</v>
      </c>
      <c r="N1297" s="39">
        <v>23.529411</v>
      </c>
      <c r="O1297" s="40">
        <v>63.3478328292957</v>
      </c>
      <c r="P1297" s="40">
        <v>84.8649390791227</v>
      </c>
      <c r="Q1297" s="40">
        <v>68.3621774697103</v>
      </c>
      <c r="R1297" s="53">
        <v>126940002.441406</v>
      </c>
      <c r="S1297" s="48">
        <v>126.940002441406</v>
      </c>
      <c r="T1297" s="49">
        <v>23.304</v>
      </c>
      <c r="U1297" s="50">
        <v>3.44543</v>
      </c>
      <c r="V1297" s="50">
        <v>0.789</v>
      </c>
      <c r="W1297" s="51">
        <v>0.420949997112671</v>
      </c>
      <c r="X1297" s="51">
        <v>-0.0582023896276951</v>
      </c>
      <c r="Y1297" s="51">
        <v>1682131784.51365</v>
      </c>
      <c r="Z1297" s="51">
        <f t="shared" si="165"/>
        <v>9.2258600170535</v>
      </c>
      <c r="AA1297" s="51">
        <v>-0.0756188422948835</v>
      </c>
      <c r="AB1297" s="51">
        <v>165.048948833372</v>
      </c>
      <c r="AC1297" s="51">
        <f t="shared" si="166"/>
        <v>2.21761276273286</v>
      </c>
      <c r="AD1297" s="51">
        <v>2002.3392</v>
      </c>
      <c r="AE1297" s="51">
        <f t="shared" si="167"/>
        <v>0.20023392</v>
      </c>
      <c r="AF1297" s="51">
        <f t="shared" si="168"/>
        <v>-0.698462350328211</v>
      </c>
      <c r="AG1297" s="51">
        <v>76.712776</v>
      </c>
      <c r="AH1297" s="51">
        <f t="shared" si="169"/>
        <v>1.88486769881519</v>
      </c>
      <c r="AI1297" s="51">
        <v>0.573</v>
      </c>
    </row>
    <row r="1298" ht="18" spans="1:35">
      <c r="A1298" s="25" t="s">
        <v>91</v>
      </c>
      <c r="B1298" s="25">
        <f t="shared" si="171"/>
        <v>2008</v>
      </c>
      <c r="C1298" s="25">
        <v>57</v>
      </c>
      <c r="D1298" s="25">
        <v>1</v>
      </c>
      <c r="E1298" s="22">
        <v>2.3487992</v>
      </c>
      <c r="F1298" s="22">
        <v>77.41709</v>
      </c>
      <c r="G1298" s="23">
        <v>693483</v>
      </c>
      <c r="H1298" s="24">
        <v>11.3419695</v>
      </c>
      <c r="I1298" s="34">
        <v>26.1239917400803</v>
      </c>
      <c r="J1298" s="35">
        <v>-0.20475609600544</v>
      </c>
      <c r="K1298" s="36">
        <v>0.693</v>
      </c>
      <c r="L1298" s="37">
        <v>0.842</v>
      </c>
      <c r="M1298" s="38">
        <v>1</v>
      </c>
      <c r="N1298" s="39">
        <v>25</v>
      </c>
      <c r="O1298" s="40">
        <v>63.7728149254477</v>
      </c>
      <c r="P1298" s="40">
        <v>85.4313165303926</v>
      </c>
      <c r="Q1298" s="40">
        <v>68.9266715175082</v>
      </c>
      <c r="R1298" s="53">
        <v>126449996.948242</v>
      </c>
      <c r="S1298" s="48">
        <v>126.449996948242</v>
      </c>
      <c r="T1298" s="49">
        <v>23.796</v>
      </c>
      <c r="U1298" s="50">
        <v>3.58</v>
      </c>
      <c r="V1298" s="50">
        <v>0.789</v>
      </c>
      <c r="W1298" s="51">
        <v>0.677229463442686</v>
      </c>
      <c r="X1298" s="51">
        <v>0.0618668384850025</v>
      </c>
      <c r="Y1298" s="51">
        <v>1766902709.19935</v>
      </c>
      <c r="Z1298" s="51">
        <f t="shared" si="165"/>
        <v>9.24721263664818</v>
      </c>
      <c r="AA1298" s="51">
        <v>-0.0110099730619522</v>
      </c>
      <c r="AB1298" s="51">
        <v>161.126590593391</v>
      </c>
      <c r="AC1298" s="51">
        <f t="shared" si="166"/>
        <v>2.20716721760753</v>
      </c>
      <c r="AD1298" s="51">
        <v>1805.3613</v>
      </c>
      <c r="AE1298" s="51">
        <f t="shared" si="167"/>
        <v>0.18053613</v>
      </c>
      <c r="AF1298" s="51">
        <f t="shared" si="168"/>
        <v>-0.743435871379206</v>
      </c>
      <c r="AG1298" s="51">
        <v>77.799736</v>
      </c>
      <c r="AH1298" s="51">
        <f t="shared" si="169"/>
        <v>1.89097812328869</v>
      </c>
      <c r="AI1298" s="51">
        <v>0.566</v>
      </c>
    </row>
    <row r="1299" ht="18" spans="1:35">
      <c r="A1299" s="25" t="s">
        <v>91</v>
      </c>
      <c r="B1299" s="25">
        <f t="shared" si="171"/>
        <v>2009</v>
      </c>
      <c r="C1299" s="25">
        <v>57</v>
      </c>
      <c r="D1299" s="25">
        <v>1</v>
      </c>
      <c r="E1299" s="22">
        <v>2.5994241</v>
      </c>
      <c r="F1299" s="22">
        <v>77.78416</v>
      </c>
      <c r="G1299" s="23">
        <v>92384</v>
      </c>
      <c r="H1299" s="24">
        <v>11.308949</v>
      </c>
      <c r="I1299" s="34">
        <v>27.5788226829742</v>
      </c>
      <c r="J1299" s="35">
        <v>0.3261559009552</v>
      </c>
      <c r="K1299" s="36">
        <v>0.688</v>
      </c>
      <c r="L1299" s="37">
        <v>0.842</v>
      </c>
      <c r="M1299" s="38">
        <v>1</v>
      </c>
      <c r="N1299" s="39">
        <v>24.2647055</v>
      </c>
      <c r="O1299" s="40">
        <v>64.1982976348654</v>
      </c>
      <c r="P1299" s="40">
        <v>85.9993266080346</v>
      </c>
      <c r="Q1299" s="40">
        <v>69.4944225013917</v>
      </c>
      <c r="R1299" s="53">
        <v>119760002.13623</v>
      </c>
      <c r="S1299" s="48">
        <v>119.76000213623</v>
      </c>
      <c r="T1299" s="49">
        <v>24.293</v>
      </c>
      <c r="U1299" s="50">
        <v>3.72</v>
      </c>
      <c r="V1299" s="50">
        <v>0.789</v>
      </c>
      <c r="W1299" s="51">
        <v>0.726654299508152</v>
      </c>
      <c r="X1299" s="51">
        <v>0.171797960996628</v>
      </c>
      <c r="Y1299" s="51">
        <v>1740894964.80511</v>
      </c>
      <c r="Z1299" s="51">
        <f t="shared" si="165"/>
        <v>9.24077256917499</v>
      </c>
      <c r="AA1299" s="51">
        <v>-0.0913483571137565</v>
      </c>
      <c r="AB1299" s="51">
        <v>158.894737585637</v>
      </c>
      <c r="AC1299" s="51">
        <f t="shared" si="166"/>
        <v>2.20110951410251</v>
      </c>
      <c r="AD1299" s="51">
        <v>2048.8052</v>
      </c>
      <c r="AE1299" s="51">
        <f t="shared" si="167"/>
        <v>0.20488052</v>
      </c>
      <c r="AF1299" s="51">
        <f t="shared" si="168"/>
        <v>-0.688499332270767</v>
      </c>
      <c r="AG1299" s="51">
        <v>77.04216</v>
      </c>
      <c r="AH1299" s="51">
        <f t="shared" si="169"/>
        <v>1.88672845042658</v>
      </c>
      <c r="AI1299" s="51">
        <v>0.563</v>
      </c>
    </row>
    <row r="1300" ht="18" spans="1:35">
      <c r="A1300" s="25" t="s">
        <v>91</v>
      </c>
      <c r="B1300" s="25">
        <f t="shared" si="171"/>
        <v>2010</v>
      </c>
      <c r="C1300" s="25">
        <v>57</v>
      </c>
      <c r="D1300" s="25">
        <v>1</v>
      </c>
      <c r="E1300" s="22">
        <v>2.846717</v>
      </c>
      <c r="F1300" s="22">
        <v>78.151535</v>
      </c>
      <c r="G1300" s="23">
        <v>494648</v>
      </c>
      <c r="H1300" s="24">
        <v>11.270043</v>
      </c>
      <c r="I1300" s="34">
        <v>29.020495938413</v>
      </c>
      <c r="J1300" s="35">
        <v>0.456775397062302</v>
      </c>
      <c r="K1300" s="36">
        <v>0.707</v>
      </c>
      <c r="L1300" s="37">
        <v>0.842</v>
      </c>
      <c r="M1300" s="38">
        <v>1</v>
      </c>
      <c r="N1300" s="39">
        <v>24.166666</v>
      </c>
      <c r="O1300" s="40">
        <v>64.6242809575491</v>
      </c>
      <c r="P1300" s="40">
        <v>86.5689693120486</v>
      </c>
      <c r="Q1300" s="40">
        <v>70.0661261191784</v>
      </c>
      <c r="R1300" s="53">
        <v>279209991.455078</v>
      </c>
      <c r="S1300" s="48">
        <v>279.209991455078</v>
      </c>
      <c r="T1300" s="49">
        <v>24.798</v>
      </c>
      <c r="U1300" s="50">
        <v>3.86</v>
      </c>
      <c r="V1300" s="50">
        <v>0.81</v>
      </c>
      <c r="W1300" s="51">
        <v>0.772821659424366</v>
      </c>
      <c r="X1300" s="51">
        <v>0.184215262532234</v>
      </c>
      <c r="Y1300" s="51">
        <v>2234754241.91918</v>
      </c>
      <c r="Z1300" s="51">
        <f t="shared" si="165"/>
        <v>9.34922977031053</v>
      </c>
      <c r="AA1300" s="51">
        <v>-0.00950866885923675</v>
      </c>
      <c r="AB1300" s="51">
        <v>150.102435487333</v>
      </c>
      <c r="AC1300" s="51">
        <f t="shared" si="166"/>
        <v>2.17638773894632</v>
      </c>
      <c r="AD1300" s="51">
        <v>2175.0613</v>
      </c>
      <c r="AE1300" s="51">
        <f t="shared" si="167"/>
        <v>0.21750613</v>
      </c>
      <c r="AF1300" s="51">
        <f t="shared" si="168"/>
        <v>-0.662528498766085</v>
      </c>
      <c r="AG1300" s="51">
        <v>76.61397</v>
      </c>
      <c r="AH1300" s="51">
        <f t="shared" si="169"/>
        <v>1.88430796729231</v>
      </c>
      <c r="AI1300" s="51">
        <v>0.573</v>
      </c>
    </row>
    <row r="1301" ht="18" spans="1:35">
      <c r="A1301" s="25" t="s">
        <v>91</v>
      </c>
      <c r="B1301" s="25">
        <f t="shared" si="171"/>
        <v>2011</v>
      </c>
      <c r="C1301" s="25">
        <v>57</v>
      </c>
      <c r="D1301" s="25">
        <v>1</v>
      </c>
      <c r="E1301" s="22">
        <v>3.0906396</v>
      </c>
      <c r="F1301" s="22">
        <v>78.51956</v>
      </c>
      <c r="G1301" s="23">
        <v>900531</v>
      </c>
      <c r="H1301" s="24">
        <v>11.225147</v>
      </c>
      <c r="I1301" s="34">
        <v>30.4489318304881</v>
      </c>
      <c r="J1301" s="35">
        <v>0.383940756320953</v>
      </c>
      <c r="K1301" s="36">
        <v>0.707</v>
      </c>
      <c r="L1301" s="37">
        <v>0.842</v>
      </c>
      <c r="M1301" s="38">
        <v>1</v>
      </c>
      <c r="N1301" s="39">
        <v>24.166666</v>
      </c>
      <c r="O1301" s="40">
        <v>65.0507648934988</v>
      </c>
      <c r="P1301" s="40">
        <v>87.1402446424348</v>
      </c>
      <c r="Q1301" s="40">
        <v>70.6416125144182</v>
      </c>
      <c r="R1301" s="53">
        <v>271869995.117188</v>
      </c>
      <c r="S1301" s="48">
        <v>271.869995117188</v>
      </c>
      <c r="T1301" s="49">
        <v>25.31</v>
      </c>
      <c r="U1301" s="50">
        <v>7</v>
      </c>
      <c r="V1301" s="50">
        <v>0.81</v>
      </c>
      <c r="W1301" s="51">
        <v>0.885634151913232</v>
      </c>
      <c r="X1301" s="51">
        <v>0.156146213412285</v>
      </c>
      <c r="Y1301" s="51">
        <v>2579409619.96722</v>
      </c>
      <c r="Z1301" s="51">
        <f t="shared" si="165"/>
        <v>9.41152031521488</v>
      </c>
      <c r="AA1301" s="51">
        <v>-0.0611733192085146</v>
      </c>
      <c r="AB1301" s="51">
        <v>149.796606699153</v>
      </c>
      <c r="AC1301" s="51">
        <f t="shared" si="166"/>
        <v>2.17550197552283</v>
      </c>
      <c r="AD1301" s="51">
        <v>1932.6333</v>
      </c>
      <c r="AE1301" s="51">
        <f t="shared" si="167"/>
        <v>0.19326333</v>
      </c>
      <c r="AF1301" s="51">
        <f t="shared" si="168"/>
        <v>-0.713850541674625</v>
      </c>
      <c r="AG1301" s="51">
        <v>76.15283</v>
      </c>
      <c r="AH1301" s="51">
        <f t="shared" si="169"/>
        <v>1.88168604727215</v>
      </c>
      <c r="AI1301" s="51">
        <v>0.583</v>
      </c>
    </row>
    <row r="1302" ht="18" spans="1:35">
      <c r="A1302" s="25" t="s">
        <v>91</v>
      </c>
      <c r="B1302" s="25">
        <f t="shared" si="171"/>
        <v>2012</v>
      </c>
      <c r="C1302" s="25">
        <v>57</v>
      </c>
      <c r="D1302" s="25">
        <v>1</v>
      </c>
      <c r="E1302" s="22">
        <v>3.336048</v>
      </c>
      <c r="F1302" s="22">
        <v>78.88745</v>
      </c>
      <c r="G1302" s="23">
        <v>326731</v>
      </c>
      <c r="H1302" s="24">
        <v>11.182443</v>
      </c>
      <c r="I1302" s="34">
        <v>31.8586043360402</v>
      </c>
      <c r="J1302" s="35">
        <v>0.274199098348618</v>
      </c>
      <c r="K1302" s="36">
        <v>0.702</v>
      </c>
      <c r="L1302" s="37">
        <v>0.843</v>
      </c>
      <c r="M1302" s="38">
        <v>1</v>
      </c>
      <c r="N1302" s="39">
        <v>26.666666</v>
      </c>
      <c r="O1302" s="40">
        <v>65.4777494427143</v>
      </c>
      <c r="P1302" s="40">
        <v>87.7131525991929</v>
      </c>
      <c r="Q1302" s="40">
        <v>71.1931354913507</v>
      </c>
      <c r="R1302" s="53">
        <v>304769989.013672</v>
      </c>
      <c r="S1302" s="48">
        <v>304.769989013672</v>
      </c>
      <c r="T1302" s="49">
        <v>25.704</v>
      </c>
      <c r="U1302" s="50">
        <v>10</v>
      </c>
      <c r="V1302" s="50">
        <v>0.812</v>
      </c>
      <c r="W1302" s="51">
        <v>1.00510607755205</v>
      </c>
      <c r="X1302" s="51">
        <v>0.126534461975098</v>
      </c>
      <c r="Y1302" s="51">
        <v>2477702216.26888</v>
      </c>
      <c r="Z1302" s="51">
        <f t="shared" si="165"/>
        <v>9.39404910930297</v>
      </c>
      <c r="AA1302" s="51">
        <v>-0.056652703213515</v>
      </c>
      <c r="AB1302" s="51">
        <v>150.208575358438</v>
      </c>
      <c r="AC1302" s="51">
        <f t="shared" si="166"/>
        <v>2.17669472710584</v>
      </c>
      <c r="AD1302" s="51">
        <v>2021.0361</v>
      </c>
      <c r="AE1302" s="51">
        <f t="shared" si="167"/>
        <v>0.20210361</v>
      </c>
      <c r="AF1302" s="51">
        <f t="shared" si="168"/>
        <v>-0.694425928992972</v>
      </c>
      <c r="AG1302" s="51">
        <v>75.273384</v>
      </c>
      <c r="AH1302" s="51">
        <f t="shared" si="169"/>
        <v>1.87664144067213</v>
      </c>
      <c r="AI1302" s="51">
        <v>0.585</v>
      </c>
    </row>
    <row r="1303" ht="18" spans="1:35">
      <c r="A1303" s="25" t="s">
        <v>91</v>
      </c>
      <c r="B1303" s="25">
        <f t="shared" si="171"/>
        <v>2013</v>
      </c>
      <c r="C1303" s="25">
        <v>57</v>
      </c>
      <c r="D1303" s="25">
        <v>1</v>
      </c>
      <c r="E1303" s="22">
        <v>3.5788982</v>
      </c>
      <c r="F1303" s="22">
        <v>79.25571</v>
      </c>
      <c r="G1303" s="23">
        <v>756112</v>
      </c>
      <c r="H1303" s="24">
        <v>11.135149</v>
      </c>
      <c r="I1303" s="34">
        <v>33.2568347766841</v>
      </c>
      <c r="J1303" s="35">
        <v>0.338074296712875</v>
      </c>
      <c r="K1303" s="36">
        <v>0.74</v>
      </c>
      <c r="L1303" s="37">
        <v>0.843</v>
      </c>
      <c r="M1303" s="38">
        <v>1</v>
      </c>
      <c r="N1303" s="39">
        <v>26.666666</v>
      </c>
      <c r="O1303" s="40">
        <v>65.9052346051957</v>
      </c>
      <c r="P1303" s="40">
        <v>88.2876931823232</v>
      </c>
      <c r="Q1303" s="40">
        <v>71.7472805619843</v>
      </c>
      <c r="R1303" s="53">
        <v>350390014.648438</v>
      </c>
      <c r="S1303" s="48">
        <v>350.390014648438</v>
      </c>
      <c r="T1303" s="49">
        <v>26.101</v>
      </c>
      <c r="U1303" s="50">
        <v>15</v>
      </c>
      <c r="V1303" s="50">
        <v>0.807</v>
      </c>
      <c r="W1303" s="51">
        <v>1.08291299578498</v>
      </c>
      <c r="X1303" s="51">
        <v>0.279383391141891</v>
      </c>
      <c r="Y1303" s="51">
        <v>2367112931.642</v>
      </c>
      <c r="Z1303" s="51">
        <f t="shared" si="165"/>
        <v>9.3742189780047</v>
      </c>
      <c r="AA1303" s="51">
        <v>-0.050427512809291</v>
      </c>
      <c r="AB1303" s="51">
        <v>133.36548975517</v>
      </c>
      <c r="AC1303" s="51">
        <f t="shared" si="166"/>
        <v>2.12504346415428</v>
      </c>
      <c r="AD1303" s="51">
        <v>2043.1262</v>
      </c>
      <c r="AE1303" s="51">
        <f t="shared" si="167"/>
        <v>0.20431262</v>
      </c>
      <c r="AF1303" s="51">
        <f t="shared" si="168"/>
        <v>-0.689704806999031</v>
      </c>
      <c r="AG1303" s="51">
        <v>74.17984</v>
      </c>
      <c r="AH1303" s="51">
        <f t="shared" si="169"/>
        <v>1.87028589225503</v>
      </c>
      <c r="AI1303" s="51">
        <v>0.629</v>
      </c>
    </row>
    <row r="1304" ht="18" spans="1:35">
      <c r="A1304" s="25" t="s">
        <v>91</v>
      </c>
      <c r="B1304" s="25">
        <f t="shared" si="171"/>
        <v>2014</v>
      </c>
      <c r="C1304" s="25">
        <v>57</v>
      </c>
      <c r="D1304" s="25">
        <v>1</v>
      </c>
      <c r="E1304" s="22">
        <v>3.8191164</v>
      </c>
      <c r="F1304" s="22">
        <v>79.6067</v>
      </c>
      <c r="G1304" s="23">
        <v>1886</v>
      </c>
      <c r="H1304" s="24">
        <v>11.083113</v>
      </c>
      <c r="I1304" s="34">
        <v>34.6437079655808</v>
      </c>
      <c r="J1304" s="35">
        <v>-0.332812041044235</v>
      </c>
      <c r="K1304" s="36">
        <v>0.742</v>
      </c>
      <c r="L1304" s="37">
        <v>0.843</v>
      </c>
      <c r="M1304" s="38">
        <v>1</v>
      </c>
      <c r="N1304" s="39">
        <v>26.666666</v>
      </c>
      <c r="O1304" s="40">
        <v>66.3332203809431</v>
      </c>
      <c r="P1304" s="40">
        <v>88.8638663918255</v>
      </c>
      <c r="Q1304" s="40">
        <v>72.3042900166606</v>
      </c>
      <c r="R1304" s="53">
        <v>113650001.525879</v>
      </c>
      <c r="S1304" s="48">
        <v>113.650001525879</v>
      </c>
      <c r="T1304" s="49">
        <v>26.502</v>
      </c>
      <c r="U1304" s="50">
        <v>22</v>
      </c>
      <c r="V1304" s="50">
        <v>0.81</v>
      </c>
      <c r="W1304" s="51">
        <v>1.14032275206417</v>
      </c>
      <c r="X1304" s="51">
        <v>0.199570894241333</v>
      </c>
      <c r="Y1304" s="51">
        <v>2441063054.05792</v>
      </c>
      <c r="Z1304" s="51">
        <f t="shared" si="165"/>
        <v>9.38757899763748</v>
      </c>
      <c r="AA1304" s="51">
        <v>-0.0944601469805725</v>
      </c>
      <c r="AB1304" s="51">
        <v>126.292475360578</v>
      </c>
      <c r="AC1304" s="51">
        <f t="shared" si="166"/>
        <v>2.10137747560101</v>
      </c>
      <c r="AD1304" s="51">
        <v>2074.0635</v>
      </c>
      <c r="AE1304" s="51">
        <f t="shared" si="167"/>
        <v>0.20740635</v>
      </c>
      <c r="AF1304" s="51">
        <f t="shared" si="168"/>
        <v>-0.683177951284763</v>
      </c>
      <c r="AG1304" s="51">
        <v>74.976944</v>
      </c>
      <c r="AH1304" s="51">
        <f t="shared" si="169"/>
        <v>1.87492773495211</v>
      </c>
      <c r="AI1304" s="51">
        <v>0.629</v>
      </c>
    </row>
    <row r="1305" ht="18" spans="1:35">
      <c r="A1305" s="25" t="s">
        <v>91</v>
      </c>
      <c r="B1305" s="25">
        <f t="shared" si="171"/>
        <v>2015</v>
      </c>
      <c r="C1305" s="25">
        <v>57</v>
      </c>
      <c r="D1305" s="25">
        <v>1</v>
      </c>
      <c r="E1305" s="22">
        <v>4.0566173</v>
      </c>
      <c r="F1305" s="22">
        <v>79.95772</v>
      </c>
      <c r="G1305" s="23">
        <v>624125</v>
      </c>
      <c r="H1305" s="24">
        <v>11.026158</v>
      </c>
      <c r="I1305" s="34">
        <v>36.0192915871812</v>
      </c>
      <c r="J1305" s="35">
        <v>-0.3187076151371</v>
      </c>
      <c r="K1305" s="36">
        <v>0.706</v>
      </c>
      <c r="L1305" s="37">
        <v>0.845</v>
      </c>
      <c r="M1305" s="38">
        <v>1</v>
      </c>
      <c r="N1305" s="39">
        <v>25</v>
      </c>
      <c r="O1305" s="40">
        <v>66.7617067699564</v>
      </c>
      <c r="P1305" s="40">
        <v>89.4416722276999</v>
      </c>
      <c r="Q1305" s="40">
        <v>72.8644331310882</v>
      </c>
      <c r="R1305" s="53">
        <v>98569999.6948242</v>
      </c>
      <c r="S1305" s="48">
        <v>98.5699996948242</v>
      </c>
      <c r="T1305" s="49">
        <v>26.908</v>
      </c>
      <c r="U1305" s="50">
        <v>25</v>
      </c>
      <c r="V1305" s="50">
        <v>0.81</v>
      </c>
      <c r="W1305" s="51">
        <v>1.17199706979444</v>
      </c>
      <c r="X1305" s="51">
        <v>0.0233269054442644</v>
      </c>
      <c r="Y1305" s="51">
        <v>2359686724.53829</v>
      </c>
      <c r="Z1305" s="51">
        <f t="shared" si="165"/>
        <v>9.37285434922634</v>
      </c>
      <c r="AA1305" s="51">
        <v>-0.113220010397593</v>
      </c>
      <c r="AB1305" s="51">
        <v>129.722773082867</v>
      </c>
      <c r="AC1305" s="51">
        <f t="shared" si="166"/>
        <v>2.11301622401045</v>
      </c>
      <c r="AD1305" s="51">
        <v>2002.84</v>
      </c>
      <c r="AE1305" s="51">
        <f t="shared" si="167"/>
        <v>0.200284</v>
      </c>
      <c r="AF1305" s="51">
        <f t="shared" si="168"/>
        <v>-0.69835374361335</v>
      </c>
      <c r="AG1305" s="51">
        <v>73.221344</v>
      </c>
      <c r="AH1305" s="51">
        <f t="shared" si="169"/>
        <v>1.86463769622575</v>
      </c>
      <c r="AI1305" s="51">
        <v>0.596</v>
      </c>
    </row>
    <row r="1306" ht="18" spans="1:35">
      <c r="A1306" s="25" t="s">
        <v>91</v>
      </c>
      <c r="B1306" s="25">
        <f t="shared" si="171"/>
        <v>2016</v>
      </c>
      <c r="C1306" s="25">
        <v>57</v>
      </c>
      <c r="D1306" s="25">
        <v>1</v>
      </c>
      <c r="E1306" s="22">
        <v>4.2914577</v>
      </c>
      <c r="F1306" s="22">
        <v>80.30819</v>
      </c>
      <c r="G1306" s="23">
        <v>62987</v>
      </c>
      <c r="H1306" s="24">
        <v>10.9643545</v>
      </c>
      <c r="I1306" s="34">
        <v>37.3835722556357</v>
      </c>
      <c r="J1306" s="35">
        <v>-0.244855865836143</v>
      </c>
      <c r="K1306" s="36">
        <v>0.669</v>
      </c>
      <c r="L1306" s="37">
        <v>0.845</v>
      </c>
      <c r="M1306" s="38">
        <v>1</v>
      </c>
      <c r="N1306" s="39">
        <v>25</v>
      </c>
      <c r="O1306" s="40">
        <v>67.1906937722356</v>
      </c>
      <c r="P1306" s="40">
        <v>90.0211106899464</v>
      </c>
      <c r="Q1306" s="40">
        <v>73.4272764061932</v>
      </c>
      <c r="R1306" s="53">
        <v>127489997.86377</v>
      </c>
      <c r="S1306" s="48">
        <v>127.48999786377</v>
      </c>
      <c r="T1306" s="49">
        <v>27.317</v>
      </c>
      <c r="U1306" s="50">
        <v>32.4539</v>
      </c>
      <c r="V1306" s="50">
        <v>0.805</v>
      </c>
      <c r="W1306" s="51">
        <v>1.21894302061673</v>
      </c>
      <c r="X1306" s="51">
        <v>-0.0524278804659843</v>
      </c>
      <c r="Y1306" s="51">
        <v>2114426452.2019</v>
      </c>
      <c r="Z1306" s="51">
        <f t="shared" si="165"/>
        <v>9.32519258333093</v>
      </c>
      <c r="AA1306" s="51">
        <v>-0.0792345489131339</v>
      </c>
      <c r="AB1306" s="51">
        <v>136.31524774176</v>
      </c>
      <c r="AC1306" s="51">
        <f t="shared" si="166"/>
        <v>2.13454443719738</v>
      </c>
      <c r="AD1306" s="51">
        <v>2142.4592</v>
      </c>
      <c r="AE1306" s="51">
        <f t="shared" si="167"/>
        <v>0.21424592</v>
      </c>
      <c r="AF1306" s="51">
        <f t="shared" si="168"/>
        <v>-0.669087439828838</v>
      </c>
      <c r="AG1306" s="51">
        <v>77.60211</v>
      </c>
      <c r="AH1306" s="51">
        <f t="shared" si="169"/>
        <v>1.88987352987802</v>
      </c>
      <c r="AI1306" s="51">
        <v>0.576</v>
      </c>
    </row>
    <row r="1307" ht="18" spans="1:35">
      <c r="A1307" s="25" t="s">
        <v>91</v>
      </c>
      <c r="B1307" s="25">
        <f t="shared" si="171"/>
        <v>2017</v>
      </c>
      <c r="C1307" s="25">
        <v>57</v>
      </c>
      <c r="D1307" s="25">
        <v>1</v>
      </c>
      <c r="E1307" s="22">
        <v>4.5235558</v>
      </c>
      <c r="F1307" s="22">
        <v>80.65864</v>
      </c>
      <c r="G1307" s="23">
        <v>505109</v>
      </c>
      <c r="H1307" s="24">
        <v>10.89753</v>
      </c>
      <c r="I1307" s="34">
        <v>38.7366301247734</v>
      </c>
      <c r="J1307" s="35">
        <v>-0.194124817848206</v>
      </c>
      <c r="K1307" s="36">
        <v>0.696</v>
      </c>
      <c r="L1307" s="37">
        <v>0.844</v>
      </c>
      <c r="M1307" s="38">
        <v>1</v>
      </c>
      <c r="N1307" s="39">
        <v>22.131147</v>
      </c>
      <c r="O1307" s="40">
        <v>67.6201813877807</v>
      </c>
      <c r="P1307" s="40">
        <v>90.6021817785649</v>
      </c>
      <c r="Q1307" s="40">
        <v>73.9930898817459</v>
      </c>
      <c r="R1307" s="53">
        <v>161660003.662109</v>
      </c>
      <c r="S1307" s="48">
        <v>161.660003662109</v>
      </c>
      <c r="T1307" s="49">
        <v>27.73</v>
      </c>
      <c r="U1307" s="50">
        <v>39</v>
      </c>
      <c r="V1307" s="50">
        <v>0.745</v>
      </c>
      <c r="W1307" s="51">
        <v>1.24492806980041</v>
      </c>
      <c r="X1307" s="51">
        <v>-0.059058353304863</v>
      </c>
      <c r="Y1307" s="51">
        <v>2306741672.29006</v>
      </c>
      <c r="Z1307" s="51">
        <f t="shared" si="165"/>
        <v>9.36299896141285</v>
      </c>
      <c r="AA1307" s="51">
        <v>-0.0421687841137567</v>
      </c>
      <c r="AB1307" s="51">
        <v>146.366771329494</v>
      </c>
      <c r="AC1307" s="51">
        <f t="shared" si="166"/>
        <v>2.1654424929368</v>
      </c>
      <c r="AD1307" s="51">
        <v>2253.6167</v>
      </c>
      <c r="AE1307" s="51">
        <f t="shared" si="167"/>
        <v>0.22536167</v>
      </c>
      <c r="AF1307" s="51">
        <f t="shared" si="168"/>
        <v>-0.647119947753302</v>
      </c>
      <c r="AG1307" s="51">
        <v>79.64427</v>
      </c>
      <c r="AH1307" s="51">
        <f t="shared" si="169"/>
        <v>1.90115453598276</v>
      </c>
      <c r="AI1307" s="51">
        <v>0.503</v>
      </c>
    </row>
    <row r="1308" ht="18" spans="1:35">
      <c r="A1308" s="25" t="s">
        <v>91</v>
      </c>
      <c r="B1308" s="25">
        <f t="shared" si="171"/>
        <v>2018</v>
      </c>
      <c r="C1308" s="25">
        <v>57</v>
      </c>
      <c r="D1308" s="25">
        <v>1</v>
      </c>
      <c r="E1308" s="22">
        <v>4.7525263</v>
      </c>
      <c r="F1308" s="22">
        <v>81.00883</v>
      </c>
      <c r="G1308" s="23">
        <v>949921</v>
      </c>
      <c r="H1308" s="24">
        <v>10.824985</v>
      </c>
      <c r="I1308" s="34">
        <v>40.0785080651777</v>
      </c>
      <c r="J1308" s="35">
        <v>-0.188606411218643</v>
      </c>
      <c r="K1308" s="36">
        <v>0.736</v>
      </c>
      <c r="L1308" s="37">
        <v>0.843</v>
      </c>
      <c r="M1308" s="38">
        <v>1</v>
      </c>
      <c r="N1308" s="39">
        <v>22.131147</v>
      </c>
      <c r="O1308" s="40">
        <v>68.0501696165916</v>
      </c>
      <c r="P1308" s="40">
        <v>91.1848854935555</v>
      </c>
      <c r="Q1308" s="40">
        <v>74.5632870642167</v>
      </c>
      <c r="R1308" s="53">
        <v>165009994.506836</v>
      </c>
      <c r="S1308" s="48">
        <v>165.009994506836</v>
      </c>
      <c r="T1308" s="49">
        <v>28.153</v>
      </c>
      <c r="U1308" s="50">
        <v>40.8</v>
      </c>
      <c r="V1308" s="50">
        <v>0.78</v>
      </c>
      <c r="W1308" s="51">
        <v>1.22069019410404</v>
      </c>
      <c r="X1308" s="51">
        <v>-0.137125387787819</v>
      </c>
      <c r="Y1308" s="51">
        <v>2556247291.99785</v>
      </c>
      <c r="Z1308" s="51">
        <f t="shared" si="165"/>
        <v>9.40760286527474</v>
      </c>
      <c r="AA1308" s="51">
        <v>-0.0408740719300266</v>
      </c>
      <c r="AB1308" s="51">
        <v>144.434955465602</v>
      </c>
      <c r="AC1308" s="51">
        <f t="shared" si="166"/>
        <v>2.15967231185316</v>
      </c>
      <c r="AD1308" s="51">
        <v>2182.0183</v>
      </c>
      <c r="AE1308" s="51">
        <f t="shared" si="167"/>
        <v>0.21820183</v>
      </c>
      <c r="AF1308" s="51">
        <f t="shared" si="168"/>
        <v>-0.661141611421512</v>
      </c>
      <c r="AG1308" s="51">
        <v>80.148224</v>
      </c>
      <c r="AH1308" s="51">
        <f t="shared" si="169"/>
        <v>1.90389390328972</v>
      </c>
      <c r="AI1308" s="51">
        <v>0.596</v>
      </c>
    </row>
    <row r="1309" ht="18" spans="1:35">
      <c r="A1309" s="25" t="s">
        <v>91</v>
      </c>
      <c r="B1309" s="25">
        <f t="shared" si="171"/>
        <v>2019</v>
      </c>
      <c r="C1309" s="25">
        <v>57</v>
      </c>
      <c r="D1309" s="25">
        <v>1</v>
      </c>
      <c r="E1309" s="22">
        <v>4.9783382</v>
      </c>
      <c r="F1309" s="22">
        <v>81.33722</v>
      </c>
      <c r="G1309" s="23">
        <v>397659</v>
      </c>
      <c r="H1309" s="24">
        <v>10.746628</v>
      </c>
      <c r="I1309" s="34">
        <v>41.4091356196007</v>
      </c>
      <c r="J1309" s="35">
        <v>-0.427980333566666</v>
      </c>
      <c r="K1309" s="36">
        <v>0.776</v>
      </c>
      <c r="L1309" s="37">
        <v>0.854</v>
      </c>
      <c r="M1309" s="38">
        <v>1</v>
      </c>
      <c r="N1309" s="39">
        <v>23.333334</v>
      </c>
      <c r="O1309" s="40">
        <v>68.4806584586686</v>
      </c>
      <c r="P1309" s="40">
        <v>91.7692218349182</v>
      </c>
      <c r="Q1309" s="40">
        <v>75.1376932253322</v>
      </c>
      <c r="R1309" s="53">
        <v>151160003.662109</v>
      </c>
      <c r="S1309" s="48">
        <v>151.160003662109</v>
      </c>
      <c r="T1309" s="49">
        <v>28.585</v>
      </c>
      <c r="U1309" s="50">
        <v>42.3017</v>
      </c>
      <c r="V1309" s="50">
        <v>0.752</v>
      </c>
      <c r="W1309" s="51">
        <v>1.17469837087993</v>
      </c>
      <c r="X1309" s="51">
        <v>-0.122618347406387</v>
      </c>
      <c r="Y1309" s="51">
        <v>2390702295.82777</v>
      </c>
      <c r="Z1309" s="51">
        <f t="shared" si="165"/>
        <v>9.37852549860471</v>
      </c>
      <c r="AA1309" s="51">
        <v>-0.0357325934088113</v>
      </c>
      <c r="AB1309" s="51">
        <v>140.51663349168</v>
      </c>
      <c r="AC1309" s="51">
        <f t="shared" si="166"/>
        <v>2.147727736384</v>
      </c>
      <c r="AD1309" s="51">
        <v>2188.859</v>
      </c>
      <c r="AE1309" s="51">
        <f t="shared" si="167"/>
        <v>0.2188859</v>
      </c>
      <c r="AF1309" s="51">
        <f t="shared" si="168"/>
        <v>-0.659782213532212</v>
      </c>
      <c r="AG1309" s="51">
        <v>70.55336</v>
      </c>
      <c r="AH1309" s="51">
        <f t="shared" si="169"/>
        <v>1.84851770121881</v>
      </c>
      <c r="AI1309" s="51">
        <v>0.627</v>
      </c>
    </row>
    <row r="1310" ht="18" spans="1:35">
      <c r="A1310" s="25" t="s">
        <v>91</v>
      </c>
      <c r="B1310" s="25">
        <f t="shared" si="171"/>
        <v>2020</v>
      </c>
      <c r="C1310" s="25">
        <v>57</v>
      </c>
      <c r="D1310" s="25">
        <v>1</v>
      </c>
      <c r="E1310" s="22">
        <v>5.20078</v>
      </c>
      <c r="F1310" s="22">
        <v>81.664986</v>
      </c>
      <c r="G1310" s="23">
        <v>848249</v>
      </c>
      <c r="H1310" s="24">
        <v>10.662051</v>
      </c>
      <c r="I1310" s="34">
        <v>42.7284382834052</v>
      </c>
      <c r="J1310" s="35">
        <v>-0.25351294875145</v>
      </c>
      <c r="K1310" s="36">
        <v>0.791</v>
      </c>
      <c r="L1310" s="37">
        <v>0.854</v>
      </c>
      <c r="M1310" s="38">
        <v>1</v>
      </c>
      <c r="N1310" s="39">
        <v>23.333334</v>
      </c>
      <c r="O1310" s="40">
        <v>68.9116479140114</v>
      </c>
      <c r="P1310" s="40">
        <v>92.3551908026529</v>
      </c>
      <c r="Q1310" s="40">
        <v>75.7168396878056</v>
      </c>
      <c r="R1310" s="53">
        <v>179899993.896484</v>
      </c>
      <c r="S1310" s="48">
        <v>179.899993896484</v>
      </c>
      <c r="T1310" s="49">
        <v>29.028</v>
      </c>
      <c r="U1310" s="50">
        <v>40.4172</v>
      </c>
      <c r="V1310" s="50">
        <v>0.797</v>
      </c>
      <c r="W1310" s="51">
        <v>1.18432063043163</v>
      </c>
      <c r="X1310" s="51">
        <v>-0.141021639108658</v>
      </c>
      <c r="Y1310" s="51">
        <v>2053699870.07191</v>
      </c>
      <c r="Z1310" s="51">
        <f t="shared" si="165"/>
        <v>9.3125369756315</v>
      </c>
      <c r="AA1310" s="51">
        <v>-0.0280016669222279</v>
      </c>
      <c r="AB1310" s="51">
        <v>141.096604645578</v>
      </c>
      <c r="AC1310" s="51">
        <f t="shared" si="166"/>
        <v>2.14951656300005</v>
      </c>
      <c r="AD1310" s="51">
        <v>2092.5305</v>
      </c>
      <c r="AE1310" s="51">
        <f t="shared" si="167"/>
        <v>0.20925305</v>
      </c>
      <c r="AF1310" s="51">
        <f t="shared" si="168"/>
        <v>-0.679328203162581</v>
      </c>
      <c r="AG1310" s="51">
        <v>85.639</v>
      </c>
      <c r="AH1310" s="51">
        <f t="shared" si="169"/>
        <v>1.93267158742883</v>
      </c>
      <c r="AI1310" s="51">
        <v>0.635</v>
      </c>
    </row>
    <row r="1311" ht="18" spans="1:35">
      <c r="A1311" s="25" t="s">
        <v>91</v>
      </c>
      <c r="B1311" s="25">
        <f t="shared" si="171"/>
        <v>2021</v>
      </c>
      <c r="C1311" s="25">
        <v>57</v>
      </c>
      <c r="D1311" s="25">
        <v>1</v>
      </c>
      <c r="E1311" s="22">
        <v>5.1718316</v>
      </c>
      <c r="F1311" s="22">
        <v>81.99229</v>
      </c>
      <c r="G1311" s="23">
        <v>550076</v>
      </c>
      <c r="H1311" s="24">
        <v>10.649333</v>
      </c>
      <c r="I1311" s="34">
        <v>44.0363729437393</v>
      </c>
      <c r="J1311" s="35">
        <v>-0.213224932551384</v>
      </c>
      <c r="K1311" s="36">
        <v>0.77</v>
      </c>
      <c r="L1311" s="37">
        <v>0.844</v>
      </c>
      <c r="M1311" s="38">
        <v>1</v>
      </c>
      <c r="N1311" s="39">
        <v>23.333334</v>
      </c>
      <c r="O1311" s="40">
        <v>69.3431379826201</v>
      </c>
      <c r="P1311" s="40">
        <v>92.9427923967597</v>
      </c>
      <c r="Q1311" s="40">
        <v>76.300316439538</v>
      </c>
      <c r="R1311" s="53">
        <v>179199996.948242</v>
      </c>
      <c r="S1311" s="48">
        <v>179.199996948242</v>
      </c>
      <c r="T1311" s="49">
        <v>29.48</v>
      </c>
      <c r="U1311" s="50">
        <v>43.6957</v>
      </c>
      <c r="V1311" s="50">
        <v>0.815</v>
      </c>
      <c r="W1311" s="51">
        <v>1.14804266920884</v>
      </c>
      <c r="X1311" s="51">
        <v>-0.345277398824692</v>
      </c>
      <c r="Y1311" s="51">
        <v>2412130056.55851</v>
      </c>
      <c r="Z1311" s="51">
        <f t="shared" si="165"/>
        <v>9.38240072026868</v>
      </c>
      <c r="AA1311" s="51">
        <v>0.0123721924621816</v>
      </c>
      <c r="AB1311" s="51">
        <v>139.186479465407</v>
      </c>
      <c r="AC1311" s="51">
        <f t="shared" si="166"/>
        <v>2.14359705008234</v>
      </c>
      <c r="AD1311" s="51">
        <v>2132.8137</v>
      </c>
      <c r="AE1311" s="51">
        <f t="shared" si="167"/>
        <v>0.21328137</v>
      </c>
      <c r="AF1311" s="51">
        <f t="shared" si="168"/>
        <v>-0.671047078256879</v>
      </c>
      <c r="AG1311" s="51">
        <f>(AG1310+AG1309)/2</f>
        <v>78.09618</v>
      </c>
      <c r="AH1311" s="51">
        <f t="shared" si="169"/>
        <v>1.89262979129734</v>
      </c>
      <c r="AI1311" s="51">
        <v>0.623</v>
      </c>
    </row>
    <row r="1312" ht="18" spans="1:35">
      <c r="A1312" s="25" t="s">
        <v>91</v>
      </c>
      <c r="B1312" s="25">
        <f t="shared" si="171"/>
        <v>2022</v>
      </c>
      <c r="C1312" s="25">
        <v>57</v>
      </c>
      <c r="D1312" s="25">
        <v>1</v>
      </c>
      <c r="E1312" s="22">
        <v>5.1421785</v>
      </c>
      <c r="F1312" s="22">
        <v>82.31926</v>
      </c>
      <c r="G1312" s="23">
        <v>252179</v>
      </c>
      <c r="H1312" s="24">
        <v>10.634934</v>
      </c>
      <c r="I1312" s="34">
        <v>45.3328485039477</v>
      </c>
      <c r="J1312" s="35">
        <v>-0.292736917734146</v>
      </c>
      <c r="K1312" s="36">
        <v>0.808</v>
      </c>
      <c r="L1312" s="37">
        <v>0.881</v>
      </c>
      <c r="M1312" s="38">
        <v>1</v>
      </c>
      <c r="N1312" s="39">
        <v>26.446281</v>
      </c>
      <c r="O1312" s="40">
        <v>69.7751286644948</v>
      </c>
      <c r="P1312" s="40">
        <v>93.5320266172387</v>
      </c>
      <c r="Q1312" s="40">
        <v>76.8886585638557</v>
      </c>
      <c r="R1312" s="53">
        <v>152809997.558594</v>
      </c>
      <c r="S1312" s="48">
        <v>152.809997558594</v>
      </c>
      <c r="T1312" s="49">
        <v>29.943</v>
      </c>
      <c r="U1312" s="50">
        <v>47.0368</v>
      </c>
      <c r="V1312" s="50">
        <v>0.832</v>
      </c>
      <c r="W1312" s="51">
        <v>1.08048016923391</v>
      </c>
      <c r="X1312" s="51">
        <v>-0.368640840053558</v>
      </c>
      <c r="Y1312" s="51">
        <v>2354683088.71995</v>
      </c>
      <c r="Z1312" s="51">
        <f t="shared" si="165"/>
        <v>9.37193246472113</v>
      </c>
      <c r="AA1312" s="51">
        <v>0.00782006916054053</v>
      </c>
      <c r="AB1312" s="51">
        <v>142.373981443861</v>
      </c>
      <c r="AC1312" s="51">
        <f t="shared" si="166"/>
        <v>2.15343063011688</v>
      </c>
      <c r="AD1312" s="51">
        <v>2112.6721</v>
      </c>
      <c r="AE1312" s="51">
        <f t="shared" si="167"/>
        <v>0.21126721</v>
      </c>
      <c r="AF1312" s="51">
        <f t="shared" si="168"/>
        <v>-0.675167902952955</v>
      </c>
      <c r="AG1312" s="51">
        <f>(AG1311+AG1310)/2</f>
        <v>81.86759</v>
      </c>
      <c r="AH1312" s="51">
        <f t="shared" si="169"/>
        <v>1.91311200591287</v>
      </c>
      <c r="AI1312" s="51">
        <v>0.646</v>
      </c>
    </row>
    <row r="1313" ht="18" spans="1:35">
      <c r="A1313" s="25" t="s">
        <v>92</v>
      </c>
      <c r="B1313" s="25">
        <v>2000</v>
      </c>
      <c r="C1313" s="25">
        <v>58</v>
      </c>
      <c r="D1313" s="25">
        <v>4</v>
      </c>
      <c r="E1313" s="22">
        <v>3.1457112</v>
      </c>
      <c r="F1313" s="22">
        <v>99.42302</v>
      </c>
      <c r="G1313" s="23">
        <v>368257</v>
      </c>
      <c r="H1313" s="24">
        <v>0.13500082</v>
      </c>
      <c r="I1313" s="34">
        <v>64.5085971386328</v>
      </c>
      <c r="J1313" s="35">
        <v>-0.0785963833332062</v>
      </c>
      <c r="K1313" s="36">
        <v>0.744</v>
      </c>
      <c r="L1313" s="37">
        <v>0.785</v>
      </c>
      <c r="M1313" s="38">
        <v>1</v>
      </c>
      <c r="N1313" s="39">
        <v>9.375</v>
      </c>
      <c r="O1313" s="40">
        <v>76.8881585505366</v>
      </c>
      <c r="P1313" s="40">
        <v>96.2748545253756</v>
      </c>
      <c r="Q1313" s="40">
        <v>85.7009621339026</v>
      </c>
      <c r="R1313" s="53">
        <v>616630004.882813</v>
      </c>
      <c r="S1313" s="48">
        <v>616.630004882813</v>
      </c>
      <c r="T1313" s="49">
        <v>45.458</v>
      </c>
      <c r="U1313" s="50">
        <v>1.20386</v>
      </c>
      <c r="V1313" s="50">
        <v>0.666</v>
      </c>
      <c r="W1313" s="51">
        <v>2.73259067031821</v>
      </c>
      <c r="X1313" s="51">
        <v>-0.969870448112488</v>
      </c>
      <c r="Y1313" s="51">
        <v>7186638029.05875</v>
      </c>
      <c r="Z1313" s="51">
        <f t="shared" si="165"/>
        <v>9.85652577120415</v>
      </c>
      <c r="AA1313" s="51">
        <v>-0.375159148526774</v>
      </c>
      <c r="AB1313" s="51">
        <v>120.392164584236</v>
      </c>
      <c r="AC1313" s="51">
        <f t="shared" si="166"/>
        <v>2.08059822289721</v>
      </c>
      <c r="AD1313" s="51">
        <v>3657.3855</v>
      </c>
      <c r="AE1313" s="51">
        <f t="shared" si="167"/>
        <v>0.36573855</v>
      </c>
      <c r="AF1313" s="51">
        <f t="shared" si="168"/>
        <v>-0.436829261237253</v>
      </c>
      <c r="AG1313" s="51">
        <v>26.23112</v>
      </c>
      <c r="AH1313" s="51">
        <f t="shared" si="169"/>
        <v>1.41881683422113</v>
      </c>
      <c r="AI1313" s="51">
        <v>0.565</v>
      </c>
    </row>
    <row r="1314" ht="18" spans="1:35">
      <c r="A1314" s="25" t="s">
        <v>92</v>
      </c>
      <c r="B1314" s="25">
        <f t="shared" ref="B1314:B1335" si="172">B1313+1</f>
        <v>2001</v>
      </c>
      <c r="C1314" s="25">
        <v>58</v>
      </c>
      <c r="D1314" s="25">
        <v>4</v>
      </c>
      <c r="E1314" s="22">
        <v>2.9531987</v>
      </c>
      <c r="F1314" s="22">
        <v>99.43735</v>
      </c>
      <c r="G1314" s="23">
        <v>99666</v>
      </c>
      <c r="H1314" s="24">
        <v>0.13573408</v>
      </c>
      <c r="I1314" s="34">
        <v>65.5099238868381</v>
      </c>
      <c r="J1314" s="35">
        <f>(J1313+J1315)/2</f>
        <v>-0.165518909692764</v>
      </c>
      <c r="K1314" s="36">
        <v>0.744</v>
      </c>
      <c r="L1314" s="37">
        <v>0.784</v>
      </c>
      <c r="M1314" s="38">
        <v>1</v>
      </c>
      <c r="N1314" s="39">
        <v>9.375</v>
      </c>
      <c r="O1314" s="40">
        <v>77.5013952222581</v>
      </c>
      <c r="P1314" s="40">
        <v>96.4355259874523</v>
      </c>
      <c r="Q1314" s="40">
        <v>86.2042781519171</v>
      </c>
      <c r="R1314" s="53">
        <v>868520019.53125</v>
      </c>
      <c r="S1314" s="48">
        <v>868.52001953125</v>
      </c>
      <c r="T1314" s="49">
        <v>45.964</v>
      </c>
      <c r="U1314" s="50">
        <v>1.41528</v>
      </c>
      <c r="V1314" s="50">
        <v>0.64</v>
      </c>
      <c r="W1314" s="51">
        <v>2.70297142800253</v>
      </c>
      <c r="X1314" s="51">
        <f>(X1315+X1316)/2</f>
        <v>-0.996990710496902</v>
      </c>
      <c r="Y1314" s="51">
        <v>7651162302.3456</v>
      </c>
      <c r="Z1314" s="51">
        <f t="shared" si="165"/>
        <v>9.8837274146506</v>
      </c>
      <c r="AA1314" s="51">
        <v>-0.301442923309031</v>
      </c>
      <c r="AB1314" s="51">
        <v>115.943071737954</v>
      </c>
      <c r="AC1314" s="51">
        <f t="shared" si="166"/>
        <v>2.06424480216871</v>
      </c>
      <c r="AD1314" s="51">
        <v>3886.6245</v>
      </c>
      <c r="AE1314" s="51">
        <f t="shared" si="167"/>
        <v>0.38866245</v>
      </c>
      <c r="AF1314" s="51">
        <f t="shared" si="168"/>
        <v>-0.410427416007643</v>
      </c>
      <c r="AG1314" s="51">
        <v>26.240057</v>
      </c>
      <c r="AH1314" s="51">
        <f t="shared" si="169"/>
        <v>1.41896477410143</v>
      </c>
      <c r="AI1314" s="51">
        <v>0.564</v>
      </c>
    </row>
    <row r="1315" ht="18" spans="1:35">
      <c r="A1315" s="25" t="s">
        <v>92</v>
      </c>
      <c r="B1315" s="25">
        <f t="shared" si="172"/>
        <v>2002</v>
      </c>
      <c r="C1315" s="25">
        <v>58</v>
      </c>
      <c r="D1315" s="25">
        <v>4</v>
      </c>
      <c r="E1315" s="22">
        <v>2.7566457</v>
      </c>
      <c r="F1315" s="22">
        <v>99.44734</v>
      </c>
      <c r="G1315" s="23">
        <v>608896</v>
      </c>
      <c r="H1315" s="24">
        <v>0.13642934</v>
      </c>
      <c r="I1315" s="34">
        <v>66.5348518759434</v>
      </c>
      <c r="J1315" s="35">
        <v>-0.252441436052322</v>
      </c>
      <c r="K1315" s="36">
        <v>0.744</v>
      </c>
      <c r="L1315" s="37">
        <v>0.783</v>
      </c>
      <c r="M1315" s="38">
        <v>1</v>
      </c>
      <c r="N1315" s="39">
        <v>9.375</v>
      </c>
      <c r="O1315" s="40">
        <v>78.1146318939794</v>
      </c>
      <c r="P1315" s="40">
        <v>96.596197449529</v>
      </c>
      <c r="Q1315" s="40">
        <v>86.7288882403504</v>
      </c>
      <c r="R1315" s="53">
        <v>554630004.882813</v>
      </c>
      <c r="S1315" s="48">
        <v>554.630004882813</v>
      </c>
      <c r="T1315" s="49">
        <v>46.61</v>
      </c>
      <c r="U1315" s="50">
        <v>2.5974</v>
      </c>
      <c r="V1315" s="50">
        <v>0.64</v>
      </c>
      <c r="W1315" s="51">
        <v>2.64113992979828</v>
      </c>
      <c r="X1315" s="51">
        <v>-1.01955211162567</v>
      </c>
      <c r="Y1315" s="51">
        <v>7858255412.86038</v>
      </c>
      <c r="Z1315" s="51">
        <f t="shared" si="165"/>
        <v>9.89532614035682</v>
      </c>
      <c r="AA1315" s="51">
        <v>-0.268667835069391</v>
      </c>
      <c r="AB1315" s="51">
        <v>117.997454450299</v>
      </c>
      <c r="AC1315" s="51">
        <f t="shared" si="166"/>
        <v>2.07187263840686</v>
      </c>
      <c r="AD1315" s="51">
        <v>3824.1345</v>
      </c>
      <c r="AE1315" s="51">
        <f t="shared" si="167"/>
        <v>0.38241345</v>
      </c>
      <c r="AF1315" s="51">
        <f t="shared" si="168"/>
        <v>-0.417466841401016</v>
      </c>
      <c r="AG1315" s="51">
        <v>27.062294</v>
      </c>
      <c r="AH1315" s="51">
        <f t="shared" si="169"/>
        <v>1.43236460783125</v>
      </c>
      <c r="AI1315" s="51">
        <v>0.555</v>
      </c>
    </row>
    <row r="1316" ht="18" spans="1:35">
      <c r="A1316" s="25" t="s">
        <v>92</v>
      </c>
      <c r="B1316" s="25">
        <f t="shared" si="172"/>
        <v>2003</v>
      </c>
      <c r="C1316" s="25">
        <v>58</v>
      </c>
      <c r="D1316" s="25">
        <v>4</v>
      </c>
      <c r="E1316" s="22">
        <v>2.5634644</v>
      </c>
      <c r="F1316" s="22">
        <v>99.456726</v>
      </c>
      <c r="G1316" s="23">
        <v>222446</v>
      </c>
      <c r="H1316" s="24">
        <v>0.18353139</v>
      </c>
      <c r="I1316" s="34">
        <v>67.5560751753573</v>
      </c>
      <c r="J1316" s="35">
        <v>-0.379858076572418</v>
      </c>
      <c r="K1316" s="36">
        <v>0.765</v>
      </c>
      <c r="L1316" s="37">
        <v>0.795</v>
      </c>
      <c r="M1316" s="38">
        <v>1</v>
      </c>
      <c r="N1316" s="39">
        <v>5.46875</v>
      </c>
      <c r="O1316" s="40">
        <v>78.6695567642678</v>
      </c>
      <c r="P1316" s="40">
        <v>96.7235885869316</v>
      </c>
      <c r="Q1316" s="40">
        <v>87.2031545778508</v>
      </c>
      <c r="R1316" s="53">
        <v>428890014.648438</v>
      </c>
      <c r="S1316" s="48">
        <v>428.890014648438</v>
      </c>
      <c r="T1316" s="49">
        <v>47.267</v>
      </c>
      <c r="U1316" s="50">
        <v>4.8</v>
      </c>
      <c r="V1316" s="50">
        <v>0.64</v>
      </c>
      <c r="W1316" s="51">
        <v>2.56598338265854</v>
      </c>
      <c r="X1316" s="51">
        <v>-0.974429309368134</v>
      </c>
      <c r="Y1316" s="51">
        <v>8230391346.67228</v>
      </c>
      <c r="Z1316" s="51">
        <f t="shared" si="165"/>
        <v>9.91542048596069</v>
      </c>
      <c r="AA1316" s="51">
        <v>-0.390579688732357</v>
      </c>
      <c r="AB1316" s="51">
        <v>122.248277175534</v>
      </c>
      <c r="AC1316" s="51">
        <f t="shared" si="166"/>
        <v>2.08724274739949</v>
      </c>
      <c r="AD1316" s="51">
        <v>4087.4094</v>
      </c>
      <c r="AE1316" s="51">
        <f t="shared" si="167"/>
        <v>0.40874094</v>
      </c>
      <c r="AF1316" s="51">
        <f t="shared" si="168"/>
        <v>-0.388551860635299</v>
      </c>
      <c r="AG1316" s="51">
        <v>28.179462</v>
      </c>
      <c r="AH1316" s="51">
        <f t="shared" si="169"/>
        <v>1.44993269733751</v>
      </c>
      <c r="AI1316" s="51">
        <v>0.569</v>
      </c>
    </row>
    <row r="1317" ht="18" spans="1:35">
      <c r="A1317" s="25" t="s">
        <v>92</v>
      </c>
      <c r="B1317" s="25">
        <f t="shared" si="172"/>
        <v>2004</v>
      </c>
      <c r="C1317" s="25">
        <v>58</v>
      </c>
      <c r="D1317" s="25">
        <v>4</v>
      </c>
      <c r="E1317" s="22">
        <v>2.3741107</v>
      </c>
      <c r="F1317" s="22">
        <v>99.46281</v>
      </c>
      <c r="G1317" s="23">
        <v>838394</v>
      </c>
      <c r="H1317" s="24">
        <v>0.23089038</v>
      </c>
      <c r="I1317" s="34">
        <v>68.5719444585829</v>
      </c>
      <c r="J1317" s="35">
        <v>-0.391061931848526</v>
      </c>
      <c r="K1317" s="36">
        <v>0.765</v>
      </c>
      <c r="L1317" s="37">
        <v>0.795</v>
      </c>
      <c r="M1317" s="38">
        <v>1</v>
      </c>
      <c r="N1317" s="39">
        <v>5.46875</v>
      </c>
      <c r="O1317" s="40">
        <v>79.22357321583</v>
      </c>
      <c r="P1317" s="40">
        <v>96.8508691957798</v>
      </c>
      <c r="Q1317" s="40">
        <v>87.6718091532633</v>
      </c>
      <c r="R1317" s="53">
        <v>674099975.585938</v>
      </c>
      <c r="S1317" s="48">
        <v>674.099975585938</v>
      </c>
      <c r="T1317" s="49">
        <v>47.927</v>
      </c>
      <c r="U1317" s="50">
        <v>5.6</v>
      </c>
      <c r="V1317" s="50">
        <v>0.64</v>
      </c>
      <c r="W1317" s="51">
        <v>2.49393448320234</v>
      </c>
      <c r="X1317" s="51">
        <v>-0.946081817150116</v>
      </c>
      <c r="Y1317" s="51">
        <v>8869299234.3377</v>
      </c>
      <c r="Z1317" s="51">
        <f t="shared" si="165"/>
        <v>9.94788930746613</v>
      </c>
      <c r="AA1317" s="51">
        <v>-0.552884521832464</v>
      </c>
      <c r="AB1317" s="51">
        <v>135.461758741854</v>
      </c>
      <c r="AC1317" s="51">
        <f t="shared" si="166"/>
        <v>2.13181670988635</v>
      </c>
      <c r="AD1317" s="51">
        <v>4235.931</v>
      </c>
      <c r="AE1317" s="51">
        <f t="shared" si="167"/>
        <v>0.4235931</v>
      </c>
      <c r="AF1317" s="51">
        <f t="shared" si="168"/>
        <v>-0.37305112282407</v>
      </c>
      <c r="AG1317" s="51">
        <v>28.063276</v>
      </c>
      <c r="AH1317" s="51">
        <f t="shared" si="169"/>
        <v>1.44813836753612</v>
      </c>
      <c r="AI1317" s="51">
        <v>0.569</v>
      </c>
    </row>
    <row r="1318" ht="18" spans="1:35">
      <c r="A1318" s="25" t="s">
        <v>92</v>
      </c>
      <c r="B1318" s="25">
        <f t="shared" si="172"/>
        <v>2005</v>
      </c>
      <c r="C1318" s="25">
        <v>58</v>
      </c>
      <c r="D1318" s="25">
        <v>4</v>
      </c>
      <c r="E1318" s="22">
        <v>2.1888206</v>
      </c>
      <c r="F1318" s="22">
        <v>99.470085</v>
      </c>
      <c r="G1318" s="23">
        <v>4573765</v>
      </c>
      <c r="H1318" s="24">
        <v>0.27849093</v>
      </c>
      <c r="I1318" s="34">
        <v>69.5815268362271</v>
      </c>
      <c r="J1318" s="35">
        <v>-0.623264193534851</v>
      </c>
      <c r="K1318" s="36">
        <v>0.765</v>
      </c>
      <c r="L1318" s="37">
        <v>0.798</v>
      </c>
      <c r="M1318" s="38">
        <v>1</v>
      </c>
      <c r="N1318" s="39">
        <v>23.4375</v>
      </c>
      <c r="O1318" s="40">
        <v>79.7766812486663</v>
      </c>
      <c r="P1318" s="40">
        <v>96.9780392760736</v>
      </c>
      <c r="Q1318" s="40">
        <v>88.133961090874</v>
      </c>
      <c r="R1318" s="53">
        <v>766460021.972656</v>
      </c>
      <c r="S1318" s="48">
        <v>766.460021972656</v>
      </c>
      <c r="T1318" s="49">
        <v>48.585</v>
      </c>
      <c r="U1318" s="50">
        <v>6.5</v>
      </c>
      <c r="V1318" s="50">
        <v>0.722</v>
      </c>
      <c r="W1318" s="51">
        <v>2.42763175756451</v>
      </c>
      <c r="X1318" s="51">
        <v>-0.819756150245667</v>
      </c>
      <c r="Y1318" s="51">
        <v>9757012696.56212</v>
      </c>
      <c r="Z1318" s="51">
        <f t="shared" si="165"/>
        <v>9.98931687012711</v>
      </c>
      <c r="AA1318" s="51">
        <v>-0.600806555172104</v>
      </c>
      <c r="AB1318" s="51">
        <v>136.489768018486</v>
      </c>
      <c r="AC1318" s="51">
        <f t="shared" si="166"/>
        <v>2.1351000956283</v>
      </c>
      <c r="AD1318" s="51">
        <v>4243.7075</v>
      </c>
      <c r="AE1318" s="51">
        <f t="shared" si="167"/>
        <v>0.42437075</v>
      </c>
      <c r="AF1318" s="51">
        <f t="shared" si="168"/>
        <v>-0.372254557738111</v>
      </c>
      <c r="AG1318" s="51">
        <v>28.15265</v>
      </c>
      <c r="AH1318" s="51">
        <f t="shared" si="169"/>
        <v>1.4495192811131</v>
      </c>
      <c r="AI1318" s="51">
        <v>0.563</v>
      </c>
    </row>
    <row r="1319" ht="18" spans="1:35">
      <c r="A1319" s="25" t="s">
        <v>92</v>
      </c>
      <c r="B1319" s="25">
        <f t="shared" si="172"/>
        <v>2006</v>
      </c>
      <c r="C1319" s="25">
        <v>58</v>
      </c>
      <c r="D1319" s="25">
        <v>4</v>
      </c>
      <c r="E1319" s="22">
        <v>2.0074213</v>
      </c>
      <c r="F1319" s="22">
        <v>99.4827</v>
      </c>
      <c r="G1319" s="23">
        <v>78896</v>
      </c>
      <c r="H1319" s="24">
        <v>0.32631156</v>
      </c>
      <c r="I1319" s="34">
        <v>70.5856087424602</v>
      </c>
      <c r="J1319" s="35">
        <v>-0.66790372133255</v>
      </c>
      <c r="K1319" s="36">
        <v>0.796</v>
      </c>
      <c r="L1319" s="37">
        <v>0.833</v>
      </c>
      <c r="M1319" s="38">
        <v>1</v>
      </c>
      <c r="N1319" s="39">
        <v>23.4375</v>
      </c>
      <c r="O1319" s="40">
        <v>80.3288808627764</v>
      </c>
      <c r="P1319" s="40">
        <v>97.1050988278131</v>
      </c>
      <c r="Q1319" s="40">
        <v>88.5903297607965</v>
      </c>
      <c r="R1319" s="53">
        <v>596739990.234375</v>
      </c>
      <c r="S1319" s="48">
        <v>596.739990234375</v>
      </c>
      <c r="T1319" s="49">
        <v>49.245</v>
      </c>
      <c r="U1319" s="50">
        <v>7.8</v>
      </c>
      <c r="V1319" s="50">
        <v>0.727</v>
      </c>
      <c r="W1319" s="51">
        <v>2.35854731680492</v>
      </c>
      <c r="X1319" s="51">
        <v>-0.833331823348999</v>
      </c>
      <c r="Y1319" s="51">
        <v>10917477066.1429</v>
      </c>
      <c r="Z1319" s="51">
        <f t="shared" si="165"/>
        <v>10.0381222882913</v>
      </c>
      <c r="AA1319" s="51">
        <v>-0.668507260706921</v>
      </c>
      <c r="AB1319" s="51">
        <v>133.13183510432</v>
      </c>
      <c r="AC1319" s="51">
        <f t="shared" si="166"/>
        <v>2.12428191841201</v>
      </c>
      <c r="AD1319" s="51">
        <v>3989.0889</v>
      </c>
      <c r="AE1319" s="51">
        <f t="shared" si="167"/>
        <v>0.39890889</v>
      </c>
      <c r="AF1319" s="51">
        <f t="shared" si="168"/>
        <v>-0.399126284986419</v>
      </c>
      <c r="AG1319" s="51">
        <v>28.242023</v>
      </c>
      <c r="AH1319" s="51">
        <f t="shared" si="169"/>
        <v>1.45089580237515</v>
      </c>
      <c r="AI1319" s="51">
        <v>0.516</v>
      </c>
    </row>
    <row r="1320" ht="18" spans="1:35">
      <c r="A1320" s="25" t="s">
        <v>92</v>
      </c>
      <c r="B1320" s="25">
        <f t="shared" si="172"/>
        <v>2007</v>
      </c>
      <c r="C1320" s="25">
        <v>58</v>
      </c>
      <c r="D1320" s="25">
        <v>4</v>
      </c>
      <c r="E1320" s="22">
        <v>1.830002</v>
      </c>
      <c r="F1320" s="22">
        <v>85.48603</v>
      </c>
      <c r="G1320" s="23">
        <v>7032</v>
      </c>
      <c r="H1320" s="24">
        <v>0.3743358</v>
      </c>
      <c r="I1320" s="34">
        <v>71.583847847539</v>
      </c>
      <c r="J1320" s="35">
        <v>-0.43703019618988</v>
      </c>
      <c r="K1320" s="36">
        <v>0.802</v>
      </c>
      <c r="L1320" s="37">
        <v>0.833</v>
      </c>
      <c r="M1320" s="38">
        <v>1</v>
      </c>
      <c r="N1320" s="39">
        <v>23.4375</v>
      </c>
      <c r="O1320" s="40">
        <v>80.8801720581607</v>
      </c>
      <c r="P1320" s="40">
        <v>97.2320478509981</v>
      </c>
      <c r="Q1320" s="40">
        <v>89.0405738660816</v>
      </c>
      <c r="R1320" s="53">
        <v>392239990.234375</v>
      </c>
      <c r="S1320" s="48">
        <v>392.239990234375</v>
      </c>
      <c r="T1320" s="49">
        <v>49.905</v>
      </c>
      <c r="U1320" s="50">
        <v>9.4</v>
      </c>
      <c r="V1320" s="50">
        <v>0.727</v>
      </c>
      <c r="W1320" s="51">
        <v>2.29767725446285</v>
      </c>
      <c r="X1320" s="51">
        <v>-0.791543304920197</v>
      </c>
      <c r="Y1320" s="51">
        <v>12361257680.5627</v>
      </c>
      <c r="Z1320" s="51">
        <f t="shared" si="165"/>
        <v>10.0920626597448</v>
      </c>
      <c r="AA1320" s="51">
        <v>-0.926080633082359</v>
      </c>
      <c r="AB1320" s="51">
        <v>135.070634917917</v>
      </c>
      <c r="AC1320" s="51">
        <f t="shared" si="166"/>
        <v>2.13056094132918</v>
      </c>
      <c r="AD1320" s="51">
        <v>4827.8486</v>
      </c>
      <c r="AE1320" s="51">
        <f t="shared" si="167"/>
        <v>0.48278486</v>
      </c>
      <c r="AF1320" s="51">
        <f t="shared" si="168"/>
        <v>-0.316246357716266</v>
      </c>
      <c r="AG1320" s="51">
        <v>28.242023</v>
      </c>
      <c r="AH1320" s="51">
        <f t="shared" si="169"/>
        <v>1.45089580237515</v>
      </c>
      <c r="AI1320" s="51">
        <v>0.515</v>
      </c>
    </row>
    <row r="1321" ht="18" spans="1:35">
      <c r="A1321" s="25" t="s">
        <v>92</v>
      </c>
      <c r="B1321" s="25">
        <f t="shared" si="172"/>
        <v>2008</v>
      </c>
      <c r="C1321" s="25">
        <v>58</v>
      </c>
      <c r="D1321" s="25">
        <v>4</v>
      </c>
      <c r="E1321" s="22">
        <v>1.65653</v>
      </c>
      <c r="F1321" s="22">
        <v>86.05014</v>
      </c>
      <c r="G1321" s="23">
        <v>330173</v>
      </c>
      <c r="H1321" s="24">
        <v>0.42254373</v>
      </c>
      <c r="I1321" s="34">
        <v>72.5764555085287</v>
      </c>
      <c r="J1321" s="35">
        <v>-0.527115523815155</v>
      </c>
      <c r="K1321" s="36">
        <v>0.791</v>
      </c>
      <c r="L1321" s="37">
        <v>0.833</v>
      </c>
      <c r="M1321" s="38">
        <v>1</v>
      </c>
      <c r="N1321" s="39">
        <v>23.4375</v>
      </c>
      <c r="O1321" s="40">
        <v>81.4305548348188</v>
      </c>
      <c r="P1321" s="40">
        <v>97.3588863456288</v>
      </c>
      <c r="Q1321" s="40">
        <v>89.4848766199091</v>
      </c>
      <c r="R1321" s="53">
        <v>424829986.572266</v>
      </c>
      <c r="S1321" s="48">
        <v>424.829986572266</v>
      </c>
      <c r="T1321" s="49">
        <v>50.566</v>
      </c>
      <c r="U1321" s="50">
        <v>9.6</v>
      </c>
      <c r="V1321" s="50">
        <v>0.726</v>
      </c>
      <c r="W1321" s="51">
        <v>2.24385864950969</v>
      </c>
      <c r="X1321" s="51">
        <v>-0.915665328502655</v>
      </c>
      <c r="Y1321" s="51">
        <v>13881731875.7466</v>
      </c>
      <c r="Z1321" s="51">
        <f t="shared" si="165"/>
        <v>10.1424436517932</v>
      </c>
      <c r="AA1321" s="51">
        <v>-1.00734355862364</v>
      </c>
      <c r="AB1321" s="51">
        <v>135.748955193053</v>
      </c>
      <c r="AC1321" s="51">
        <f t="shared" si="166"/>
        <v>2.13273649567792</v>
      </c>
      <c r="AD1321" s="51">
        <v>4677.777</v>
      </c>
      <c r="AE1321" s="51">
        <f t="shared" si="167"/>
        <v>0.4677777</v>
      </c>
      <c r="AF1321" s="51">
        <f t="shared" si="168"/>
        <v>-0.329960485814146</v>
      </c>
      <c r="AG1321" s="51">
        <v>28.45652</v>
      </c>
      <c r="AH1321" s="51">
        <f t="shared" si="169"/>
        <v>1.45418178832712</v>
      </c>
      <c r="AI1321" s="51">
        <v>0.516</v>
      </c>
    </row>
    <row r="1322" ht="18" spans="1:35">
      <c r="A1322" s="25" t="s">
        <v>92</v>
      </c>
      <c r="B1322" s="25">
        <f t="shared" si="172"/>
        <v>2009</v>
      </c>
      <c r="C1322" s="25">
        <v>58</v>
      </c>
      <c r="D1322" s="25">
        <v>4</v>
      </c>
      <c r="E1322" s="22">
        <v>1.4871032</v>
      </c>
      <c r="F1322" s="22">
        <v>86.63446</v>
      </c>
      <c r="G1322" s="23">
        <v>9601736</v>
      </c>
      <c r="H1322" s="24">
        <v>0.47092304</v>
      </c>
      <c r="I1322" s="34">
        <v>73.5629624673739</v>
      </c>
      <c r="J1322" s="35">
        <v>-0.308192104101181</v>
      </c>
      <c r="K1322" s="36">
        <v>0.617</v>
      </c>
      <c r="L1322" s="37">
        <v>0.756</v>
      </c>
      <c r="M1322" s="38">
        <v>1</v>
      </c>
      <c r="N1322" s="39">
        <v>23.4375</v>
      </c>
      <c r="O1322" s="40">
        <v>81.980029192751</v>
      </c>
      <c r="P1322" s="40">
        <v>97.4856143117051</v>
      </c>
      <c r="Q1322" s="40">
        <v>89.922767090749</v>
      </c>
      <c r="R1322" s="53">
        <v>400320007.324219</v>
      </c>
      <c r="S1322" s="48">
        <v>400.320007324219</v>
      </c>
      <c r="T1322" s="49">
        <v>51.225</v>
      </c>
      <c r="U1322" s="50">
        <v>9.8</v>
      </c>
      <c r="V1322" s="50">
        <v>0.678</v>
      </c>
      <c r="W1322" s="51">
        <v>2.18878854544431</v>
      </c>
      <c r="X1322" s="51">
        <v>-0.908242762088776</v>
      </c>
      <c r="Y1322" s="51">
        <v>14587496229.1811</v>
      </c>
      <c r="Z1322" s="51">
        <f t="shared" si="165"/>
        <v>10.1639807567898</v>
      </c>
      <c r="AA1322" s="51">
        <v>-0.505263098494709</v>
      </c>
      <c r="AB1322" s="51">
        <v>96.9050060188904</v>
      </c>
      <c r="AC1322" s="51">
        <f t="shared" si="166"/>
        <v>1.98634621286319</v>
      </c>
      <c r="AD1322" s="51">
        <v>4338.667</v>
      </c>
      <c r="AE1322" s="51">
        <f t="shared" si="167"/>
        <v>0.4338667</v>
      </c>
      <c r="AF1322" s="51">
        <f t="shared" si="168"/>
        <v>-0.36264368142466</v>
      </c>
      <c r="AG1322" s="51">
        <v>28.599518</v>
      </c>
      <c r="AH1322" s="51">
        <f t="shared" si="169"/>
        <v>1.45635871383869</v>
      </c>
      <c r="AI1322" s="51">
        <v>0.442</v>
      </c>
    </row>
    <row r="1323" ht="18" spans="1:35">
      <c r="A1323" s="25" t="s">
        <v>92</v>
      </c>
      <c r="B1323" s="25">
        <f t="shared" si="172"/>
        <v>2010</v>
      </c>
      <c r="C1323" s="25">
        <v>58</v>
      </c>
      <c r="D1323" s="25">
        <v>4</v>
      </c>
      <c r="E1323" s="22">
        <v>1.3216239</v>
      </c>
      <c r="F1323" s="22">
        <v>87.21409</v>
      </c>
      <c r="G1323" s="23">
        <v>5928392</v>
      </c>
      <c r="H1323" s="24">
        <v>0.51945007</v>
      </c>
      <c r="I1323" s="34">
        <v>74.5439099298489</v>
      </c>
      <c r="J1323" s="35">
        <v>-0.496909588575363</v>
      </c>
      <c r="K1323" s="36">
        <v>0.646</v>
      </c>
      <c r="L1323" s="37">
        <v>0.765</v>
      </c>
      <c r="M1323" s="38">
        <v>1</v>
      </c>
      <c r="N1323" s="39">
        <v>17.96875</v>
      </c>
      <c r="O1323" s="40">
        <v>82.5285951319569</v>
      </c>
      <c r="P1323" s="40">
        <v>97.612231749227</v>
      </c>
      <c r="Q1323" s="40">
        <v>90.3547424812176</v>
      </c>
      <c r="R1323" s="53">
        <v>507859985.351563</v>
      </c>
      <c r="S1323" s="48">
        <v>507.859985351563</v>
      </c>
      <c r="T1323" s="49">
        <v>51.885</v>
      </c>
      <c r="U1323" s="50">
        <v>11.09</v>
      </c>
      <c r="V1323" s="50">
        <v>0.692</v>
      </c>
      <c r="W1323" s="51">
        <v>2.12597244017857</v>
      </c>
      <c r="X1323" s="51">
        <v>-0.889169752597809</v>
      </c>
      <c r="Y1323" s="51">
        <v>15839344591.9842</v>
      </c>
      <c r="Z1323" s="51">
        <f t="shared" si="165"/>
        <v>10.1997372071794</v>
      </c>
      <c r="AA1323" s="51">
        <v>-0.970575785250514</v>
      </c>
      <c r="AB1323" s="51">
        <v>109.441838241682</v>
      </c>
      <c r="AC1323" s="51">
        <f t="shared" si="166"/>
        <v>2.03918337907189</v>
      </c>
      <c r="AD1323" s="51">
        <v>4439.492</v>
      </c>
      <c r="AE1323" s="51">
        <f t="shared" si="167"/>
        <v>0.4439492</v>
      </c>
      <c r="AF1323" s="51">
        <f t="shared" si="168"/>
        <v>-0.352666722277028</v>
      </c>
      <c r="AG1323" s="51">
        <v>29.225132</v>
      </c>
      <c r="AH1323" s="51">
        <f t="shared" si="169"/>
        <v>1.46575648139905</v>
      </c>
      <c r="AI1323" s="51">
        <v>0.41</v>
      </c>
    </row>
    <row r="1324" ht="18" spans="1:35">
      <c r="A1324" s="25" t="s">
        <v>92</v>
      </c>
      <c r="B1324" s="25">
        <f t="shared" si="172"/>
        <v>2011</v>
      </c>
      <c r="C1324" s="25">
        <v>58</v>
      </c>
      <c r="D1324" s="25">
        <v>4</v>
      </c>
      <c r="E1324" s="22">
        <v>1.1601716</v>
      </c>
      <c r="F1324" s="22">
        <v>87.7875</v>
      </c>
      <c r="G1324" s="23">
        <v>228516</v>
      </c>
      <c r="H1324" s="24">
        <v>0.5681145</v>
      </c>
      <c r="I1324" s="34">
        <v>75.5188630035409</v>
      </c>
      <c r="J1324" s="35">
        <v>-0.390435367822647</v>
      </c>
      <c r="K1324" s="36">
        <v>0.679</v>
      </c>
      <c r="L1324" s="37">
        <v>0.779</v>
      </c>
      <c r="M1324" s="38">
        <v>1</v>
      </c>
      <c r="N1324" s="39">
        <v>19.53125</v>
      </c>
      <c r="O1324" s="40">
        <v>83.0762526524371</v>
      </c>
      <c r="P1324" s="40">
        <v>97.7387386581945</v>
      </c>
      <c r="Q1324" s="40">
        <v>90.7803603583435</v>
      </c>
      <c r="R1324" s="53">
        <v>363799987.792969</v>
      </c>
      <c r="S1324" s="48">
        <v>363.799987792969</v>
      </c>
      <c r="T1324" s="49">
        <v>52.543</v>
      </c>
      <c r="U1324" s="50">
        <v>15.9</v>
      </c>
      <c r="V1324" s="50">
        <v>0.711</v>
      </c>
      <c r="W1324" s="51">
        <v>2.06679823709264</v>
      </c>
      <c r="X1324" s="51">
        <v>-0.833935797214508</v>
      </c>
      <c r="Y1324" s="51">
        <v>17710275685.4074</v>
      </c>
      <c r="Z1324" s="51">
        <f t="shared" si="165"/>
        <v>10.2482253216485</v>
      </c>
      <c r="AA1324" s="51">
        <v>-1.01229770775884</v>
      </c>
      <c r="AB1324" s="51">
        <v>122.216902597337</v>
      </c>
      <c r="AC1324" s="51">
        <f t="shared" si="166"/>
        <v>2.08713127298608</v>
      </c>
      <c r="AD1324" s="51">
        <v>4406.6816</v>
      </c>
      <c r="AE1324" s="51">
        <f t="shared" si="167"/>
        <v>0.44066816</v>
      </c>
      <c r="AF1324" s="51">
        <f t="shared" si="168"/>
        <v>-0.355888327833292</v>
      </c>
      <c r="AG1324" s="51">
        <v>29.609438</v>
      </c>
      <c r="AH1324" s="51">
        <f t="shared" si="169"/>
        <v>1.47143016436954</v>
      </c>
      <c r="AI1324" s="51">
        <v>0.421</v>
      </c>
    </row>
    <row r="1325" ht="18" spans="1:35">
      <c r="A1325" s="25" t="s">
        <v>92</v>
      </c>
      <c r="B1325" s="25">
        <f t="shared" si="172"/>
        <v>2012</v>
      </c>
      <c r="C1325" s="25">
        <v>58</v>
      </c>
      <c r="D1325" s="25">
        <v>4</v>
      </c>
      <c r="E1325" s="22">
        <v>1.002667</v>
      </c>
      <c r="F1325" s="22">
        <v>88.353806</v>
      </c>
      <c r="G1325" s="23">
        <v>866861</v>
      </c>
      <c r="H1325" s="24">
        <v>0.6168907</v>
      </c>
      <c r="I1325" s="34">
        <v>76.4883396029045</v>
      </c>
      <c r="J1325" s="35">
        <v>-0.350115597248077</v>
      </c>
      <c r="K1325" s="36">
        <v>0.673</v>
      </c>
      <c r="L1325" s="37">
        <v>0.779</v>
      </c>
      <c r="M1325" s="38">
        <v>1</v>
      </c>
      <c r="N1325" s="39">
        <v>19.53125</v>
      </c>
      <c r="O1325" s="40">
        <v>83.623001754191</v>
      </c>
      <c r="P1325" s="40">
        <v>97.8651350386076</v>
      </c>
      <c r="Q1325" s="40">
        <v>91.2001031419735</v>
      </c>
      <c r="R1325" s="53">
        <v>584760009.765625</v>
      </c>
      <c r="S1325" s="48">
        <v>584.760009765625</v>
      </c>
      <c r="T1325" s="49">
        <v>53.202</v>
      </c>
      <c r="U1325" s="50">
        <v>18.12</v>
      </c>
      <c r="V1325" s="50">
        <v>0.713</v>
      </c>
      <c r="W1325" s="51">
        <v>2.02251270813154</v>
      </c>
      <c r="X1325" s="51">
        <v>-0.955132007598877</v>
      </c>
      <c r="Y1325" s="51">
        <v>18528554397.5695</v>
      </c>
      <c r="Z1325" s="51">
        <f t="shared" si="165"/>
        <v>10.267841536877</v>
      </c>
      <c r="AA1325" s="51">
        <v>-0.850958332949935</v>
      </c>
      <c r="AB1325" s="51">
        <v>121.188215808285</v>
      </c>
      <c r="AC1325" s="51">
        <f t="shared" si="166"/>
        <v>2.08346039162687</v>
      </c>
      <c r="AD1325" s="51">
        <v>4707.272</v>
      </c>
      <c r="AE1325" s="51">
        <f t="shared" si="167"/>
        <v>0.4707272</v>
      </c>
      <c r="AF1325" s="51">
        <f t="shared" si="168"/>
        <v>-0.327230706157791</v>
      </c>
      <c r="AG1325" s="51">
        <v>30.029493</v>
      </c>
      <c r="AH1325" s="51">
        <f t="shared" si="169"/>
        <v>1.47754799989259</v>
      </c>
      <c r="AI1325" s="51">
        <v>0.42</v>
      </c>
    </row>
    <row r="1326" ht="18" spans="1:35">
      <c r="A1326" s="25" t="s">
        <v>92</v>
      </c>
      <c r="B1326" s="25">
        <f t="shared" si="172"/>
        <v>2013</v>
      </c>
      <c r="C1326" s="25">
        <v>58</v>
      </c>
      <c r="D1326" s="25">
        <v>4</v>
      </c>
      <c r="E1326" s="22">
        <v>0.84918857</v>
      </c>
      <c r="F1326" s="22">
        <v>88.91368</v>
      </c>
      <c r="G1326" s="23">
        <v>5083127</v>
      </c>
      <c r="H1326" s="24">
        <v>0.66577405</v>
      </c>
      <c r="I1326" s="34">
        <v>77.4517887754502</v>
      </c>
      <c r="J1326" s="35">
        <v>-0.438611596822739</v>
      </c>
      <c r="K1326" s="36">
        <v>0.68</v>
      </c>
      <c r="L1326" s="37">
        <v>0.771</v>
      </c>
      <c r="M1326" s="38">
        <v>1</v>
      </c>
      <c r="N1326" s="39">
        <v>19.53125</v>
      </c>
      <c r="O1326" s="40">
        <v>84.1688424372191</v>
      </c>
      <c r="P1326" s="40">
        <v>97.9914208904664</v>
      </c>
      <c r="Q1326" s="40">
        <v>91.6134052389382</v>
      </c>
      <c r="R1326" s="53">
        <v>645500000</v>
      </c>
      <c r="S1326" s="48">
        <v>645.5</v>
      </c>
      <c r="T1326" s="49">
        <v>53.858</v>
      </c>
      <c r="U1326" s="50">
        <v>17.8</v>
      </c>
      <c r="V1326" s="50">
        <v>0.735</v>
      </c>
      <c r="W1326" s="51">
        <v>1.97914318489325</v>
      </c>
      <c r="X1326" s="51">
        <v>-0.945059180259705</v>
      </c>
      <c r="Y1326" s="51">
        <v>18499729214.904</v>
      </c>
      <c r="Z1326" s="51">
        <f t="shared" si="165"/>
        <v>10.2671653715742</v>
      </c>
      <c r="AA1326" s="51">
        <v>-0.991605737038752</v>
      </c>
      <c r="AB1326" s="51">
        <v>116.306049247436</v>
      </c>
      <c r="AC1326" s="51">
        <f t="shared" si="166"/>
        <v>2.065602303606</v>
      </c>
      <c r="AD1326" s="51">
        <v>4629.147</v>
      </c>
      <c r="AE1326" s="51">
        <f t="shared" si="167"/>
        <v>0.4629147</v>
      </c>
      <c r="AF1326" s="51">
        <f t="shared" si="168"/>
        <v>-0.334499027842124</v>
      </c>
      <c r="AG1326" s="51">
        <v>30.136742</v>
      </c>
      <c r="AH1326" s="51">
        <f t="shared" si="169"/>
        <v>1.47909630013849</v>
      </c>
      <c r="AI1326" s="51">
        <v>0.418</v>
      </c>
    </row>
    <row r="1327" ht="18" spans="1:35">
      <c r="A1327" s="25" t="s">
        <v>92</v>
      </c>
      <c r="B1327" s="25">
        <f t="shared" si="172"/>
        <v>2014</v>
      </c>
      <c r="C1327" s="25">
        <v>58</v>
      </c>
      <c r="D1327" s="25">
        <v>4</v>
      </c>
      <c r="E1327" s="22">
        <v>0.699666</v>
      </c>
      <c r="F1327" s="22">
        <v>89.4668</v>
      </c>
      <c r="G1327" s="23">
        <v>1525407</v>
      </c>
      <c r="H1327" s="24">
        <v>0.7147379</v>
      </c>
      <c r="I1327" s="34">
        <v>78.409710520334</v>
      </c>
      <c r="J1327" s="35">
        <v>-0.534083962440491</v>
      </c>
      <c r="K1327" s="36">
        <v>0.679</v>
      </c>
      <c r="L1327" s="37">
        <v>0.803</v>
      </c>
      <c r="M1327" s="38">
        <v>1</v>
      </c>
      <c r="N1327" s="39">
        <v>25.78125</v>
      </c>
      <c r="O1327" s="40">
        <v>84.7137747015209</v>
      </c>
      <c r="P1327" s="40">
        <v>98.1175962137708</v>
      </c>
      <c r="Q1327" s="40">
        <v>92.0207347407906</v>
      </c>
      <c r="R1327" s="53">
        <v>624890014.648438</v>
      </c>
      <c r="S1327" s="48">
        <v>624.890014648438</v>
      </c>
      <c r="T1327" s="49">
        <v>54.514</v>
      </c>
      <c r="U1327" s="50">
        <v>23</v>
      </c>
      <c r="V1327" s="50">
        <v>0.735</v>
      </c>
      <c r="W1327" s="51">
        <v>1.93678209287486</v>
      </c>
      <c r="X1327" s="51">
        <v>-0.787561237812042</v>
      </c>
      <c r="Y1327" s="51">
        <v>19756533971.8698</v>
      </c>
      <c r="Z1327" s="51">
        <f t="shared" si="165"/>
        <v>10.2957107555895</v>
      </c>
      <c r="AA1327" s="51">
        <v>-1.3148224485231</v>
      </c>
      <c r="AB1327" s="51">
        <v>112.97509728471</v>
      </c>
      <c r="AC1327" s="51">
        <f t="shared" si="166"/>
        <v>2.05298272398151</v>
      </c>
      <c r="AD1327" s="51">
        <v>4979.008</v>
      </c>
      <c r="AE1327" s="51">
        <f t="shared" si="167"/>
        <v>0.4979008</v>
      </c>
      <c r="AF1327" s="51">
        <f t="shared" si="168"/>
        <v>-0.302857175923162</v>
      </c>
      <c r="AG1327" s="51">
        <v>30.181429</v>
      </c>
      <c r="AH1327" s="51">
        <f t="shared" si="169"/>
        <v>1.4797397984655</v>
      </c>
      <c r="AI1327" s="51">
        <v>0.437</v>
      </c>
    </row>
    <row r="1328" ht="18" spans="1:35">
      <c r="A1328" s="25" t="s">
        <v>92</v>
      </c>
      <c r="B1328" s="25">
        <f t="shared" si="172"/>
        <v>2015</v>
      </c>
      <c r="C1328" s="25">
        <v>58</v>
      </c>
      <c r="D1328" s="25">
        <v>4</v>
      </c>
      <c r="E1328" s="22">
        <v>0.55415684</v>
      </c>
      <c r="F1328" s="22">
        <v>90.0133</v>
      </c>
      <c r="G1328" s="23">
        <v>8000493</v>
      </c>
      <c r="H1328" s="24">
        <v>0.7637861</v>
      </c>
      <c r="I1328" s="34">
        <v>79.3614899844159</v>
      </c>
      <c r="J1328" s="35">
        <v>-0.472757905721664</v>
      </c>
      <c r="K1328" s="36">
        <v>0.662</v>
      </c>
      <c r="L1328" s="37">
        <v>0.803</v>
      </c>
      <c r="M1328" s="38">
        <v>1</v>
      </c>
      <c r="N1328" s="39">
        <v>25.78125</v>
      </c>
      <c r="O1328" s="40">
        <v>85.257798547097</v>
      </c>
      <c r="P1328" s="40">
        <v>98.2436610085207</v>
      </c>
      <c r="Q1328" s="40">
        <v>92.421451159935</v>
      </c>
      <c r="R1328" s="53">
        <v>614750000</v>
      </c>
      <c r="S1328" s="48">
        <v>614.75</v>
      </c>
      <c r="T1328" s="49">
        <v>55.165</v>
      </c>
      <c r="U1328" s="50">
        <v>27.1395</v>
      </c>
      <c r="V1328" s="50">
        <v>0.733</v>
      </c>
      <c r="W1328" s="51">
        <v>1.90365241356179</v>
      </c>
      <c r="X1328" s="51">
        <v>-0.589746415615082</v>
      </c>
      <c r="Y1328" s="51">
        <v>20979791685.416</v>
      </c>
      <c r="Z1328" s="51">
        <f t="shared" si="165"/>
        <v>10.32180117164</v>
      </c>
      <c r="AA1328" s="51">
        <v>-0.951580322068714</v>
      </c>
      <c r="AB1328" s="51">
        <v>107.26440535424</v>
      </c>
      <c r="AC1328" s="51">
        <f t="shared" si="166"/>
        <v>2.0304556294884</v>
      </c>
      <c r="AD1328" s="51">
        <v>5439.805</v>
      </c>
      <c r="AE1328" s="51">
        <f t="shared" si="167"/>
        <v>0.5439805</v>
      </c>
      <c r="AF1328" s="51">
        <f t="shared" si="168"/>
        <v>-0.264416668122012</v>
      </c>
      <c r="AG1328" s="51">
        <v>30.181429</v>
      </c>
      <c r="AH1328" s="51">
        <f t="shared" si="169"/>
        <v>1.4797397984655</v>
      </c>
      <c r="AI1328" s="51">
        <v>0.433</v>
      </c>
    </row>
    <row r="1329" ht="18" spans="1:35">
      <c r="A1329" s="25" t="s">
        <v>92</v>
      </c>
      <c r="B1329" s="25">
        <f t="shared" si="172"/>
        <v>2016</v>
      </c>
      <c r="C1329" s="25">
        <v>58</v>
      </c>
      <c r="D1329" s="25">
        <v>4</v>
      </c>
      <c r="E1329" s="22">
        <v>0.4125986</v>
      </c>
      <c r="F1329" s="22">
        <v>90.55273</v>
      </c>
      <c r="G1329" s="23">
        <v>4506116</v>
      </c>
      <c r="H1329" s="24">
        <v>0.8128969</v>
      </c>
      <c r="I1329" s="34">
        <v>80.3074947960451</v>
      </c>
      <c r="J1329" s="35">
        <v>-0.437456160783768</v>
      </c>
      <c r="K1329" s="36">
        <v>0.659</v>
      </c>
      <c r="L1329" s="37">
        <v>0.803</v>
      </c>
      <c r="M1329" s="38">
        <v>1</v>
      </c>
      <c r="N1329" s="39">
        <v>25.78125</v>
      </c>
      <c r="O1329" s="40">
        <v>85.8009139739467</v>
      </c>
      <c r="P1329" s="40">
        <v>98.3696152747163</v>
      </c>
      <c r="Q1329" s="40">
        <v>92.8158871236421</v>
      </c>
      <c r="R1329" s="53">
        <v>469339996.337891</v>
      </c>
      <c r="S1329" s="48">
        <v>469.339996337891</v>
      </c>
      <c r="T1329" s="49">
        <v>55.813</v>
      </c>
      <c r="U1329" s="50">
        <v>29.5282</v>
      </c>
      <c r="V1329" s="50">
        <v>0.725</v>
      </c>
      <c r="W1329" s="51">
        <v>1.87756675968273</v>
      </c>
      <c r="X1329" s="51">
        <v>-0.679402530193329</v>
      </c>
      <c r="Y1329" s="51">
        <v>21717604952.1835</v>
      </c>
      <c r="Z1329" s="51">
        <f t="shared" si="165"/>
        <v>10.3368119289553</v>
      </c>
      <c r="AA1329" s="51">
        <v>-0.900072751512728</v>
      </c>
      <c r="AB1329" s="51">
        <v>99.8157169505924</v>
      </c>
      <c r="AC1329" s="51">
        <f t="shared" si="166"/>
        <v>1.99919893054081</v>
      </c>
      <c r="AD1329" s="51">
        <v>5242.269</v>
      </c>
      <c r="AE1329" s="51">
        <f t="shared" si="167"/>
        <v>0.5242269</v>
      </c>
      <c r="AF1329" s="51">
        <f t="shared" si="168"/>
        <v>-0.280480697578999</v>
      </c>
      <c r="AG1329" s="51">
        <v>30.619358</v>
      </c>
      <c r="AH1329" s="51">
        <f t="shared" si="169"/>
        <v>1.48599608054969</v>
      </c>
      <c r="AI1329" s="51">
        <v>0.431</v>
      </c>
    </row>
    <row r="1330" ht="18" spans="1:35">
      <c r="A1330" s="25" t="s">
        <v>92</v>
      </c>
      <c r="B1330" s="25">
        <f t="shared" si="172"/>
        <v>2017</v>
      </c>
      <c r="C1330" s="25">
        <v>58</v>
      </c>
      <c r="D1330" s="25">
        <v>4</v>
      </c>
      <c r="E1330" s="22">
        <v>0.27496985</v>
      </c>
      <c r="F1330" s="22">
        <v>91.08553</v>
      </c>
      <c r="G1330" s="23">
        <v>104303</v>
      </c>
      <c r="H1330" s="24">
        <v>0.8620614</v>
      </c>
      <c r="I1330" s="34">
        <v>81.2476858869062</v>
      </c>
      <c r="J1330" s="35">
        <v>-0.565637111663818</v>
      </c>
      <c r="K1330" s="36">
        <v>0.677</v>
      </c>
      <c r="L1330" s="37">
        <v>0.792</v>
      </c>
      <c r="M1330" s="38">
        <v>1</v>
      </c>
      <c r="N1330" s="39">
        <v>25.78125</v>
      </c>
      <c r="O1330" s="40">
        <v>86.3431209820707</v>
      </c>
      <c r="P1330" s="40">
        <v>98.4954590123576</v>
      </c>
      <c r="Q1330" s="40">
        <v>93.203968706641</v>
      </c>
      <c r="R1330" s="53">
        <v>491190002.441406</v>
      </c>
      <c r="S1330" s="48">
        <v>491.190002441406</v>
      </c>
      <c r="T1330" s="49">
        <v>56.457</v>
      </c>
      <c r="U1330" s="50">
        <v>31.7358</v>
      </c>
      <c r="V1330" s="50">
        <v>0.731</v>
      </c>
      <c r="W1330" s="51">
        <v>1.85007611234979</v>
      </c>
      <c r="X1330" s="51">
        <v>-0.738785088062286</v>
      </c>
      <c r="Y1330" s="51">
        <v>23136247990.5977</v>
      </c>
      <c r="Z1330" s="51">
        <f t="shared" si="165"/>
        <v>10.3642929307135</v>
      </c>
      <c r="AA1330" s="51">
        <v>-1.03501703686881</v>
      </c>
      <c r="AB1330" s="51">
        <v>101.813111079622</v>
      </c>
      <c r="AC1330" s="51">
        <f t="shared" si="166"/>
        <v>2.0078037082845</v>
      </c>
      <c r="AD1330" s="51">
        <v>5456.1885</v>
      </c>
      <c r="AE1330" s="51">
        <f t="shared" si="167"/>
        <v>0.54561885</v>
      </c>
      <c r="AF1330" s="51">
        <f t="shared" si="168"/>
        <v>-0.263110634118495</v>
      </c>
      <c r="AG1330" s="51">
        <v>31.191349</v>
      </c>
      <c r="AH1330" s="51">
        <f t="shared" si="169"/>
        <v>1.49403415803983</v>
      </c>
      <c r="AI1330" s="51">
        <v>0.414</v>
      </c>
    </row>
    <row r="1331" ht="18" spans="1:35">
      <c r="A1331" s="25" t="s">
        <v>92</v>
      </c>
      <c r="B1331" s="25">
        <f t="shared" si="172"/>
        <v>2018</v>
      </c>
      <c r="C1331" s="25">
        <v>58</v>
      </c>
      <c r="D1331" s="25">
        <v>4</v>
      </c>
      <c r="E1331" s="22">
        <v>0.14123662</v>
      </c>
      <c r="F1331" s="22">
        <v>91.61131</v>
      </c>
      <c r="G1331" s="23">
        <v>7612047</v>
      </c>
      <c r="H1331" s="24">
        <v>0.9112719</v>
      </c>
      <c r="I1331" s="34">
        <v>82.1820517802878</v>
      </c>
      <c r="J1331" s="35">
        <v>-0.531820952892303</v>
      </c>
      <c r="K1331" s="36">
        <v>0.656</v>
      </c>
      <c r="L1331" s="37">
        <v>0.795</v>
      </c>
      <c r="M1331" s="38">
        <v>1</v>
      </c>
      <c r="N1331" s="39">
        <v>21.09375</v>
      </c>
      <c r="O1331" s="40">
        <v>86.8844195714684</v>
      </c>
      <c r="P1331" s="40">
        <v>98.6211922214444</v>
      </c>
      <c r="Q1331" s="40">
        <v>93.5856465079255</v>
      </c>
      <c r="R1331" s="53">
        <v>712309997.558594</v>
      </c>
      <c r="S1331" s="48">
        <v>712.309997558594</v>
      </c>
      <c r="T1331" s="49">
        <v>57.096</v>
      </c>
      <c r="U1331" s="50">
        <v>36.0401</v>
      </c>
      <c r="V1331" s="50">
        <v>0.718</v>
      </c>
      <c r="W1331" s="51">
        <v>1.82994643094924</v>
      </c>
      <c r="X1331" s="51">
        <v>-0.656895399093628</v>
      </c>
      <c r="Y1331" s="51">
        <v>24067750760.499</v>
      </c>
      <c r="Z1331" s="51">
        <f t="shared" si="165"/>
        <v>10.3814355053998</v>
      </c>
      <c r="AA1331" s="51">
        <v>-0.895189526370976</v>
      </c>
      <c r="AB1331" s="51">
        <v>103.551162215452</v>
      </c>
      <c r="AC1331" s="51">
        <f t="shared" si="166"/>
        <v>2.01515497759862</v>
      </c>
      <c r="AD1331" s="51">
        <v>5896.7534</v>
      </c>
      <c r="AE1331" s="51">
        <f t="shared" si="167"/>
        <v>0.58967534</v>
      </c>
      <c r="AF1331" s="51">
        <f t="shared" si="168"/>
        <v>-0.229387033873641</v>
      </c>
      <c r="AG1331" s="51">
        <v>31.379032</v>
      </c>
      <c r="AH1331" s="51">
        <f t="shared" si="169"/>
        <v>1.49663954206982</v>
      </c>
      <c r="AI1331" s="51">
        <v>0.367</v>
      </c>
    </row>
    <row r="1332" ht="18" spans="1:35">
      <c r="A1332" s="25" t="s">
        <v>92</v>
      </c>
      <c r="B1332" s="25">
        <f t="shared" si="172"/>
        <v>2019</v>
      </c>
      <c r="C1332" s="25">
        <v>58</v>
      </c>
      <c r="D1332" s="25">
        <v>4</v>
      </c>
      <c r="E1332" s="22">
        <v>0.021240465</v>
      </c>
      <c r="F1332" s="22">
        <v>92.13047</v>
      </c>
      <c r="G1332" s="23">
        <v>411395</v>
      </c>
      <c r="H1332" s="24">
        <v>0.96051717</v>
      </c>
      <c r="I1332" s="34">
        <v>83.1107110257034</v>
      </c>
      <c r="J1332" s="35">
        <v>-0.569057047367096</v>
      </c>
      <c r="K1332" s="36">
        <v>0.652</v>
      </c>
      <c r="L1332" s="37">
        <v>0.804</v>
      </c>
      <c r="M1332" s="38">
        <v>1</v>
      </c>
      <c r="N1332" s="39">
        <v>21.09375</v>
      </c>
      <c r="O1332" s="40">
        <v>87.4248097421403</v>
      </c>
      <c r="P1332" s="40">
        <v>98.7468149019768</v>
      </c>
      <c r="Q1332" s="40">
        <v>93.9610018338129</v>
      </c>
      <c r="R1332" s="53">
        <v>488440002.441406</v>
      </c>
      <c r="S1332" s="48">
        <v>488.440002441406</v>
      </c>
      <c r="T1332" s="49">
        <v>57.73</v>
      </c>
      <c r="U1332" s="50">
        <v>39.3884</v>
      </c>
      <c r="V1332" s="50">
        <v>0.69</v>
      </c>
      <c r="W1332" s="51">
        <v>1.81063773761993</v>
      </c>
      <c r="X1332" s="51">
        <v>-0.875853598117828</v>
      </c>
      <c r="Y1332" s="51">
        <v>24882225741.8119</v>
      </c>
      <c r="Z1332" s="51">
        <f t="shared" si="165"/>
        <v>10.3958892258642</v>
      </c>
      <c r="AA1332" s="51">
        <v>-0.495609882923255</v>
      </c>
      <c r="AB1332" s="51">
        <v>99.4599779937589</v>
      </c>
      <c r="AC1332" s="51">
        <f t="shared" si="166"/>
        <v>1.99764835880541</v>
      </c>
      <c r="AD1332" s="51">
        <v>5640.568</v>
      </c>
      <c r="AE1332" s="51">
        <f t="shared" si="167"/>
        <v>0.5640568</v>
      </c>
      <c r="AF1332" s="51">
        <f t="shared" si="168"/>
        <v>-0.248677160760431</v>
      </c>
      <c r="AG1332" s="51">
        <v>31.379032</v>
      </c>
      <c r="AH1332" s="51">
        <f t="shared" si="169"/>
        <v>1.49663954206982</v>
      </c>
      <c r="AI1332" s="51">
        <v>0.373</v>
      </c>
    </row>
    <row r="1333" ht="18" spans="1:35">
      <c r="A1333" s="25" t="s">
        <v>92</v>
      </c>
      <c r="B1333" s="25">
        <f t="shared" si="172"/>
        <v>2020</v>
      </c>
      <c r="C1333" s="25">
        <v>58</v>
      </c>
      <c r="D1333" s="25">
        <v>4</v>
      </c>
      <c r="E1333" s="22">
        <v>0.020945657</v>
      </c>
      <c r="F1333" s="22">
        <v>92.6425</v>
      </c>
      <c r="G1333" s="23">
        <v>9488204</v>
      </c>
      <c r="H1333" s="24">
        <v>1.0097861</v>
      </c>
      <c r="I1333" s="34">
        <v>84.0337747326909</v>
      </c>
      <c r="J1333" s="35">
        <v>-0.448507726192474</v>
      </c>
      <c r="K1333" s="36">
        <v>0.683</v>
      </c>
      <c r="L1333" s="37">
        <v>0.801</v>
      </c>
      <c r="M1333" s="38">
        <v>1</v>
      </c>
      <c r="N1333" s="39">
        <v>21.09375</v>
      </c>
      <c r="O1333" s="40">
        <v>87.9642914940859</v>
      </c>
      <c r="P1333" s="40">
        <v>98.8723270539549</v>
      </c>
      <c r="Q1333" s="40">
        <v>94.3301083793908</v>
      </c>
      <c r="R1333" s="53">
        <v>1256500000</v>
      </c>
      <c r="S1333" s="48">
        <v>1256.5</v>
      </c>
      <c r="T1333" s="49">
        <v>58.359</v>
      </c>
      <c r="U1333" s="50">
        <v>45.2483</v>
      </c>
      <c r="V1333" s="50">
        <v>0.707</v>
      </c>
      <c r="W1333" s="51">
        <v>1.75456432541029</v>
      </c>
      <c r="X1333" s="51">
        <v>-0.988051235675812</v>
      </c>
      <c r="Y1333" s="51">
        <v>23352232483.755</v>
      </c>
      <c r="Z1333" s="51">
        <f t="shared" si="165"/>
        <v>10.3683284056314</v>
      </c>
      <c r="AA1333" s="51">
        <v>-0.373027854892241</v>
      </c>
      <c r="AB1333" s="51">
        <v>88.0008563836292</v>
      </c>
      <c r="AC1333" s="51">
        <f t="shared" si="166"/>
        <v>1.94448689852375</v>
      </c>
      <c r="AD1333" s="51">
        <v>5048.4497</v>
      </c>
      <c r="AE1333" s="51">
        <f t="shared" si="167"/>
        <v>0.50484497</v>
      </c>
      <c r="AF1333" s="51">
        <f t="shared" si="168"/>
        <v>-0.296841966456117</v>
      </c>
      <c r="AG1333" s="51">
        <v>31.379032</v>
      </c>
      <c r="AH1333" s="51">
        <f t="shared" si="169"/>
        <v>1.49663954206982</v>
      </c>
      <c r="AI1333" s="51">
        <v>0.376</v>
      </c>
    </row>
    <row r="1334" ht="18" spans="1:35">
      <c r="A1334" s="25" t="s">
        <v>92</v>
      </c>
      <c r="B1334" s="25">
        <f t="shared" si="172"/>
        <v>2021</v>
      </c>
      <c r="C1334" s="25">
        <v>58</v>
      </c>
      <c r="D1334" s="25">
        <v>4</v>
      </c>
      <c r="E1334" s="22">
        <v>0.02063741</v>
      </c>
      <c r="F1334" s="22">
        <v>93.1478</v>
      </c>
      <c r="G1334" s="23">
        <v>4932215</v>
      </c>
      <c r="H1334" s="24">
        <v>1.0590742</v>
      </c>
      <c r="I1334" s="34">
        <v>84.9512648992071</v>
      </c>
      <c r="J1334" s="35">
        <v>-0.627813994884491</v>
      </c>
      <c r="K1334" s="36">
        <v>0.719</v>
      </c>
      <c r="L1334" s="37">
        <v>0.803</v>
      </c>
      <c r="M1334" s="38">
        <v>1</v>
      </c>
      <c r="N1334" s="39">
        <v>27.34375</v>
      </c>
      <c r="O1334" s="40">
        <v>88.5028648273057</v>
      </c>
      <c r="P1334" s="40">
        <v>98.9977286773785</v>
      </c>
      <c r="Q1334" s="40">
        <v>94.6929450618276</v>
      </c>
      <c r="R1334" s="53">
        <v>617309997.558594</v>
      </c>
      <c r="S1334" s="48">
        <v>617.309997558594</v>
      </c>
      <c r="T1334" s="49">
        <v>58.982</v>
      </c>
      <c r="U1334" s="50">
        <v>51.9801</v>
      </c>
      <c r="V1334" s="50">
        <v>0.727</v>
      </c>
      <c r="W1334" s="51">
        <v>1.66825063176954</v>
      </c>
      <c r="X1334" s="51">
        <v>-1.09147262573242</v>
      </c>
      <c r="Y1334" s="51">
        <v>28144331506.6149</v>
      </c>
      <c r="Z1334" s="51">
        <f t="shared" si="165"/>
        <v>10.4493909376139</v>
      </c>
      <c r="AA1334" s="51">
        <v>-0.51267475020352</v>
      </c>
      <c r="AB1334" s="51">
        <v>103.372643459918</v>
      </c>
      <c r="AC1334" s="51">
        <f t="shared" si="166"/>
        <v>2.0144056222557</v>
      </c>
      <c r="AD1334" s="51">
        <v>5086.9336</v>
      </c>
      <c r="AE1334" s="51">
        <f t="shared" si="167"/>
        <v>0.50869336</v>
      </c>
      <c r="AF1334" s="51">
        <f t="shared" si="168"/>
        <v>-0.293543931199352</v>
      </c>
      <c r="AG1334" s="51">
        <f>(AG1333+AG1332)/2</f>
        <v>31.379032</v>
      </c>
      <c r="AH1334" s="51">
        <f t="shared" si="169"/>
        <v>1.49663954206982</v>
      </c>
      <c r="AI1334" s="51">
        <v>0.395</v>
      </c>
    </row>
    <row r="1335" ht="18" spans="1:35">
      <c r="A1335" s="25" t="s">
        <v>92</v>
      </c>
      <c r="B1335" s="25">
        <f t="shared" si="172"/>
        <v>2022</v>
      </c>
      <c r="C1335" s="25">
        <v>58</v>
      </c>
      <c r="D1335" s="25">
        <v>4</v>
      </c>
      <c r="E1335" s="22">
        <f>(E1333+E1334)/2</f>
        <v>0.0207915335</v>
      </c>
      <c r="F1335" s="22">
        <v>93.6458</v>
      </c>
      <c r="G1335" s="23">
        <v>136146</v>
      </c>
      <c r="H1335" s="24">
        <v>1.0597591</v>
      </c>
      <c r="I1335" s="34">
        <v>85.8633965875938</v>
      </c>
      <c r="J1335" s="35">
        <v>-0.568361818790436</v>
      </c>
      <c r="K1335" s="36">
        <v>0.884</v>
      </c>
      <c r="L1335" s="37">
        <v>0.858</v>
      </c>
      <c r="M1335" s="38">
        <v>1</v>
      </c>
      <c r="N1335" s="39">
        <v>27.34375</v>
      </c>
      <c r="O1335" s="40">
        <v>89.1074715211297</v>
      </c>
      <c r="P1335" s="40">
        <v>98.9977286773785</v>
      </c>
      <c r="Q1335" s="40">
        <v>95.0903952846631</v>
      </c>
      <c r="R1335" s="53">
        <v>817440002.441406</v>
      </c>
      <c r="S1335" s="48">
        <v>817.440002441406</v>
      </c>
      <c r="T1335" s="49">
        <v>59.6</v>
      </c>
      <c r="U1335" s="50">
        <v>59.7135</v>
      </c>
      <c r="V1335" s="50">
        <v>0.777</v>
      </c>
      <c r="W1335" s="51">
        <v>1.67679658023776</v>
      </c>
      <c r="X1335" s="51">
        <v>-1.00228834152222</v>
      </c>
      <c r="Y1335" s="51">
        <v>31426041806.7985</v>
      </c>
      <c r="Z1335" s="51">
        <f t="shared" si="165"/>
        <v>10.4972896839218</v>
      </c>
      <c r="AA1335" s="51">
        <v>-0.73773607876747</v>
      </c>
      <c r="AB1335" s="51">
        <v>112.698524913966</v>
      </c>
      <c r="AC1335" s="51">
        <f t="shared" si="166"/>
        <v>2.05191823169901</v>
      </c>
      <c r="AD1335" s="51">
        <f>(AD1334+AD1333)/2</f>
        <v>5067.69165</v>
      </c>
      <c r="AE1335" s="51">
        <f t="shared" si="167"/>
        <v>0.506769165</v>
      </c>
      <c r="AF1335" s="51">
        <f t="shared" si="168"/>
        <v>-0.295189818172479</v>
      </c>
      <c r="AG1335" s="51">
        <f>(AG1334+AG1333)/2</f>
        <v>31.379032</v>
      </c>
      <c r="AH1335" s="51">
        <f t="shared" si="169"/>
        <v>1.49663954206982</v>
      </c>
      <c r="AI1335" s="51">
        <v>0.537</v>
      </c>
    </row>
    <row r="1336" ht="18" spans="1:35">
      <c r="A1336" s="25" t="s">
        <v>93</v>
      </c>
      <c r="B1336" s="25">
        <v>2000</v>
      </c>
      <c r="C1336" s="25">
        <v>59</v>
      </c>
      <c r="D1336" s="25">
        <v>4</v>
      </c>
      <c r="E1336" s="22">
        <v>0.17336683</v>
      </c>
      <c r="F1336" s="22">
        <v>100</v>
      </c>
      <c r="G1336" s="23">
        <v>1885915</v>
      </c>
      <c r="H1336" s="24">
        <v>0.6587142</v>
      </c>
      <c r="I1336" s="34">
        <v>93.4676984029791</v>
      </c>
      <c r="J1336" s="35">
        <v>0.929349541664124</v>
      </c>
      <c r="K1336" s="36">
        <v>0.948</v>
      </c>
      <c r="L1336" s="37">
        <v>0.899</v>
      </c>
      <c r="M1336" s="38">
        <v>1</v>
      </c>
      <c r="N1336" s="39">
        <v>12.121212</v>
      </c>
      <c r="O1336" s="40">
        <v>76.0877810362267</v>
      </c>
      <c r="P1336" s="40">
        <v>98.8784345311386</v>
      </c>
      <c r="Q1336" s="40">
        <v>97.0615629070095</v>
      </c>
      <c r="R1336" s="53">
        <v>32279998.7792969</v>
      </c>
      <c r="S1336" s="48">
        <v>32.2799987792969</v>
      </c>
      <c r="T1336" s="49">
        <v>92.028</v>
      </c>
      <c r="U1336" s="50">
        <v>0.0772484</v>
      </c>
      <c r="V1336" s="50">
        <v>0.849</v>
      </c>
      <c r="W1336" s="51">
        <v>0.373944815859448</v>
      </c>
      <c r="X1336" s="51">
        <v>0.957407116889954</v>
      </c>
      <c r="Y1336" s="51">
        <v>22823270892.1094</v>
      </c>
      <c r="Z1336" s="51">
        <f t="shared" si="165"/>
        <v>10.3583778849813</v>
      </c>
      <c r="AA1336" s="51">
        <v>-0.2678086</v>
      </c>
      <c r="AB1336" s="51">
        <v>36.7137381507902</v>
      </c>
      <c r="AC1336" s="51">
        <f t="shared" si="166"/>
        <v>1.56482860612231</v>
      </c>
      <c r="AD1336" s="51">
        <v>14601.469</v>
      </c>
      <c r="AE1336" s="51">
        <f t="shared" si="167"/>
        <v>1.4601469</v>
      </c>
      <c r="AF1336" s="51">
        <f t="shared" si="168"/>
        <v>0.164396550750225</v>
      </c>
      <c r="AG1336" s="51">
        <v>85.464516</v>
      </c>
      <c r="AH1336" s="51">
        <f t="shared" si="169"/>
        <v>1.93178583748728</v>
      </c>
      <c r="AI1336" s="51">
        <v>0.877</v>
      </c>
    </row>
    <row r="1337" ht="18" spans="1:35">
      <c r="A1337" s="25" t="s">
        <v>93</v>
      </c>
      <c r="B1337" s="25">
        <f t="shared" ref="B1337:B1358" si="173">B1336+1</f>
        <v>2001</v>
      </c>
      <c r="C1337" s="25">
        <v>59</v>
      </c>
      <c r="D1337" s="25">
        <v>4</v>
      </c>
      <c r="E1337" s="22">
        <v>0.1679406</v>
      </c>
      <c r="F1337" s="22">
        <v>100</v>
      </c>
      <c r="G1337" s="23">
        <v>1368203</v>
      </c>
      <c r="H1337" s="24">
        <v>0.64965975</v>
      </c>
      <c r="I1337" s="34">
        <v>93.4893466298161</v>
      </c>
      <c r="J1337" s="35">
        <f>(J1336+J1338)/2</f>
        <v>0.883838444948196</v>
      </c>
      <c r="K1337" s="36">
        <v>0.948</v>
      </c>
      <c r="L1337" s="37">
        <v>0.899</v>
      </c>
      <c r="M1337" s="38">
        <v>1</v>
      </c>
      <c r="N1337" s="39">
        <v>12.121212</v>
      </c>
      <c r="O1337" s="40">
        <v>76.0877810362267</v>
      </c>
      <c r="P1337" s="40">
        <v>98.8784345311386</v>
      </c>
      <c r="Q1337" s="40">
        <v>97.1242376171319</v>
      </c>
      <c r="R1337" s="53">
        <v>24920000.0762939</v>
      </c>
      <c r="S1337" s="48">
        <v>24.9200000762939</v>
      </c>
      <c r="T1337" s="49">
        <v>92.303</v>
      </c>
      <c r="U1337" s="50">
        <v>0.106001</v>
      </c>
      <c r="V1337" s="50">
        <v>0.849</v>
      </c>
      <c r="W1337" s="51">
        <v>0.246007398484151</v>
      </c>
      <c r="X1337" s="51">
        <f>(X1338+X1339)/2</f>
        <v>1.02357336878777</v>
      </c>
      <c r="Y1337" s="51">
        <v>20898761742.2386</v>
      </c>
      <c r="Z1337" s="51">
        <f t="shared" si="165"/>
        <v>10.3201205547979</v>
      </c>
      <c r="AA1337" s="51">
        <v>-0.290631314305031</v>
      </c>
      <c r="AB1337" s="51">
        <v>36.3095126435057</v>
      </c>
      <c r="AC1337" s="51">
        <f t="shared" si="166"/>
        <v>1.56002041972929</v>
      </c>
      <c r="AD1337" s="51">
        <v>15946.608</v>
      </c>
      <c r="AE1337" s="51">
        <f t="shared" si="167"/>
        <v>1.5946608</v>
      </c>
      <c r="AF1337" s="51">
        <f t="shared" si="168"/>
        <v>0.202668318518856</v>
      </c>
      <c r="AG1337" s="51">
        <v>85.48737</v>
      </c>
      <c r="AH1337" s="51">
        <f t="shared" si="169"/>
        <v>1.93190195631324</v>
      </c>
      <c r="AI1337" s="51">
        <v>0.877</v>
      </c>
    </row>
    <row r="1338" ht="18" spans="1:35">
      <c r="A1338" s="25" t="s">
        <v>93</v>
      </c>
      <c r="B1338" s="25">
        <f t="shared" si="173"/>
        <v>2002</v>
      </c>
      <c r="C1338" s="25">
        <v>59</v>
      </c>
      <c r="D1338" s="25">
        <v>4</v>
      </c>
      <c r="E1338" s="22">
        <v>0.16269208</v>
      </c>
      <c r="F1338" s="22">
        <v>100</v>
      </c>
      <c r="G1338" s="23">
        <v>867436</v>
      </c>
      <c r="H1338" s="24">
        <v>0.6364617</v>
      </c>
      <c r="I1338" s="34">
        <v>93.5102862936807</v>
      </c>
      <c r="J1338" s="35">
        <v>0.838327348232269</v>
      </c>
      <c r="K1338" s="36">
        <v>0.948</v>
      </c>
      <c r="L1338" s="37">
        <v>0.899</v>
      </c>
      <c r="M1338" s="38">
        <v>1</v>
      </c>
      <c r="N1338" s="39">
        <v>12.121212</v>
      </c>
      <c r="O1338" s="40">
        <v>76.0877810362267</v>
      </c>
      <c r="P1338" s="40">
        <v>98.8906966565128</v>
      </c>
      <c r="Q1338" s="40">
        <v>97.1962111279597</v>
      </c>
      <c r="R1338" s="53">
        <v>25389999.3896484</v>
      </c>
      <c r="S1338" s="48">
        <v>25.3899993896484</v>
      </c>
      <c r="T1338" s="49">
        <v>92.569</v>
      </c>
      <c r="U1338" s="50">
        <v>0.118228</v>
      </c>
      <c r="V1338" s="50">
        <v>0.849</v>
      </c>
      <c r="W1338" s="51">
        <v>0.140879525241248</v>
      </c>
      <c r="X1338" s="51">
        <v>0.945743262767792</v>
      </c>
      <c r="Y1338" s="51">
        <v>13606515722.5864</v>
      </c>
      <c r="Z1338" s="51">
        <f t="shared" si="165"/>
        <v>10.133746927835</v>
      </c>
      <c r="AA1338" s="51">
        <v>-0.180007883914075</v>
      </c>
      <c r="AB1338" s="51">
        <v>40.02906730756</v>
      </c>
      <c r="AC1338" s="51">
        <f t="shared" si="166"/>
        <v>1.60237547099696</v>
      </c>
      <c r="AD1338" s="51">
        <v>14137.804</v>
      </c>
      <c r="AE1338" s="51">
        <f t="shared" si="167"/>
        <v>1.4137804</v>
      </c>
      <c r="AF1338" s="51">
        <f t="shared" si="168"/>
        <v>0.150381956508439</v>
      </c>
      <c r="AG1338" s="51">
        <v>85.26454</v>
      </c>
      <c r="AH1338" s="51">
        <f t="shared" si="169"/>
        <v>1.93076845339268</v>
      </c>
      <c r="AI1338" s="51">
        <v>0.877</v>
      </c>
    </row>
    <row r="1339" ht="18" spans="1:35">
      <c r="A1339" s="25" t="s">
        <v>93</v>
      </c>
      <c r="B1339" s="25">
        <f t="shared" si="173"/>
        <v>2003</v>
      </c>
      <c r="C1339" s="25">
        <v>59</v>
      </c>
      <c r="D1339" s="25">
        <v>4</v>
      </c>
      <c r="E1339" s="22">
        <v>0.15758163</v>
      </c>
      <c r="F1339" s="22">
        <v>100</v>
      </c>
      <c r="G1339" s="23">
        <v>37984</v>
      </c>
      <c r="H1339" s="24">
        <v>0.6234691</v>
      </c>
      <c r="I1339" s="34">
        <v>93.5306773335471</v>
      </c>
      <c r="J1339" s="35">
        <v>0.711256563663483</v>
      </c>
      <c r="K1339" s="36">
        <v>0.948</v>
      </c>
      <c r="L1339" s="37">
        <v>0.899</v>
      </c>
      <c r="M1339" s="38">
        <v>1</v>
      </c>
      <c r="N1339" s="39">
        <v>12.121212</v>
      </c>
      <c r="O1339" s="40">
        <v>76.0877810362267</v>
      </c>
      <c r="P1339" s="40">
        <v>98.9029587818869</v>
      </c>
      <c r="Q1339" s="40">
        <v>97.2666556458584</v>
      </c>
      <c r="R1339" s="53">
        <v>24319999.6948242</v>
      </c>
      <c r="S1339" s="48">
        <v>24.3199996948242</v>
      </c>
      <c r="T1339" s="49">
        <v>92.828</v>
      </c>
      <c r="U1339" s="50">
        <v>0.201273</v>
      </c>
      <c r="V1339" s="50">
        <v>0.849</v>
      </c>
      <c r="W1339" s="51">
        <v>0.0707006512477159</v>
      </c>
      <c r="X1339" s="51">
        <v>1.10140347480774</v>
      </c>
      <c r="Y1339" s="51">
        <v>12045638351.8507</v>
      </c>
      <c r="Z1339" s="51">
        <f t="shared" si="165"/>
        <v>10.0808298201368</v>
      </c>
      <c r="AA1339" s="51">
        <v>-0.401330992555116</v>
      </c>
      <c r="AB1339" s="51">
        <v>51.7591995826472</v>
      </c>
      <c r="AC1339" s="51">
        <f t="shared" si="166"/>
        <v>1.71398755167287</v>
      </c>
      <c r="AD1339" s="51">
        <v>14181.147</v>
      </c>
      <c r="AE1339" s="51">
        <f t="shared" si="167"/>
        <v>1.4181147</v>
      </c>
      <c r="AF1339" s="51">
        <f t="shared" si="168"/>
        <v>0.151711358888309</v>
      </c>
      <c r="AG1339" s="51">
        <v>85.2874</v>
      </c>
      <c r="AH1339" s="51">
        <f t="shared" si="169"/>
        <v>1.93088487507532</v>
      </c>
      <c r="AI1339" s="51">
        <v>0.877</v>
      </c>
    </row>
    <row r="1340" ht="18" spans="1:35">
      <c r="A1340" s="25" t="s">
        <v>93</v>
      </c>
      <c r="B1340" s="25">
        <f t="shared" si="173"/>
        <v>2004</v>
      </c>
      <c r="C1340" s="25">
        <v>59</v>
      </c>
      <c r="D1340" s="25">
        <v>4</v>
      </c>
      <c r="E1340" s="22">
        <v>0.15264878</v>
      </c>
      <c r="F1340" s="22">
        <v>100</v>
      </c>
      <c r="G1340" s="23">
        <v>9909146</v>
      </c>
      <c r="H1340" s="24">
        <v>0.6107494</v>
      </c>
      <c r="I1340" s="34">
        <v>93.5503547896714</v>
      </c>
      <c r="J1340" s="35">
        <v>0.590961158275604</v>
      </c>
      <c r="K1340" s="36">
        <v>0.948</v>
      </c>
      <c r="L1340" s="37">
        <v>0.901</v>
      </c>
      <c r="M1340" s="38">
        <v>1</v>
      </c>
      <c r="N1340" s="39">
        <v>12.121212</v>
      </c>
      <c r="O1340" s="40">
        <v>76.0877810362267</v>
      </c>
      <c r="P1340" s="40">
        <v>98.9152209072611</v>
      </c>
      <c r="Q1340" s="40">
        <v>97.3351038717686</v>
      </c>
      <c r="R1340" s="53">
        <v>29719999.3133545</v>
      </c>
      <c r="S1340" s="48">
        <v>29.7199993133545</v>
      </c>
      <c r="T1340" s="49">
        <v>93.078</v>
      </c>
      <c r="U1340" s="50">
        <v>0.34906</v>
      </c>
      <c r="V1340" s="50">
        <v>0.849</v>
      </c>
      <c r="W1340" s="51">
        <v>0.0597775816533495</v>
      </c>
      <c r="X1340" s="51">
        <v>0.894058406352997</v>
      </c>
      <c r="Y1340" s="51">
        <v>13686329890.1191</v>
      </c>
      <c r="Z1340" s="51">
        <f t="shared" si="165"/>
        <v>10.1362870038564</v>
      </c>
      <c r="AA1340" s="51">
        <v>-0.314652330357596</v>
      </c>
      <c r="AB1340" s="51">
        <v>61.4766880860242</v>
      </c>
      <c r="AC1340" s="51">
        <f t="shared" si="166"/>
        <v>1.78871046285003</v>
      </c>
      <c r="AD1340" s="51">
        <v>13627.525</v>
      </c>
      <c r="AE1340" s="51">
        <f t="shared" si="167"/>
        <v>1.3627525</v>
      </c>
      <c r="AF1340" s="51">
        <f t="shared" si="168"/>
        <v>0.134416987423425</v>
      </c>
      <c r="AG1340" s="51">
        <v>84.72746</v>
      </c>
      <c r="AH1340" s="51">
        <f t="shared" si="169"/>
        <v>1.92802418711598</v>
      </c>
      <c r="AI1340" s="51">
        <v>0.878</v>
      </c>
    </row>
    <row r="1341" ht="18" spans="1:35">
      <c r="A1341" s="25" t="s">
        <v>93</v>
      </c>
      <c r="B1341" s="25">
        <f t="shared" si="173"/>
        <v>2005</v>
      </c>
      <c r="C1341" s="25">
        <v>59</v>
      </c>
      <c r="D1341" s="25">
        <v>4</v>
      </c>
      <c r="E1341" s="22">
        <v>0.13783933</v>
      </c>
      <c r="F1341" s="22">
        <v>100</v>
      </c>
      <c r="G1341" s="23">
        <v>8013775</v>
      </c>
      <c r="H1341" s="24">
        <v>0.6034832</v>
      </c>
      <c r="I1341" s="34">
        <v>93.6843491795697</v>
      </c>
      <c r="J1341" s="35">
        <v>0.777662575244904</v>
      </c>
      <c r="K1341" s="36">
        <v>0.966</v>
      </c>
      <c r="L1341" s="37">
        <v>0.909</v>
      </c>
      <c r="M1341" s="38">
        <v>1</v>
      </c>
      <c r="N1341" s="39">
        <v>11.111111</v>
      </c>
      <c r="O1341" s="40">
        <v>77.4242565091395</v>
      </c>
      <c r="P1341" s="40">
        <v>98.9724952975113</v>
      </c>
      <c r="Q1341" s="40">
        <v>97.5328552495879</v>
      </c>
      <c r="R1341" s="53">
        <v>21450000.7629395</v>
      </c>
      <c r="S1341" s="48">
        <v>21.4500007629395</v>
      </c>
      <c r="T1341" s="49">
        <v>93.319</v>
      </c>
      <c r="U1341" s="50">
        <v>0.542143</v>
      </c>
      <c r="V1341" s="50">
        <v>0.854</v>
      </c>
      <c r="W1341" s="51">
        <v>0.0798609372229262</v>
      </c>
      <c r="X1341" s="51">
        <v>1.08176851272583</v>
      </c>
      <c r="Y1341" s="51">
        <v>17362857683.8545</v>
      </c>
      <c r="Z1341" s="51">
        <f t="shared" si="165"/>
        <v>10.2396212055289</v>
      </c>
      <c r="AA1341" s="51">
        <v>-0.811140545585916</v>
      </c>
      <c r="AB1341" s="51">
        <v>58.8776963255774</v>
      </c>
      <c r="AC1341" s="51">
        <f t="shared" si="166"/>
        <v>1.76995080926657</v>
      </c>
      <c r="AD1341" s="51">
        <v>14696.39</v>
      </c>
      <c r="AE1341" s="51">
        <f t="shared" si="167"/>
        <v>1.469639</v>
      </c>
      <c r="AF1341" s="51">
        <f t="shared" si="168"/>
        <v>0.167210668379445</v>
      </c>
      <c r="AG1341" s="51">
        <v>84.7446</v>
      </c>
      <c r="AH1341" s="51">
        <f t="shared" si="169"/>
        <v>1.92811203413271</v>
      </c>
      <c r="AI1341" s="51">
        <v>0.894</v>
      </c>
    </row>
    <row r="1342" ht="18" spans="1:35">
      <c r="A1342" s="25" t="s">
        <v>93</v>
      </c>
      <c r="B1342" s="25">
        <f t="shared" si="173"/>
        <v>2006</v>
      </c>
      <c r="C1342" s="25">
        <v>59</v>
      </c>
      <c r="D1342" s="25">
        <v>4</v>
      </c>
      <c r="E1342" s="22">
        <v>0.123812824</v>
      </c>
      <c r="F1342" s="22">
        <v>100</v>
      </c>
      <c r="G1342" s="23">
        <v>6197209</v>
      </c>
      <c r="H1342" s="24">
        <v>0.5960722</v>
      </c>
      <c r="I1342" s="34">
        <v>93.9897585152977</v>
      </c>
      <c r="J1342" s="35">
        <v>0.898599565029144</v>
      </c>
      <c r="K1342" s="36">
        <v>0.97</v>
      </c>
      <c r="L1342" s="37">
        <v>0.909</v>
      </c>
      <c r="M1342" s="38">
        <v>1</v>
      </c>
      <c r="N1342" s="39">
        <v>11.111111</v>
      </c>
      <c r="O1342" s="40">
        <v>78.7607319820527</v>
      </c>
      <c r="P1342" s="40">
        <v>98.9724952975113</v>
      </c>
      <c r="Q1342" s="40">
        <v>97.7230375834935</v>
      </c>
      <c r="R1342" s="53">
        <v>28239999.7711182</v>
      </c>
      <c r="S1342" s="48">
        <v>28.2399997711182</v>
      </c>
      <c r="T1342" s="49">
        <v>93.553</v>
      </c>
      <c r="U1342" s="50">
        <v>0.657593</v>
      </c>
      <c r="V1342" s="50">
        <v>0.854</v>
      </c>
      <c r="W1342" s="51">
        <v>0.113607393322573</v>
      </c>
      <c r="X1342" s="51">
        <v>1.13004350662231</v>
      </c>
      <c r="Y1342" s="51">
        <v>19741420739.8901</v>
      </c>
      <c r="Z1342" s="51">
        <f t="shared" si="165"/>
        <v>10.2953784045287</v>
      </c>
      <c r="AA1342" s="51">
        <v>-1.49452293665692</v>
      </c>
      <c r="AB1342" s="51">
        <v>61.9715745165876</v>
      </c>
      <c r="AC1342" s="51">
        <f t="shared" si="166"/>
        <v>1.79219253044335</v>
      </c>
      <c r="AD1342" s="51">
        <v>13377.3125</v>
      </c>
      <c r="AE1342" s="51">
        <f t="shared" si="167"/>
        <v>1.33773125</v>
      </c>
      <c r="AF1342" s="51">
        <f t="shared" si="168"/>
        <v>0.126368872501009</v>
      </c>
      <c r="AG1342" s="51">
        <v>83.96183</v>
      </c>
      <c r="AH1342" s="51">
        <f t="shared" si="169"/>
        <v>1.92408189573029</v>
      </c>
      <c r="AI1342" s="51">
        <v>0.897</v>
      </c>
    </row>
    <row r="1343" ht="18" spans="1:35">
      <c r="A1343" s="25" t="s">
        <v>93</v>
      </c>
      <c r="B1343" s="25">
        <f t="shared" si="173"/>
        <v>2007</v>
      </c>
      <c r="C1343" s="25">
        <v>59</v>
      </c>
      <c r="D1343" s="25">
        <v>4</v>
      </c>
      <c r="E1343" s="22">
        <v>0.110556036</v>
      </c>
      <c r="F1343" s="22">
        <v>100</v>
      </c>
      <c r="G1343" s="23">
        <v>4458028</v>
      </c>
      <c r="H1343" s="24">
        <v>0.5885686</v>
      </c>
      <c r="I1343" s="34">
        <v>94.2928439253095</v>
      </c>
      <c r="J1343" s="35">
        <v>0.835530936717987</v>
      </c>
      <c r="K1343" s="36">
        <v>0.97</v>
      </c>
      <c r="L1343" s="37">
        <v>0.909</v>
      </c>
      <c r="M1343" s="38">
        <v>1</v>
      </c>
      <c r="N1343" s="39">
        <v>12.121212</v>
      </c>
      <c r="O1343" s="40">
        <v>80.0972074549655</v>
      </c>
      <c r="P1343" s="40">
        <v>98.9724952975113</v>
      </c>
      <c r="Q1343" s="40">
        <v>97.9057149846883</v>
      </c>
      <c r="R1343" s="53">
        <v>38340000.1525879</v>
      </c>
      <c r="S1343" s="48">
        <v>38.3400001525879</v>
      </c>
      <c r="T1343" s="49">
        <v>93.779</v>
      </c>
      <c r="U1343" s="50">
        <v>0.7</v>
      </c>
      <c r="V1343" s="50">
        <v>0.854</v>
      </c>
      <c r="W1343" s="51">
        <v>0.171519933968135</v>
      </c>
      <c r="X1343" s="51">
        <v>1.28093576431274</v>
      </c>
      <c r="Y1343" s="51">
        <v>23797773024.3992</v>
      </c>
      <c r="Z1343" s="51">
        <f t="shared" si="165"/>
        <v>10.3765363180453</v>
      </c>
      <c r="AA1343" s="51">
        <v>-1.24007574069513</v>
      </c>
      <c r="AB1343" s="51">
        <v>59.2104478374095</v>
      </c>
      <c r="AC1343" s="51">
        <f t="shared" si="166"/>
        <v>1.77239834587477</v>
      </c>
      <c r="AD1343" s="51">
        <v>15803.453</v>
      </c>
      <c r="AE1343" s="51">
        <f t="shared" si="167"/>
        <v>1.5803453</v>
      </c>
      <c r="AF1343" s="51">
        <f t="shared" si="168"/>
        <v>0.198751989169822</v>
      </c>
      <c r="AG1343" s="51">
        <v>83.133354</v>
      </c>
      <c r="AH1343" s="51">
        <f t="shared" si="169"/>
        <v>1.91977530238699</v>
      </c>
      <c r="AI1343" s="51">
        <v>0.897</v>
      </c>
    </row>
    <row r="1344" ht="18" spans="1:35">
      <c r="A1344" s="25" t="s">
        <v>93</v>
      </c>
      <c r="B1344" s="25">
        <f t="shared" si="173"/>
        <v>2008</v>
      </c>
      <c r="C1344" s="25">
        <v>59</v>
      </c>
      <c r="D1344" s="25">
        <v>4</v>
      </c>
      <c r="E1344" s="22">
        <v>0.09802157</v>
      </c>
      <c r="F1344" s="22">
        <v>100</v>
      </c>
      <c r="G1344" s="23">
        <v>279145</v>
      </c>
      <c r="H1344" s="24">
        <v>0.580955</v>
      </c>
      <c r="I1344" s="34">
        <v>94.5937831802879</v>
      </c>
      <c r="J1344" s="35">
        <v>0.845082819461823</v>
      </c>
      <c r="K1344" s="36">
        <v>0.97</v>
      </c>
      <c r="L1344" s="37">
        <v>0.909</v>
      </c>
      <c r="M1344" s="38">
        <v>1</v>
      </c>
      <c r="N1344" s="39">
        <v>12.121212</v>
      </c>
      <c r="O1344" s="40">
        <v>81.4336829278787</v>
      </c>
      <c r="P1344" s="40">
        <v>98.9724952975113</v>
      </c>
      <c r="Q1344" s="40">
        <v>98.0813881282661</v>
      </c>
      <c r="R1344" s="53">
        <v>32490001.6784668</v>
      </c>
      <c r="S1344" s="48">
        <v>32.4900016784668</v>
      </c>
      <c r="T1344" s="49">
        <v>93.998</v>
      </c>
      <c r="U1344" s="50">
        <v>0.81</v>
      </c>
      <c r="V1344" s="50">
        <v>0.854</v>
      </c>
      <c r="W1344" s="51">
        <v>0.212934707039678</v>
      </c>
      <c r="X1344" s="51">
        <v>1.34595167636871</v>
      </c>
      <c r="Y1344" s="51">
        <v>31119602538.8322</v>
      </c>
      <c r="Z1344" s="51">
        <f t="shared" si="165"/>
        <v>10.4930340415216</v>
      </c>
      <c r="AA1344" s="51">
        <v>-2.11660057063965</v>
      </c>
      <c r="AB1344" s="51">
        <v>65.2080950071821</v>
      </c>
      <c r="AC1344" s="51">
        <f t="shared" si="166"/>
        <v>1.81430151289028</v>
      </c>
      <c r="AD1344" s="51">
        <v>16750.07</v>
      </c>
      <c r="AE1344" s="51">
        <f t="shared" si="167"/>
        <v>1.675007</v>
      </c>
      <c r="AF1344" s="51">
        <f t="shared" si="168"/>
        <v>0.224016626331085</v>
      </c>
      <c r="AG1344" s="51">
        <v>83.84185</v>
      </c>
      <c r="AH1344" s="51">
        <f t="shared" si="169"/>
        <v>1.92346085260634</v>
      </c>
      <c r="AI1344" s="51">
        <v>0.897</v>
      </c>
    </row>
    <row r="1345" ht="18" spans="1:35">
      <c r="A1345" s="25" t="s">
        <v>93</v>
      </c>
      <c r="B1345" s="25">
        <f t="shared" si="173"/>
        <v>2009</v>
      </c>
      <c r="C1345" s="25">
        <v>59</v>
      </c>
      <c r="D1345" s="25">
        <v>4</v>
      </c>
      <c r="E1345" s="22">
        <v>0.08619334</v>
      </c>
      <c r="F1345" s="22">
        <v>100</v>
      </c>
      <c r="G1345" s="23">
        <v>1195778</v>
      </c>
      <c r="H1345" s="24">
        <v>0.5732852</v>
      </c>
      <c r="I1345" s="34">
        <v>94.8926045747565</v>
      </c>
      <c r="J1345" s="35">
        <v>0.789260983467102</v>
      </c>
      <c r="K1345" s="36">
        <v>0.97</v>
      </c>
      <c r="L1345" s="37">
        <v>0.91</v>
      </c>
      <c r="M1345" s="38">
        <v>1</v>
      </c>
      <c r="N1345" s="39">
        <v>12.121212</v>
      </c>
      <c r="O1345" s="40">
        <v>82.7701584007915</v>
      </c>
      <c r="P1345" s="40">
        <v>98.9724952975113</v>
      </c>
      <c r="Q1345" s="40">
        <v>98.2501537538036</v>
      </c>
      <c r="R1345" s="53">
        <v>50090000.1525879</v>
      </c>
      <c r="S1345" s="48">
        <v>50.0900001525879</v>
      </c>
      <c r="T1345" s="49">
        <v>94.209</v>
      </c>
      <c r="U1345" s="50">
        <v>0.9</v>
      </c>
      <c r="V1345" s="50">
        <v>0.872</v>
      </c>
      <c r="W1345" s="51">
        <v>0.239373352045262</v>
      </c>
      <c r="X1345" s="51">
        <v>1.25000429153442</v>
      </c>
      <c r="Y1345" s="51">
        <v>32708319077.5179</v>
      </c>
      <c r="Z1345" s="51">
        <f t="shared" si="165"/>
        <v>10.5146582257478</v>
      </c>
      <c r="AA1345" s="51">
        <v>-1.51218181642942</v>
      </c>
      <c r="AB1345" s="51">
        <v>53.3944192683736</v>
      </c>
      <c r="AC1345" s="51">
        <f t="shared" si="166"/>
        <v>1.72749586737301</v>
      </c>
      <c r="AD1345" s="51">
        <v>17655.945</v>
      </c>
      <c r="AE1345" s="51">
        <f t="shared" si="167"/>
        <v>1.7655945</v>
      </c>
      <c r="AF1345" s="51">
        <f t="shared" si="168"/>
        <v>0.246890967285808</v>
      </c>
      <c r="AG1345" s="51">
        <v>84.641754</v>
      </c>
      <c r="AH1345" s="51">
        <f t="shared" si="169"/>
        <v>1.9275846545095</v>
      </c>
      <c r="AI1345" s="51">
        <v>0.899</v>
      </c>
    </row>
    <row r="1346" ht="18" spans="1:35">
      <c r="A1346" s="25" t="s">
        <v>93</v>
      </c>
      <c r="B1346" s="25">
        <f t="shared" si="173"/>
        <v>2010</v>
      </c>
      <c r="C1346" s="25">
        <v>59</v>
      </c>
      <c r="D1346" s="25">
        <v>4</v>
      </c>
      <c r="E1346" s="22">
        <v>0.07501533</v>
      </c>
      <c r="F1346" s="22">
        <v>100</v>
      </c>
      <c r="G1346" s="23">
        <v>9665529</v>
      </c>
      <c r="H1346" s="24">
        <v>0.56550246</v>
      </c>
      <c r="I1346" s="34">
        <v>95.1895101700608</v>
      </c>
      <c r="J1346" s="35">
        <v>0.824986040592194</v>
      </c>
      <c r="K1346" s="36">
        <v>0.976</v>
      </c>
      <c r="L1346" s="37">
        <v>0.918</v>
      </c>
      <c r="M1346" s="38">
        <v>1</v>
      </c>
      <c r="N1346" s="39">
        <v>15.151515</v>
      </c>
      <c r="O1346" s="40">
        <v>84.1066338737047</v>
      </c>
      <c r="P1346" s="40">
        <v>98.9724952975113</v>
      </c>
      <c r="Q1346" s="40">
        <v>98.4126195447571</v>
      </c>
      <c r="R1346" s="53">
        <v>44950000.7629395</v>
      </c>
      <c r="S1346" s="48">
        <v>44.9500007629395</v>
      </c>
      <c r="T1346" s="49">
        <v>94.414</v>
      </c>
      <c r="U1346" s="50">
        <v>1</v>
      </c>
      <c r="V1346" s="50">
        <v>0.889</v>
      </c>
      <c r="W1346" s="51">
        <v>0.256129913246022</v>
      </c>
      <c r="X1346" s="51">
        <v>1.29770147800446</v>
      </c>
      <c r="Y1346" s="51">
        <v>41950361211.9581</v>
      </c>
      <c r="Z1346" s="51">
        <f t="shared" ref="Z1346:Z1409" si="174">LOG(Y1346)</f>
        <v>10.6227357046566</v>
      </c>
      <c r="AA1346" s="51">
        <v>-2.34878186080363</v>
      </c>
      <c r="AB1346" s="51">
        <v>51.6990372012256</v>
      </c>
      <c r="AC1346" s="51">
        <f t="shared" ref="AC1346:AC1409" si="175">LOG(AB1346)</f>
        <v>1.71348245523923</v>
      </c>
      <c r="AD1346" s="51">
        <v>18292.451</v>
      </c>
      <c r="AE1346" s="51">
        <f t="shared" ref="AE1346:AE1409" si="176">AD1346/10000</f>
        <v>1.8292451</v>
      </c>
      <c r="AF1346" s="51">
        <f t="shared" ref="AF1346:AF1409" si="177">LOG(AE1346)</f>
        <v>0.262271900362087</v>
      </c>
      <c r="AG1346" s="51">
        <v>82.46486</v>
      </c>
      <c r="AH1346" s="51">
        <f t="shared" ref="AH1346:AH1409" si="178">LOG(AG1346)</f>
        <v>1.91626892601452</v>
      </c>
      <c r="AI1346" s="51">
        <v>0.914</v>
      </c>
    </row>
    <row r="1347" ht="18" spans="1:35">
      <c r="A1347" s="25" t="s">
        <v>93</v>
      </c>
      <c r="B1347" s="25">
        <f t="shared" si="173"/>
        <v>2011</v>
      </c>
      <c r="C1347" s="25">
        <v>59</v>
      </c>
      <c r="D1347" s="25">
        <v>4</v>
      </c>
      <c r="E1347" s="22">
        <v>0.064472914</v>
      </c>
      <c r="F1347" s="22">
        <v>100</v>
      </c>
      <c r="G1347" s="23">
        <v>81991905</v>
      </c>
      <c r="H1347" s="24">
        <v>0.55765975</v>
      </c>
      <c r="I1347" s="34">
        <v>95.4845379432559</v>
      </c>
      <c r="J1347" s="35">
        <v>0.957096934318542</v>
      </c>
      <c r="K1347" s="36">
        <v>0.975</v>
      </c>
      <c r="L1347" s="37">
        <v>0.918</v>
      </c>
      <c r="M1347" s="38">
        <v>1</v>
      </c>
      <c r="N1347" s="39">
        <v>12.121212</v>
      </c>
      <c r="O1347" s="40">
        <v>85.4431093466175</v>
      </c>
      <c r="P1347" s="40">
        <v>98.9724952975113</v>
      </c>
      <c r="Q1347" s="40">
        <v>98.5688827788453</v>
      </c>
      <c r="R1347" s="53">
        <v>17709999.0844727</v>
      </c>
      <c r="S1347" s="48">
        <v>17.7099990844727</v>
      </c>
      <c r="T1347" s="49">
        <v>94.612</v>
      </c>
      <c r="U1347" s="50">
        <v>1.11</v>
      </c>
      <c r="V1347" s="50">
        <v>0.886</v>
      </c>
      <c r="W1347" s="51">
        <v>0.248141512237734</v>
      </c>
      <c r="X1347" s="51">
        <v>1.28997790813446</v>
      </c>
      <c r="Y1347" s="51">
        <v>50342406067.0777</v>
      </c>
      <c r="Z1347" s="51">
        <f t="shared" si="174"/>
        <v>10.7019339683972</v>
      </c>
      <c r="AA1347" s="51">
        <v>-2.51089865628219</v>
      </c>
      <c r="AB1347" s="51">
        <v>53.2470340109018</v>
      </c>
      <c r="AC1347" s="51">
        <f t="shared" si="175"/>
        <v>1.72629542152723</v>
      </c>
      <c r="AD1347" s="51">
        <v>17861.395</v>
      </c>
      <c r="AE1347" s="51">
        <f t="shared" si="176"/>
        <v>1.7861395</v>
      </c>
      <c r="AF1347" s="51">
        <f t="shared" si="177"/>
        <v>0.25191537488529</v>
      </c>
      <c r="AG1347" s="51">
        <v>82.99623</v>
      </c>
      <c r="AH1347" s="51">
        <f t="shared" si="178"/>
        <v>1.91905836554014</v>
      </c>
      <c r="AI1347" s="51">
        <v>0.914</v>
      </c>
    </row>
    <row r="1348" ht="18" spans="1:35">
      <c r="A1348" s="25" t="s">
        <v>93</v>
      </c>
      <c r="B1348" s="25">
        <f t="shared" si="173"/>
        <v>2012</v>
      </c>
      <c r="C1348" s="25">
        <v>59</v>
      </c>
      <c r="D1348" s="25">
        <v>4</v>
      </c>
      <c r="E1348" s="22">
        <v>0.055094443</v>
      </c>
      <c r="F1348" s="22">
        <v>100</v>
      </c>
      <c r="G1348" s="23">
        <v>6842276</v>
      </c>
      <c r="H1348" s="24">
        <v>0.5522969</v>
      </c>
      <c r="I1348" s="34">
        <v>95.7751867461269</v>
      </c>
      <c r="J1348" s="35">
        <v>0.709167778491974</v>
      </c>
      <c r="K1348" s="36">
        <v>0.975</v>
      </c>
      <c r="L1348" s="37">
        <v>0.918</v>
      </c>
      <c r="M1348" s="38">
        <v>1</v>
      </c>
      <c r="N1348" s="39">
        <v>12.121212</v>
      </c>
      <c r="O1348" s="40">
        <v>86.7795848195302</v>
      </c>
      <c r="P1348" s="40">
        <v>98.9724952975113</v>
      </c>
      <c r="Q1348" s="40">
        <v>98.7111485515081</v>
      </c>
      <c r="R1348" s="53">
        <v>18100000.3814697</v>
      </c>
      <c r="S1348" s="48">
        <v>18.1000003814697</v>
      </c>
      <c r="T1348" s="49">
        <v>94.739</v>
      </c>
      <c r="U1348" s="50">
        <v>1.22</v>
      </c>
      <c r="V1348" s="50">
        <v>0.884</v>
      </c>
      <c r="W1348" s="51">
        <v>0.257451630638359</v>
      </c>
      <c r="X1348" s="51">
        <v>1.37811684608459</v>
      </c>
      <c r="Y1348" s="51">
        <v>54232266358.7811</v>
      </c>
      <c r="Z1348" s="51">
        <f t="shared" si="174"/>
        <v>10.73425775392</v>
      </c>
      <c r="AA1348" s="51">
        <v>-2.24023084859138</v>
      </c>
      <c r="AB1348" s="51">
        <v>55.0611541633768</v>
      </c>
      <c r="AC1348" s="51">
        <f t="shared" si="175"/>
        <v>1.74084531060857</v>
      </c>
      <c r="AD1348" s="51">
        <v>17839.785</v>
      </c>
      <c r="AE1348" s="51">
        <f t="shared" si="176"/>
        <v>1.7839785</v>
      </c>
      <c r="AF1348" s="51">
        <f t="shared" si="177"/>
        <v>0.25138961607843</v>
      </c>
      <c r="AG1348" s="51">
        <v>81.344986</v>
      </c>
      <c r="AH1348" s="51">
        <f t="shared" si="178"/>
        <v>1.91033078874624</v>
      </c>
      <c r="AI1348" s="51">
        <v>0.914</v>
      </c>
    </row>
    <row r="1349" ht="18" spans="1:35">
      <c r="A1349" s="25" t="s">
        <v>93</v>
      </c>
      <c r="B1349" s="25">
        <f t="shared" si="173"/>
        <v>2013</v>
      </c>
      <c r="C1349" s="25">
        <v>59</v>
      </c>
      <c r="D1349" s="25">
        <v>4</v>
      </c>
      <c r="E1349" s="22">
        <v>0.046234567</v>
      </c>
      <c r="F1349" s="22">
        <v>100</v>
      </c>
      <c r="G1349" s="23">
        <v>55353475</v>
      </c>
      <c r="H1349" s="24">
        <v>0.54765254</v>
      </c>
      <c r="I1349" s="34">
        <v>96.0641764624979</v>
      </c>
      <c r="J1349" s="35">
        <v>0.804738223552704</v>
      </c>
      <c r="K1349" s="36">
        <v>0.973</v>
      </c>
      <c r="L1349" s="37">
        <v>0.918</v>
      </c>
      <c r="M1349" s="38">
        <v>1</v>
      </c>
      <c r="N1349" s="39">
        <v>12.121212</v>
      </c>
      <c r="O1349" s="40">
        <v>88.1160602924434</v>
      </c>
      <c r="P1349" s="40">
        <v>98.9724952975113</v>
      </c>
      <c r="Q1349" s="40">
        <v>98.8475729341286</v>
      </c>
      <c r="R1349" s="53">
        <v>37279998.7792969</v>
      </c>
      <c r="S1349" s="48">
        <v>37.2799987792969</v>
      </c>
      <c r="T1349" s="49">
        <v>94.843</v>
      </c>
      <c r="U1349" s="50">
        <v>1.26422</v>
      </c>
      <c r="V1349" s="50">
        <v>0.884</v>
      </c>
      <c r="W1349" s="51">
        <v>0.297452387025821</v>
      </c>
      <c r="X1349" s="51">
        <v>1.39722573757172</v>
      </c>
      <c r="Y1349" s="51">
        <v>61337621933.7857</v>
      </c>
      <c r="Z1349" s="51">
        <f t="shared" si="174"/>
        <v>10.787726934329</v>
      </c>
      <c r="AA1349" s="51">
        <v>-3.04514218259331</v>
      </c>
      <c r="AB1349" s="51">
        <v>49.7178464746233</v>
      </c>
      <c r="AC1349" s="51">
        <f t="shared" si="175"/>
        <v>1.69651230893898</v>
      </c>
      <c r="AD1349" s="51">
        <v>18592.736</v>
      </c>
      <c r="AE1349" s="51">
        <f t="shared" si="176"/>
        <v>1.8592736</v>
      </c>
      <c r="AF1349" s="51">
        <f t="shared" si="177"/>
        <v>0.269343302750472</v>
      </c>
      <c r="AG1349" s="51">
        <v>81.97177</v>
      </c>
      <c r="AH1349" s="51">
        <f t="shared" si="178"/>
        <v>1.91366431282157</v>
      </c>
      <c r="AI1349" s="51">
        <v>0.911</v>
      </c>
    </row>
    <row r="1350" ht="18" spans="1:35">
      <c r="A1350" s="25" t="s">
        <v>93</v>
      </c>
      <c r="B1350" s="25">
        <f t="shared" si="173"/>
        <v>2014</v>
      </c>
      <c r="C1350" s="25">
        <v>59</v>
      </c>
      <c r="D1350" s="25">
        <v>4</v>
      </c>
      <c r="E1350" s="22">
        <v>0.03767317</v>
      </c>
      <c r="F1350" s="22">
        <v>100</v>
      </c>
      <c r="G1350" s="23">
        <v>4258479</v>
      </c>
      <c r="H1350" s="24">
        <v>0.5429202</v>
      </c>
      <c r="I1350" s="34">
        <v>96.352485578308</v>
      </c>
      <c r="J1350" s="35">
        <v>0.99187958240509</v>
      </c>
      <c r="K1350" s="36">
        <v>0.973</v>
      </c>
      <c r="L1350" s="37">
        <v>0.918</v>
      </c>
      <c r="M1350" s="38">
        <v>1</v>
      </c>
      <c r="N1350" s="39">
        <v>13.131313</v>
      </c>
      <c r="O1350" s="40">
        <v>89.4525357653562</v>
      </c>
      <c r="P1350" s="40">
        <v>98.9724952975113</v>
      </c>
      <c r="Q1350" s="40">
        <v>98.9811512329588</v>
      </c>
      <c r="R1350" s="53">
        <v>93209999.0844727</v>
      </c>
      <c r="S1350" s="48">
        <v>93.2099990844727</v>
      </c>
      <c r="T1350" s="49">
        <v>94.945</v>
      </c>
      <c r="U1350" s="50">
        <v>1.04239</v>
      </c>
      <c r="V1350" s="50">
        <v>0.904</v>
      </c>
      <c r="W1350" s="51">
        <v>0.328187100513488</v>
      </c>
      <c r="X1350" s="51">
        <v>1.38809323310852</v>
      </c>
      <c r="Y1350" s="51">
        <v>61496186973.902</v>
      </c>
      <c r="Z1350" s="51">
        <f t="shared" si="174"/>
        <v>10.7888481884985</v>
      </c>
      <c r="AA1350" s="51">
        <v>-2.24727120276638</v>
      </c>
      <c r="AB1350" s="51">
        <v>49.0876240632174</v>
      </c>
      <c r="AC1350" s="51">
        <f t="shared" si="175"/>
        <v>1.69097201190827</v>
      </c>
      <c r="AD1350" s="51">
        <v>19071.291</v>
      </c>
      <c r="AE1350" s="51">
        <f t="shared" si="176"/>
        <v>1.9071291</v>
      </c>
      <c r="AF1350" s="51">
        <f t="shared" si="177"/>
        <v>0.280380092899112</v>
      </c>
      <c r="AG1350" s="51">
        <v>82.70541</v>
      </c>
      <c r="AH1350" s="51">
        <f t="shared" si="178"/>
        <v>1.91753391893949</v>
      </c>
      <c r="AI1350" s="51">
        <v>0.91</v>
      </c>
    </row>
    <row r="1351" ht="18" spans="1:35">
      <c r="A1351" s="25" t="s">
        <v>93</v>
      </c>
      <c r="B1351" s="25">
        <f t="shared" si="173"/>
        <v>2015</v>
      </c>
      <c r="C1351" s="25">
        <v>59</v>
      </c>
      <c r="D1351" s="25">
        <v>4</v>
      </c>
      <c r="E1351" s="22">
        <v>0.02940204</v>
      </c>
      <c r="F1351" s="22">
        <v>100</v>
      </c>
      <c r="G1351" s="23">
        <v>3010936</v>
      </c>
      <c r="H1351" s="24">
        <v>0.5381047</v>
      </c>
      <c r="I1351" s="34">
        <v>96.6401328300575</v>
      </c>
      <c r="J1351" s="35">
        <v>0.994889318943024</v>
      </c>
      <c r="K1351" s="36">
        <v>0.973</v>
      </c>
      <c r="L1351" s="37">
        <v>0.907</v>
      </c>
      <c r="M1351" s="38">
        <v>1</v>
      </c>
      <c r="N1351" s="39">
        <v>16.161615</v>
      </c>
      <c r="O1351" s="40">
        <v>90.7890112382694</v>
      </c>
      <c r="P1351" s="40">
        <v>98.9724952975113</v>
      </c>
      <c r="Q1351" s="40">
        <v>98.9811512329588</v>
      </c>
      <c r="R1351" s="53">
        <v>26350000.3814697</v>
      </c>
      <c r="S1351" s="48">
        <v>26.3500003814697</v>
      </c>
      <c r="T1351" s="49">
        <v>95.045</v>
      </c>
      <c r="U1351" s="50">
        <v>2</v>
      </c>
      <c r="V1351" s="50">
        <v>0.905</v>
      </c>
      <c r="W1351" s="51">
        <v>0.347483697847475</v>
      </c>
      <c r="X1351" s="51">
        <v>1.3004002571106</v>
      </c>
      <c r="Y1351" s="51">
        <v>57680327998.6689</v>
      </c>
      <c r="Z1351" s="51">
        <f t="shared" si="174"/>
        <v>10.7610277213301</v>
      </c>
      <c r="AA1351" s="51">
        <v>-0.77470016974299</v>
      </c>
      <c r="AB1351" s="51">
        <v>45.3282408087534</v>
      </c>
      <c r="AC1351" s="51">
        <f t="shared" si="175"/>
        <v>1.65636886439563</v>
      </c>
      <c r="AD1351" s="51">
        <v>19596.402</v>
      </c>
      <c r="AE1351" s="51">
        <f t="shared" si="176"/>
        <v>1.9596402</v>
      </c>
      <c r="AF1351" s="51">
        <f t="shared" si="177"/>
        <v>0.292176339979587</v>
      </c>
      <c r="AG1351" s="51">
        <v>82.66255</v>
      </c>
      <c r="AH1351" s="51">
        <f t="shared" si="178"/>
        <v>1.91730879840331</v>
      </c>
      <c r="AI1351" s="51">
        <v>0.899</v>
      </c>
    </row>
    <row r="1352" ht="18" spans="1:35">
      <c r="A1352" s="25" t="s">
        <v>93</v>
      </c>
      <c r="B1352" s="25">
        <f t="shared" si="173"/>
        <v>2016</v>
      </c>
      <c r="C1352" s="25">
        <v>59</v>
      </c>
      <c r="D1352" s="25">
        <v>4</v>
      </c>
      <c r="E1352" s="22">
        <v>0.021409685</v>
      </c>
      <c r="F1352" s="22">
        <v>100</v>
      </c>
      <c r="G1352" s="23">
        <v>17917044</v>
      </c>
      <c r="H1352" s="24">
        <v>0.5331683</v>
      </c>
      <c r="I1352" s="34">
        <v>96.9271658776364</v>
      </c>
      <c r="J1352" s="35">
        <v>1.04852175712585</v>
      </c>
      <c r="K1352" s="36">
        <v>0.973</v>
      </c>
      <c r="L1352" s="37">
        <v>0.907</v>
      </c>
      <c r="M1352" s="38">
        <v>1</v>
      </c>
      <c r="N1352" s="39">
        <v>16.161615</v>
      </c>
      <c r="O1352" s="40">
        <v>92.1254867111822</v>
      </c>
      <c r="P1352" s="40">
        <v>98.9724952975113</v>
      </c>
      <c r="Q1352" s="40">
        <v>98.9811512329588</v>
      </c>
      <c r="R1352" s="53">
        <v>20549999.2370605</v>
      </c>
      <c r="S1352" s="48">
        <v>20.5499992370605</v>
      </c>
      <c r="T1352" s="49">
        <v>95.144</v>
      </c>
      <c r="U1352" s="50">
        <v>2.2</v>
      </c>
      <c r="V1352" s="50">
        <v>0.901</v>
      </c>
      <c r="W1352" s="51">
        <v>0.333941294134426</v>
      </c>
      <c r="X1352" s="51">
        <v>1.24705672264099</v>
      </c>
      <c r="Y1352" s="51">
        <v>57480788390.2581</v>
      </c>
      <c r="Z1352" s="51">
        <f t="shared" si="174"/>
        <v>10.7595227161635</v>
      </c>
      <c r="AA1352" s="51">
        <v>1.82340717107988</v>
      </c>
      <c r="AB1352" s="51">
        <v>48.4704999207929</v>
      </c>
      <c r="AC1352" s="51">
        <f t="shared" si="175"/>
        <v>1.68547749902381</v>
      </c>
      <c r="AD1352" s="51">
        <v>19814.26</v>
      </c>
      <c r="AE1352" s="51">
        <f t="shared" si="176"/>
        <v>1.981426</v>
      </c>
      <c r="AF1352" s="51">
        <f t="shared" si="177"/>
        <v>0.296977857446501</v>
      </c>
      <c r="AG1352" s="51">
        <v>81.50668</v>
      </c>
      <c r="AH1352" s="51">
        <f t="shared" si="178"/>
        <v>1.91119320344248</v>
      </c>
      <c r="AI1352" s="51">
        <v>0.899</v>
      </c>
    </row>
    <row r="1353" ht="18" spans="1:35">
      <c r="A1353" s="25" t="s">
        <v>93</v>
      </c>
      <c r="B1353" s="25">
        <f t="shared" si="173"/>
        <v>2017</v>
      </c>
      <c r="C1353" s="25">
        <v>59</v>
      </c>
      <c r="D1353" s="25">
        <v>4</v>
      </c>
      <c r="E1353" s="22">
        <v>0.013695592</v>
      </c>
      <c r="F1353" s="22">
        <v>100</v>
      </c>
      <c r="G1353" s="23">
        <v>6003411</v>
      </c>
      <c r="H1353" s="24">
        <v>0.5281997</v>
      </c>
      <c r="I1353" s="34">
        <v>97.2135571051318</v>
      </c>
      <c r="J1353" s="35">
        <v>1.04009222984314</v>
      </c>
      <c r="K1353" s="36">
        <v>0.972</v>
      </c>
      <c r="L1353" s="37">
        <v>0.893</v>
      </c>
      <c r="M1353" s="38">
        <v>1</v>
      </c>
      <c r="N1353" s="39">
        <v>20.20202</v>
      </c>
      <c r="O1353" s="40">
        <v>93.4619621840954</v>
      </c>
      <c r="P1353" s="40">
        <v>98.9724952975113</v>
      </c>
      <c r="Q1353" s="40">
        <v>98.9811512329588</v>
      </c>
      <c r="R1353" s="53">
        <v>47159999.8474121</v>
      </c>
      <c r="S1353" s="48">
        <v>47.1599998474121</v>
      </c>
      <c r="T1353" s="49">
        <v>95.24</v>
      </c>
      <c r="U1353" s="50">
        <v>2.66075</v>
      </c>
      <c r="V1353" s="50">
        <v>0.899</v>
      </c>
      <c r="W1353" s="51">
        <v>0.270549143036717</v>
      </c>
      <c r="X1353" s="51">
        <v>1.25341796875</v>
      </c>
      <c r="Y1353" s="51">
        <v>65006039994.56</v>
      </c>
      <c r="Z1353" s="51">
        <f t="shared" si="174"/>
        <v>10.8129537107112</v>
      </c>
      <c r="AA1353" s="51">
        <v>2.03734125371394</v>
      </c>
      <c r="AB1353" s="51">
        <v>46.3779742168379</v>
      </c>
      <c r="AC1353" s="51">
        <f t="shared" si="175"/>
        <v>1.66631177479651</v>
      </c>
      <c r="AD1353" s="51">
        <v>19084.248</v>
      </c>
      <c r="AE1353" s="51">
        <f t="shared" si="176"/>
        <v>1.9084248</v>
      </c>
      <c r="AF1353" s="51">
        <f t="shared" si="177"/>
        <v>0.280675051584839</v>
      </c>
      <c r="AG1353" s="51">
        <v>81.26443</v>
      </c>
      <c r="AH1353" s="51">
        <f t="shared" si="178"/>
        <v>1.9099004935025</v>
      </c>
      <c r="AI1353" s="51">
        <v>0.894</v>
      </c>
    </row>
    <row r="1354" ht="18" spans="1:35">
      <c r="A1354" s="25" t="s">
        <v>93</v>
      </c>
      <c r="B1354" s="25">
        <f t="shared" si="173"/>
        <v>2018</v>
      </c>
      <c r="C1354" s="25">
        <v>59</v>
      </c>
      <c r="D1354" s="25">
        <v>4</v>
      </c>
      <c r="E1354" s="22">
        <f>(E1353+E1352)/2</f>
        <v>0.0175526385</v>
      </c>
      <c r="F1354" s="22">
        <v>100</v>
      </c>
      <c r="G1354" s="23">
        <f>(G1353+G1352)/2</f>
        <v>11960227.5</v>
      </c>
      <c r="H1354" s="24">
        <v>0.5214024</v>
      </c>
      <c r="I1354" s="34">
        <v>97.4993671618489</v>
      </c>
      <c r="J1354" s="35">
        <v>1.02414608001709</v>
      </c>
      <c r="K1354" s="36">
        <v>0.974</v>
      </c>
      <c r="L1354" s="37">
        <v>0.906</v>
      </c>
      <c r="M1354" s="38">
        <v>1</v>
      </c>
      <c r="N1354" s="39">
        <v>20.20202</v>
      </c>
      <c r="O1354" s="40">
        <v>94.7984376570082</v>
      </c>
      <c r="P1354" s="40">
        <v>98.9724952975113</v>
      </c>
      <c r="Q1354" s="40">
        <v>98.9811512329588</v>
      </c>
      <c r="R1354" s="53">
        <f>(R1353+R1352)/2</f>
        <v>33854999.5422363</v>
      </c>
      <c r="S1354" s="48">
        <v>33.8549995422363</v>
      </c>
      <c r="T1354" s="49">
        <v>95.334</v>
      </c>
      <c r="U1354" s="50">
        <v>4</v>
      </c>
      <c r="V1354" s="50">
        <v>0.906</v>
      </c>
      <c r="W1354" s="51">
        <v>0.179744266709225</v>
      </c>
      <c r="X1354" s="51">
        <v>1.20765292644501</v>
      </c>
      <c r="Y1354" s="51">
        <v>65344576348.2279</v>
      </c>
      <c r="Z1354" s="51">
        <f t="shared" si="174"/>
        <v>10.8152095466253</v>
      </c>
      <c r="AA1354" s="51">
        <v>0.729237270921472</v>
      </c>
      <c r="AB1354" s="51">
        <v>47.7913610689275</v>
      </c>
      <c r="AC1354" s="51">
        <f t="shared" si="175"/>
        <v>1.67934939913991</v>
      </c>
      <c r="AD1354" s="51">
        <v>19538.71</v>
      </c>
      <c r="AE1354" s="51">
        <f t="shared" si="176"/>
        <v>1.953871</v>
      </c>
      <c r="AF1354" s="51">
        <f t="shared" si="177"/>
        <v>0.290895886999154</v>
      </c>
      <c r="AG1354" s="51">
        <v>81.08102</v>
      </c>
      <c r="AH1354" s="51">
        <f t="shared" si="178"/>
        <v>1.90891920348403</v>
      </c>
      <c r="AI1354" s="51">
        <v>0.9</v>
      </c>
    </row>
    <row r="1355" ht="18" spans="1:35">
      <c r="A1355" s="25" t="s">
        <v>93</v>
      </c>
      <c r="B1355" s="25">
        <f t="shared" si="173"/>
        <v>2019</v>
      </c>
      <c r="C1355" s="25">
        <v>59</v>
      </c>
      <c r="D1355" s="25">
        <v>4</v>
      </c>
      <c r="E1355" s="22">
        <f>(E1353+E1354)/2</f>
        <v>0.01562411525</v>
      </c>
      <c r="F1355" s="22">
        <v>100</v>
      </c>
      <c r="G1355" s="57">
        <v>0.0898337</v>
      </c>
      <c r="H1355" s="24">
        <v>0.512761</v>
      </c>
      <c r="I1355" s="34">
        <v>97.784620083579</v>
      </c>
      <c r="J1355" s="35">
        <v>1.02829706668854</v>
      </c>
      <c r="K1355" s="36">
        <v>0.972</v>
      </c>
      <c r="L1355" s="37">
        <v>0.905</v>
      </c>
      <c r="M1355" s="38">
        <v>1</v>
      </c>
      <c r="N1355" s="39">
        <v>19.19192</v>
      </c>
      <c r="O1355" s="40">
        <v>95.30083</v>
      </c>
      <c r="P1355" s="40">
        <v>98.9724952975113</v>
      </c>
      <c r="Q1355" s="40">
        <v>98.9811512329588</v>
      </c>
      <c r="R1355" s="53">
        <f>(R1354+R1353)/2</f>
        <v>40507499.6948242</v>
      </c>
      <c r="S1355" s="48">
        <v>40.5074996948242</v>
      </c>
      <c r="T1355" s="49">
        <v>95.426</v>
      </c>
      <c r="U1355" s="50">
        <v>6.1</v>
      </c>
      <c r="V1355" s="50">
        <v>0.91</v>
      </c>
      <c r="W1355" s="51">
        <v>0.0786838170441181</v>
      </c>
      <c r="X1355" s="51">
        <v>1.19539678096771</v>
      </c>
      <c r="Y1355" s="51">
        <v>62222325807.0578</v>
      </c>
      <c r="Z1355" s="51">
        <f t="shared" si="174"/>
        <v>10.7939462405607</v>
      </c>
      <c r="AA1355" s="51">
        <v>-1.3624260462976</v>
      </c>
      <c r="AB1355" s="51">
        <v>49.7448699575412</v>
      </c>
      <c r="AC1355" s="51">
        <f t="shared" si="175"/>
        <v>1.69674829987554</v>
      </c>
      <c r="AD1355" s="51">
        <v>19985.01</v>
      </c>
      <c r="AE1355" s="51">
        <f t="shared" si="176"/>
        <v>1.998501</v>
      </c>
      <c r="AF1355" s="51">
        <f t="shared" si="177"/>
        <v>0.300704369906293</v>
      </c>
      <c r="AG1355" s="51">
        <v>80.7182</v>
      </c>
      <c r="AH1355" s="51">
        <f t="shared" si="178"/>
        <v>1.90697146865522</v>
      </c>
      <c r="AI1355" s="51">
        <v>0.899</v>
      </c>
    </row>
    <row r="1356" ht="18" spans="1:35">
      <c r="A1356" s="25" t="s">
        <v>93</v>
      </c>
      <c r="B1356" s="25">
        <f t="shared" si="173"/>
        <v>2020</v>
      </c>
      <c r="C1356" s="25">
        <v>59</v>
      </c>
      <c r="D1356" s="25">
        <v>4</v>
      </c>
      <c r="E1356" s="22">
        <f>(E1355+E1354)/2</f>
        <v>0.016588376875</v>
      </c>
      <c r="F1356" s="22">
        <v>100</v>
      </c>
      <c r="G1356" s="57">
        <v>0.0876994</v>
      </c>
      <c r="H1356" s="24">
        <v>0.5042424</v>
      </c>
      <c r="I1356" s="34">
        <v>98.0693333151527</v>
      </c>
      <c r="J1356" s="35">
        <v>1.05496430397034</v>
      </c>
      <c r="K1356" s="36">
        <v>0.946</v>
      </c>
      <c r="L1356" s="37">
        <v>0.896</v>
      </c>
      <c r="M1356" s="38">
        <v>1</v>
      </c>
      <c r="N1356" s="39">
        <v>21.212122</v>
      </c>
      <c r="O1356" s="40">
        <v>95.30083</v>
      </c>
      <c r="P1356" s="40">
        <v>98.9724952975113</v>
      </c>
      <c r="Q1356" s="40">
        <v>98.9811512329588</v>
      </c>
      <c r="R1356" s="53">
        <f>(R1354+R1355)/2</f>
        <v>37181249.6185303</v>
      </c>
      <c r="S1356" s="48">
        <v>37.1812496185303</v>
      </c>
      <c r="T1356" s="49">
        <v>95.515</v>
      </c>
      <c r="U1356" s="50">
        <v>9.17302</v>
      </c>
      <c r="V1356" s="50">
        <v>0.905</v>
      </c>
      <c r="W1356" s="51">
        <v>0.0518527053450753</v>
      </c>
      <c r="X1356" s="51">
        <v>1.36466670036316</v>
      </c>
      <c r="Y1356" s="51">
        <v>53668636567.8667</v>
      </c>
      <c r="Z1356" s="51">
        <f t="shared" si="174"/>
        <v>10.7297205623343</v>
      </c>
      <c r="AA1356" s="51">
        <v>-1.09383484554635</v>
      </c>
      <c r="AB1356" s="51">
        <v>46.6861478026171</v>
      </c>
      <c r="AC1356" s="51">
        <f t="shared" si="175"/>
        <v>1.66918804062419</v>
      </c>
      <c r="AD1356" s="51">
        <v>17631.44</v>
      </c>
      <c r="AE1356" s="51">
        <f t="shared" si="176"/>
        <v>1.763144</v>
      </c>
      <c r="AF1356" s="51">
        <f t="shared" si="177"/>
        <v>0.246287783570733</v>
      </c>
      <c r="AG1356" s="51">
        <v>80.3531</v>
      </c>
      <c r="AH1356" s="51">
        <f t="shared" si="178"/>
        <v>1.90500263638155</v>
      </c>
      <c r="AI1356" s="51">
        <v>0.87</v>
      </c>
    </row>
    <row r="1357" ht="18" spans="1:35">
      <c r="A1357" s="25" t="s">
        <v>93</v>
      </c>
      <c r="B1357" s="25">
        <f t="shared" si="173"/>
        <v>2021</v>
      </c>
      <c r="C1357" s="25">
        <v>59</v>
      </c>
      <c r="D1357" s="25">
        <v>4</v>
      </c>
      <c r="E1357" s="22">
        <f>(E1355+E1356)/2</f>
        <v>0.0161062460625</v>
      </c>
      <c r="F1357" s="22">
        <v>100</v>
      </c>
      <c r="G1357" s="23">
        <f>(G1356+G1355)/2</f>
        <v>0.08876655</v>
      </c>
      <c r="H1357" s="24">
        <v>0.4957593</v>
      </c>
      <c r="I1357" s="34">
        <v>98.3535399904896</v>
      </c>
      <c r="J1357" s="35">
        <v>1.04597175121307</v>
      </c>
      <c r="K1357" s="36">
        <v>0.911</v>
      </c>
      <c r="L1357" s="37">
        <v>0.905</v>
      </c>
      <c r="M1357" s="38">
        <v>1</v>
      </c>
      <c r="N1357" s="39">
        <v>24.242424</v>
      </c>
      <c r="O1357" s="40">
        <v>95.30083</v>
      </c>
      <c r="P1357" s="40">
        <v>98.9724952975113</v>
      </c>
      <c r="Q1357" s="40">
        <v>98.9811512329588</v>
      </c>
      <c r="R1357" s="53">
        <f>(R1356+R1355)/2</f>
        <v>38844374.6566772</v>
      </c>
      <c r="S1357" s="48">
        <v>38.8443746566772</v>
      </c>
      <c r="T1357" s="49">
        <v>95.603</v>
      </c>
      <c r="U1357" s="50">
        <v>10.1846</v>
      </c>
      <c r="V1357" s="50">
        <v>0.891</v>
      </c>
      <c r="W1357" s="51">
        <v>-0.0668956092956434</v>
      </c>
      <c r="X1357" s="51">
        <v>1.58596456050873</v>
      </c>
      <c r="Y1357" s="51">
        <v>60760798595.5436</v>
      </c>
      <c r="Z1357" s="51">
        <f t="shared" si="174"/>
        <v>10.7836234732776</v>
      </c>
      <c r="AA1357" s="51">
        <v>-2.54575314505814</v>
      </c>
      <c r="AB1357" s="51">
        <v>56.823738109386</v>
      </c>
      <c r="AC1357" s="51">
        <f t="shared" si="175"/>
        <v>1.75452980008173</v>
      </c>
      <c r="AD1357" s="51">
        <v>18316.926</v>
      </c>
      <c r="AE1357" s="51">
        <f t="shared" si="176"/>
        <v>1.8316926</v>
      </c>
      <c r="AF1357" s="51">
        <f t="shared" si="177"/>
        <v>0.262852590879065</v>
      </c>
      <c r="AG1357" s="51">
        <f>(AG1356+AG1355)/2</f>
        <v>80.53565</v>
      </c>
      <c r="AH1357" s="51">
        <f t="shared" si="178"/>
        <v>1.9059881682064</v>
      </c>
      <c r="AI1357" s="51">
        <v>0.859</v>
      </c>
    </row>
    <row r="1358" ht="18" spans="1:35">
      <c r="A1358" s="25" t="s">
        <v>93</v>
      </c>
      <c r="B1358" s="25">
        <f t="shared" si="173"/>
        <v>2022</v>
      </c>
      <c r="C1358" s="25">
        <v>59</v>
      </c>
      <c r="D1358" s="25">
        <v>4</v>
      </c>
      <c r="E1358" s="22">
        <f>(E1356+E1357)/2</f>
        <v>0.01634731146875</v>
      </c>
      <c r="F1358" s="22">
        <v>100</v>
      </c>
      <c r="G1358" s="23">
        <f>(G1357+G1356)/2</f>
        <v>0.088232975</v>
      </c>
      <c r="H1358" s="24">
        <v>0.49202225</v>
      </c>
      <c r="I1358" s="34">
        <v>98.6365121038307</v>
      </c>
      <c r="J1358" s="35">
        <v>1.08582961559296</v>
      </c>
      <c r="K1358" s="36">
        <v>0.869</v>
      </c>
      <c r="L1358" s="37">
        <v>0.89</v>
      </c>
      <c r="M1358" s="38">
        <v>1</v>
      </c>
      <c r="N1358" s="39">
        <v>25.252525</v>
      </c>
      <c r="O1358" s="40">
        <v>95.30083</v>
      </c>
      <c r="P1358" s="40">
        <v>98.9724952975113</v>
      </c>
      <c r="Q1358" s="40">
        <v>98.9811512329588</v>
      </c>
      <c r="R1358" s="53">
        <f>(R1357+R1356)/2</f>
        <v>38012812.1376037</v>
      </c>
      <c r="S1358" s="48">
        <v>38.0128121376037</v>
      </c>
      <c r="T1358" s="49">
        <v>95.688</v>
      </c>
      <c r="U1358" s="50">
        <v>11.275</v>
      </c>
      <c r="V1358" s="50">
        <v>0.892</v>
      </c>
      <c r="W1358" s="51">
        <v>-0.170369337727093</v>
      </c>
      <c r="X1358" s="51">
        <v>1.61050200462341</v>
      </c>
      <c r="Y1358" s="51">
        <v>70164683290.3776</v>
      </c>
      <c r="Z1358" s="51">
        <f t="shared" si="174"/>
        <v>10.8461185692304</v>
      </c>
      <c r="AA1358" s="51">
        <v>-2.77709475030757</v>
      </c>
      <c r="AB1358" s="51">
        <v>58.8336177106898</v>
      </c>
      <c r="AC1358" s="51">
        <f t="shared" si="175"/>
        <v>1.76962555420902</v>
      </c>
      <c r="AD1358" s="51">
        <v>17974.183</v>
      </c>
      <c r="AE1358" s="51">
        <f t="shared" si="176"/>
        <v>1.7974183</v>
      </c>
      <c r="AF1358" s="51">
        <f t="shared" si="177"/>
        <v>0.254649159046265</v>
      </c>
      <c r="AG1358" s="51">
        <f>(AG1357+AG1356)/2</f>
        <v>80.444375</v>
      </c>
      <c r="AH1358" s="51">
        <f t="shared" si="178"/>
        <v>1.90549568184875</v>
      </c>
      <c r="AI1358" s="51">
        <v>0.824</v>
      </c>
    </row>
    <row r="1359" ht="18" spans="1:35">
      <c r="A1359" s="25" t="s">
        <v>94</v>
      </c>
      <c r="B1359" s="25">
        <v>2000</v>
      </c>
      <c r="C1359" s="25">
        <v>60</v>
      </c>
      <c r="D1359" s="25">
        <v>4</v>
      </c>
      <c r="E1359" s="22">
        <v>8.825793</v>
      </c>
      <c r="F1359" s="22">
        <v>97.57856</v>
      </c>
      <c r="G1359" s="23">
        <v>630647</v>
      </c>
      <c r="H1359" s="24">
        <v>0.9638887</v>
      </c>
      <c r="I1359" s="34">
        <v>49.1489172818795</v>
      </c>
      <c r="J1359" s="35">
        <v>0.408773571252823</v>
      </c>
      <c r="K1359" s="36">
        <v>0.151</v>
      </c>
      <c r="L1359" s="37">
        <v>0.047</v>
      </c>
      <c r="M1359" s="38">
        <v>1</v>
      </c>
      <c r="N1359" s="39">
        <v>26</v>
      </c>
      <c r="O1359" s="40">
        <v>76.1045064809785</v>
      </c>
      <c r="P1359" s="40">
        <v>94.7462457893427</v>
      </c>
      <c r="Q1359" s="40">
        <v>80.6482449440381</v>
      </c>
      <c r="R1359" s="53">
        <v>1784400024.41406</v>
      </c>
      <c r="S1359" s="48">
        <v>1784.40002441406</v>
      </c>
      <c r="T1359" s="49">
        <v>24.374</v>
      </c>
      <c r="U1359" s="50">
        <v>0.254248</v>
      </c>
      <c r="V1359" s="50">
        <v>0.696</v>
      </c>
      <c r="W1359" s="51">
        <v>1.12950984166849</v>
      </c>
      <c r="X1359" s="51">
        <v>-0.584863126277924</v>
      </c>
      <c r="Y1359" s="51">
        <v>31172518403.3162</v>
      </c>
      <c r="Z1359" s="51">
        <f t="shared" si="174"/>
        <v>10.4937718900048</v>
      </c>
      <c r="AA1359" s="51">
        <v>-1.298</v>
      </c>
      <c r="AB1359" s="51">
        <v>111.417094419512</v>
      </c>
      <c r="AC1359" s="51">
        <f t="shared" si="175"/>
        <v>2.04695182856225</v>
      </c>
      <c r="AD1359" s="51">
        <v>2710.707</v>
      </c>
      <c r="AE1359" s="51">
        <f t="shared" si="176"/>
        <v>0.2710707</v>
      </c>
      <c r="AF1359" s="51">
        <f t="shared" si="177"/>
        <v>-0.566917422722014</v>
      </c>
      <c r="AG1359" s="51">
        <v>28.226067</v>
      </c>
      <c r="AH1359" s="51">
        <f t="shared" si="178"/>
        <v>1.45065036807986</v>
      </c>
      <c r="AI1359" s="51">
        <v>0.151</v>
      </c>
    </row>
    <row r="1360" ht="18" spans="1:35">
      <c r="A1360" s="25" t="s">
        <v>94</v>
      </c>
      <c r="B1360" s="25">
        <f t="shared" ref="B1360:B1381" si="179">B1359+1</f>
        <v>2001</v>
      </c>
      <c r="C1360" s="25">
        <v>60</v>
      </c>
      <c r="D1360" s="25">
        <v>7</v>
      </c>
      <c r="E1360" s="22">
        <v>8.31054</v>
      </c>
      <c r="F1360" s="22">
        <v>97.95432</v>
      </c>
      <c r="G1360" s="23">
        <v>308304</v>
      </c>
      <c r="H1360" s="24">
        <v>0.9426017</v>
      </c>
      <c r="I1360" s="34">
        <v>51.1126663714229</v>
      </c>
      <c r="J1360" s="35">
        <f>(J1359+J1361)/2</f>
        <v>0.381227359175682</v>
      </c>
      <c r="K1360" s="36">
        <v>0.151</v>
      </c>
      <c r="L1360" s="37">
        <v>0.047</v>
      </c>
      <c r="M1360" s="38">
        <v>1</v>
      </c>
      <c r="N1360" s="39">
        <v>26</v>
      </c>
      <c r="O1360" s="40">
        <v>77.0195875351338</v>
      </c>
      <c r="P1360" s="40">
        <v>94.9131011022065</v>
      </c>
      <c r="Q1360" s="40">
        <v>81.4816912239643</v>
      </c>
      <c r="R1360" s="53">
        <v>1841660034.17969</v>
      </c>
      <c r="S1360" s="48">
        <v>1841.66003417969</v>
      </c>
      <c r="T1360" s="49">
        <v>24.937</v>
      </c>
      <c r="U1360" s="50">
        <v>1.26565</v>
      </c>
      <c r="V1360" s="50">
        <v>0.697</v>
      </c>
      <c r="W1360" s="51">
        <v>1.05123747397877</v>
      </c>
      <c r="X1360" s="51">
        <f>(X1361+X1362)/2</f>
        <v>-0.525931686162948</v>
      </c>
      <c r="Y1360" s="51">
        <v>32685198808.5549</v>
      </c>
      <c r="Z1360" s="51">
        <f t="shared" si="174"/>
        <v>10.5143511309172</v>
      </c>
      <c r="AA1360" s="51">
        <v>-1.3</v>
      </c>
      <c r="AB1360" s="51">
        <v>111.955937998525</v>
      </c>
      <c r="AC1360" s="51">
        <f t="shared" si="175"/>
        <v>2.049047132945</v>
      </c>
      <c r="AD1360" s="51">
        <v>3032.4685</v>
      </c>
      <c r="AE1360" s="51">
        <f t="shared" si="176"/>
        <v>0.30324685</v>
      </c>
      <c r="AF1360" s="51">
        <f t="shared" si="177"/>
        <v>-0.518203701705324</v>
      </c>
      <c r="AG1360" s="51">
        <v>30.483139</v>
      </c>
      <c r="AH1360" s="51">
        <f t="shared" si="178"/>
        <v>1.48405968642694</v>
      </c>
      <c r="AI1360" s="51">
        <v>0.151</v>
      </c>
    </row>
    <row r="1361" ht="18" spans="1:35">
      <c r="A1361" s="25" t="s">
        <v>94</v>
      </c>
      <c r="B1361" s="25">
        <f t="shared" si="179"/>
        <v>2002</v>
      </c>
      <c r="C1361" s="25">
        <v>60</v>
      </c>
      <c r="D1361" s="25">
        <v>7</v>
      </c>
      <c r="E1361" s="22">
        <v>7.799898</v>
      </c>
      <c r="F1361" s="22">
        <v>97.63804</v>
      </c>
      <c r="G1361" s="23">
        <v>98829</v>
      </c>
      <c r="H1361" s="24">
        <v>0.9206585</v>
      </c>
      <c r="I1361" s="34">
        <v>53.0643186028264</v>
      </c>
      <c r="J1361" s="35">
        <v>0.353681147098541</v>
      </c>
      <c r="K1361" s="36">
        <v>0.151</v>
      </c>
      <c r="L1361" s="37">
        <v>0.05</v>
      </c>
      <c r="M1361" s="38">
        <v>1</v>
      </c>
      <c r="N1361" s="39">
        <v>26</v>
      </c>
      <c r="O1361" s="40">
        <v>77.9353870126945</v>
      </c>
      <c r="P1361" s="40">
        <v>95.0800447984133</v>
      </c>
      <c r="Q1361" s="40">
        <v>82.3091593236672</v>
      </c>
      <c r="R1361" s="53">
        <v>1533199951.17188</v>
      </c>
      <c r="S1361" s="48">
        <v>1533.19995117188</v>
      </c>
      <c r="T1361" s="49">
        <v>25.511</v>
      </c>
      <c r="U1361" s="50">
        <v>1.855</v>
      </c>
      <c r="V1361" s="50">
        <v>0.698</v>
      </c>
      <c r="W1361" s="51">
        <v>1.02445055878013</v>
      </c>
      <c r="X1361" s="51">
        <v>-0.560990810394287</v>
      </c>
      <c r="Y1361" s="51">
        <v>35064105500.8344</v>
      </c>
      <c r="Z1361" s="51">
        <f t="shared" si="174"/>
        <v>10.5448627643525</v>
      </c>
      <c r="AA1361" s="51">
        <v>-1.4</v>
      </c>
      <c r="AB1361" s="51">
        <v>116.696868652499</v>
      </c>
      <c r="AC1361" s="51">
        <f t="shared" si="175"/>
        <v>2.06705920270187</v>
      </c>
      <c r="AD1361" s="51">
        <v>3283.0818</v>
      </c>
      <c r="AE1361" s="51">
        <f t="shared" si="176"/>
        <v>0.32830818</v>
      </c>
      <c r="AF1361" s="51">
        <f t="shared" si="177"/>
        <v>-0.483718296422031</v>
      </c>
      <c r="AG1361" s="51">
        <v>30.445984</v>
      </c>
      <c r="AH1361" s="51">
        <f t="shared" si="178"/>
        <v>1.48353001481243</v>
      </c>
      <c r="AI1361" s="51">
        <v>0.149</v>
      </c>
    </row>
    <row r="1362" ht="18" spans="1:35">
      <c r="A1362" s="25" t="s">
        <v>94</v>
      </c>
      <c r="B1362" s="25">
        <f t="shared" si="179"/>
        <v>2003</v>
      </c>
      <c r="C1362" s="25">
        <v>60</v>
      </c>
      <c r="D1362" s="25">
        <v>7</v>
      </c>
      <c r="E1362" s="22">
        <v>7.29435</v>
      </c>
      <c r="F1362" s="22">
        <v>97.69524</v>
      </c>
      <c r="G1362" s="23">
        <v>671055</v>
      </c>
      <c r="H1362" s="24">
        <v>0.89806014</v>
      </c>
      <c r="I1362" s="34">
        <v>55.0019694498601</v>
      </c>
      <c r="J1362" s="35">
        <v>0.126424372196198</v>
      </c>
      <c r="K1362" s="36">
        <v>0.151</v>
      </c>
      <c r="L1362" s="37">
        <v>0.052</v>
      </c>
      <c r="M1362" s="38">
        <v>1</v>
      </c>
      <c r="N1362" s="39">
        <v>27.309237</v>
      </c>
      <c r="O1362" s="40">
        <v>78.8519049136604</v>
      </c>
      <c r="P1362" s="40">
        <v>95.2470768779633</v>
      </c>
      <c r="Q1362" s="40">
        <v>83.1297312995414</v>
      </c>
      <c r="R1362" s="53">
        <v>1951209960.9375</v>
      </c>
      <c r="S1362" s="48">
        <v>1951.2099609375</v>
      </c>
      <c r="T1362" s="49">
        <v>26.092</v>
      </c>
      <c r="U1362" s="50">
        <v>3.78028</v>
      </c>
      <c r="V1362" s="50">
        <v>0.698</v>
      </c>
      <c r="W1362" s="51">
        <v>0.999847904782733</v>
      </c>
      <c r="X1362" s="51">
        <v>-0.49087256193161</v>
      </c>
      <c r="Y1362" s="51">
        <v>39552513231.9169</v>
      </c>
      <c r="Z1362" s="51">
        <f t="shared" si="174"/>
        <v>10.5971740844981</v>
      </c>
      <c r="AA1362" s="51">
        <v>-1.45</v>
      </c>
      <c r="AB1362" s="51">
        <v>124.327954439125</v>
      </c>
      <c r="AC1362" s="51">
        <f t="shared" si="175"/>
        <v>2.09456878828523</v>
      </c>
      <c r="AD1362" s="51">
        <v>3502.0044</v>
      </c>
      <c r="AE1362" s="51">
        <f t="shared" si="176"/>
        <v>0.35020044</v>
      </c>
      <c r="AF1362" s="51">
        <f t="shared" si="177"/>
        <v>-0.455683312594514</v>
      </c>
      <c r="AG1362" s="51">
        <v>30.75757</v>
      </c>
      <c r="AH1362" s="51">
        <f t="shared" si="178"/>
        <v>1.48795202107483</v>
      </c>
      <c r="AI1362" s="51">
        <v>0.147</v>
      </c>
    </row>
    <row r="1363" ht="18" spans="1:35">
      <c r="A1363" s="25" t="s">
        <v>94</v>
      </c>
      <c r="B1363" s="25">
        <f t="shared" si="179"/>
        <v>2004</v>
      </c>
      <c r="C1363" s="25">
        <v>60</v>
      </c>
      <c r="D1363" s="25">
        <v>7</v>
      </c>
      <c r="E1363" s="22">
        <v>6.7937737</v>
      </c>
      <c r="F1363" s="22">
        <v>97.750565</v>
      </c>
      <c r="G1363" s="23">
        <v>356408</v>
      </c>
      <c r="H1363" s="24">
        <v>0.8748219</v>
      </c>
      <c r="I1363" s="34">
        <v>56.9263485038899</v>
      </c>
      <c r="J1363" s="35">
        <v>0.150153517723083</v>
      </c>
      <c r="K1363" s="36">
        <v>0.159</v>
      </c>
      <c r="L1363" s="37">
        <v>0.052</v>
      </c>
      <c r="M1363" s="38">
        <v>1</v>
      </c>
      <c r="N1363" s="39">
        <v>27.309237</v>
      </c>
      <c r="O1363" s="40">
        <v>79.7691412380315</v>
      </c>
      <c r="P1363" s="40">
        <v>95.4141973408565</v>
      </c>
      <c r="Q1363" s="40">
        <v>83.9437132071868</v>
      </c>
      <c r="R1363" s="53">
        <v>1904520019.53125</v>
      </c>
      <c r="S1363" s="48">
        <v>1904.52001953125</v>
      </c>
      <c r="T1363" s="49">
        <v>26.683</v>
      </c>
      <c r="U1363" s="50">
        <v>7.64241</v>
      </c>
      <c r="V1363" s="50">
        <v>0.7</v>
      </c>
      <c r="W1363" s="51">
        <v>0.969589431962946</v>
      </c>
      <c r="X1363" s="51">
        <v>-0.756660282611847</v>
      </c>
      <c r="Y1363" s="51">
        <v>45427854693.2554</v>
      </c>
      <c r="Z1363" s="51">
        <f t="shared" si="174"/>
        <v>10.6573222279685</v>
      </c>
      <c r="AA1363" s="51">
        <v>-1.61</v>
      </c>
      <c r="AB1363" s="51">
        <v>133.016497868747</v>
      </c>
      <c r="AC1363" s="51">
        <f t="shared" si="175"/>
        <v>2.12390550930553</v>
      </c>
      <c r="AD1363" s="51">
        <v>4225.116</v>
      </c>
      <c r="AE1363" s="51">
        <f t="shared" si="176"/>
        <v>0.4225116</v>
      </c>
      <c r="AF1363" s="51">
        <f t="shared" si="177"/>
        <v>-0.374161363053145</v>
      </c>
      <c r="AG1363" s="51">
        <v>31.591576</v>
      </c>
      <c r="AH1363" s="51">
        <f t="shared" si="178"/>
        <v>1.49957129197133</v>
      </c>
      <c r="AI1363" s="51">
        <v>0.148</v>
      </c>
    </row>
    <row r="1364" ht="18" spans="1:35">
      <c r="A1364" s="25" t="s">
        <v>94</v>
      </c>
      <c r="B1364" s="25">
        <f t="shared" si="179"/>
        <v>2005</v>
      </c>
      <c r="C1364" s="25">
        <v>60</v>
      </c>
      <c r="D1364" s="25">
        <v>7</v>
      </c>
      <c r="E1364" s="22">
        <v>6.298528</v>
      </c>
      <c r="F1364" s="22">
        <v>97.804436</v>
      </c>
      <c r="G1364" s="23">
        <v>4468</v>
      </c>
      <c r="H1364" s="24">
        <v>0.8509479</v>
      </c>
      <c r="I1364" s="34">
        <v>58.966321324654</v>
      </c>
      <c r="J1364" s="35">
        <v>0.484037667512894</v>
      </c>
      <c r="K1364" s="36">
        <v>0.151</v>
      </c>
      <c r="L1364" s="37">
        <v>0.052</v>
      </c>
      <c r="M1364" s="38">
        <v>1</v>
      </c>
      <c r="N1364" s="39">
        <v>27.309237</v>
      </c>
      <c r="O1364" s="40">
        <v>80.6870959858078</v>
      </c>
      <c r="P1364" s="40">
        <v>95.5814061870928</v>
      </c>
      <c r="Q1364" s="40">
        <v>84.7504123379551</v>
      </c>
      <c r="R1364" s="53">
        <v>1922770019.53125</v>
      </c>
      <c r="S1364" s="48">
        <v>1922.77001953125</v>
      </c>
      <c r="T1364" s="49">
        <v>27.281</v>
      </c>
      <c r="U1364" s="50">
        <v>12.7399</v>
      </c>
      <c r="V1364" s="50">
        <v>0.717</v>
      </c>
      <c r="W1364" s="51">
        <v>0.928402391177897</v>
      </c>
      <c r="X1364" s="51">
        <v>-0.7295823097229</v>
      </c>
      <c r="Y1364" s="51">
        <v>57633255738.1992</v>
      </c>
      <c r="Z1364" s="51">
        <f t="shared" si="174"/>
        <v>10.7606731538378</v>
      </c>
      <c r="AA1364" s="51">
        <v>-1.889</v>
      </c>
      <c r="AB1364" s="51">
        <v>130.714846045026</v>
      </c>
      <c r="AC1364" s="51">
        <f t="shared" si="175"/>
        <v>2.11632491573109</v>
      </c>
      <c r="AD1364" s="51">
        <v>4447.702</v>
      </c>
      <c r="AE1364" s="51">
        <f t="shared" si="176"/>
        <v>0.4447702</v>
      </c>
      <c r="AF1364" s="51">
        <f t="shared" si="177"/>
        <v>-0.351864318568789</v>
      </c>
      <c r="AG1364" s="51">
        <v>32.138462</v>
      </c>
      <c r="AH1364" s="51">
        <f t="shared" si="178"/>
        <v>1.50702508957433</v>
      </c>
      <c r="AI1364" s="51">
        <v>0.148</v>
      </c>
    </row>
    <row r="1365" ht="18" spans="1:35">
      <c r="A1365" s="25" t="s">
        <v>94</v>
      </c>
      <c r="B1365" s="25">
        <f t="shared" si="179"/>
        <v>2006</v>
      </c>
      <c r="C1365" s="25">
        <v>60</v>
      </c>
      <c r="D1365" s="25">
        <v>7</v>
      </c>
      <c r="E1365" s="22">
        <v>5.808586</v>
      </c>
      <c r="F1365" s="22">
        <v>97.85644</v>
      </c>
      <c r="G1365" s="23">
        <v>7357783</v>
      </c>
      <c r="H1365" s="24">
        <v>0.8264521</v>
      </c>
      <c r="I1365" s="34">
        <v>61.0003176611455</v>
      </c>
      <c r="J1365" s="35">
        <v>0.405120253562927</v>
      </c>
      <c r="K1365" s="36">
        <v>0.154</v>
      </c>
      <c r="L1365" s="37">
        <v>0.053</v>
      </c>
      <c r="M1365" s="38">
        <v>1</v>
      </c>
      <c r="N1365" s="39">
        <v>27.309237</v>
      </c>
      <c r="O1365" s="40">
        <v>81.6057691569893</v>
      </c>
      <c r="P1365" s="40">
        <v>95.7487034166723</v>
      </c>
      <c r="Q1365" s="40">
        <v>85.5499500318679</v>
      </c>
      <c r="R1365" s="53">
        <v>1920180053.71094</v>
      </c>
      <c r="S1365" s="48">
        <v>1920.18005371094</v>
      </c>
      <c r="T1365" s="49">
        <v>27.888</v>
      </c>
      <c r="U1365" s="50">
        <v>17.2546</v>
      </c>
      <c r="V1365" s="50">
        <v>0.732</v>
      </c>
      <c r="W1365" s="51">
        <v>1.32258336381927</v>
      </c>
      <c r="X1365" s="51">
        <v>-0.747617363929749</v>
      </c>
      <c r="Y1365" s="51">
        <v>66371664817.0436</v>
      </c>
      <c r="Z1365" s="51">
        <f t="shared" si="174"/>
        <v>10.8219827112956</v>
      </c>
      <c r="AA1365" s="51">
        <v>-2.315</v>
      </c>
      <c r="AB1365" s="51">
        <v>138.313621869598</v>
      </c>
      <c r="AC1365" s="51">
        <f t="shared" si="175"/>
        <v>2.14086495387269</v>
      </c>
      <c r="AD1365" s="51">
        <v>4037.6526</v>
      </c>
      <c r="AE1365" s="51">
        <f t="shared" si="176"/>
        <v>0.40376526</v>
      </c>
      <c r="AF1365" s="51">
        <f t="shared" si="177"/>
        <v>-0.393871050522005</v>
      </c>
      <c r="AG1365" s="51">
        <v>32.219185</v>
      </c>
      <c r="AH1365" s="51">
        <f t="shared" si="178"/>
        <v>1.50811455053139</v>
      </c>
      <c r="AI1365" s="51">
        <v>0.149</v>
      </c>
    </row>
    <row r="1366" ht="18" spans="1:35">
      <c r="A1366" s="25" t="s">
        <v>94</v>
      </c>
      <c r="B1366" s="25">
        <f t="shared" si="179"/>
        <v>2007</v>
      </c>
      <c r="C1366" s="25">
        <v>60</v>
      </c>
      <c r="D1366" s="25">
        <v>7</v>
      </c>
      <c r="E1366" s="22">
        <v>5.324081</v>
      </c>
      <c r="F1366" s="22">
        <v>98.06078</v>
      </c>
      <c r="G1366" s="23">
        <v>42978</v>
      </c>
      <c r="H1366" s="24">
        <v>0.8013448</v>
      </c>
      <c r="I1366" s="34">
        <v>63.0278584517406</v>
      </c>
      <c r="J1366" s="35">
        <v>0.251871973276138</v>
      </c>
      <c r="K1366" s="36">
        <v>0.154</v>
      </c>
      <c r="L1366" s="37">
        <v>0.053</v>
      </c>
      <c r="M1366" s="38">
        <v>1</v>
      </c>
      <c r="N1366" s="39">
        <v>25.760649</v>
      </c>
      <c r="O1366" s="40">
        <v>82.525160751576</v>
      </c>
      <c r="P1366" s="40">
        <v>95.9160890295949</v>
      </c>
      <c r="Q1366" s="40">
        <v>86.3421129091112</v>
      </c>
      <c r="R1366" s="53">
        <v>1724430053.71094</v>
      </c>
      <c r="S1366" s="48">
        <v>1724.43005371094</v>
      </c>
      <c r="T1366" s="49">
        <v>28.504</v>
      </c>
      <c r="U1366" s="50">
        <v>20.7554</v>
      </c>
      <c r="V1366" s="50">
        <v>0.739</v>
      </c>
      <c r="W1366" s="51">
        <v>1.76779845772365</v>
      </c>
      <c r="X1366" s="51">
        <v>-0.630165636539459</v>
      </c>
      <c r="Y1366" s="51">
        <v>77414425532.2452</v>
      </c>
      <c r="Z1366" s="51">
        <f t="shared" si="174"/>
        <v>10.8888218953768</v>
      </c>
      <c r="AA1366" s="51">
        <v>-6.516</v>
      </c>
      <c r="AB1366" s="51">
        <v>154.605383996554</v>
      </c>
      <c r="AC1366" s="51">
        <f t="shared" si="175"/>
        <v>2.18922461376911</v>
      </c>
      <c r="AD1366" s="51">
        <v>4368.3804</v>
      </c>
      <c r="AE1366" s="51">
        <f t="shared" si="176"/>
        <v>0.43683804</v>
      </c>
      <c r="AF1366" s="51">
        <f t="shared" si="177"/>
        <v>-0.359679550150474</v>
      </c>
      <c r="AG1366" s="51">
        <v>32.194344</v>
      </c>
      <c r="AH1366" s="51">
        <f t="shared" si="178"/>
        <v>1.50777958022539</v>
      </c>
      <c r="AI1366" s="51">
        <v>0.149</v>
      </c>
    </row>
    <row r="1367" ht="18" spans="1:35">
      <c r="A1367" s="25" t="s">
        <v>94</v>
      </c>
      <c r="B1367" s="25">
        <f t="shared" si="179"/>
        <v>2008</v>
      </c>
      <c r="C1367" s="25">
        <v>60</v>
      </c>
      <c r="D1367" s="25">
        <v>7</v>
      </c>
      <c r="E1367" s="22">
        <v>4.8452</v>
      </c>
      <c r="F1367" s="22">
        <v>98.25647</v>
      </c>
      <c r="G1367" s="23">
        <v>126844</v>
      </c>
      <c r="H1367" s="24">
        <v>0.7756352</v>
      </c>
      <c r="I1367" s="34">
        <v>65.0481671536166</v>
      </c>
      <c r="J1367" s="35">
        <v>0.165260821580887</v>
      </c>
      <c r="K1367" s="36">
        <v>0.154</v>
      </c>
      <c r="L1367" s="37">
        <v>0.053</v>
      </c>
      <c r="M1367" s="38">
        <v>1</v>
      </c>
      <c r="N1367" s="39">
        <v>25.760649</v>
      </c>
      <c r="O1367" s="40">
        <v>83.4452707695679</v>
      </c>
      <c r="P1367" s="40">
        <v>96.0835630258607</v>
      </c>
      <c r="Q1367" s="40">
        <v>87.1265536349234</v>
      </c>
      <c r="R1367" s="53">
        <v>1751300048.82813</v>
      </c>
      <c r="S1367" s="48">
        <v>1751.30004882813</v>
      </c>
      <c r="T1367" s="49">
        <v>29.128</v>
      </c>
      <c r="U1367" s="50">
        <v>23.92</v>
      </c>
      <c r="V1367" s="50">
        <v>0.739</v>
      </c>
      <c r="W1367" s="51">
        <v>1.82745521345807</v>
      </c>
      <c r="X1367" s="51">
        <v>-0.711532890796661</v>
      </c>
      <c r="Y1367" s="51">
        <v>99130304099.1274</v>
      </c>
      <c r="Z1367" s="51">
        <f t="shared" si="174"/>
        <v>10.9962064384528</v>
      </c>
      <c r="AA1367" s="51">
        <v>-9.279</v>
      </c>
      <c r="AB1367" s="51">
        <v>154.317479627758</v>
      </c>
      <c r="AC1367" s="51">
        <f t="shared" si="175"/>
        <v>2.18841512162977</v>
      </c>
      <c r="AD1367" s="51">
        <v>5341.3945</v>
      </c>
      <c r="AE1367" s="51">
        <f t="shared" si="176"/>
        <v>0.53413945</v>
      </c>
      <c r="AF1367" s="51">
        <f t="shared" si="177"/>
        <v>-0.272345345107812</v>
      </c>
      <c r="AG1367" s="51">
        <v>32.739967</v>
      </c>
      <c r="AH1367" s="51">
        <f t="shared" si="178"/>
        <v>1.51507823733233</v>
      </c>
      <c r="AI1367" s="51">
        <v>0.15</v>
      </c>
    </row>
    <row r="1368" ht="18" spans="1:35">
      <c r="A1368" s="25" t="s">
        <v>94</v>
      </c>
      <c r="B1368" s="25">
        <f t="shared" si="179"/>
        <v>2009</v>
      </c>
      <c r="C1368" s="25">
        <v>60</v>
      </c>
      <c r="D1368" s="25">
        <v>7</v>
      </c>
      <c r="E1368" s="22">
        <v>4.371961</v>
      </c>
      <c r="F1368" s="22">
        <v>98.44364</v>
      </c>
      <c r="G1368" s="23">
        <v>8268948</v>
      </c>
      <c r="H1368" s="24">
        <v>0.7493377</v>
      </c>
      <c r="I1368" s="34">
        <v>67.0613483120441</v>
      </c>
      <c r="J1368" s="35">
        <v>0.271775960922241</v>
      </c>
      <c r="K1368" s="36">
        <v>0.154</v>
      </c>
      <c r="L1368" s="37">
        <v>0.049</v>
      </c>
      <c r="M1368" s="38">
        <v>1</v>
      </c>
      <c r="N1368" s="39">
        <v>25.760649</v>
      </c>
      <c r="O1368" s="40">
        <v>84.366099210965</v>
      </c>
      <c r="P1368" s="40">
        <v>96.2511254054696</v>
      </c>
      <c r="Q1368" s="40">
        <v>87.9033221889861</v>
      </c>
      <c r="R1368" s="53">
        <v>2068889892.57813</v>
      </c>
      <c r="S1368" s="48">
        <v>2068.88989257813</v>
      </c>
      <c r="T1368" s="49">
        <v>29.762</v>
      </c>
      <c r="U1368" s="50">
        <v>26.55</v>
      </c>
      <c r="V1368" s="50">
        <v>0.739</v>
      </c>
      <c r="W1368" s="51">
        <v>1.49648723830416</v>
      </c>
      <c r="X1368" s="51">
        <v>-0.545064032077789</v>
      </c>
      <c r="Y1368" s="51">
        <v>106014659565.214</v>
      </c>
      <c r="Z1368" s="51">
        <f t="shared" si="174"/>
        <v>11.0253659230768</v>
      </c>
      <c r="AA1368" s="51">
        <v>-6.9</v>
      </c>
      <c r="AB1368" s="51">
        <v>134.706317721758</v>
      </c>
      <c r="AC1368" s="51">
        <f t="shared" si="175"/>
        <v>2.12938796459719</v>
      </c>
      <c r="AD1368" s="51">
        <v>5408.298</v>
      </c>
      <c r="AE1368" s="51">
        <f t="shared" si="176"/>
        <v>0.5408298</v>
      </c>
      <c r="AF1368" s="51">
        <f t="shared" si="177"/>
        <v>-0.266939386557916</v>
      </c>
      <c r="AG1368" s="51">
        <v>32.90681</v>
      </c>
      <c r="AH1368" s="51">
        <f t="shared" si="178"/>
        <v>1.51728578364516</v>
      </c>
      <c r="AI1368" s="51">
        <v>0.149</v>
      </c>
    </row>
    <row r="1369" ht="18" spans="1:35">
      <c r="A1369" s="25" t="s">
        <v>94</v>
      </c>
      <c r="B1369" s="25">
        <f t="shared" si="179"/>
        <v>2010</v>
      </c>
      <c r="C1369" s="25">
        <v>60</v>
      </c>
      <c r="D1369" s="25">
        <v>7</v>
      </c>
      <c r="E1369" s="22">
        <v>3.904009</v>
      </c>
      <c r="F1369" s="22">
        <v>98.62283</v>
      </c>
      <c r="G1369" s="23">
        <v>5292773</v>
      </c>
      <c r="H1369" s="24">
        <v>0.72248083</v>
      </c>
      <c r="I1369" s="34">
        <v>69.0697259411946</v>
      </c>
      <c r="J1369" s="35">
        <v>0.148407876491547</v>
      </c>
      <c r="K1369" s="36">
        <v>0.154</v>
      </c>
      <c r="L1369" s="37">
        <v>0.051</v>
      </c>
      <c r="M1369" s="38">
        <v>1</v>
      </c>
      <c r="N1369" s="39">
        <v>25.760649</v>
      </c>
      <c r="O1369" s="40">
        <v>85.2876460757673</v>
      </c>
      <c r="P1369" s="40">
        <v>96.4187761684216</v>
      </c>
      <c r="Q1369" s="40">
        <v>88.6734023519778</v>
      </c>
      <c r="R1369" s="53">
        <v>2758899902.34375</v>
      </c>
      <c r="S1369" s="48">
        <v>2758.89990234375</v>
      </c>
      <c r="T1369" s="49">
        <v>30.417</v>
      </c>
      <c r="U1369" s="50">
        <v>30.65</v>
      </c>
      <c r="V1369" s="50">
        <v>0.749</v>
      </c>
      <c r="W1369" s="51">
        <v>1.14440259659988</v>
      </c>
      <c r="X1369" s="51">
        <v>-0.622543275356293</v>
      </c>
      <c r="Y1369" s="51">
        <v>147201173196.979</v>
      </c>
      <c r="Z1369" s="51">
        <f t="shared" si="174"/>
        <v>11.167911271353</v>
      </c>
      <c r="AA1369" s="51">
        <v>-7.1</v>
      </c>
      <c r="AB1369" s="51">
        <v>113.977687539712</v>
      </c>
      <c r="AC1369" s="51">
        <f t="shared" si="175"/>
        <v>2.05681984145225</v>
      </c>
      <c r="AD1369" s="51">
        <v>6180.2876</v>
      </c>
      <c r="AE1369" s="51">
        <f t="shared" si="176"/>
        <v>0.61802876</v>
      </c>
      <c r="AF1369" s="51">
        <f t="shared" si="177"/>
        <v>-0.208991314524976</v>
      </c>
      <c r="AG1369" s="51">
        <v>34.345055</v>
      </c>
      <c r="AH1369" s="51">
        <f t="shared" si="178"/>
        <v>1.53586421619003</v>
      </c>
      <c r="AI1369" s="51">
        <v>0.15</v>
      </c>
    </row>
    <row r="1370" ht="18" spans="1:35">
      <c r="A1370" s="25" t="s">
        <v>94</v>
      </c>
      <c r="B1370" s="25">
        <f t="shared" si="179"/>
        <v>2011</v>
      </c>
      <c r="C1370" s="25">
        <v>60</v>
      </c>
      <c r="D1370" s="25">
        <v>7</v>
      </c>
      <c r="E1370" s="22">
        <v>3.4421847</v>
      </c>
      <c r="F1370" s="22">
        <v>98.79423</v>
      </c>
      <c r="G1370" s="23">
        <v>235023</v>
      </c>
      <c r="H1370" s="24">
        <v>0.6950555</v>
      </c>
      <c r="I1370" s="34">
        <v>71.0691084361626</v>
      </c>
      <c r="J1370" s="35">
        <v>0.189088448882103</v>
      </c>
      <c r="K1370" s="36">
        <v>0.154</v>
      </c>
      <c r="L1370" s="37">
        <v>0.05</v>
      </c>
      <c r="M1370" s="38">
        <v>1</v>
      </c>
      <c r="N1370" s="39">
        <v>24.4</v>
      </c>
      <c r="O1370" s="40">
        <v>86.2099113639748</v>
      </c>
      <c r="P1370" s="40">
        <v>96.5865153147169</v>
      </c>
      <c r="Q1370" s="40">
        <v>89.4349602173231</v>
      </c>
      <c r="R1370" s="53">
        <v>3079409912.10938</v>
      </c>
      <c r="S1370" s="48">
        <v>3079.40991210938</v>
      </c>
      <c r="T1370" s="49">
        <v>31.08</v>
      </c>
      <c r="U1370" s="50">
        <v>35.07</v>
      </c>
      <c r="V1370" s="50">
        <v>0.747</v>
      </c>
      <c r="W1370" s="51">
        <v>1.15183406119192</v>
      </c>
      <c r="X1370" s="51">
        <v>-0.614729940891266</v>
      </c>
      <c r="Y1370" s="51">
        <v>172595049183.925</v>
      </c>
      <c r="Z1370" s="51">
        <f t="shared" si="174"/>
        <v>11.2370283340041</v>
      </c>
      <c r="AA1370" s="51">
        <v>-6.48</v>
      </c>
      <c r="AB1370" s="51">
        <v>125.26057794083</v>
      </c>
      <c r="AC1370" s="51">
        <f t="shared" si="175"/>
        <v>2.09781441116486</v>
      </c>
      <c r="AD1370" s="51">
        <v>6758.891</v>
      </c>
      <c r="AE1370" s="51">
        <f t="shared" si="176"/>
        <v>0.6758891</v>
      </c>
      <c r="AF1370" s="51">
        <f t="shared" si="177"/>
        <v>-0.17012455732633</v>
      </c>
      <c r="AG1370" s="51">
        <v>34.373283</v>
      </c>
      <c r="AH1370" s="51">
        <f t="shared" si="178"/>
        <v>1.53622101368198</v>
      </c>
      <c r="AI1370" s="51">
        <v>0.149</v>
      </c>
    </row>
    <row r="1371" ht="18" spans="1:35">
      <c r="A1371" s="25" t="s">
        <v>94</v>
      </c>
      <c r="B1371" s="25">
        <f t="shared" si="179"/>
        <v>2012</v>
      </c>
      <c r="C1371" s="25">
        <v>60</v>
      </c>
      <c r="D1371" s="25">
        <v>7</v>
      </c>
      <c r="E1371" s="22">
        <v>2.9865701</v>
      </c>
      <c r="F1371" s="22">
        <v>98.958435</v>
      </c>
      <c r="G1371" s="23">
        <v>9441333</v>
      </c>
      <c r="H1371" s="24">
        <v>0.6670757</v>
      </c>
      <c r="I1371" s="34">
        <v>73.0592696760739</v>
      </c>
      <c r="J1371" s="35">
        <v>0.267358660697937</v>
      </c>
      <c r="K1371" s="36">
        <v>0.154</v>
      </c>
      <c r="L1371" s="37">
        <v>0.049</v>
      </c>
      <c r="M1371" s="38">
        <v>1</v>
      </c>
      <c r="N1371" s="39">
        <v>24.4</v>
      </c>
      <c r="O1371" s="40">
        <v>87.1328950755875</v>
      </c>
      <c r="P1371" s="40">
        <v>96.7543428443553</v>
      </c>
      <c r="Q1371" s="40">
        <v>90.1878966419353</v>
      </c>
      <c r="R1371" s="53">
        <v>3798270019.53125</v>
      </c>
      <c r="S1371" s="48">
        <v>3798.27001953125</v>
      </c>
      <c r="T1371" s="49">
        <v>31.752</v>
      </c>
      <c r="U1371" s="50">
        <v>36.8</v>
      </c>
      <c r="V1371" s="50">
        <v>0.749</v>
      </c>
      <c r="W1371" s="51">
        <v>1.1709874078049</v>
      </c>
      <c r="X1371" s="51">
        <v>-0.532105982303619</v>
      </c>
      <c r="Y1371" s="51">
        <v>195590661129.249</v>
      </c>
      <c r="Z1371" s="51">
        <f t="shared" si="174"/>
        <v>11.2913481146803</v>
      </c>
      <c r="AA1371" s="51">
        <v>-7.168</v>
      </c>
      <c r="AB1371" s="51">
        <v>123.224116745985</v>
      </c>
      <c r="AC1371" s="51">
        <f t="shared" si="175"/>
        <v>2.09069571387306</v>
      </c>
      <c r="AD1371" s="51">
        <v>6990.851</v>
      </c>
      <c r="AE1371" s="51">
        <f t="shared" si="176"/>
        <v>0.6990851</v>
      </c>
      <c r="AF1371" s="51">
        <f t="shared" si="177"/>
        <v>-0.155469954138679</v>
      </c>
      <c r="AG1371" s="51">
        <v>34.433113</v>
      </c>
      <c r="AH1371" s="51">
        <f t="shared" si="178"/>
        <v>1.53697628781089</v>
      </c>
      <c r="AI1371" s="51">
        <v>0.148</v>
      </c>
    </row>
    <row r="1372" ht="18" spans="1:35">
      <c r="A1372" s="25" t="s">
        <v>94</v>
      </c>
      <c r="B1372" s="25">
        <f t="shared" si="179"/>
        <v>2013</v>
      </c>
      <c r="C1372" s="25">
        <v>60</v>
      </c>
      <c r="D1372" s="25">
        <v>7</v>
      </c>
      <c r="E1372" s="22">
        <v>2.5374217</v>
      </c>
      <c r="F1372" s="22">
        <v>99.11561</v>
      </c>
      <c r="G1372" s="23">
        <v>6569347</v>
      </c>
      <c r="H1372" s="24">
        <v>0.638548</v>
      </c>
      <c r="I1372" s="34">
        <v>75.0388383321338</v>
      </c>
      <c r="J1372" s="35">
        <v>0.25057727098465</v>
      </c>
      <c r="K1372" s="36">
        <v>0.149</v>
      </c>
      <c r="L1372" s="37">
        <v>0.048</v>
      </c>
      <c r="M1372" s="38">
        <v>1</v>
      </c>
      <c r="N1372" s="39">
        <v>24.4</v>
      </c>
      <c r="O1372" s="40">
        <v>88.0565972106054</v>
      </c>
      <c r="P1372" s="40">
        <v>96.9222587573368</v>
      </c>
      <c r="Q1372" s="40">
        <v>90.9316441418206</v>
      </c>
      <c r="R1372" s="53">
        <v>4057580078.125</v>
      </c>
      <c r="S1372" s="48">
        <v>4057.580078125</v>
      </c>
      <c r="T1372" s="49">
        <v>32.429</v>
      </c>
      <c r="U1372" s="50">
        <v>38.5</v>
      </c>
      <c r="V1372" s="50">
        <v>0.745</v>
      </c>
      <c r="W1372" s="51">
        <v>1.1802975549343</v>
      </c>
      <c r="X1372" s="51">
        <v>-0.482918798923492</v>
      </c>
      <c r="Y1372" s="51">
        <v>213708811665.34</v>
      </c>
      <c r="Z1372" s="51">
        <f t="shared" si="174"/>
        <v>11.3298224294113</v>
      </c>
      <c r="AA1372" s="51">
        <v>-6.944</v>
      </c>
      <c r="AB1372" s="51">
        <v>130.846354866743</v>
      </c>
      <c r="AC1372" s="51">
        <f t="shared" si="175"/>
        <v>2.11676162851729</v>
      </c>
      <c r="AD1372" s="51">
        <v>7305.416</v>
      </c>
      <c r="AE1372" s="51">
        <f t="shared" si="176"/>
        <v>0.7305416</v>
      </c>
      <c r="AF1372" s="51">
        <f t="shared" si="177"/>
        <v>-0.136355048537291</v>
      </c>
      <c r="AG1372" s="51">
        <v>34.672672</v>
      </c>
      <c r="AH1372" s="51">
        <f t="shared" si="178"/>
        <v>1.53998731123069</v>
      </c>
      <c r="AI1372" s="51">
        <v>0.146</v>
      </c>
    </row>
    <row r="1373" ht="18" spans="1:35">
      <c r="A1373" s="25" t="s">
        <v>94</v>
      </c>
      <c r="B1373" s="25">
        <f t="shared" si="179"/>
        <v>2014</v>
      </c>
      <c r="C1373" s="25">
        <v>60</v>
      </c>
      <c r="D1373" s="25">
        <v>7</v>
      </c>
      <c r="E1373" s="22">
        <v>2.09471</v>
      </c>
      <c r="F1373" s="22">
        <v>99.26068</v>
      </c>
      <c r="G1373" s="23">
        <v>373239</v>
      </c>
      <c r="H1373" s="24">
        <v>0.6094917</v>
      </c>
      <c r="I1373" s="34">
        <v>77.008286684504</v>
      </c>
      <c r="J1373" s="35">
        <v>-0.0223473571240902</v>
      </c>
      <c r="K1373" s="36">
        <v>0.149</v>
      </c>
      <c r="L1373" s="37">
        <v>0.049</v>
      </c>
      <c r="M1373" s="38">
        <v>1</v>
      </c>
      <c r="N1373" s="39">
        <v>24.297188</v>
      </c>
      <c r="O1373" s="40">
        <v>88.9810177690285</v>
      </c>
      <c r="P1373" s="40">
        <v>97.0902630536615</v>
      </c>
      <c r="Q1373" s="40">
        <v>91.6663943913083</v>
      </c>
      <c r="R1373" s="53">
        <v>4253100097.65625</v>
      </c>
      <c r="S1373" s="48">
        <v>4253.10009765625</v>
      </c>
      <c r="T1373" s="49">
        <v>33.115</v>
      </c>
      <c r="U1373" s="50">
        <v>41</v>
      </c>
      <c r="V1373" s="50">
        <v>0.744</v>
      </c>
      <c r="W1373" s="51">
        <v>1.21423463554626</v>
      </c>
      <c r="X1373" s="51">
        <v>-0.438487648963928</v>
      </c>
      <c r="Y1373" s="51">
        <v>233451469642.519</v>
      </c>
      <c r="Z1373" s="51">
        <f t="shared" si="174"/>
        <v>11.3681966122811</v>
      </c>
      <c r="AA1373" s="51">
        <v>-8.05</v>
      </c>
      <c r="AB1373" s="51">
        <v>135.41052145436</v>
      </c>
      <c r="AC1373" s="51">
        <f t="shared" si="175"/>
        <v>2.13165241052374</v>
      </c>
      <c r="AD1373" s="51">
        <v>7980.9707</v>
      </c>
      <c r="AE1373" s="51">
        <f t="shared" si="176"/>
        <v>0.79809707</v>
      </c>
      <c r="AF1373" s="51">
        <f t="shared" si="177"/>
        <v>-0.0979442835846768</v>
      </c>
      <c r="AG1373" s="51">
        <v>34.699127</v>
      </c>
      <c r="AH1373" s="51">
        <f t="shared" si="178"/>
        <v>1.54031854845508</v>
      </c>
      <c r="AI1373" s="51">
        <v>0.146</v>
      </c>
    </row>
    <row r="1374" ht="18" spans="1:35">
      <c r="A1374" s="25" t="s">
        <v>94</v>
      </c>
      <c r="B1374" s="25">
        <f t="shared" si="179"/>
        <v>2015</v>
      </c>
      <c r="C1374" s="25">
        <v>60</v>
      </c>
      <c r="D1374" s="25">
        <v>7</v>
      </c>
      <c r="E1374" s="22">
        <v>1.6585889</v>
      </c>
      <c r="F1374" s="22">
        <v>99.40023</v>
      </c>
      <c r="G1374" s="23">
        <v>93184</v>
      </c>
      <c r="H1374" s="24">
        <v>0.5799186</v>
      </c>
      <c r="I1374" s="34">
        <v>78.9669212576084</v>
      </c>
      <c r="J1374" s="35">
        <v>0.0638082250952721</v>
      </c>
      <c r="K1374" s="36">
        <v>0.149</v>
      </c>
      <c r="L1374" s="37">
        <v>0.05</v>
      </c>
      <c r="M1374" s="38">
        <v>1</v>
      </c>
      <c r="N1374" s="39">
        <v>24.297188</v>
      </c>
      <c r="O1374" s="40">
        <v>89.9061567508566</v>
      </c>
      <c r="P1374" s="40">
        <v>97.2583557333293</v>
      </c>
      <c r="Q1374" s="40">
        <v>92.3918615614749</v>
      </c>
      <c r="R1374" s="53">
        <v>3571219970.70313</v>
      </c>
      <c r="S1374" s="48">
        <v>3571.21997070313</v>
      </c>
      <c r="T1374" s="49">
        <v>33.809</v>
      </c>
      <c r="U1374" s="50">
        <v>45</v>
      </c>
      <c r="V1374" s="50">
        <v>0.744</v>
      </c>
      <c r="W1374" s="51">
        <v>1.23975403093124</v>
      </c>
      <c r="X1374" s="51">
        <v>-0.457950294017792</v>
      </c>
      <c r="Y1374" s="51">
        <v>239258328381.741</v>
      </c>
      <c r="Z1374" s="51">
        <f t="shared" si="174"/>
        <v>11.3788670641387</v>
      </c>
      <c r="AA1374" s="51">
        <v>-10.7</v>
      </c>
      <c r="AB1374" s="51">
        <v>144.914228195237</v>
      </c>
      <c r="AC1374" s="51">
        <f t="shared" si="175"/>
        <v>2.16111102814419</v>
      </c>
      <c r="AD1374" s="51">
        <v>8997.649</v>
      </c>
      <c r="AE1374" s="51">
        <f t="shared" si="176"/>
        <v>0.8997649</v>
      </c>
      <c r="AF1374" s="51">
        <f t="shared" si="177"/>
        <v>-0.0458709527504047</v>
      </c>
      <c r="AG1374" s="51">
        <v>38.76343</v>
      </c>
      <c r="AH1374" s="51">
        <f t="shared" si="178"/>
        <v>1.58842219882676</v>
      </c>
      <c r="AI1374" s="51">
        <v>0.146</v>
      </c>
    </row>
    <row r="1375" ht="18" spans="1:35">
      <c r="A1375" s="25" t="s">
        <v>94</v>
      </c>
      <c r="B1375" s="25">
        <f t="shared" si="179"/>
        <v>2016</v>
      </c>
      <c r="C1375" s="25">
        <v>60</v>
      </c>
      <c r="D1375" s="25">
        <v>7</v>
      </c>
      <c r="E1375" s="22">
        <v>1.2291926</v>
      </c>
      <c r="F1375" s="22">
        <v>99.536476</v>
      </c>
      <c r="G1375" s="23">
        <v>8168855</v>
      </c>
      <c r="H1375" s="24">
        <v>0.54984087</v>
      </c>
      <c r="I1375" s="34">
        <v>80.9140981082283</v>
      </c>
      <c r="J1375" s="35">
        <v>0.226832523941994</v>
      </c>
      <c r="K1375" s="36">
        <v>0.149</v>
      </c>
      <c r="L1375" s="37">
        <v>0.046</v>
      </c>
      <c r="M1375" s="38">
        <v>1</v>
      </c>
      <c r="N1375" s="39">
        <v>26.720648</v>
      </c>
      <c r="O1375" s="40">
        <v>90.8320141560901</v>
      </c>
      <c r="P1375" s="40">
        <v>97.4265367963403</v>
      </c>
      <c r="Q1375" s="40">
        <v>93.1077859229268</v>
      </c>
      <c r="R1375" s="53">
        <v>3147600097.65625</v>
      </c>
      <c r="S1375" s="48">
        <v>3147.60009765625</v>
      </c>
      <c r="T1375" s="49">
        <v>34.51</v>
      </c>
      <c r="U1375" s="50">
        <v>53</v>
      </c>
      <c r="V1375" s="50">
        <v>0.749</v>
      </c>
      <c r="W1375" s="51">
        <v>1.25988366517733</v>
      </c>
      <c r="X1375" s="51">
        <v>-0.490106016397476</v>
      </c>
      <c r="Y1375" s="51">
        <v>257096001177.982</v>
      </c>
      <c r="Z1375" s="51">
        <f t="shared" si="174"/>
        <v>11.4100953217621</v>
      </c>
      <c r="AA1375" s="51">
        <v>-11.6</v>
      </c>
      <c r="AB1375" s="51">
        <v>145.409507973117</v>
      </c>
      <c r="AC1375" s="51">
        <f t="shared" si="175"/>
        <v>2.16259280490854</v>
      </c>
      <c r="AD1375" s="51">
        <v>9659.209</v>
      </c>
      <c r="AE1375" s="51">
        <f t="shared" si="176"/>
        <v>0.9659209</v>
      </c>
      <c r="AF1375" s="51">
        <f t="shared" si="177"/>
        <v>-0.0150584368350908</v>
      </c>
      <c r="AG1375" s="51">
        <v>38.840794</v>
      </c>
      <c r="AH1375" s="51">
        <f t="shared" si="178"/>
        <v>1.58928809935888</v>
      </c>
      <c r="AI1375" s="51">
        <v>0.15</v>
      </c>
    </row>
    <row r="1376" ht="18" spans="1:35">
      <c r="A1376" s="25" t="s">
        <v>94</v>
      </c>
      <c r="B1376" s="25">
        <f t="shared" si="179"/>
        <v>2017</v>
      </c>
      <c r="C1376" s="25">
        <v>60</v>
      </c>
      <c r="D1376" s="25">
        <v>7</v>
      </c>
      <c r="E1376" s="22">
        <v>0.8066807</v>
      </c>
      <c r="F1376" s="22">
        <v>99.6695</v>
      </c>
      <c r="G1376" s="23">
        <v>5446463</v>
      </c>
      <c r="H1376" s="24">
        <v>0.51926476</v>
      </c>
      <c r="I1376" s="34">
        <v>82.8485783033642</v>
      </c>
      <c r="J1376" s="35">
        <v>0.211102172732353</v>
      </c>
      <c r="K1376" s="36">
        <v>0.155</v>
      </c>
      <c r="L1376" s="37">
        <v>0.044</v>
      </c>
      <c r="M1376" s="38">
        <v>1</v>
      </c>
      <c r="N1376" s="39">
        <v>26.720648</v>
      </c>
      <c r="O1376" s="40">
        <v>91.7585899847288</v>
      </c>
      <c r="P1376" s="40">
        <v>97.5948062426944</v>
      </c>
      <c r="Q1376" s="40">
        <v>93.8136963360805</v>
      </c>
      <c r="R1376" s="53">
        <v>2595060058.59375</v>
      </c>
      <c r="S1376" s="48">
        <v>2595.06005859375</v>
      </c>
      <c r="T1376" s="49">
        <v>35.213</v>
      </c>
      <c r="U1376" s="50">
        <v>58.14</v>
      </c>
      <c r="V1376" s="50">
        <v>0.75</v>
      </c>
      <c r="W1376" s="51">
        <v>1.24420473643635</v>
      </c>
      <c r="X1376" s="51">
        <v>-0.628588140010834</v>
      </c>
      <c r="Y1376" s="51">
        <v>281353605986.903</v>
      </c>
      <c r="Z1376" s="51">
        <f t="shared" si="174"/>
        <v>11.4492524856893</v>
      </c>
      <c r="AA1376" s="51">
        <v>-13.62</v>
      </c>
      <c r="AB1376" s="51">
        <v>160.98008365887</v>
      </c>
      <c r="AC1376" s="51">
        <f t="shared" si="175"/>
        <v>2.20677214875179</v>
      </c>
      <c r="AD1376" s="51">
        <v>10293.654</v>
      </c>
      <c r="AE1376" s="51">
        <f t="shared" si="176"/>
        <v>1.0293654</v>
      </c>
      <c r="AF1376" s="51">
        <f t="shared" si="177"/>
        <v>0.0125695662440372</v>
      </c>
      <c r="AG1376" s="51">
        <v>38.82796</v>
      </c>
      <c r="AH1376" s="51">
        <f t="shared" si="178"/>
        <v>1.58914457354845</v>
      </c>
      <c r="AI1376" s="51">
        <v>0.152</v>
      </c>
    </row>
    <row r="1377" ht="18" spans="1:35">
      <c r="A1377" s="25" t="s">
        <v>94</v>
      </c>
      <c r="B1377" s="25">
        <f t="shared" si="179"/>
        <v>2018</v>
      </c>
      <c r="C1377" s="25">
        <v>60</v>
      </c>
      <c r="D1377" s="25">
        <v>7</v>
      </c>
      <c r="E1377" s="22">
        <v>0.39537558</v>
      </c>
      <c r="F1377" s="22">
        <v>99.79942</v>
      </c>
      <c r="G1377" s="23">
        <v>272134</v>
      </c>
      <c r="H1377" s="24">
        <v>0.16370569</v>
      </c>
      <c r="I1377" s="34">
        <v>84.7702960974693</v>
      </c>
      <c r="J1377" s="35">
        <v>0.0330829620361328</v>
      </c>
      <c r="K1377" s="36">
        <v>0.137</v>
      </c>
      <c r="L1377" s="37">
        <v>0.044</v>
      </c>
      <c r="M1377" s="38">
        <v>1</v>
      </c>
      <c r="N1377" s="39">
        <v>26.720648</v>
      </c>
      <c r="O1377" s="40">
        <v>93.1021243230805</v>
      </c>
      <c r="P1377" s="40">
        <v>97.9203903591606</v>
      </c>
      <c r="Q1377" s="40">
        <v>94.8327946840432</v>
      </c>
      <c r="R1377" s="53">
        <v>1744150024.41406</v>
      </c>
      <c r="S1377" s="48">
        <v>1744.15002441406</v>
      </c>
      <c r="T1377" s="49">
        <v>35.919</v>
      </c>
      <c r="U1377" s="50">
        <v>69.8479</v>
      </c>
      <c r="V1377" s="50">
        <v>0.739</v>
      </c>
      <c r="W1377" s="51">
        <v>1.10791395242199</v>
      </c>
      <c r="X1377" s="51">
        <v>-0.511843025684357</v>
      </c>
      <c r="Y1377" s="51">
        <v>310106478394.659</v>
      </c>
      <c r="Z1377" s="51">
        <f t="shared" si="174"/>
        <v>11.4915108391224</v>
      </c>
      <c r="AA1377" s="51">
        <v>-14.902</v>
      </c>
      <c r="AB1377" s="51">
        <v>164.663936775892</v>
      </c>
      <c r="AC1377" s="51">
        <f t="shared" si="175"/>
        <v>2.21659849428702</v>
      </c>
      <c r="AD1377" s="51">
        <v>11443.453</v>
      </c>
      <c r="AE1377" s="51">
        <f t="shared" si="176"/>
        <v>1.1443453</v>
      </c>
      <c r="AF1377" s="51">
        <f t="shared" si="177"/>
        <v>0.0585570902412988</v>
      </c>
      <c r="AG1377" s="51">
        <v>38.73445</v>
      </c>
      <c r="AH1377" s="51">
        <f t="shared" si="178"/>
        <v>1.58809739369216</v>
      </c>
      <c r="AI1377" s="51">
        <v>0.163</v>
      </c>
    </row>
    <row r="1378" ht="18" spans="1:35">
      <c r="A1378" s="25" t="s">
        <v>94</v>
      </c>
      <c r="B1378" s="25">
        <f t="shared" si="179"/>
        <v>2019</v>
      </c>
      <c r="C1378" s="25">
        <v>60</v>
      </c>
      <c r="D1378" s="25">
        <v>7</v>
      </c>
      <c r="E1378" s="22">
        <v>0.020504218</v>
      </c>
      <c r="F1378" s="22">
        <v>99.92627</v>
      </c>
      <c r="G1378" s="23">
        <v>9742029</v>
      </c>
      <c r="H1378" s="24">
        <v>0.016239323</v>
      </c>
      <c r="I1378" s="34">
        <v>86.6789932516384</v>
      </c>
      <c r="J1378" s="35">
        <v>0.0399874038994312</v>
      </c>
      <c r="K1378" s="36">
        <v>0.13</v>
      </c>
      <c r="L1378" s="37">
        <v>0.044</v>
      </c>
      <c r="M1378" s="38">
        <v>1</v>
      </c>
      <c r="N1378" s="39">
        <v>26.720648</v>
      </c>
      <c r="O1378" s="40">
        <v>94.0105639637659</v>
      </c>
      <c r="P1378" s="40">
        <v>98.4434958538739</v>
      </c>
      <c r="Q1378" s="40">
        <v>95.6342556825242</v>
      </c>
      <c r="R1378" s="53">
        <v>1176770019.53125</v>
      </c>
      <c r="S1378" s="48">
        <v>1176.77001953125</v>
      </c>
      <c r="T1378" s="49">
        <v>36.628</v>
      </c>
      <c r="U1378" s="50">
        <v>68.6616</v>
      </c>
      <c r="V1378" s="50">
        <v>0.746</v>
      </c>
      <c r="W1378" s="51">
        <v>0.968366698803348</v>
      </c>
      <c r="X1378" s="51">
        <v>-0.546221077442169</v>
      </c>
      <c r="Y1378" s="51">
        <v>334365270496.667</v>
      </c>
      <c r="Z1378" s="51">
        <f t="shared" si="174"/>
        <v>11.524221162263</v>
      </c>
      <c r="AA1378" s="51">
        <v>-15.635</v>
      </c>
      <c r="AB1378" s="51">
        <v>164.704215031408</v>
      </c>
      <c r="AC1378" s="51">
        <f t="shared" si="175"/>
        <v>2.2167047135684</v>
      </c>
      <c r="AD1378" s="51">
        <v>12585.57</v>
      </c>
      <c r="AE1378" s="51">
        <f t="shared" si="176"/>
        <v>1.258557</v>
      </c>
      <c r="AF1378" s="51">
        <f t="shared" si="177"/>
        <v>0.0998728895108323</v>
      </c>
      <c r="AG1378" s="51">
        <v>39.5241</v>
      </c>
      <c r="AH1378" s="51">
        <f t="shared" si="178"/>
        <v>1.59686198943324</v>
      </c>
      <c r="AI1378" s="51">
        <v>0.212</v>
      </c>
    </row>
    <row r="1379" ht="18" spans="1:35">
      <c r="A1379" s="25" t="s">
        <v>94</v>
      </c>
      <c r="B1379" s="25">
        <f t="shared" si="179"/>
        <v>2020</v>
      </c>
      <c r="C1379" s="25">
        <v>60</v>
      </c>
      <c r="D1379" s="25">
        <v>7</v>
      </c>
      <c r="E1379" s="22">
        <f>(E1378+E1377)/2</f>
        <v>0.207939899</v>
      </c>
      <c r="F1379" s="22">
        <v>100</v>
      </c>
      <c r="G1379" s="23">
        <v>3329775</v>
      </c>
      <c r="H1379" s="24">
        <f>(H1378+H1377)/2</f>
        <v>0.0899725065</v>
      </c>
      <c r="I1379" s="34">
        <v>88.5744092568809</v>
      </c>
      <c r="J1379" s="35">
        <v>-0.0389890633523464</v>
      </c>
      <c r="K1379" s="36">
        <v>0.129</v>
      </c>
      <c r="L1379" s="37">
        <v>0.044</v>
      </c>
      <c r="M1379" s="38">
        <v>1</v>
      </c>
      <c r="N1379" s="39">
        <v>26.720648</v>
      </c>
      <c r="O1379" s="40">
        <v>94.9049523164249</v>
      </c>
      <c r="P1379" s="40">
        <v>98.6253894926494</v>
      </c>
      <c r="Q1379" s="40">
        <v>96.2941639364055</v>
      </c>
      <c r="R1379" s="53">
        <v>1240329956.05469</v>
      </c>
      <c r="S1379" s="48">
        <v>1240.32995605469</v>
      </c>
      <c r="T1379" s="49">
        <v>37.34</v>
      </c>
      <c r="U1379" s="50">
        <v>70.3</v>
      </c>
      <c r="V1379" s="50">
        <v>0.699</v>
      </c>
      <c r="W1379" s="51">
        <v>0.927434295850725</v>
      </c>
      <c r="X1379" s="51">
        <v>-0.374517351388931</v>
      </c>
      <c r="Y1379" s="51">
        <v>346615738537.796</v>
      </c>
      <c r="Z1379" s="51">
        <f t="shared" si="174"/>
        <v>11.5398482785306</v>
      </c>
      <c r="AA1379" s="51">
        <v>-15.42</v>
      </c>
      <c r="AB1379" s="51">
        <v>163.245862814935</v>
      </c>
      <c r="AC1379" s="51">
        <f t="shared" si="175"/>
        <v>2.21284218364137</v>
      </c>
      <c r="AD1379" s="51">
        <v>12467.438</v>
      </c>
      <c r="AE1379" s="51">
        <f t="shared" si="176"/>
        <v>1.2467438</v>
      </c>
      <c r="AF1379" s="51">
        <f t="shared" si="177"/>
        <v>0.095777217169139</v>
      </c>
      <c r="AG1379" s="51">
        <v>39.43477</v>
      </c>
      <c r="AH1379" s="51">
        <f t="shared" si="178"/>
        <v>1.59587931218316</v>
      </c>
      <c r="AI1379" s="51">
        <v>0.211</v>
      </c>
    </row>
    <row r="1380" ht="18" spans="1:35">
      <c r="A1380" s="25" t="s">
        <v>94</v>
      </c>
      <c r="B1380" s="25">
        <f t="shared" si="179"/>
        <v>2021</v>
      </c>
      <c r="C1380" s="25">
        <v>60</v>
      </c>
      <c r="D1380" s="25">
        <v>7</v>
      </c>
      <c r="E1380" s="22">
        <f>(E1379+E1378)/2</f>
        <v>0.1142220585</v>
      </c>
      <c r="F1380" s="22">
        <v>100</v>
      </c>
      <c r="G1380" s="23">
        <v>6824865</v>
      </c>
      <c r="H1380" s="24">
        <f>(H1379+H1378)/2</f>
        <v>0.05310591475</v>
      </c>
      <c r="I1380" s="34">
        <v>90.4559668368841</v>
      </c>
      <c r="J1380" s="35">
        <v>-0.117782436311245</v>
      </c>
      <c r="K1380" s="36">
        <v>0.15</v>
      </c>
      <c r="L1380" s="37">
        <v>0.042</v>
      </c>
      <c r="M1380" s="38">
        <v>1</v>
      </c>
      <c r="N1380" s="39">
        <v>30.26052</v>
      </c>
      <c r="O1380" s="40">
        <v>95.7993406690839</v>
      </c>
      <c r="P1380" s="40">
        <v>98.763037922974</v>
      </c>
      <c r="Q1380" s="40">
        <v>96.9270863481492</v>
      </c>
      <c r="R1380" s="53">
        <v>526520019.53125</v>
      </c>
      <c r="S1380" s="48">
        <v>526.52001953125</v>
      </c>
      <c r="T1380" s="49">
        <v>38.052</v>
      </c>
      <c r="U1380" s="50">
        <v>74.21</v>
      </c>
      <c r="V1380" s="50">
        <v>0.709</v>
      </c>
      <c r="W1380" s="51">
        <v>0.868883560805873</v>
      </c>
      <c r="X1380" s="51">
        <v>-0.308163285255432</v>
      </c>
      <c r="Y1380" s="51">
        <v>366474752771.009</v>
      </c>
      <c r="Z1380" s="51">
        <f t="shared" si="174"/>
        <v>11.5640440605326</v>
      </c>
      <c r="AA1380" s="51">
        <v>-15.341</v>
      </c>
      <c r="AB1380" s="51">
        <v>186.675832836814</v>
      </c>
      <c r="AC1380" s="51">
        <f t="shared" si="175"/>
        <v>2.27108809756893</v>
      </c>
      <c r="AD1380" s="51">
        <v>12375.912</v>
      </c>
      <c r="AE1380" s="51">
        <f t="shared" si="176"/>
        <v>1.2375912</v>
      </c>
      <c r="AF1380" s="51">
        <f t="shared" si="177"/>
        <v>0.0925772126135572</v>
      </c>
      <c r="AG1380" s="51">
        <f>(AG1379+AG1378)/2</f>
        <v>39.479435</v>
      </c>
      <c r="AH1380" s="51">
        <f t="shared" si="178"/>
        <v>1.59637092874587</v>
      </c>
      <c r="AI1380" s="51">
        <v>0.17</v>
      </c>
    </row>
    <row r="1381" ht="18" spans="1:35">
      <c r="A1381" s="25" t="s">
        <v>94</v>
      </c>
      <c r="B1381" s="25">
        <f t="shared" si="179"/>
        <v>2022</v>
      </c>
      <c r="C1381" s="25">
        <v>60</v>
      </c>
      <c r="D1381" s="25">
        <v>7</v>
      </c>
      <c r="E1381" s="22">
        <f>(E1380+E1379)/2</f>
        <v>0.16108097875</v>
      </c>
      <c r="F1381" s="22">
        <v>100</v>
      </c>
      <c r="G1381" s="23">
        <v>431833</v>
      </c>
      <c r="H1381" s="24">
        <f>(H1380+H1379)/2</f>
        <v>0.071539210625</v>
      </c>
      <c r="I1381" s="34">
        <v>92.3237168322338</v>
      </c>
      <c r="J1381" s="35">
        <v>-0.0461320951581001</v>
      </c>
      <c r="K1381" s="36">
        <v>0.161</v>
      </c>
      <c r="L1381" s="37">
        <v>0.025</v>
      </c>
      <c r="M1381" s="38">
        <v>1</v>
      </c>
      <c r="N1381" s="39">
        <v>30.26052</v>
      </c>
      <c r="O1381" s="40">
        <v>96.6937290217429</v>
      </c>
      <c r="P1381" s="40">
        <v>98.9006863532985</v>
      </c>
      <c r="Q1381" s="40">
        <v>97.5492793224641</v>
      </c>
      <c r="R1381" s="53">
        <v>19450000.7629395</v>
      </c>
      <c r="S1381" s="48">
        <v>19.4500007629395</v>
      </c>
      <c r="T1381" s="49">
        <v>38.766</v>
      </c>
      <c r="U1381" s="50">
        <v>78.59</v>
      </c>
      <c r="V1381" s="50">
        <v>0.72</v>
      </c>
      <c r="W1381" s="51">
        <v>0.750756665157789</v>
      </c>
      <c r="X1381" s="51">
        <v>-0.287254333496094</v>
      </c>
      <c r="Y1381" s="51">
        <v>410324028883.325</v>
      </c>
      <c r="Z1381" s="51">
        <f t="shared" si="174"/>
        <v>11.6131269503227</v>
      </c>
      <c r="AA1381" s="51">
        <v>-15.226</v>
      </c>
      <c r="AB1381" s="51">
        <v>183.789541097223</v>
      </c>
      <c r="AC1381" s="51">
        <f t="shared" si="175"/>
        <v>2.26432079337761</v>
      </c>
      <c r="AD1381" s="51">
        <v>12983.017</v>
      </c>
      <c r="AE1381" s="51">
        <f t="shared" si="176"/>
        <v>1.2983017</v>
      </c>
      <c r="AF1381" s="51">
        <f t="shared" si="177"/>
        <v>0.113375625761725</v>
      </c>
      <c r="AG1381" s="51">
        <f>(AG1380+AG1379)/2</f>
        <v>39.4571025</v>
      </c>
      <c r="AH1381" s="51">
        <f t="shared" si="178"/>
        <v>1.59612519002758</v>
      </c>
      <c r="AI1381" s="51">
        <v>0.154</v>
      </c>
    </row>
    <row r="1382" ht="18" spans="1:35">
      <c r="A1382" s="25" t="s">
        <v>95</v>
      </c>
      <c r="B1382" s="25">
        <v>2000</v>
      </c>
      <c r="C1382" s="25">
        <v>61</v>
      </c>
      <c r="D1382" s="25">
        <v>7</v>
      </c>
      <c r="E1382" s="22">
        <v>2.958879</v>
      </c>
      <c r="F1382" s="22">
        <v>43.760292</v>
      </c>
      <c r="G1382" s="23">
        <v>888562</v>
      </c>
      <c r="H1382" s="24">
        <v>3.0040998</v>
      </c>
      <c r="I1382" s="34">
        <v>64.5780150363269</v>
      </c>
      <c r="J1382" s="35">
        <v>-1.39048433303833</v>
      </c>
      <c r="K1382" s="36">
        <v>0.88</v>
      </c>
      <c r="L1382" s="37">
        <v>0.756</v>
      </c>
      <c r="M1382" s="38">
        <v>1</v>
      </c>
      <c r="N1382" s="39">
        <v>11.261261</v>
      </c>
      <c r="O1382" s="40">
        <v>80.3012739675327</v>
      </c>
      <c r="P1382" s="40">
        <v>93.7698155771061</v>
      </c>
      <c r="Q1382" s="40">
        <v>86.5149829591624</v>
      </c>
      <c r="R1382" s="53">
        <v>712349975.585938</v>
      </c>
      <c r="S1382" s="48">
        <v>712.349975585938</v>
      </c>
      <c r="T1382" s="49">
        <v>46.135</v>
      </c>
      <c r="U1382" s="50">
        <v>1.98225</v>
      </c>
      <c r="V1382" s="50">
        <v>0.822</v>
      </c>
      <c r="W1382" s="51">
        <v>2.37926588939747</v>
      </c>
      <c r="X1382" s="51">
        <v>-0.527593672275543</v>
      </c>
      <c r="Y1382" s="51">
        <v>83669788254.7279</v>
      </c>
      <c r="Z1382" s="51">
        <f t="shared" si="174"/>
        <v>10.922568669907</v>
      </c>
      <c r="AA1382" s="51">
        <v>-2.115</v>
      </c>
      <c r="AB1382" s="51">
        <v>85.1533685843639</v>
      </c>
      <c r="AC1382" s="51">
        <f t="shared" si="175"/>
        <v>1.93020183290536</v>
      </c>
      <c r="AD1382" s="51">
        <v>3945.0947</v>
      </c>
      <c r="AE1382" s="51">
        <f t="shared" si="176"/>
        <v>0.39450947</v>
      </c>
      <c r="AF1382" s="51">
        <f t="shared" si="177"/>
        <v>-0.403942567310376</v>
      </c>
      <c r="AG1382" s="51">
        <v>37.676495</v>
      </c>
      <c r="AH1382" s="51">
        <f t="shared" si="178"/>
        <v>1.57607049409533</v>
      </c>
      <c r="AI1382" s="51">
        <v>0.586</v>
      </c>
    </row>
    <row r="1383" ht="18" spans="1:35">
      <c r="A1383" s="25" t="s">
        <v>95</v>
      </c>
      <c r="B1383" s="25">
        <f t="shared" ref="B1383:B1404" si="180">B1382+1</f>
        <v>2001</v>
      </c>
      <c r="C1383" s="25">
        <v>61</v>
      </c>
      <c r="D1383" s="25">
        <v>7</v>
      </c>
      <c r="E1383" s="22">
        <v>2.7886746</v>
      </c>
      <c r="F1383" s="22">
        <v>44.8534</v>
      </c>
      <c r="G1383" s="23">
        <v>6752176</v>
      </c>
      <c r="H1383" s="24">
        <v>3.0200694</v>
      </c>
      <c r="I1383" s="34">
        <v>65.0101350604839</v>
      </c>
      <c r="J1383" s="35">
        <f>(J1382+J1384)/2</f>
        <v>-1.12461882829666</v>
      </c>
      <c r="K1383" s="36">
        <v>0.868</v>
      </c>
      <c r="L1383" s="37">
        <v>0.749</v>
      </c>
      <c r="M1383" s="38">
        <v>1</v>
      </c>
      <c r="N1383" s="39">
        <v>17.75701</v>
      </c>
      <c r="O1383" s="40">
        <v>80.852845396942</v>
      </c>
      <c r="P1383" s="40">
        <v>93.9131410611921</v>
      </c>
      <c r="Q1383" s="40">
        <v>86.8671120695057</v>
      </c>
      <c r="R1383" s="53">
        <v>759299987.792969</v>
      </c>
      <c r="S1383" s="48">
        <v>759.299987792969</v>
      </c>
      <c r="T1383" s="49">
        <v>46.05</v>
      </c>
      <c r="U1383" s="50">
        <v>2.52401</v>
      </c>
      <c r="V1383" s="50">
        <v>0.837</v>
      </c>
      <c r="W1383" s="51">
        <v>2.20604531885261</v>
      </c>
      <c r="X1383" s="51">
        <f>(X1384+X1385)/2</f>
        <v>-0.58695176243782</v>
      </c>
      <c r="Y1383" s="51">
        <v>78921234457.5487</v>
      </c>
      <c r="Z1383" s="51">
        <f t="shared" si="174"/>
        <v>10.8971938697113</v>
      </c>
      <c r="AA1383" s="51">
        <v>-0.335</v>
      </c>
      <c r="AB1383" s="51">
        <v>84.9003886237531</v>
      </c>
      <c r="AC1383" s="51">
        <f t="shared" si="175"/>
        <v>1.92890967819172</v>
      </c>
      <c r="AD1383" s="51">
        <v>3776.7449</v>
      </c>
      <c r="AE1383" s="51">
        <f t="shared" si="176"/>
        <v>0.37767449</v>
      </c>
      <c r="AF1383" s="51">
        <f t="shared" si="177"/>
        <v>-0.422882348575666</v>
      </c>
      <c r="AG1383" s="51">
        <v>37.508804</v>
      </c>
      <c r="AH1383" s="51">
        <f t="shared" si="178"/>
        <v>1.57413321652392</v>
      </c>
      <c r="AI1383" s="51">
        <v>0.547</v>
      </c>
    </row>
    <row r="1384" ht="18" spans="1:35">
      <c r="A1384" s="25" t="s">
        <v>95</v>
      </c>
      <c r="B1384" s="25">
        <f t="shared" si="180"/>
        <v>2002</v>
      </c>
      <c r="C1384" s="25">
        <v>61</v>
      </c>
      <c r="D1384" s="25">
        <v>7</v>
      </c>
      <c r="E1384" s="22">
        <v>2.6180718</v>
      </c>
      <c r="F1384" s="22">
        <v>45.952545</v>
      </c>
      <c r="G1384" s="23">
        <v>4615183</v>
      </c>
      <c r="H1384" s="24">
        <v>3.0144777</v>
      </c>
      <c r="I1384" s="34">
        <v>65.4430807592906</v>
      </c>
      <c r="J1384" s="35">
        <v>-0.858753323554993</v>
      </c>
      <c r="K1384" s="36">
        <v>0.868</v>
      </c>
      <c r="L1384" s="37">
        <v>0.751</v>
      </c>
      <c r="M1384" s="38">
        <v>1</v>
      </c>
      <c r="N1384" s="39">
        <v>14.5091355</v>
      </c>
      <c r="O1384" s="40">
        <v>81.4063849581977</v>
      </c>
      <c r="P1384" s="40">
        <v>94.100518073013</v>
      </c>
      <c r="Q1384" s="40">
        <v>87.2412451973365</v>
      </c>
      <c r="R1384" s="53">
        <v>739780029.296875</v>
      </c>
      <c r="S1384" s="48">
        <v>739.780029296875</v>
      </c>
      <c r="T1384" s="49">
        <v>45.965</v>
      </c>
      <c r="U1384" s="50">
        <v>4.33228</v>
      </c>
      <c r="V1384" s="50">
        <v>0.837</v>
      </c>
      <c r="W1384" s="51">
        <v>2.02766985591781</v>
      </c>
      <c r="X1384" s="51">
        <v>-0.538531899452209</v>
      </c>
      <c r="Y1384" s="51">
        <v>84307345887.543</v>
      </c>
      <c r="Z1384" s="51">
        <f t="shared" si="174"/>
        <v>10.9258654173226</v>
      </c>
      <c r="AA1384" s="51">
        <v>-1.477</v>
      </c>
      <c r="AB1384" s="51">
        <v>83.8448040937789</v>
      </c>
      <c r="AC1384" s="51">
        <f t="shared" si="175"/>
        <v>1.92347615432053</v>
      </c>
      <c r="AD1384" s="51">
        <v>3717.366</v>
      </c>
      <c r="AE1384" s="51">
        <f t="shared" si="176"/>
        <v>0.3717366</v>
      </c>
      <c r="AF1384" s="51">
        <f t="shared" si="177"/>
        <v>-0.429764677549639</v>
      </c>
      <c r="AG1384" s="51">
        <v>37.344467</v>
      </c>
      <c r="AH1384" s="51">
        <f t="shared" si="178"/>
        <v>1.57222626533826</v>
      </c>
      <c r="AI1384" s="51">
        <v>0.535</v>
      </c>
    </row>
    <row r="1385" ht="18" spans="1:35">
      <c r="A1385" s="25" t="s">
        <v>95</v>
      </c>
      <c r="B1385" s="25">
        <f t="shared" si="180"/>
        <v>2003</v>
      </c>
      <c r="C1385" s="25">
        <v>61</v>
      </c>
      <c r="D1385" s="25">
        <v>7</v>
      </c>
      <c r="E1385" s="22">
        <v>2.44707</v>
      </c>
      <c r="F1385" s="22">
        <v>47.057198</v>
      </c>
      <c r="G1385" s="23">
        <v>247465</v>
      </c>
      <c r="H1385" s="24">
        <v>3.0089476</v>
      </c>
      <c r="I1385" s="34">
        <v>65.8768513398554</v>
      </c>
      <c r="J1385" s="35">
        <v>-1.55980968475342</v>
      </c>
      <c r="K1385" s="36">
        <v>0.863</v>
      </c>
      <c r="L1385" s="37">
        <v>0.751</v>
      </c>
      <c r="M1385" s="38">
        <v>1</v>
      </c>
      <c r="N1385" s="39">
        <v>17.75701</v>
      </c>
      <c r="O1385" s="40">
        <v>81.959951190372</v>
      </c>
      <c r="P1385" s="40">
        <v>94.2880293383683</v>
      </c>
      <c r="Q1385" s="40">
        <v>87.6160741981153</v>
      </c>
      <c r="R1385" s="53">
        <v>829210021.972656</v>
      </c>
      <c r="S1385" s="48">
        <v>829.210021972656</v>
      </c>
      <c r="T1385" s="49">
        <v>45.88</v>
      </c>
      <c r="U1385" s="50">
        <v>4.85767</v>
      </c>
      <c r="V1385" s="50">
        <v>0.837</v>
      </c>
      <c r="W1385" s="51">
        <v>1.98211355051959</v>
      </c>
      <c r="X1385" s="51">
        <v>-0.635371625423431</v>
      </c>
      <c r="Y1385" s="51">
        <v>87039092974.2272</v>
      </c>
      <c r="Z1385" s="51">
        <f t="shared" si="174"/>
        <v>10.9397143566379</v>
      </c>
      <c r="AA1385" s="51">
        <v>-0.188</v>
      </c>
      <c r="AB1385" s="51">
        <v>87.5746443636636</v>
      </c>
      <c r="AC1385" s="51">
        <f t="shared" si="175"/>
        <v>1.94237838234472</v>
      </c>
      <c r="AD1385" s="51">
        <v>3758.5122</v>
      </c>
      <c r="AE1385" s="51">
        <f t="shared" si="176"/>
        <v>0.37585122</v>
      </c>
      <c r="AF1385" s="51">
        <f t="shared" si="177"/>
        <v>-0.424984035710801</v>
      </c>
      <c r="AG1385" s="51">
        <v>37.696617</v>
      </c>
      <c r="AH1385" s="51">
        <f t="shared" si="178"/>
        <v>1.57630237715125</v>
      </c>
      <c r="AI1385" s="51">
        <v>0.533</v>
      </c>
    </row>
    <row r="1386" ht="18" spans="1:35">
      <c r="A1386" s="25" t="s">
        <v>95</v>
      </c>
      <c r="B1386" s="25">
        <f t="shared" si="180"/>
        <v>2004</v>
      </c>
      <c r="C1386" s="25">
        <v>61</v>
      </c>
      <c r="D1386" s="25">
        <v>7</v>
      </c>
      <c r="E1386" s="22">
        <v>2.2756693</v>
      </c>
      <c r="F1386" s="22">
        <v>48.16728</v>
      </c>
      <c r="G1386" s="23">
        <v>330596</v>
      </c>
      <c r="H1386" s="24">
        <v>3.003479</v>
      </c>
      <c r="I1386" s="34">
        <v>66.311449594431</v>
      </c>
      <c r="J1386" s="35">
        <v>-1.70588445663452</v>
      </c>
      <c r="K1386" s="36">
        <v>0.856</v>
      </c>
      <c r="L1386" s="37">
        <v>0.733</v>
      </c>
      <c r="M1386" s="38">
        <v>1</v>
      </c>
      <c r="N1386" s="39">
        <v>15.254237</v>
      </c>
      <c r="O1386" s="40">
        <v>82.5135440934651</v>
      </c>
      <c r="P1386" s="40">
        <v>94.4756748572581</v>
      </c>
      <c r="Q1386" s="40">
        <v>87.9916018113597</v>
      </c>
      <c r="R1386" s="53">
        <v>548400024.414063</v>
      </c>
      <c r="S1386" s="48">
        <v>548.400024414063</v>
      </c>
      <c r="T1386" s="49">
        <v>45.795</v>
      </c>
      <c r="U1386" s="50">
        <v>5.24363</v>
      </c>
      <c r="V1386" s="50">
        <v>0.827</v>
      </c>
      <c r="W1386" s="51">
        <v>1.94326756715565</v>
      </c>
      <c r="X1386" s="51">
        <v>-0.707702457904816</v>
      </c>
      <c r="Y1386" s="51">
        <v>95001999685.3314</v>
      </c>
      <c r="Z1386" s="51">
        <f t="shared" si="174"/>
        <v>10.9777327467958</v>
      </c>
      <c r="AA1386" s="51">
        <v>-0.109</v>
      </c>
      <c r="AB1386" s="51">
        <v>87.1252848232048</v>
      </c>
      <c r="AC1386" s="51">
        <f t="shared" si="175"/>
        <v>1.94014421087013</v>
      </c>
      <c r="AD1386" s="51">
        <v>3771.797</v>
      </c>
      <c r="AE1386" s="51">
        <f t="shared" si="176"/>
        <v>0.3771797</v>
      </c>
      <c r="AF1386" s="51">
        <f t="shared" si="177"/>
        <v>-0.423451689251846</v>
      </c>
      <c r="AG1386" s="51">
        <v>38.467987</v>
      </c>
      <c r="AH1386" s="51">
        <f t="shared" si="178"/>
        <v>1.58509946060716</v>
      </c>
      <c r="AI1386" s="51">
        <v>0.495</v>
      </c>
    </row>
    <row r="1387" ht="18" spans="1:35">
      <c r="A1387" s="25" t="s">
        <v>95</v>
      </c>
      <c r="B1387" s="25">
        <f t="shared" si="180"/>
        <v>2005</v>
      </c>
      <c r="C1387" s="25">
        <v>61</v>
      </c>
      <c r="D1387" s="25">
        <v>7</v>
      </c>
      <c r="E1387" s="22">
        <v>2.10387</v>
      </c>
      <c r="F1387" s="22">
        <v>49.28178</v>
      </c>
      <c r="G1387" s="23">
        <v>8183007</v>
      </c>
      <c r="H1387" s="24">
        <v>2.9980726</v>
      </c>
      <c r="I1387" s="34">
        <v>66.7468776426565</v>
      </c>
      <c r="J1387" s="35">
        <v>-1.17878663539886</v>
      </c>
      <c r="K1387" s="36">
        <v>0.835</v>
      </c>
      <c r="L1387" s="37">
        <v>0.732</v>
      </c>
      <c r="M1387" s="38">
        <v>1</v>
      </c>
      <c r="N1387" s="39">
        <v>15.254237</v>
      </c>
      <c r="O1387" s="40">
        <v>83.0671636674772</v>
      </c>
      <c r="P1387" s="40">
        <v>94.6634546296823</v>
      </c>
      <c r="Q1387" s="40">
        <v>88.3678311380432</v>
      </c>
      <c r="R1387" s="53">
        <v>675989990.234375</v>
      </c>
      <c r="S1387" s="48">
        <v>675.989990234375</v>
      </c>
      <c r="T1387" s="49">
        <v>45.71</v>
      </c>
      <c r="U1387" s="50">
        <v>5.39764</v>
      </c>
      <c r="V1387" s="50">
        <v>0.827</v>
      </c>
      <c r="W1387" s="51">
        <v>1.85941217176991</v>
      </c>
      <c r="X1387" s="51">
        <v>-0.662843585014343</v>
      </c>
      <c r="Y1387" s="51">
        <v>107419977318.166</v>
      </c>
      <c r="Z1387" s="51">
        <f t="shared" si="174"/>
        <v>11.0310850563378</v>
      </c>
      <c r="AA1387" s="51">
        <v>-0.869882703265515</v>
      </c>
      <c r="AB1387" s="51">
        <v>83.8456745708051</v>
      </c>
      <c r="AC1387" s="51">
        <f t="shared" si="175"/>
        <v>1.92348066314384</v>
      </c>
      <c r="AD1387" s="51">
        <v>3713.3245</v>
      </c>
      <c r="AE1387" s="51">
        <f t="shared" si="176"/>
        <v>0.37133245</v>
      </c>
      <c r="AF1387" s="51">
        <f t="shared" si="177"/>
        <v>-0.430237096989444</v>
      </c>
      <c r="AG1387" s="51">
        <v>38.082302</v>
      </c>
      <c r="AH1387" s="51">
        <f t="shared" si="178"/>
        <v>1.58072319275026</v>
      </c>
      <c r="AI1387" s="51">
        <v>0.472</v>
      </c>
    </row>
    <row r="1388" ht="18" spans="1:35">
      <c r="A1388" s="25" t="s">
        <v>95</v>
      </c>
      <c r="B1388" s="25">
        <f t="shared" si="180"/>
        <v>2006</v>
      </c>
      <c r="C1388" s="25">
        <v>61</v>
      </c>
      <c r="D1388" s="25">
        <v>7</v>
      </c>
      <c r="E1388" s="22">
        <v>1.9316719</v>
      </c>
      <c r="F1388" s="22">
        <v>50.40018</v>
      </c>
      <c r="G1388" s="23">
        <v>60319</v>
      </c>
      <c r="H1388" s="24">
        <v>2.9927287</v>
      </c>
      <c r="I1388" s="34">
        <v>67.1831301872284</v>
      </c>
      <c r="J1388" s="35">
        <v>-1.63867163658142</v>
      </c>
      <c r="K1388" s="36">
        <v>0.834</v>
      </c>
      <c r="L1388" s="37">
        <v>0.732</v>
      </c>
      <c r="M1388" s="38">
        <v>1</v>
      </c>
      <c r="N1388" s="39">
        <v>15.254237</v>
      </c>
      <c r="O1388" s="40">
        <v>83.6208099124078</v>
      </c>
      <c r="P1388" s="40">
        <v>94.8513686556412</v>
      </c>
      <c r="Q1388" s="40">
        <v>88.7447546834869</v>
      </c>
      <c r="R1388" s="53">
        <v>694309997.558594</v>
      </c>
      <c r="S1388" s="48">
        <v>694.309997558594</v>
      </c>
      <c r="T1388" s="49">
        <v>45.625</v>
      </c>
      <c r="U1388" s="50">
        <v>5.74059</v>
      </c>
      <c r="V1388" s="50">
        <v>0.826</v>
      </c>
      <c r="W1388" s="51">
        <v>1.68208380821541</v>
      </c>
      <c r="X1388" s="51">
        <v>-0.889426827430725</v>
      </c>
      <c r="Y1388" s="51">
        <v>127652926368.069</v>
      </c>
      <c r="Z1388" s="51">
        <f t="shared" si="174"/>
        <v>11.1060307751993</v>
      </c>
      <c r="AA1388" s="51">
        <v>-1.63910223335884</v>
      </c>
      <c r="AB1388" s="51">
        <v>80.8505386728775</v>
      </c>
      <c r="AC1388" s="51">
        <f t="shared" si="175"/>
        <v>1.90768291777215</v>
      </c>
      <c r="AD1388" s="51">
        <v>3471.6638</v>
      </c>
      <c r="AE1388" s="51">
        <f t="shared" si="176"/>
        <v>0.34716638</v>
      </c>
      <c r="AF1388" s="51">
        <f t="shared" si="177"/>
        <v>-0.459462339046948</v>
      </c>
      <c r="AG1388" s="51">
        <v>38.836906</v>
      </c>
      <c r="AH1388" s="51">
        <f t="shared" si="178"/>
        <v>1.58924462389689</v>
      </c>
      <c r="AI1388" s="51">
        <v>0.473</v>
      </c>
    </row>
    <row r="1389" ht="18" spans="1:35">
      <c r="A1389" s="25" t="s">
        <v>95</v>
      </c>
      <c r="B1389" s="25">
        <f t="shared" si="180"/>
        <v>2007</v>
      </c>
      <c r="C1389" s="25">
        <v>61</v>
      </c>
      <c r="D1389" s="25">
        <v>7</v>
      </c>
      <c r="E1389" s="22">
        <v>1.7590749</v>
      </c>
      <c r="F1389" s="22">
        <v>51.52277</v>
      </c>
      <c r="G1389" s="23">
        <v>387731</v>
      </c>
      <c r="H1389" s="24">
        <v>2.987448</v>
      </c>
      <c r="I1389" s="34">
        <v>68.2064372279476</v>
      </c>
      <c r="J1389" s="35">
        <v>-1.60488569736481</v>
      </c>
      <c r="K1389" s="36">
        <v>0.834</v>
      </c>
      <c r="L1389" s="37">
        <v>0.739</v>
      </c>
      <c r="M1389" s="38">
        <v>1</v>
      </c>
      <c r="N1389" s="39">
        <v>20.502092</v>
      </c>
      <c r="O1389" s="40">
        <v>84.1744828282573</v>
      </c>
      <c r="P1389" s="40">
        <v>95.0394169351344</v>
      </c>
      <c r="Q1389" s="40">
        <v>89.1223731975384</v>
      </c>
      <c r="R1389" s="53">
        <v>713309997.558594</v>
      </c>
      <c r="S1389" s="48">
        <v>713.309997558594</v>
      </c>
      <c r="T1389" s="49">
        <v>45.54</v>
      </c>
      <c r="U1389" s="50">
        <v>5.97</v>
      </c>
      <c r="V1389" s="50">
        <v>0.836</v>
      </c>
      <c r="W1389" s="51">
        <v>1.73463407300361</v>
      </c>
      <c r="X1389" s="51">
        <v>-0.778005182743073</v>
      </c>
      <c r="Y1389" s="51">
        <v>155980408673.403</v>
      </c>
      <c r="Z1389" s="51">
        <f t="shared" si="174"/>
        <v>11.1930700538715</v>
      </c>
      <c r="AA1389" s="51">
        <v>2.45394112643497</v>
      </c>
      <c r="AB1389" s="51">
        <v>73.6449799920629</v>
      </c>
      <c r="AC1389" s="51">
        <f t="shared" si="175"/>
        <v>1.86714314851674</v>
      </c>
      <c r="AD1389" s="51">
        <v>3535.2363</v>
      </c>
      <c r="AE1389" s="51">
        <f t="shared" si="176"/>
        <v>0.35352363</v>
      </c>
      <c r="AF1389" s="51">
        <f t="shared" si="177"/>
        <v>-0.451581552063336</v>
      </c>
      <c r="AG1389" s="51">
        <v>39.541203</v>
      </c>
      <c r="AH1389" s="51">
        <f t="shared" si="178"/>
        <v>1.59704987813684</v>
      </c>
      <c r="AI1389" s="51">
        <v>0.471</v>
      </c>
    </row>
    <row r="1390" ht="18" spans="1:35">
      <c r="A1390" s="25" t="s">
        <v>95</v>
      </c>
      <c r="B1390" s="25">
        <f t="shared" si="180"/>
        <v>2008</v>
      </c>
      <c r="C1390" s="25">
        <v>61</v>
      </c>
      <c r="D1390" s="25">
        <v>7</v>
      </c>
      <c r="E1390" s="22">
        <v>1.5860581</v>
      </c>
      <c r="F1390" s="22">
        <v>52.64854</v>
      </c>
      <c r="G1390" s="23">
        <v>1719127</v>
      </c>
      <c r="H1390" s="24">
        <v>2.982231</v>
      </c>
      <c r="I1390" s="34">
        <v>69.2399098229444</v>
      </c>
      <c r="J1390" s="35">
        <v>-1.77923631668091</v>
      </c>
      <c r="K1390" s="36">
        <v>0.834</v>
      </c>
      <c r="L1390" s="37">
        <v>0.743</v>
      </c>
      <c r="M1390" s="38">
        <v>1</v>
      </c>
      <c r="N1390" s="39">
        <v>20.502092</v>
      </c>
      <c r="O1390" s="40">
        <v>84.7281824150258</v>
      </c>
      <c r="P1390" s="40">
        <v>95.2275994681621</v>
      </c>
      <c r="Q1390" s="40">
        <v>89.5006950192922</v>
      </c>
      <c r="R1390" s="53">
        <v>139369995.117188</v>
      </c>
      <c r="S1390" s="48">
        <v>139.369995117188</v>
      </c>
      <c r="T1390" s="49">
        <v>45.455</v>
      </c>
      <c r="U1390" s="50">
        <v>6.22</v>
      </c>
      <c r="V1390" s="50">
        <v>0.836</v>
      </c>
      <c r="W1390" s="51">
        <v>1.76733466433421</v>
      </c>
      <c r="X1390" s="51">
        <v>-0.778095126152039</v>
      </c>
      <c r="Y1390" s="51">
        <v>181624626327.361</v>
      </c>
      <c r="Z1390" s="51">
        <f t="shared" si="174"/>
        <v>11.259174733794</v>
      </c>
      <c r="AA1390" s="51">
        <v>0.630006877976741</v>
      </c>
      <c r="AB1390" s="51">
        <v>67.6810707730401</v>
      </c>
      <c r="AC1390" s="51">
        <f t="shared" si="175"/>
        <v>1.83046722099941</v>
      </c>
      <c r="AD1390" s="51">
        <v>3587.5803</v>
      </c>
      <c r="AE1390" s="51">
        <f t="shared" si="176"/>
        <v>0.35875803</v>
      </c>
      <c r="AF1390" s="51">
        <f t="shared" si="177"/>
        <v>-0.44519836943381</v>
      </c>
      <c r="AG1390" s="51">
        <v>40.279034</v>
      </c>
      <c r="AH1390" s="51">
        <f t="shared" si="178"/>
        <v>1.60507904645208</v>
      </c>
      <c r="AI1390" s="51">
        <v>0.47</v>
      </c>
    </row>
    <row r="1391" ht="18" spans="1:35">
      <c r="A1391" s="25" t="s">
        <v>95</v>
      </c>
      <c r="B1391" s="25">
        <f t="shared" si="180"/>
        <v>2009</v>
      </c>
      <c r="C1391" s="25">
        <v>61</v>
      </c>
      <c r="D1391" s="25">
        <v>7</v>
      </c>
      <c r="E1391" s="22">
        <v>1.4118034</v>
      </c>
      <c r="F1391" s="22">
        <v>76.2499</v>
      </c>
      <c r="G1391" s="23">
        <v>9556794</v>
      </c>
      <c r="H1391" s="24">
        <v>2.9770627</v>
      </c>
      <c r="I1391" s="34">
        <v>70.2836819040094</v>
      </c>
      <c r="J1391" s="35">
        <v>-1.7287632226944</v>
      </c>
      <c r="K1391" s="36">
        <v>0.835</v>
      </c>
      <c r="L1391" s="37">
        <v>0.743</v>
      </c>
      <c r="M1391" s="38">
        <v>1</v>
      </c>
      <c r="N1391" s="39">
        <v>20.502092</v>
      </c>
      <c r="O1391" s="40">
        <v>85.2819086727129</v>
      </c>
      <c r="P1391" s="40">
        <v>95.4159162547243</v>
      </c>
      <c r="Q1391" s="40">
        <v>89.8798092589211</v>
      </c>
      <c r="R1391" s="53">
        <v>415269989.013672</v>
      </c>
      <c r="S1391" s="48">
        <v>415.269989013672</v>
      </c>
      <c r="T1391" s="49">
        <v>45.371</v>
      </c>
      <c r="U1391" s="50">
        <v>9</v>
      </c>
      <c r="V1391" s="50">
        <v>0.837</v>
      </c>
      <c r="W1391" s="51">
        <v>1.801550616238</v>
      </c>
      <c r="X1391" s="51">
        <v>-0.786739230155945</v>
      </c>
      <c r="Y1391" s="51">
        <v>175974755881.372</v>
      </c>
      <c r="Z1391" s="51">
        <f t="shared" si="174"/>
        <v>11.2454503714065</v>
      </c>
      <c r="AA1391" s="51">
        <v>-0.167490840206627</v>
      </c>
      <c r="AB1391" s="51">
        <v>60.8865907869758</v>
      </c>
      <c r="AC1391" s="51">
        <f t="shared" si="175"/>
        <v>1.78452165735466</v>
      </c>
      <c r="AD1391" s="51">
        <v>3563.5925</v>
      </c>
      <c r="AE1391" s="51">
        <f t="shared" si="176"/>
        <v>0.35635925</v>
      </c>
      <c r="AF1391" s="51">
        <f t="shared" si="177"/>
        <v>-0.448111963759634</v>
      </c>
      <c r="AG1391" s="51">
        <v>40.580875</v>
      </c>
      <c r="AH1391" s="51">
        <f t="shared" si="178"/>
        <v>1.60832140700425</v>
      </c>
      <c r="AI1391" s="51">
        <v>0.47</v>
      </c>
    </row>
    <row r="1392" ht="18" spans="1:35">
      <c r="A1392" s="25" t="s">
        <v>95</v>
      </c>
      <c r="B1392" s="25">
        <f t="shared" si="180"/>
        <v>2010</v>
      </c>
      <c r="C1392" s="25">
        <v>61</v>
      </c>
      <c r="D1392" s="25">
        <v>7</v>
      </c>
      <c r="E1392" s="22">
        <v>1.233609</v>
      </c>
      <c r="F1392" s="22">
        <v>77.80203</v>
      </c>
      <c r="G1392" s="23">
        <v>7361665</v>
      </c>
      <c r="H1392" s="24">
        <v>2.9712408</v>
      </c>
      <c r="I1392" s="34">
        <v>71.3424056654417</v>
      </c>
      <c r="J1392" s="35">
        <v>-1.65075957775116</v>
      </c>
      <c r="K1392" s="36">
        <v>0.869</v>
      </c>
      <c r="L1392" s="37">
        <v>0.776</v>
      </c>
      <c r="M1392" s="38">
        <v>1</v>
      </c>
      <c r="N1392" s="39">
        <v>22.142857</v>
      </c>
      <c r="O1392" s="40">
        <v>85.8356616013188</v>
      </c>
      <c r="P1392" s="40">
        <v>95.6043672948211</v>
      </c>
      <c r="Q1392" s="40">
        <v>90.264011405217</v>
      </c>
      <c r="R1392" s="53">
        <v>642960021.972656</v>
      </c>
      <c r="S1392" s="48">
        <v>642.960021972656</v>
      </c>
      <c r="T1392" s="49">
        <v>45.332</v>
      </c>
      <c r="U1392" s="50">
        <v>25</v>
      </c>
      <c r="V1392" s="50">
        <v>0.847</v>
      </c>
      <c r="W1392" s="51">
        <v>2.04795425200975</v>
      </c>
      <c r="X1392" s="51">
        <v>-0.781123995780945</v>
      </c>
      <c r="Y1392" s="51">
        <v>208368893151.144</v>
      </c>
      <c r="Z1392" s="51">
        <f t="shared" si="174"/>
        <v>11.3188328847755</v>
      </c>
      <c r="AA1392" s="51">
        <v>1.64177959193999</v>
      </c>
      <c r="AB1392" s="51">
        <v>66.1042785137797</v>
      </c>
      <c r="AC1392" s="51">
        <f t="shared" si="175"/>
        <v>1.820229569543</v>
      </c>
      <c r="AD1392" s="51">
        <v>3601.5786</v>
      </c>
      <c r="AE1392" s="51">
        <f t="shared" si="176"/>
        <v>0.36015786</v>
      </c>
      <c r="AF1392" s="51">
        <f t="shared" si="177"/>
        <v>-0.443507102843756</v>
      </c>
      <c r="AG1392" s="51">
        <v>40.580875</v>
      </c>
      <c r="AH1392" s="51">
        <f t="shared" si="178"/>
        <v>1.60832140700425</v>
      </c>
      <c r="AI1392" s="51">
        <v>0.527</v>
      </c>
    </row>
    <row r="1393" ht="18" spans="1:35">
      <c r="A1393" s="25" t="s">
        <v>95</v>
      </c>
      <c r="B1393" s="25">
        <f t="shared" si="180"/>
        <v>2011</v>
      </c>
      <c r="C1393" s="25">
        <v>61</v>
      </c>
      <c r="D1393" s="25">
        <v>7</v>
      </c>
      <c r="E1393" s="22">
        <v>1.0563059</v>
      </c>
      <c r="F1393" s="22">
        <v>79.32603</v>
      </c>
      <c r="G1393" s="23">
        <v>5020328</v>
      </c>
      <c r="H1393" s="24">
        <v>2.961605</v>
      </c>
      <c r="I1393" s="34">
        <v>72.4331957075581</v>
      </c>
      <c r="J1393" s="35">
        <v>-1.39218163490295</v>
      </c>
      <c r="K1393" s="36">
        <v>0.876</v>
      </c>
      <c r="L1393" s="37">
        <v>0.776</v>
      </c>
      <c r="M1393" s="38">
        <v>1</v>
      </c>
      <c r="N1393" s="39">
        <v>22.887323</v>
      </c>
      <c r="O1393" s="40">
        <v>86.3894412008437</v>
      </c>
      <c r="P1393" s="40">
        <v>95.7929525884523</v>
      </c>
      <c r="Q1393" s="40">
        <v>90.670107052381</v>
      </c>
      <c r="R1393" s="53">
        <v>10380000.1144409</v>
      </c>
      <c r="S1393" s="48">
        <v>10.3800001144409</v>
      </c>
      <c r="T1393" s="49">
        <v>45.522</v>
      </c>
      <c r="U1393" s="50">
        <v>29</v>
      </c>
      <c r="V1393" s="50">
        <v>0.848</v>
      </c>
      <c r="W1393" s="51">
        <v>1.96473852483036</v>
      </c>
      <c r="X1393" s="51">
        <v>-0.685034811496735</v>
      </c>
      <c r="Y1393" s="51">
        <v>234216730295.938</v>
      </c>
      <c r="Z1393" s="51">
        <f t="shared" si="174"/>
        <v>11.3696179138606</v>
      </c>
      <c r="AA1393" s="51">
        <v>0.342490414415231</v>
      </c>
      <c r="AB1393" s="51">
        <v>60.7958366987089</v>
      </c>
      <c r="AC1393" s="51">
        <f t="shared" si="175"/>
        <v>1.78387383978778</v>
      </c>
      <c r="AD1393" s="51">
        <v>3608.626</v>
      </c>
      <c r="AE1393" s="51">
        <f t="shared" si="176"/>
        <v>0.3608626</v>
      </c>
      <c r="AF1393" s="51">
        <f t="shared" si="177"/>
        <v>-0.442658126129162</v>
      </c>
      <c r="AG1393" s="51">
        <v>41.117485</v>
      </c>
      <c r="AH1393" s="51">
        <f t="shared" si="178"/>
        <v>1.61402654265975</v>
      </c>
      <c r="AI1393" s="51">
        <v>0.549</v>
      </c>
    </row>
    <row r="1394" ht="18" spans="1:35">
      <c r="A1394" s="25" t="s">
        <v>95</v>
      </c>
      <c r="B1394" s="25">
        <f t="shared" si="180"/>
        <v>2012</v>
      </c>
      <c r="C1394" s="25">
        <v>61</v>
      </c>
      <c r="D1394" s="25">
        <v>7</v>
      </c>
      <c r="E1394" s="22">
        <v>0.8798826</v>
      </c>
      <c r="F1394" s="22">
        <v>80.73775</v>
      </c>
      <c r="G1394" s="23">
        <v>2686896</v>
      </c>
      <c r="H1394" s="24">
        <v>2.9516325</v>
      </c>
      <c r="I1394" s="34">
        <v>73.5302350229801</v>
      </c>
      <c r="J1394" s="35">
        <v>-1.18824028968811</v>
      </c>
      <c r="K1394" s="36">
        <v>0.876</v>
      </c>
      <c r="L1394" s="37">
        <v>0.776</v>
      </c>
      <c r="M1394" s="38">
        <v>1</v>
      </c>
      <c r="N1394" s="39">
        <v>22.887323</v>
      </c>
      <c r="O1394" s="40">
        <v>86.9432474712872</v>
      </c>
      <c r="P1394" s="40">
        <v>95.9816721356179</v>
      </c>
      <c r="Q1394" s="40">
        <v>91.0748919479401</v>
      </c>
      <c r="R1394" s="53">
        <v>102540000.915527</v>
      </c>
      <c r="S1394" s="48">
        <v>102.540000915527</v>
      </c>
      <c r="T1394" s="49">
        <v>45.712</v>
      </c>
      <c r="U1394" s="50">
        <v>30.8</v>
      </c>
      <c r="V1394" s="50">
        <v>0.848</v>
      </c>
      <c r="W1394" s="51">
        <v>1.94226237851608</v>
      </c>
      <c r="X1394" s="51">
        <v>-0.573895454406738</v>
      </c>
      <c r="Y1394" s="51">
        <v>261920540972.102</v>
      </c>
      <c r="Z1394" s="51">
        <f t="shared" si="174"/>
        <v>11.418169559063</v>
      </c>
      <c r="AA1394" s="51">
        <v>0.957805177311513</v>
      </c>
      <c r="AB1394" s="51">
        <v>57.8420055112164</v>
      </c>
      <c r="AC1394" s="51">
        <f t="shared" si="175"/>
        <v>1.76224334250492</v>
      </c>
      <c r="AD1394" s="51">
        <v>3668.3667</v>
      </c>
      <c r="AE1394" s="51">
        <f t="shared" si="176"/>
        <v>0.36683667</v>
      </c>
      <c r="AF1394" s="51">
        <f t="shared" si="177"/>
        <v>-0.43552725756406</v>
      </c>
      <c r="AG1394" s="51">
        <v>41.68763</v>
      </c>
      <c r="AH1394" s="51">
        <f t="shared" si="178"/>
        <v>1.62000720558014</v>
      </c>
      <c r="AI1394" s="51">
        <v>0.549</v>
      </c>
    </row>
    <row r="1395" ht="18" spans="1:35">
      <c r="A1395" s="25" t="s">
        <v>95</v>
      </c>
      <c r="B1395" s="25">
        <f t="shared" si="180"/>
        <v>2013</v>
      </c>
      <c r="C1395" s="25">
        <v>61</v>
      </c>
      <c r="D1395" s="25">
        <v>7</v>
      </c>
      <c r="E1395" s="22">
        <v>0.7043647</v>
      </c>
      <c r="F1395" s="22">
        <v>82.117935</v>
      </c>
      <c r="G1395" s="23">
        <v>36074</v>
      </c>
      <c r="H1395" s="24">
        <v>2.9413044</v>
      </c>
      <c r="I1395" s="34">
        <v>74.6335366418639</v>
      </c>
      <c r="J1395" s="35">
        <v>-1.08425319194794</v>
      </c>
      <c r="K1395" s="36">
        <v>0.879</v>
      </c>
      <c r="L1395" s="37">
        <v>0.785</v>
      </c>
      <c r="M1395" s="38">
        <v>1</v>
      </c>
      <c r="N1395" s="39">
        <v>27.33564</v>
      </c>
      <c r="O1395" s="40">
        <v>87.4970804126497</v>
      </c>
      <c r="P1395" s="40">
        <v>96.1705259363181</v>
      </c>
      <c r="Q1395" s="40">
        <v>91.4784521468904</v>
      </c>
      <c r="R1395" s="53">
        <v>227509994.506836</v>
      </c>
      <c r="S1395" s="48">
        <v>227.509994506836</v>
      </c>
      <c r="T1395" s="49">
        <v>45.903</v>
      </c>
      <c r="U1395" s="50">
        <v>32.7</v>
      </c>
      <c r="V1395" s="50">
        <v>0.836</v>
      </c>
      <c r="W1395" s="51">
        <v>1.87971579705684</v>
      </c>
      <c r="X1395" s="51">
        <v>-0.380065739154816</v>
      </c>
      <c r="Y1395" s="51">
        <v>283902828581.65</v>
      </c>
      <c r="Z1395" s="51">
        <f t="shared" si="174"/>
        <v>11.4531697195117</v>
      </c>
      <c r="AA1395" s="51">
        <v>-0.090422443464856</v>
      </c>
      <c r="AB1395" s="51">
        <v>55.8247812334196</v>
      </c>
      <c r="AC1395" s="51">
        <f t="shared" si="175"/>
        <v>1.74682702983027</v>
      </c>
      <c r="AD1395" s="51">
        <v>3865.761</v>
      </c>
      <c r="AE1395" s="51">
        <f t="shared" si="176"/>
        <v>0.3865761</v>
      </c>
      <c r="AF1395" s="51">
        <f t="shared" si="177"/>
        <v>-0.41276499965814</v>
      </c>
      <c r="AG1395" s="51">
        <v>41.818424</v>
      </c>
      <c r="AH1395" s="51">
        <f t="shared" si="178"/>
        <v>1.62136766164759</v>
      </c>
      <c r="AI1395" s="51">
        <v>0.549</v>
      </c>
    </row>
    <row r="1396" ht="18" spans="1:35">
      <c r="A1396" s="25" t="s">
        <v>95</v>
      </c>
      <c r="B1396" s="25">
        <f t="shared" si="180"/>
        <v>2014</v>
      </c>
      <c r="C1396" s="25">
        <v>61</v>
      </c>
      <c r="D1396" s="25">
        <v>7</v>
      </c>
      <c r="E1396" s="22">
        <v>0.5297312</v>
      </c>
      <c r="F1396" s="22">
        <v>83.48376</v>
      </c>
      <c r="G1396" s="23">
        <v>804303</v>
      </c>
      <c r="H1396" s="24">
        <v>2.9306555</v>
      </c>
      <c r="I1396" s="34">
        <v>75.7428560199161</v>
      </c>
      <c r="J1396" s="35">
        <v>-0.713820934295654</v>
      </c>
      <c r="K1396" s="36">
        <v>0.879</v>
      </c>
      <c r="L1396" s="37">
        <v>0.79</v>
      </c>
      <c r="M1396" s="38">
        <v>1</v>
      </c>
      <c r="N1396" s="39">
        <v>27.33564</v>
      </c>
      <c r="O1396" s="40">
        <v>88.0509400249308</v>
      </c>
      <c r="P1396" s="40">
        <v>96.3595139905527</v>
      </c>
      <c r="Q1396" s="40">
        <v>91.8806100613092</v>
      </c>
      <c r="R1396" s="53">
        <v>700909973.144531</v>
      </c>
      <c r="S1396" s="48">
        <v>700.909973144531</v>
      </c>
      <c r="T1396" s="49">
        <v>46.093</v>
      </c>
      <c r="U1396" s="50">
        <v>34.7</v>
      </c>
      <c r="V1396" s="50">
        <v>0.836</v>
      </c>
      <c r="W1396" s="51">
        <v>1.64283283802775</v>
      </c>
      <c r="X1396" s="51">
        <v>-0.439754605293274</v>
      </c>
      <c r="Y1396" s="51">
        <v>297483555344.802</v>
      </c>
      <c r="Z1396" s="51">
        <f t="shared" si="174"/>
        <v>11.4734629632733</v>
      </c>
      <c r="AA1396" s="51">
        <v>1.01434856910859</v>
      </c>
      <c r="AB1396" s="51">
        <v>57.4681720862891</v>
      </c>
      <c r="AC1396" s="51">
        <f t="shared" si="175"/>
        <v>1.75942738357074</v>
      </c>
      <c r="AD1396" s="51">
        <v>4002.7449</v>
      </c>
      <c r="AE1396" s="51">
        <f t="shared" si="176"/>
        <v>0.40027449</v>
      </c>
      <c r="AF1396" s="51">
        <f t="shared" si="177"/>
        <v>-0.397642087150105</v>
      </c>
      <c r="AG1396" s="51">
        <v>41.915688</v>
      </c>
      <c r="AH1396" s="51">
        <f t="shared" si="178"/>
        <v>1.62237659902035</v>
      </c>
      <c r="AI1396" s="51">
        <v>0.549</v>
      </c>
    </row>
    <row r="1397" ht="18" spans="1:35">
      <c r="A1397" s="25" t="s">
        <v>95</v>
      </c>
      <c r="B1397" s="25">
        <f t="shared" si="180"/>
        <v>2015</v>
      </c>
      <c r="C1397" s="25">
        <v>61</v>
      </c>
      <c r="D1397" s="25">
        <v>7</v>
      </c>
      <c r="E1397" s="22">
        <v>0.35599378</v>
      </c>
      <c r="F1397" s="22">
        <v>84.83498</v>
      </c>
      <c r="G1397" s="23">
        <v>5732713</v>
      </c>
      <c r="H1397" s="24">
        <v>2.919647</v>
      </c>
      <c r="I1397" s="34">
        <v>76.8582853974515</v>
      </c>
      <c r="J1397" s="35">
        <v>-0.854724228382111</v>
      </c>
      <c r="K1397" s="36">
        <v>0.879</v>
      </c>
      <c r="L1397" s="37">
        <v>0.79</v>
      </c>
      <c r="M1397" s="38">
        <v>1</v>
      </c>
      <c r="N1397" s="39">
        <v>27.241379</v>
      </c>
      <c r="O1397" s="40">
        <v>88.6048263081307</v>
      </c>
      <c r="P1397" s="40">
        <v>96.5486362983218</v>
      </c>
      <c r="Q1397" s="40">
        <v>92.2815392767777</v>
      </c>
      <c r="R1397" s="53">
        <v>585640014.648438</v>
      </c>
      <c r="S1397" s="48">
        <v>585.640014648438</v>
      </c>
      <c r="T1397" s="49">
        <v>46.284</v>
      </c>
      <c r="U1397" s="50">
        <v>36.9</v>
      </c>
      <c r="V1397" s="50">
        <v>0.847</v>
      </c>
      <c r="W1397" s="51">
        <v>1.47875384302116</v>
      </c>
      <c r="X1397" s="51">
        <v>-0.481130987405777</v>
      </c>
      <c r="Y1397" s="51">
        <v>306445871246.718</v>
      </c>
      <c r="Z1397" s="51">
        <f t="shared" si="174"/>
        <v>11.4863537744666</v>
      </c>
      <c r="AA1397" s="51">
        <v>-0.0996505609468141</v>
      </c>
      <c r="AB1397" s="51">
        <v>59.1415921044611</v>
      </c>
      <c r="AC1397" s="51">
        <f t="shared" si="175"/>
        <v>1.77189301164893</v>
      </c>
      <c r="AD1397" s="51">
        <v>4314.0645</v>
      </c>
      <c r="AE1397" s="51">
        <f t="shared" si="176"/>
        <v>0.43140645</v>
      </c>
      <c r="AF1397" s="51">
        <f t="shared" si="177"/>
        <v>-0.365113366005686</v>
      </c>
      <c r="AG1397" s="51">
        <v>42.012947</v>
      </c>
      <c r="AH1397" s="51">
        <f t="shared" si="178"/>
        <v>1.62338314621186</v>
      </c>
      <c r="AI1397" s="51">
        <v>0.551</v>
      </c>
    </row>
    <row r="1398" ht="18" spans="1:35">
      <c r="A1398" s="25" t="s">
        <v>95</v>
      </c>
      <c r="B1398" s="25">
        <f t="shared" si="180"/>
        <v>2016</v>
      </c>
      <c r="C1398" s="25">
        <v>61</v>
      </c>
      <c r="D1398" s="25">
        <v>7</v>
      </c>
      <c r="E1398" s="22">
        <v>0.18311515</v>
      </c>
      <c r="F1398" s="22">
        <v>86.17164</v>
      </c>
      <c r="G1398" s="23">
        <v>343026</v>
      </c>
      <c r="H1398" s="24">
        <v>2.9082968</v>
      </c>
      <c r="I1398" s="34">
        <v>77.9796692916052</v>
      </c>
      <c r="J1398" s="35">
        <v>-1.37869036197662</v>
      </c>
      <c r="K1398" s="36">
        <v>0.762</v>
      </c>
      <c r="L1398" s="37">
        <v>0.767</v>
      </c>
      <c r="M1398" s="38">
        <v>1</v>
      </c>
      <c r="N1398" s="39">
        <v>29.794521</v>
      </c>
      <c r="O1398" s="40">
        <v>89.1587392622496</v>
      </c>
      <c r="P1398" s="40">
        <v>96.7378928596254</v>
      </c>
      <c r="Q1398" s="40">
        <v>92.6811507144986</v>
      </c>
      <c r="R1398" s="53">
        <v>350630004.882813</v>
      </c>
      <c r="S1398" s="48">
        <v>350.630004882813</v>
      </c>
      <c r="T1398" s="49">
        <v>46.475</v>
      </c>
      <c r="U1398" s="50">
        <v>39.2</v>
      </c>
      <c r="V1398" s="50">
        <v>0.844</v>
      </c>
      <c r="W1398" s="51">
        <v>1.34190709540685</v>
      </c>
      <c r="X1398" s="51">
        <v>-0.519234538078308</v>
      </c>
      <c r="Y1398" s="51">
        <v>318627003012.52</v>
      </c>
      <c r="Z1398" s="51">
        <f t="shared" si="174"/>
        <v>11.5032825786289</v>
      </c>
      <c r="AA1398" s="51">
        <v>-5.88281365658402</v>
      </c>
      <c r="AB1398" s="51">
        <v>61.7760657662036</v>
      </c>
      <c r="AC1398" s="51">
        <f t="shared" si="175"/>
        <v>1.79082024662594</v>
      </c>
      <c r="AD1398" s="51">
        <v>4629.1177</v>
      </c>
      <c r="AE1398" s="51">
        <f t="shared" si="176"/>
        <v>0.46291177</v>
      </c>
      <c r="AF1398" s="51">
        <f t="shared" si="177"/>
        <v>-0.334501776700302</v>
      </c>
      <c r="AG1398" s="51">
        <v>42.110207</v>
      </c>
      <c r="AH1398" s="51">
        <f t="shared" si="178"/>
        <v>1.62438737627509</v>
      </c>
      <c r="AI1398" s="51">
        <v>0.518</v>
      </c>
    </row>
    <row r="1399" ht="18" spans="1:35">
      <c r="A1399" s="25" t="s">
        <v>95</v>
      </c>
      <c r="B1399" s="25">
        <f t="shared" si="180"/>
        <v>2017</v>
      </c>
      <c r="C1399" s="25">
        <v>61</v>
      </c>
      <c r="D1399" s="25">
        <v>7</v>
      </c>
      <c r="E1399" s="22">
        <v>0.011207983</v>
      </c>
      <c r="F1399" s="22">
        <v>87.49404</v>
      </c>
      <c r="G1399" s="23">
        <v>112763</v>
      </c>
      <c r="H1399" s="24">
        <v>2.8962662</v>
      </c>
      <c r="I1399" s="34">
        <v>79.1077756692214</v>
      </c>
      <c r="J1399" s="35">
        <v>-1.18929100036621</v>
      </c>
      <c r="K1399" s="36">
        <v>0.746</v>
      </c>
      <c r="L1399" s="37">
        <v>0.741</v>
      </c>
      <c r="M1399" s="38">
        <v>1</v>
      </c>
      <c r="N1399" s="39">
        <v>29.452055</v>
      </c>
      <c r="O1399" s="40">
        <v>89.7126788872871</v>
      </c>
      <c r="P1399" s="40">
        <v>96.9272836744635</v>
      </c>
      <c r="Q1399" s="40">
        <v>93.0805992720253</v>
      </c>
      <c r="R1399" s="53">
        <v>187380004.882813</v>
      </c>
      <c r="S1399" s="48">
        <v>187.380004882813</v>
      </c>
      <c r="T1399" s="49">
        <v>46.682</v>
      </c>
      <c r="U1399" s="50">
        <v>41.6</v>
      </c>
      <c r="V1399" s="50">
        <v>0.808</v>
      </c>
      <c r="W1399" s="51">
        <v>1.28830186666283</v>
      </c>
      <c r="X1399" s="51">
        <v>-0.507541537284851</v>
      </c>
      <c r="Y1399" s="51">
        <v>328480736798.792</v>
      </c>
      <c r="Z1399" s="51">
        <f t="shared" si="174"/>
        <v>11.5165099061719</v>
      </c>
      <c r="AA1399" s="51">
        <v>-6.95171089959074</v>
      </c>
      <c r="AB1399" s="51">
        <v>68.1683697434961</v>
      </c>
      <c r="AC1399" s="51">
        <f t="shared" si="175"/>
        <v>1.83358290790678</v>
      </c>
      <c r="AD1399" s="51">
        <v>4989.8896</v>
      </c>
      <c r="AE1399" s="51">
        <f t="shared" si="176"/>
        <v>0.49898896</v>
      </c>
      <c r="AF1399" s="51">
        <f t="shared" si="177"/>
        <v>-0.30190906292194</v>
      </c>
      <c r="AG1399" s="51">
        <v>42.207466</v>
      </c>
      <c r="AH1399" s="51">
        <f t="shared" si="178"/>
        <v>1.62538927929841</v>
      </c>
      <c r="AI1399" s="51">
        <v>0.505</v>
      </c>
    </row>
    <row r="1400" ht="18" spans="1:35">
      <c r="A1400" s="25" t="s">
        <v>95</v>
      </c>
      <c r="B1400" s="25">
        <f t="shared" si="180"/>
        <v>2018</v>
      </c>
      <c r="C1400" s="25">
        <v>61</v>
      </c>
      <c r="D1400" s="25">
        <v>7</v>
      </c>
      <c r="E1400" s="22">
        <f>(E1399+E1398)/2</f>
        <v>0.0971615665</v>
      </c>
      <c r="F1400" s="22">
        <v>88.80198</v>
      </c>
      <c r="G1400" s="23">
        <v>8824813</v>
      </c>
      <c r="H1400" s="24">
        <v>2.8834755</v>
      </c>
      <c r="I1400" s="34">
        <v>80.2422384212533</v>
      </c>
      <c r="J1400" s="35">
        <v>-1.09620380401611</v>
      </c>
      <c r="K1400" s="36">
        <v>0.704</v>
      </c>
      <c r="L1400" s="37">
        <v>0.714</v>
      </c>
      <c r="M1400" s="38">
        <v>1</v>
      </c>
      <c r="N1400" s="39">
        <v>29.452055</v>
      </c>
      <c r="O1400" s="40">
        <v>90.2666451832434</v>
      </c>
      <c r="P1400" s="40">
        <v>97.116808742836</v>
      </c>
      <c r="Q1400" s="40">
        <v>93.4798496793252</v>
      </c>
      <c r="R1400" s="53">
        <v>579690002.441406</v>
      </c>
      <c r="S1400" s="48">
        <v>579.690002441406</v>
      </c>
      <c r="T1400" s="49">
        <v>46.907</v>
      </c>
      <c r="U1400" s="50">
        <v>44.1</v>
      </c>
      <c r="V1400" s="50">
        <v>0.808</v>
      </c>
      <c r="W1400" s="51">
        <v>1.23686033319068</v>
      </c>
      <c r="X1400" s="51">
        <v>-0.576294243335724</v>
      </c>
      <c r="Y1400" s="51">
        <v>346841896583.515</v>
      </c>
      <c r="Z1400" s="51">
        <f t="shared" si="174"/>
        <v>11.5401315523452</v>
      </c>
      <c r="AA1400" s="51">
        <v>-5.83290058381908</v>
      </c>
      <c r="AB1400" s="51">
        <v>72.1633982998175</v>
      </c>
      <c r="AC1400" s="51">
        <f t="shared" si="175"/>
        <v>1.85831697669724</v>
      </c>
      <c r="AD1400" s="51">
        <v>5040.644</v>
      </c>
      <c r="AE1400" s="51">
        <f t="shared" si="176"/>
        <v>0.5040644</v>
      </c>
      <c r="AF1400" s="51">
        <f t="shared" si="177"/>
        <v>-0.297513973915772</v>
      </c>
      <c r="AG1400" s="51">
        <v>42.304726</v>
      </c>
      <c r="AH1400" s="51">
        <f t="shared" si="178"/>
        <v>1.62638888654934</v>
      </c>
      <c r="AI1400" s="51">
        <v>0.483</v>
      </c>
    </row>
    <row r="1401" ht="18" spans="1:35">
      <c r="A1401" s="25" t="s">
        <v>95</v>
      </c>
      <c r="B1401" s="25">
        <f t="shared" si="180"/>
        <v>2019</v>
      </c>
      <c r="C1401" s="25">
        <v>61</v>
      </c>
      <c r="D1401" s="25">
        <v>7</v>
      </c>
      <c r="E1401" s="22">
        <f>(E1400+E1399)/2</f>
        <v>0.05418477475</v>
      </c>
      <c r="F1401" s="22">
        <v>90.09552</v>
      </c>
      <c r="G1401" s="23">
        <v>4927373</v>
      </c>
      <c r="H1401" s="24">
        <v>2.869906</v>
      </c>
      <c r="I1401" s="34">
        <v>81.3825055793541</v>
      </c>
      <c r="J1401" s="35">
        <v>-0.9280606508255</v>
      </c>
      <c r="K1401" s="36">
        <v>0.654</v>
      </c>
      <c r="L1401" s="37">
        <v>0.692</v>
      </c>
      <c r="M1401" s="38">
        <v>1</v>
      </c>
      <c r="N1401" s="39">
        <v>27.960526</v>
      </c>
      <c r="O1401" s="40">
        <v>90.8206381501188</v>
      </c>
      <c r="P1401" s="40">
        <v>97.3064680647431</v>
      </c>
      <c r="Q1401" s="40">
        <v>93.8786426296812</v>
      </c>
      <c r="R1401" s="53">
        <v>917809997.558594</v>
      </c>
      <c r="S1401" s="48">
        <v>917.809997558594</v>
      </c>
      <c r="T1401" s="49">
        <v>47.149</v>
      </c>
      <c r="U1401" s="50">
        <v>43.0266</v>
      </c>
      <c r="V1401" s="50">
        <v>0.797</v>
      </c>
      <c r="W1401" s="51">
        <v>1.21615534645287</v>
      </c>
      <c r="X1401" s="51">
        <v>-0.606206953525543</v>
      </c>
      <c r="Y1401" s="51">
        <v>376823402244.928</v>
      </c>
      <c r="Z1401" s="51">
        <f t="shared" si="174"/>
        <v>11.5761378663879</v>
      </c>
      <c r="AA1401" s="51">
        <v>-5.32042916828775</v>
      </c>
      <c r="AB1401" s="51">
        <v>68.8418422585097</v>
      </c>
      <c r="AC1401" s="51">
        <f t="shared" si="175"/>
        <v>1.83785248385191</v>
      </c>
      <c r="AD1401" s="51">
        <v>5104.391</v>
      </c>
      <c r="AE1401" s="51">
        <f t="shared" si="176"/>
        <v>0.5104391</v>
      </c>
      <c r="AF1401" s="51">
        <f t="shared" si="177"/>
        <v>-0.292056065744867</v>
      </c>
      <c r="AG1401" s="51">
        <v>42.401985</v>
      </c>
      <c r="AH1401" s="51">
        <f t="shared" si="178"/>
        <v>1.62738618806367</v>
      </c>
      <c r="AI1401" s="51">
        <v>0.451</v>
      </c>
    </row>
    <row r="1402" ht="18" spans="1:35">
      <c r="A1402" s="25" t="s">
        <v>95</v>
      </c>
      <c r="B1402" s="25">
        <f t="shared" si="180"/>
        <v>2020</v>
      </c>
      <c r="C1402" s="25">
        <v>61</v>
      </c>
      <c r="D1402" s="25">
        <v>7</v>
      </c>
      <c r="E1402" s="58">
        <f>(E1400+E1401)/2</f>
        <v>0.075673170625</v>
      </c>
      <c r="F1402" s="58">
        <v>91.374725</v>
      </c>
      <c r="G1402" s="59">
        <v>932493</v>
      </c>
      <c r="H1402" s="60">
        <v>2.855518</v>
      </c>
      <c r="I1402" s="34">
        <v>82.5280655331601</v>
      </c>
      <c r="J1402" s="35">
        <v>-0.778704285621643</v>
      </c>
      <c r="K1402" s="36">
        <v>0.586</v>
      </c>
      <c r="L1402" s="37">
        <v>0.681</v>
      </c>
      <c r="M1402" s="38">
        <v>1</v>
      </c>
      <c r="N1402" s="39">
        <v>27.960526</v>
      </c>
      <c r="O1402" s="40">
        <v>91.3746577879127</v>
      </c>
      <c r="P1402" s="40">
        <v>97.4962616401846</v>
      </c>
      <c r="Q1402" s="40">
        <v>94.2767858134665</v>
      </c>
      <c r="R1402" s="53">
        <v>1483920043.94531</v>
      </c>
      <c r="S1402" s="48">
        <v>1483.92004394531</v>
      </c>
      <c r="T1402" s="49">
        <v>47.408</v>
      </c>
      <c r="U1402" s="50">
        <v>53.7649</v>
      </c>
      <c r="V1402" s="50">
        <v>0.798</v>
      </c>
      <c r="W1402" s="51">
        <v>1.1455140860985</v>
      </c>
      <c r="X1402" s="51">
        <v>-0.510658323764801</v>
      </c>
      <c r="Y1402" s="51">
        <v>361751145451.597</v>
      </c>
      <c r="Z1402" s="51">
        <f t="shared" si="174"/>
        <v>11.5584099149466</v>
      </c>
      <c r="AA1402" s="51">
        <v>-3.2601020165143</v>
      </c>
      <c r="AB1402" s="51">
        <v>58.1695603022281</v>
      </c>
      <c r="AC1402" s="51">
        <f t="shared" si="175"/>
        <v>1.76469578102309</v>
      </c>
      <c r="AD1402" s="51">
        <v>4565.3384</v>
      </c>
      <c r="AE1402" s="51">
        <f t="shared" si="176"/>
        <v>0.45653384</v>
      </c>
      <c r="AF1402" s="51">
        <f t="shared" si="177"/>
        <v>-0.340527025401154</v>
      </c>
      <c r="AG1402" s="51">
        <v>42.509308</v>
      </c>
      <c r="AH1402" s="51">
        <f t="shared" si="178"/>
        <v>1.628484035237</v>
      </c>
      <c r="AI1402" s="51">
        <v>0.426</v>
      </c>
    </row>
    <row r="1403" ht="18" spans="1:35">
      <c r="A1403" s="25" t="s">
        <v>95</v>
      </c>
      <c r="B1403" s="25">
        <f t="shared" si="180"/>
        <v>2021</v>
      </c>
      <c r="C1403" s="25">
        <v>61</v>
      </c>
      <c r="D1403" s="25">
        <v>7</v>
      </c>
      <c r="E1403" s="58">
        <f>(E1401+E1402)/2</f>
        <v>0.0649289726875</v>
      </c>
      <c r="F1403" s="58">
        <v>92.6398</v>
      </c>
      <c r="G1403" s="59">
        <v>695447</v>
      </c>
      <c r="H1403" s="60">
        <v>2.8402724</v>
      </c>
      <c r="I1403" s="34">
        <v>83.6784077055498</v>
      </c>
      <c r="J1403" s="35">
        <v>-0.984022319316864</v>
      </c>
      <c r="K1403" s="36">
        <v>0.615</v>
      </c>
      <c r="L1403" s="37">
        <v>0.681</v>
      </c>
      <c r="M1403" s="38">
        <v>1</v>
      </c>
      <c r="N1403" s="39">
        <v>27.960526</v>
      </c>
      <c r="O1403" s="40">
        <v>91.9287040966254</v>
      </c>
      <c r="P1403" s="40">
        <v>97.6861894691606</v>
      </c>
      <c r="Q1403" s="40">
        <v>94.6741026690457</v>
      </c>
      <c r="R1403" s="53">
        <v>1633859985.35156</v>
      </c>
      <c r="S1403" s="48">
        <v>1633.85998535156</v>
      </c>
      <c r="T1403" s="49">
        <v>47.684</v>
      </c>
      <c r="U1403" s="50">
        <v>63.4019</v>
      </c>
      <c r="V1403" s="50">
        <v>0.792</v>
      </c>
      <c r="W1403" s="51">
        <v>0.905660310915421</v>
      </c>
      <c r="X1403" s="51">
        <v>-0.530111014842987</v>
      </c>
      <c r="Y1403" s="51">
        <v>394087359848.11</v>
      </c>
      <c r="Z1403" s="51">
        <f t="shared" si="174"/>
        <v>11.5955925053141</v>
      </c>
      <c r="AA1403" s="51">
        <v>-9.73224273850623</v>
      </c>
      <c r="AB1403" s="51">
        <v>63.4846098136712</v>
      </c>
      <c r="AC1403" s="51">
        <f t="shared" si="175"/>
        <v>1.80266845469201</v>
      </c>
      <c r="AD1403" s="51">
        <v>4791.9375</v>
      </c>
      <c r="AE1403" s="51">
        <f t="shared" si="176"/>
        <v>0.47919375</v>
      </c>
      <c r="AF1403" s="51">
        <f t="shared" si="177"/>
        <v>-0.319488854972278</v>
      </c>
      <c r="AG1403" s="51">
        <f>(AG1402+AG1401)/2</f>
        <v>42.4556465</v>
      </c>
      <c r="AH1403" s="51">
        <f t="shared" si="178"/>
        <v>1.62793545855438</v>
      </c>
      <c r="AI1403" s="51">
        <v>0.43</v>
      </c>
    </row>
    <row r="1404" ht="18" spans="1:35">
      <c r="A1404" s="25" t="s">
        <v>95</v>
      </c>
      <c r="B1404" s="25">
        <f t="shared" si="180"/>
        <v>2022</v>
      </c>
      <c r="C1404" s="25">
        <v>61</v>
      </c>
      <c r="D1404" s="25">
        <v>7</v>
      </c>
      <c r="E1404" s="58">
        <v>4.1421733</v>
      </c>
      <c r="F1404" s="58">
        <v>93.0587</v>
      </c>
      <c r="G1404" s="59">
        <v>299559</v>
      </c>
      <c r="H1404" s="60">
        <v>2.8241296</v>
      </c>
      <c r="I1404" s="34">
        <v>84.8329995746262</v>
      </c>
      <c r="J1404" s="35">
        <v>-0.655268549919128</v>
      </c>
      <c r="K1404" s="36">
        <v>0.657</v>
      </c>
      <c r="L1404" s="37">
        <v>0.684</v>
      </c>
      <c r="M1404" s="38">
        <v>1</v>
      </c>
      <c r="N1404" s="39">
        <v>27.33119</v>
      </c>
      <c r="O1404" s="40">
        <v>92.4827770762571</v>
      </c>
      <c r="P1404" s="40">
        <v>97.8762515516712</v>
      </c>
      <c r="Q1404" s="40">
        <v>95.070405889347</v>
      </c>
      <c r="R1404" s="53">
        <v>1840770019.53125</v>
      </c>
      <c r="S1404" s="48">
        <v>1840.77001953125</v>
      </c>
      <c r="T1404" s="49">
        <v>47.977</v>
      </c>
      <c r="U1404" s="50">
        <v>75.2111</v>
      </c>
      <c r="V1404" s="50">
        <v>0.806</v>
      </c>
      <c r="W1404" s="51">
        <v>0.760479216015364</v>
      </c>
      <c r="X1404" s="51">
        <v>-0.541212201118469</v>
      </c>
      <c r="Y1404" s="51">
        <v>404353369604.631</v>
      </c>
      <c r="Z1404" s="51">
        <f t="shared" si="174"/>
        <v>11.6067610665751</v>
      </c>
      <c r="AA1404" s="51">
        <v>-5.63095041740811</v>
      </c>
      <c r="AB1404" s="51">
        <v>72.4296836107599</v>
      </c>
      <c r="AC1404" s="51">
        <f t="shared" si="175"/>
        <v>1.85991658810833</v>
      </c>
      <c r="AD1404" s="51">
        <v>5066.7856</v>
      </c>
      <c r="AE1404" s="51">
        <f t="shared" si="176"/>
        <v>0.50667856</v>
      </c>
      <c r="AF1404" s="51">
        <f t="shared" si="177"/>
        <v>-0.295267472403017</v>
      </c>
      <c r="AG1404" s="51">
        <f>(AG1403+AG1402)/2</f>
        <v>42.48247725</v>
      </c>
      <c r="AH1404" s="51">
        <f t="shared" si="178"/>
        <v>1.62820983351213</v>
      </c>
      <c r="AI1404" s="51">
        <v>0.426</v>
      </c>
    </row>
    <row r="1405" ht="18" spans="1:35">
      <c r="A1405" s="25" t="s">
        <v>96</v>
      </c>
      <c r="B1405" s="25">
        <v>2000</v>
      </c>
      <c r="C1405" s="25">
        <v>62</v>
      </c>
      <c r="D1405" s="25">
        <v>4</v>
      </c>
      <c r="E1405" s="22">
        <v>4.1421733</v>
      </c>
      <c r="F1405" s="22">
        <v>93.0587</v>
      </c>
      <c r="G1405" s="23">
        <v>302529</v>
      </c>
      <c r="H1405" s="24">
        <f>(H1406+H1407)/2</f>
        <v>0.073842008125</v>
      </c>
      <c r="I1405" s="34">
        <v>62.5612964932235</v>
      </c>
      <c r="J1405" s="35">
        <v>0.251223832368851</v>
      </c>
      <c r="K1405" s="36">
        <v>0.858</v>
      </c>
      <c r="L1405" s="37">
        <v>0.851</v>
      </c>
      <c r="M1405" s="38">
        <v>1</v>
      </c>
      <c r="N1405" s="39">
        <v>9.859155</v>
      </c>
      <c r="O1405" s="40">
        <v>77.2304733842756</v>
      </c>
      <c r="P1405" s="40">
        <v>97.150209841097</v>
      </c>
      <c r="Q1405" s="40">
        <v>89.6201521615703</v>
      </c>
      <c r="R1405" s="53">
        <v>45180000.3051758</v>
      </c>
      <c r="S1405" s="48">
        <v>45.1800003051758</v>
      </c>
      <c r="T1405" s="49">
        <v>62.198</v>
      </c>
      <c r="U1405" s="50">
        <v>6.5548</v>
      </c>
      <c r="V1405" s="50">
        <v>0.755</v>
      </c>
      <c r="W1405" s="51">
        <v>1.96400557919623</v>
      </c>
      <c r="X1405" s="51">
        <v>-0.319528043270111</v>
      </c>
      <c r="Y1405" s="51">
        <v>11966497000</v>
      </c>
      <c r="Z1405" s="51">
        <f t="shared" si="174"/>
        <v>10.0779670362693</v>
      </c>
      <c r="AA1405" s="51">
        <v>-0.6239</v>
      </c>
      <c r="AB1405" s="51">
        <v>139.197934867656</v>
      </c>
      <c r="AC1405" s="51">
        <f t="shared" si="175"/>
        <v>2.14363279215504</v>
      </c>
      <c r="AD1405" s="51">
        <v>22342.99</v>
      </c>
      <c r="AE1405" s="51">
        <f t="shared" si="176"/>
        <v>2.234299</v>
      </c>
      <c r="AF1405" s="51">
        <f t="shared" si="177"/>
        <v>0.349141291143507</v>
      </c>
      <c r="AG1405" s="51">
        <v>29.997309</v>
      </c>
      <c r="AH1405" s="51">
        <f t="shared" si="178"/>
        <v>1.47708229675734</v>
      </c>
      <c r="AI1405" s="51">
        <v>0.728</v>
      </c>
    </row>
    <row r="1406" ht="18" spans="1:35">
      <c r="A1406" s="25" t="s">
        <v>96</v>
      </c>
      <c r="B1406" s="25">
        <f t="shared" ref="B1406:B1427" si="181">B1405+1</f>
        <v>2001</v>
      </c>
      <c r="C1406" s="25">
        <v>62</v>
      </c>
      <c r="D1406" s="25">
        <v>4</v>
      </c>
      <c r="E1406" s="22">
        <v>3.9934356</v>
      </c>
      <c r="F1406" s="22">
        <v>93.28566</v>
      </c>
      <c r="G1406" s="23">
        <v>892367</v>
      </c>
      <c r="H1406" s="24">
        <f>(H1407+H1408)/2</f>
        <v>0.05629741375</v>
      </c>
      <c r="I1406" s="34">
        <v>63.300048397865</v>
      </c>
      <c r="J1406" s="35">
        <f>(J1405+J1407)/2</f>
        <v>0.298575907945633</v>
      </c>
      <c r="K1406" s="36">
        <v>0.858</v>
      </c>
      <c r="L1406" s="37">
        <v>0.865</v>
      </c>
      <c r="M1406" s="38">
        <v>1</v>
      </c>
      <c r="N1406" s="39">
        <v>9.859155</v>
      </c>
      <c r="O1406" s="40">
        <v>77.7803873274441</v>
      </c>
      <c r="P1406" s="40">
        <v>97.2942623645252</v>
      </c>
      <c r="Q1406" s="40">
        <v>89.9759773021274</v>
      </c>
      <c r="R1406" s="53">
        <v>57520000.4577637</v>
      </c>
      <c r="S1406" s="48">
        <v>57.5200004577637</v>
      </c>
      <c r="T1406" s="49">
        <v>62.497</v>
      </c>
      <c r="U1406" s="50">
        <v>7.2684</v>
      </c>
      <c r="V1406" s="50">
        <v>0.755</v>
      </c>
      <c r="W1406" s="51">
        <v>1.94640732840296</v>
      </c>
      <c r="X1406" s="51">
        <f>(X1407+X1408)/2</f>
        <v>-0.365398094058037</v>
      </c>
      <c r="Y1406" s="51">
        <v>12252906300</v>
      </c>
      <c r="Z1406" s="51">
        <f t="shared" si="174"/>
        <v>10.0882391124026</v>
      </c>
      <c r="AA1406" s="51">
        <v>-0.4671</v>
      </c>
      <c r="AB1406" s="51">
        <v>135.584351118395</v>
      </c>
      <c r="AC1406" s="51">
        <f t="shared" si="175"/>
        <v>2.13220956700068</v>
      </c>
      <c r="AD1406" s="51">
        <v>22268.62</v>
      </c>
      <c r="AE1406" s="51">
        <f t="shared" si="176"/>
        <v>2.226862</v>
      </c>
      <c r="AF1406" s="51">
        <f t="shared" si="177"/>
        <v>0.347693304373286</v>
      </c>
      <c r="AG1406" s="51">
        <v>30.137207</v>
      </c>
      <c r="AH1406" s="51">
        <f t="shared" si="178"/>
        <v>1.47910300110756</v>
      </c>
      <c r="AI1406" s="51">
        <v>0.734</v>
      </c>
    </row>
    <row r="1407" ht="18" spans="1:35">
      <c r="A1407" s="25" t="s">
        <v>96</v>
      </c>
      <c r="B1407" s="25">
        <f t="shared" si="181"/>
        <v>2002</v>
      </c>
      <c r="C1407" s="25">
        <v>62</v>
      </c>
      <c r="D1407" s="25">
        <v>4</v>
      </c>
      <c r="E1407" s="22">
        <v>3.846607</v>
      </c>
      <c r="F1407" s="22">
        <v>93.511566</v>
      </c>
      <c r="G1407" s="23">
        <v>8766775</v>
      </c>
      <c r="H1407" s="24">
        <f>(H1408+H1409)/2</f>
        <v>0.0913866025</v>
      </c>
      <c r="I1407" s="34">
        <v>64.3589021380052</v>
      </c>
      <c r="J1407" s="35">
        <v>0.345927983522415</v>
      </c>
      <c r="K1407" s="36">
        <v>0.858</v>
      </c>
      <c r="L1407" s="37">
        <v>0.865</v>
      </c>
      <c r="M1407" s="38">
        <v>1</v>
      </c>
      <c r="N1407" s="39">
        <v>9.859155</v>
      </c>
      <c r="O1407" s="40">
        <v>78.3303012706127</v>
      </c>
      <c r="P1407" s="40">
        <v>97.4383148879534</v>
      </c>
      <c r="Q1407" s="40">
        <v>90.3289872671352</v>
      </c>
      <c r="R1407" s="53">
        <v>45009998.3215332</v>
      </c>
      <c r="S1407" s="48">
        <v>45.0099983215332</v>
      </c>
      <c r="T1407" s="49">
        <v>62.794</v>
      </c>
      <c r="U1407" s="50">
        <v>8.51808</v>
      </c>
      <c r="V1407" s="50">
        <v>0.755</v>
      </c>
      <c r="W1407" s="51">
        <v>1.92966620283568</v>
      </c>
      <c r="X1407" s="51">
        <v>-0.335230827331543</v>
      </c>
      <c r="Y1407" s="51">
        <v>12800851300</v>
      </c>
      <c r="Z1407" s="51">
        <f t="shared" si="174"/>
        <v>10.1072388526634</v>
      </c>
      <c r="AA1407" s="51">
        <v>-0.0986</v>
      </c>
      <c r="AB1407" s="51">
        <v>126.024482449851</v>
      </c>
      <c r="AC1407" s="51">
        <f t="shared" si="175"/>
        <v>2.10045492257807</v>
      </c>
      <c r="AD1407" s="51">
        <v>21577.676</v>
      </c>
      <c r="AE1407" s="51">
        <f t="shared" si="176"/>
        <v>2.1577676</v>
      </c>
      <c r="AF1407" s="51">
        <f t="shared" si="177"/>
        <v>0.334004667653343</v>
      </c>
      <c r="AG1407" s="51">
        <v>30.102234</v>
      </c>
      <c r="AH1407" s="51">
        <f t="shared" si="178"/>
        <v>1.47859872741677</v>
      </c>
      <c r="AI1407" s="51">
        <v>0.734</v>
      </c>
    </row>
    <row r="1408" ht="18" spans="1:35">
      <c r="A1408" s="25" t="s">
        <v>96</v>
      </c>
      <c r="B1408" s="25">
        <f t="shared" si="181"/>
        <v>2003</v>
      </c>
      <c r="C1408" s="25">
        <v>62</v>
      </c>
      <c r="D1408" s="25">
        <v>4</v>
      </c>
      <c r="E1408" s="22">
        <v>3.701478</v>
      </c>
      <c r="F1408" s="22">
        <v>93.73643</v>
      </c>
      <c r="G1408" s="23">
        <v>664663</v>
      </c>
      <c r="H1408" s="24">
        <v>0.021208225</v>
      </c>
      <c r="I1408" s="34">
        <v>65.4227494263176</v>
      </c>
      <c r="J1408" s="35">
        <v>0.073229543864727</v>
      </c>
      <c r="K1408" s="36">
        <v>0.858</v>
      </c>
      <c r="L1408" s="37">
        <v>0.865</v>
      </c>
      <c r="M1408" s="38">
        <v>1</v>
      </c>
      <c r="N1408" s="39">
        <v>9.859155</v>
      </c>
      <c r="O1408" s="40">
        <v>78.8227983051275</v>
      </c>
      <c r="P1408" s="40">
        <v>97.5823674113817</v>
      </c>
      <c r="Q1408" s="40">
        <v>90.6583978938369</v>
      </c>
      <c r="R1408" s="53">
        <v>47860000.6103516</v>
      </c>
      <c r="S1408" s="48">
        <v>47.8600006103516</v>
      </c>
      <c r="T1408" s="49">
        <v>63.091</v>
      </c>
      <c r="U1408" s="50">
        <v>9.98742</v>
      </c>
      <c r="V1408" s="50">
        <v>0.755</v>
      </c>
      <c r="W1408" s="51">
        <v>1.91370154774712</v>
      </c>
      <c r="X1408" s="51">
        <v>-0.395565360784531</v>
      </c>
      <c r="Y1408" s="51">
        <v>13603456000</v>
      </c>
      <c r="Z1408" s="51">
        <f t="shared" si="174"/>
        <v>10.133649256242</v>
      </c>
      <c r="AA1408" s="51">
        <v>-0.8175</v>
      </c>
      <c r="AB1408" s="51">
        <v>117.267478940646</v>
      </c>
      <c r="AC1408" s="51">
        <f t="shared" si="175"/>
        <v>2.06917758862991</v>
      </c>
      <c r="AD1408" s="51">
        <v>21345.66</v>
      </c>
      <c r="AE1408" s="51">
        <f t="shared" si="176"/>
        <v>2.134566</v>
      </c>
      <c r="AF1408" s="51">
        <f t="shared" si="177"/>
        <v>0.329309587574105</v>
      </c>
      <c r="AG1408" s="51">
        <v>30.067259</v>
      </c>
      <c r="AH1408" s="51">
        <f t="shared" si="178"/>
        <v>1.47809383862818</v>
      </c>
      <c r="AI1408" s="51">
        <v>0.734</v>
      </c>
    </row>
    <row r="1409" ht="18" spans="1:35">
      <c r="A1409" s="25" t="s">
        <v>96</v>
      </c>
      <c r="B1409" s="25">
        <f t="shared" si="181"/>
        <v>2004</v>
      </c>
      <c r="C1409" s="25">
        <v>62</v>
      </c>
      <c r="D1409" s="25">
        <v>4</v>
      </c>
      <c r="E1409" s="22">
        <v>3.5581412</v>
      </c>
      <c r="F1409" s="22">
        <v>93.960175</v>
      </c>
      <c r="G1409" s="23">
        <v>4532847</v>
      </c>
      <c r="H1409" s="24">
        <v>0.16156498</v>
      </c>
      <c r="I1409" s="34">
        <v>66.4912909784567</v>
      </c>
      <c r="J1409" s="35">
        <v>0.0841383635997772</v>
      </c>
      <c r="K1409" s="36">
        <v>0.858</v>
      </c>
      <c r="L1409" s="37">
        <v>0.865</v>
      </c>
      <c r="M1409" s="38">
        <v>1</v>
      </c>
      <c r="N1409" s="39">
        <v>16.666666</v>
      </c>
      <c r="O1409" s="40">
        <v>79.1836971812407</v>
      </c>
      <c r="P1409" s="40">
        <v>97.6138605988574</v>
      </c>
      <c r="Q1409" s="40">
        <v>90.866022326398</v>
      </c>
      <c r="R1409" s="53">
        <v>37919998.1689453</v>
      </c>
      <c r="S1409" s="48">
        <v>37.9199981689453</v>
      </c>
      <c r="T1409" s="49">
        <v>63.387</v>
      </c>
      <c r="U1409" s="50">
        <v>11.1409</v>
      </c>
      <c r="V1409" s="50">
        <v>0.799</v>
      </c>
      <c r="W1409" s="51">
        <v>1.90499044238143</v>
      </c>
      <c r="X1409" s="51">
        <v>-0.300811678171158</v>
      </c>
      <c r="Y1409" s="51">
        <v>15100203400</v>
      </c>
      <c r="Z1409" s="51">
        <f t="shared" si="174"/>
        <v>10.1789827972867</v>
      </c>
      <c r="AA1409" s="51">
        <v>-1.0191</v>
      </c>
      <c r="AB1409" s="51">
        <v>124.761756520445</v>
      </c>
      <c r="AC1409" s="51">
        <f t="shared" si="175"/>
        <v>2.09608148055903</v>
      </c>
      <c r="AD1409" s="51">
        <v>21352.857</v>
      </c>
      <c r="AE1409" s="51">
        <f t="shared" si="176"/>
        <v>2.1352857</v>
      </c>
      <c r="AF1409" s="51">
        <f t="shared" si="177"/>
        <v>0.329455991601011</v>
      </c>
      <c r="AG1409" s="51">
        <v>30.032284</v>
      </c>
      <c r="AH1409" s="51">
        <f t="shared" si="178"/>
        <v>1.47758836219821</v>
      </c>
      <c r="AI1409" s="51">
        <v>0.736</v>
      </c>
    </row>
    <row r="1410" ht="18" spans="1:35">
      <c r="A1410" s="25" t="s">
        <v>96</v>
      </c>
      <c r="B1410" s="25">
        <f t="shared" si="181"/>
        <v>2005</v>
      </c>
      <c r="C1410" s="25">
        <v>62</v>
      </c>
      <c r="D1410" s="25">
        <v>4</v>
      </c>
      <c r="E1410" s="22">
        <v>3.4165895</v>
      </c>
      <c r="F1410" s="22">
        <v>94.18361</v>
      </c>
      <c r="G1410" s="23">
        <v>2425404</v>
      </c>
      <c r="H1410" s="24">
        <v>0.31019503</v>
      </c>
      <c r="I1410" s="34">
        <v>67.5645305842362</v>
      </c>
      <c r="J1410" s="35">
        <v>-0.157522633671761</v>
      </c>
      <c r="K1410" s="36">
        <v>0.858</v>
      </c>
      <c r="L1410" s="37">
        <v>0.865</v>
      </c>
      <c r="M1410" s="38">
        <v>1</v>
      </c>
      <c r="N1410" s="39">
        <v>16.666666</v>
      </c>
      <c r="O1410" s="40">
        <v>79.5419844060551</v>
      </c>
      <c r="P1410" s="40">
        <v>97.6331453708694</v>
      </c>
      <c r="Q1410" s="40">
        <v>91.0627978402199</v>
      </c>
      <c r="R1410" s="53">
        <v>34790000.9155273</v>
      </c>
      <c r="S1410" s="48">
        <v>34.7900009155273</v>
      </c>
      <c r="T1410" s="49">
        <v>63.682</v>
      </c>
      <c r="U1410" s="50">
        <v>11.484</v>
      </c>
      <c r="V1410" s="50">
        <v>0.799</v>
      </c>
      <c r="W1410" s="51">
        <v>1.8851653336108</v>
      </c>
      <c r="X1410" s="51">
        <v>-0.390578359365463</v>
      </c>
      <c r="Y1410" s="51">
        <v>16623906700</v>
      </c>
      <c r="Z1410" s="51">
        <f t="shared" ref="Z1410:Z1473" si="182">LOG(Y1410)</f>
        <v>10.220733092786</v>
      </c>
      <c r="AA1410" s="51">
        <v>-0.9176</v>
      </c>
      <c r="AB1410" s="51">
        <v>139.211165086724</v>
      </c>
      <c r="AC1410" s="51">
        <f t="shared" ref="AC1410:AC1473" si="183">LOG(AB1410)</f>
        <v>2.14367406818475</v>
      </c>
      <c r="AD1410" s="51">
        <v>20928.799</v>
      </c>
      <c r="AE1410" s="51">
        <f t="shared" ref="AE1410:AE1473" si="184">AD1410/10000</f>
        <v>2.0928799</v>
      </c>
      <c r="AF1410" s="51">
        <f t="shared" ref="AF1410:AF1473" si="185">LOG(AE1410)</f>
        <v>0.32074430704685</v>
      </c>
      <c r="AG1410" s="51">
        <v>29.997309</v>
      </c>
      <c r="AH1410" s="51">
        <f t="shared" ref="AH1410:AH1473" si="186">LOG(AG1410)</f>
        <v>1.47708229675734</v>
      </c>
      <c r="AI1410" s="51">
        <v>0.737</v>
      </c>
    </row>
    <row r="1411" ht="18" spans="1:35">
      <c r="A1411" s="25" t="s">
        <v>96</v>
      </c>
      <c r="B1411" s="25">
        <f t="shared" si="181"/>
        <v>2006</v>
      </c>
      <c r="C1411" s="25">
        <v>62</v>
      </c>
      <c r="D1411" s="25">
        <v>4</v>
      </c>
      <c r="E1411" s="22">
        <v>3.2768128</v>
      </c>
      <c r="F1411" s="22">
        <v>94.406654</v>
      </c>
      <c r="G1411" s="23">
        <v>324283</v>
      </c>
      <c r="H1411" s="24">
        <v>0.45961857</v>
      </c>
      <c r="I1411" s="34">
        <v>68.6424595699143</v>
      </c>
      <c r="J1411" s="35">
        <v>-0.0679050013422966</v>
      </c>
      <c r="K1411" s="36">
        <v>0.858</v>
      </c>
      <c r="L1411" s="37">
        <v>0.865</v>
      </c>
      <c r="M1411" s="38">
        <v>1</v>
      </c>
      <c r="N1411" s="39">
        <v>16.666666</v>
      </c>
      <c r="O1411" s="40">
        <v>79.8976599795705</v>
      </c>
      <c r="P1411" s="40">
        <v>97.6520633477031</v>
      </c>
      <c r="Q1411" s="40">
        <v>91.2562151531688</v>
      </c>
      <c r="R1411" s="53">
        <v>49119998.9318848</v>
      </c>
      <c r="S1411" s="48">
        <v>49.1199989318848</v>
      </c>
      <c r="T1411" s="49">
        <v>63.976</v>
      </c>
      <c r="U1411" s="50">
        <v>17.3496</v>
      </c>
      <c r="V1411" s="50">
        <v>0.799</v>
      </c>
      <c r="W1411" s="51">
        <v>1.85404642513367</v>
      </c>
      <c r="X1411" s="51">
        <v>-0.36358454823494</v>
      </c>
      <c r="Y1411" s="51">
        <v>18659721500</v>
      </c>
      <c r="Z1411" s="51">
        <f t="shared" si="182"/>
        <v>10.2709051575286</v>
      </c>
      <c r="AA1411" s="51">
        <v>-2.5473</v>
      </c>
      <c r="AB1411" s="51">
        <v>141.47257128141</v>
      </c>
      <c r="AC1411" s="51">
        <f t="shared" si="183"/>
        <v>2.150672246957</v>
      </c>
      <c r="AD1411" s="51">
        <v>22302.521</v>
      </c>
      <c r="AE1411" s="51">
        <f t="shared" si="184"/>
        <v>2.2302521</v>
      </c>
      <c r="AF1411" s="51">
        <f t="shared" si="185"/>
        <v>0.348353956972248</v>
      </c>
      <c r="AG1411" s="51">
        <v>29.92198</v>
      </c>
      <c r="AH1411" s="51">
        <f t="shared" si="186"/>
        <v>1.47599032831752</v>
      </c>
      <c r="AI1411" s="51">
        <v>0.737</v>
      </c>
    </row>
    <row r="1412" ht="18" spans="1:35">
      <c r="A1412" s="25" t="s">
        <v>96</v>
      </c>
      <c r="B1412" s="25">
        <f t="shared" si="181"/>
        <v>2007</v>
      </c>
      <c r="C1412" s="25">
        <v>62</v>
      </c>
      <c r="D1412" s="25">
        <v>4</v>
      </c>
      <c r="E1412" s="22">
        <v>3.1388884</v>
      </c>
      <c r="F1412" s="22">
        <v>94.62916</v>
      </c>
      <c r="G1412" s="23">
        <v>8230276</v>
      </c>
      <c r="H1412" s="24">
        <v>0.6098222</v>
      </c>
      <c r="I1412" s="34">
        <v>69.7247974616696</v>
      </c>
      <c r="J1412" s="35">
        <v>-0.0613481253385544</v>
      </c>
      <c r="K1412" s="36">
        <v>0.858</v>
      </c>
      <c r="L1412" s="37">
        <v>0.865</v>
      </c>
      <c r="M1412" s="38">
        <v>1</v>
      </c>
      <c r="N1412" s="39">
        <v>16.666666</v>
      </c>
      <c r="O1412" s="40">
        <v>80.2507239017873</v>
      </c>
      <c r="P1412" s="40">
        <v>97.6706145293586</v>
      </c>
      <c r="Q1412" s="40">
        <v>91.4461388885148</v>
      </c>
      <c r="R1412" s="53">
        <v>-109819999.694824</v>
      </c>
      <c r="S1412" s="48">
        <v>-109.819999694824</v>
      </c>
      <c r="T1412" s="49">
        <v>64.268</v>
      </c>
      <c r="U1412" s="50">
        <v>22.29</v>
      </c>
      <c r="V1412" s="50">
        <v>0.799</v>
      </c>
      <c r="W1412" s="51">
        <v>1.83391184872287</v>
      </c>
      <c r="X1412" s="51">
        <v>-0.339885622262955</v>
      </c>
      <c r="Y1412" s="51">
        <v>21717433800</v>
      </c>
      <c r="Z1412" s="51">
        <f t="shared" si="182"/>
        <v>10.3368085063522</v>
      </c>
      <c r="AA1412" s="51">
        <v>-1.8986</v>
      </c>
      <c r="AB1412" s="51">
        <v>148.665601089573</v>
      </c>
      <c r="AC1412" s="51">
        <f t="shared" si="183"/>
        <v>2.17221049115003</v>
      </c>
      <c r="AD1412" s="51">
        <v>20661.121</v>
      </c>
      <c r="AE1412" s="51">
        <f t="shared" si="184"/>
        <v>2.0661121</v>
      </c>
      <c r="AF1412" s="51">
        <f t="shared" si="185"/>
        <v>0.315153881119069</v>
      </c>
      <c r="AG1412" s="51">
        <v>30.021523</v>
      </c>
      <c r="AH1412" s="51">
        <f t="shared" si="186"/>
        <v>1.47743272034291</v>
      </c>
      <c r="AI1412" s="51">
        <v>0.737</v>
      </c>
    </row>
    <row r="1413" ht="18" spans="1:35">
      <c r="A1413" s="25" t="s">
        <v>96</v>
      </c>
      <c r="B1413" s="25">
        <f t="shared" si="181"/>
        <v>2008</v>
      </c>
      <c r="C1413" s="25">
        <v>62</v>
      </c>
      <c r="D1413" s="25">
        <v>4</v>
      </c>
      <c r="E1413" s="22">
        <v>3.0026343</v>
      </c>
      <c r="F1413" s="22">
        <v>94.851</v>
      </c>
      <c r="G1413" s="23">
        <v>6141663</v>
      </c>
      <c r="H1413" s="24">
        <v>0.7607829</v>
      </c>
      <c r="I1413" s="34">
        <v>70.8121135731026</v>
      </c>
      <c r="J1413" s="35">
        <v>-0.0977801457047462</v>
      </c>
      <c r="K1413" s="36">
        <v>0.858</v>
      </c>
      <c r="L1413" s="37">
        <v>0.865</v>
      </c>
      <c r="M1413" s="38">
        <v>1</v>
      </c>
      <c r="N1413" s="39">
        <v>16.666666</v>
      </c>
      <c r="O1413" s="40">
        <v>80.601176172705</v>
      </c>
      <c r="P1413" s="40">
        <v>97.6887989158357</v>
      </c>
      <c r="Q1413" s="40">
        <v>91.6329440597259</v>
      </c>
      <c r="R1413" s="53">
        <v>38159999.8474121</v>
      </c>
      <c r="S1413" s="48">
        <v>38.1599998474121</v>
      </c>
      <c r="T1413" s="49">
        <v>64.56</v>
      </c>
      <c r="U1413" s="50">
        <v>33.82</v>
      </c>
      <c r="V1413" s="50">
        <v>0.799</v>
      </c>
      <c r="W1413" s="51">
        <v>1.82065403181381</v>
      </c>
      <c r="X1413" s="51">
        <v>-0.101286359131336</v>
      </c>
      <c r="Y1413" s="51">
        <v>25721328000</v>
      </c>
      <c r="Z1413" s="51">
        <f t="shared" si="182"/>
        <v>10.4102933875874</v>
      </c>
      <c r="AA1413" s="51">
        <v>-2.1467</v>
      </c>
      <c r="AB1413" s="51">
        <v>164.58628613577</v>
      </c>
      <c r="AC1413" s="51">
        <f t="shared" si="183"/>
        <v>2.21639364555618</v>
      </c>
      <c r="AD1413" s="51">
        <v>23762.428</v>
      </c>
      <c r="AE1413" s="51">
        <f t="shared" si="184"/>
        <v>2.3762428</v>
      </c>
      <c r="AF1413" s="51">
        <f t="shared" si="185"/>
        <v>0.375890813966079</v>
      </c>
      <c r="AG1413" s="51">
        <v>29.986547</v>
      </c>
      <c r="AH1413" s="51">
        <f t="shared" si="186"/>
        <v>1.47692645891776</v>
      </c>
      <c r="AI1413" s="51">
        <v>0.737</v>
      </c>
    </row>
    <row r="1414" ht="18" spans="1:35">
      <c r="A1414" s="25" t="s">
        <v>96</v>
      </c>
      <c r="B1414" s="25">
        <f t="shared" si="181"/>
        <v>2009</v>
      </c>
      <c r="C1414" s="25">
        <v>62</v>
      </c>
      <c r="D1414" s="25">
        <v>4</v>
      </c>
      <c r="E1414" s="22">
        <v>2.868131</v>
      </c>
      <c r="F1414" s="22">
        <v>95.07199</v>
      </c>
      <c r="G1414" s="23">
        <v>4059267</v>
      </c>
      <c r="H1414" s="24">
        <v>0.9124869</v>
      </c>
      <c r="I1414" s="34">
        <v>71.9041216278813</v>
      </c>
      <c r="J1414" s="35">
        <v>0.0622795186936855</v>
      </c>
      <c r="K1414" s="36">
        <v>0.833</v>
      </c>
      <c r="L1414" s="37">
        <v>0.863</v>
      </c>
      <c r="M1414" s="38">
        <v>1</v>
      </c>
      <c r="N1414" s="39">
        <v>16.666666</v>
      </c>
      <c r="O1414" s="40">
        <v>80.9490167923237</v>
      </c>
      <c r="P1414" s="40">
        <v>97.7066165071345</v>
      </c>
      <c r="Q1414" s="40">
        <v>91.8164868861301</v>
      </c>
      <c r="R1414" s="53">
        <v>65860000.6103516</v>
      </c>
      <c r="S1414" s="48">
        <v>65.8600006103516</v>
      </c>
      <c r="T1414" s="49">
        <v>64.851</v>
      </c>
      <c r="U1414" s="50">
        <v>39.08</v>
      </c>
      <c r="V1414" s="50">
        <v>0.759</v>
      </c>
      <c r="W1414" s="51">
        <v>1.80423120361282</v>
      </c>
      <c r="X1414" s="51">
        <v>-0.327103823423386</v>
      </c>
      <c r="Y1414" s="51">
        <v>27791215500</v>
      </c>
      <c r="Z1414" s="51">
        <f t="shared" si="182"/>
        <v>10.4439075418619</v>
      </c>
      <c r="AA1414" s="51">
        <v>-1.2593</v>
      </c>
      <c r="AB1414" s="51">
        <v>137.046021610678</v>
      </c>
      <c r="AC1414" s="51">
        <f t="shared" si="183"/>
        <v>2.13686643266933</v>
      </c>
      <c r="AD1414" s="51">
        <v>22608.205</v>
      </c>
      <c r="AE1414" s="51">
        <f t="shared" si="184"/>
        <v>2.2608205</v>
      </c>
      <c r="AF1414" s="51">
        <f t="shared" si="185"/>
        <v>0.354266082489495</v>
      </c>
      <c r="AG1414" s="51">
        <v>30.018833</v>
      </c>
      <c r="AH1414" s="51">
        <f t="shared" si="186"/>
        <v>1.47739380477895</v>
      </c>
      <c r="AI1414" s="51">
        <v>0.745</v>
      </c>
    </row>
    <row r="1415" ht="18" spans="1:35">
      <c r="A1415" s="25" t="s">
        <v>96</v>
      </c>
      <c r="B1415" s="25">
        <f t="shared" si="181"/>
        <v>2010</v>
      </c>
      <c r="C1415" s="25">
        <v>62</v>
      </c>
      <c r="D1415" s="25">
        <v>4</v>
      </c>
      <c r="E1415" s="22">
        <v>2.735444</v>
      </c>
      <c r="F1415" s="22">
        <v>99.356476</v>
      </c>
      <c r="G1415" s="23">
        <v>198388</v>
      </c>
      <c r="H1415" s="24">
        <v>1.0649232</v>
      </c>
      <c r="I1415" s="34">
        <v>73.0005374055146</v>
      </c>
      <c r="J1415" s="35">
        <v>-0.116048209369183</v>
      </c>
      <c r="K1415" s="36">
        <v>0.825</v>
      </c>
      <c r="L1415" s="37">
        <v>0.864</v>
      </c>
      <c r="M1415" s="38">
        <v>1</v>
      </c>
      <c r="N1415" s="39">
        <v>8.450705</v>
      </c>
      <c r="O1415" s="40">
        <v>81.2942457606436</v>
      </c>
      <c r="P1415" s="40">
        <v>97.724067303255</v>
      </c>
      <c r="Q1415" s="40">
        <v>91.9966294834708</v>
      </c>
      <c r="R1415" s="53">
        <v>113360000.610352</v>
      </c>
      <c r="S1415" s="48">
        <v>113.360000610352</v>
      </c>
      <c r="T1415" s="49">
        <v>65.14</v>
      </c>
      <c r="U1415" s="50">
        <v>40.1</v>
      </c>
      <c r="V1415" s="50">
        <v>0.759</v>
      </c>
      <c r="W1415" s="51">
        <v>1.78385792968885</v>
      </c>
      <c r="X1415" s="51">
        <v>-0.358153432607651</v>
      </c>
      <c r="Y1415" s="51">
        <v>30231009500</v>
      </c>
      <c r="Z1415" s="51">
        <f t="shared" si="182"/>
        <v>10.4804526497567</v>
      </c>
      <c r="AA1415" s="51">
        <v>-2.4065</v>
      </c>
      <c r="AB1415" s="51">
        <v>145.44871880643</v>
      </c>
      <c r="AC1415" s="51">
        <f t="shared" si="183"/>
        <v>2.16270990009151</v>
      </c>
      <c r="AD1415" s="51">
        <v>25191.672</v>
      </c>
      <c r="AE1415" s="51">
        <f t="shared" si="184"/>
        <v>2.5191672</v>
      </c>
      <c r="AF1415" s="51">
        <f t="shared" si="185"/>
        <v>0.401256993074764</v>
      </c>
      <c r="AG1415" s="51">
        <v>30.486816</v>
      </c>
      <c r="AH1415" s="51">
        <f t="shared" si="186"/>
        <v>1.48411206963149</v>
      </c>
      <c r="AI1415" s="51">
        <v>0.748</v>
      </c>
    </row>
    <row r="1416" ht="18" spans="1:35">
      <c r="A1416" s="25" t="s">
        <v>96</v>
      </c>
      <c r="B1416" s="25">
        <f t="shared" si="181"/>
        <v>2011</v>
      </c>
      <c r="C1416" s="25">
        <v>62</v>
      </c>
      <c r="D1416" s="25">
        <v>4</v>
      </c>
      <c r="E1416" s="22">
        <v>2.6038268</v>
      </c>
      <c r="F1416" s="22">
        <v>99.36259</v>
      </c>
      <c r="G1416" s="23">
        <v>9907322</v>
      </c>
      <c r="H1416" s="24">
        <v>1.218013</v>
      </c>
      <c r="I1416" s="34">
        <v>74.1041771182907</v>
      </c>
      <c r="J1416" s="35">
        <v>-0.028218861669302</v>
      </c>
      <c r="K1416" s="36">
        <v>0.825</v>
      </c>
      <c r="L1416" s="37">
        <v>0.864</v>
      </c>
      <c r="M1416" s="38">
        <v>1</v>
      </c>
      <c r="N1416" s="39">
        <v>8.450705</v>
      </c>
      <c r="O1416" s="40">
        <v>81.6368630776646</v>
      </c>
      <c r="P1416" s="40">
        <v>97.7411513041972</v>
      </c>
      <c r="Q1416" s="40">
        <v>92.175026614494</v>
      </c>
      <c r="R1416" s="53">
        <v>96580001.8310547</v>
      </c>
      <c r="S1416" s="48">
        <v>96.5800018310547</v>
      </c>
      <c r="T1416" s="49">
        <v>65.437</v>
      </c>
      <c r="U1416" s="50">
        <v>42.7</v>
      </c>
      <c r="V1416" s="50">
        <v>0.759</v>
      </c>
      <c r="W1416" s="51">
        <v>1.774688616656</v>
      </c>
      <c r="X1416" s="51">
        <v>-0.354332804679871</v>
      </c>
      <c r="Y1416" s="51">
        <v>35687738300</v>
      </c>
      <c r="Z1416" s="51">
        <f t="shared" si="182"/>
        <v>10.5525190255417</v>
      </c>
      <c r="AA1416" s="51">
        <v>-2.977</v>
      </c>
      <c r="AB1416" s="51">
        <v>158.208395346813</v>
      </c>
      <c r="AC1416" s="51">
        <f t="shared" si="183"/>
        <v>2.1992295256601</v>
      </c>
      <c r="AD1416" s="51">
        <v>24962.39</v>
      </c>
      <c r="AE1416" s="51">
        <f t="shared" si="184"/>
        <v>2.496239</v>
      </c>
      <c r="AF1416" s="51">
        <f t="shared" si="185"/>
        <v>0.397286164108172</v>
      </c>
      <c r="AG1416" s="51">
        <v>30.441216</v>
      </c>
      <c r="AH1416" s="51">
        <f t="shared" si="186"/>
        <v>1.48346199670373</v>
      </c>
      <c r="AI1416" s="51">
        <v>0.748</v>
      </c>
    </row>
    <row r="1417" ht="18" spans="1:35">
      <c r="A1417" s="25" t="s">
        <v>96</v>
      </c>
      <c r="B1417" s="25">
        <f t="shared" si="181"/>
        <v>2012</v>
      </c>
      <c r="C1417" s="25">
        <v>62</v>
      </c>
      <c r="D1417" s="25">
        <v>4</v>
      </c>
      <c r="E1417" s="22">
        <v>2.4734168</v>
      </c>
      <c r="F1417" s="22">
        <v>99.36886</v>
      </c>
      <c r="G1417" s="23">
        <v>7830532</v>
      </c>
      <c r="H1417" s="24">
        <v>1.3717253</v>
      </c>
      <c r="I1417" s="34">
        <v>75.2147165198156</v>
      </c>
      <c r="J1417" s="35">
        <v>-0.179432675242424</v>
      </c>
      <c r="K1417" s="36">
        <v>0.825</v>
      </c>
      <c r="L1417" s="37">
        <v>0.864</v>
      </c>
      <c r="M1417" s="38">
        <v>1</v>
      </c>
      <c r="N1417" s="39">
        <v>8.450705</v>
      </c>
      <c r="O1417" s="40">
        <v>81.9768687433869</v>
      </c>
      <c r="P1417" s="40">
        <v>97.7578685099611</v>
      </c>
      <c r="Q1417" s="40">
        <v>92.3514556960261</v>
      </c>
      <c r="R1417" s="53">
        <v>51639999.3896484</v>
      </c>
      <c r="S1417" s="48">
        <v>51.6399993896484</v>
      </c>
      <c r="T1417" s="49">
        <v>65.741</v>
      </c>
      <c r="U1417" s="50">
        <v>40.3019</v>
      </c>
      <c r="V1417" s="50">
        <v>0.759</v>
      </c>
      <c r="W1417" s="51">
        <v>1.76451937667994</v>
      </c>
      <c r="X1417" s="51">
        <v>-0.395119667053223</v>
      </c>
      <c r="Y1417" s="51">
        <v>41595439700</v>
      </c>
      <c r="Z1417" s="51">
        <f t="shared" si="182"/>
        <v>10.6190457195285</v>
      </c>
      <c r="AA1417" s="51">
        <v>-3.4849</v>
      </c>
      <c r="AB1417" s="51">
        <v>153.208620367102</v>
      </c>
      <c r="AC1417" s="51">
        <f t="shared" si="183"/>
        <v>2.18528320180141</v>
      </c>
      <c r="AD1417" s="51">
        <v>27223.264</v>
      </c>
      <c r="AE1417" s="51">
        <f t="shared" si="184"/>
        <v>2.7223264</v>
      </c>
      <c r="AF1417" s="51">
        <f t="shared" si="185"/>
        <v>0.434940194791121</v>
      </c>
      <c r="AG1417" s="51">
        <v>30.3067</v>
      </c>
      <c r="AH1417" s="51">
        <f t="shared" si="186"/>
        <v>1.48153864999962</v>
      </c>
      <c r="AI1417" s="51">
        <v>0.748</v>
      </c>
    </row>
    <row r="1418" ht="18" spans="1:35">
      <c r="A1418" s="25" t="s">
        <v>96</v>
      </c>
      <c r="B1418" s="25">
        <f t="shared" si="181"/>
        <v>2013</v>
      </c>
      <c r="C1418" s="25">
        <v>62</v>
      </c>
      <c r="D1418" s="25">
        <v>4</v>
      </c>
      <c r="E1418" s="22">
        <v>2.344275</v>
      </c>
      <c r="F1418" s="22">
        <v>99.37528</v>
      </c>
      <c r="G1418" s="23">
        <v>575369</v>
      </c>
      <c r="H1418" s="24">
        <v>1.5260234</v>
      </c>
      <c r="I1418" s="34">
        <v>76.3321222229942</v>
      </c>
      <c r="J1418" s="35">
        <v>-0.141260921955109</v>
      </c>
      <c r="K1418" s="36">
        <v>0.824</v>
      </c>
      <c r="L1418" s="37">
        <v>0.87</v>
      </c>
      <c r="M1418" s="38">
        <v>1</v>
      </c>
      <c r="N1418" s="39">
        <v>8.450705</v>
      </c>
      <c r="O1418" s="40">
        <v>82.3142627578101</v>
      </c>
      <c r="P1418" s="40">
        <v>97.7742189205467</v>
      </c>
      <c r="Q1418" s="40">
        <v>92.5258725116137</v>
      </c>
      <c r="R1418" s="53">
        <v>10460000.038147</v>
      </c>
      <c r="S1418" s="48">
        <v>10.460000038147</v>
      </c>
      <c r="T1418" s="49">
        <v>66.052</v>
      </c>
      <c r="U1418" s="50">
        <v>44.03</v>
      </c>
      <c r="V1418" s="50">
        <v>0.763</v>
      </c>
      <c r="W1418" s="51">
        <v>1.74234111694192</v>
      </c>
      <c r="X1418" s="51">
        <v>-0.38122621178627</v>
      </c>
      <c r="Y1418" s="51">
        <v>46949496500</v>
      </c>
      <c r="Z1418" s="51">
        <f t="shared" si="182"/>
        <v>10.6716309391273</v>
      </c>
      <c r="AA1418" s="51">
        <v>-3.2363</v>
      </c>
      <c r="AB1418" s="51">
        <v>133.071568935782</v>
      </c>
      <c r="AC1418" s="51">
        <f t="shared" si="183"/>
        <v>2.12408527731357</v>
      </c>
      <c r="AD1418" s="51">
        <v>26325.066</v>
      </c>
      <c r="AE1418" s="51">
        <f t="shared" si="184"/>
        <v>2.6325066</v>
      </c>
      <c r="AF1418" s="51">
        <f t="shared" si="185"/>
        <v>0.420369468685629</v>
      </c>
      <c r="AG1418" s="51">
        <v>30.172182</v>
      </c>
      <c r="AH1418" s="51">
        <f t="shared" si="186"/>
        <v>1.47960671873625</v>
      </c>
      <c r="AI1418" s="51">
        <v>0.756</v>
      </c>
    </row>
    <row r="1419" ht="18" spans="1:35">
      <c r="A1419" s="25" t="s">
        <v>96</v>
      </c>
      <c r="B1419" s="25">
        <f t="shared" si="181"/>
        <v>2014</v>
      </c>
      <c r="C1419" s="25">
        <v>62</v>
      </c>
      <c r="D1419" s="25">
        <v>4</v>
      </c>
      <c r="E1419" s="22">
        <v>2.2163966</v>
      </c>
      <c r="F1419" s="22">
        <v>99.39055</v>
      </c>
      <c r="G1419" s="23">
        <v>3676348</v>
      </c>
      <c r="H1419" s="24">
        <v>1.6808602</v>
      </c>
      <c r="I1419" s="34">
        <v>77.4566352300972</v>
      </c>
      <c r="J1419" s="35">
        <v>0.209008201956749</v>
      </c>
      <c r="K1419" s="36">
        <v>0.826</v>
      </c>
      <c r="L1419" s="37">
        <v>0.87</v>
      </c>
      <c r="M1419" s="38">
        <v>1</v>
      </c>
      <c r="N1419" s="39">
        <v>19.298246</v>
      </c>
      <c r="O1419" s="40">
        <v>82.6490451209344</v>
      </c>
      <c r="P1419" s="40">
        <v>97.7902025359541</v>
      </c>
      <c r="Q1419" s="40">
        <v>92.6983815513135</v>
      </c>
      <c r="R1419" s="53">
        <v>-190460006.713867</v>
      </c>
      <c r="S1419" s="48">
        <v>-190.460006713867</v>
      </c>
      <c r="T1419" s="49">
        <v>66.371</v>
      </c>
      <c r="U1419" s="50">
        <v>44.9238</v>
      </c>
      <c r="V1419" s="50">
        <v>0.802</v>
      </c>
      <c r="W1419" s="51">
        <v>1.73046380036004</v>
      </c>
      <c r="X1419" s="51">
        <v>-0.370015203952789</v>
      </c>
      <c r="Y1419" s="51">
        <v>51427104900</v>
      </c>
      <c r="Z1419" s="51">
        <f t="shared" si="182"/>
        <v>10.7111920763074</v>
      </c>
      <c r="AA1419" s="51">
        <v>-4.1296</v>
      </c>
      <c r="AB1419" s="51">
        <v>114.970604927053</v>
      </c>
      <c r="AC1419" s="51">
        <f t="shared" si="183"/>
        <v>2.0605868164421</v>
      </c>
      <c r="AD1419" s="51">
        <v>26454.377</v>
      </c>
      <c r="AE1419" s="51">
        <f t="shared" si="184"/>
        <v>2.6454377</v>
      </c>
      <c r="AF1419" s="51">
        <f t="shared" si="185"/>
        <v>0.42249753836295</v>
      </c>
      <c r="AG1419" s="51">
        <v>30.126822</v>
      </c>
      <c r="AH1419" s="51">
        <f t="shared" si="186"/>
        <v>1.47895332149556</v>
      </c>
      <c r="AI1419" s="51">
        <v>0.747</v>
      </c>
    </row>
    <row r="1420" ht="18" spans="1:35">
      <c r="A1420" s="25" t="s">
        <v>96</v>
      </c>
      <c r="B1420" s="25">
        <f t="shared" si="181"/>
        <v>2015</v>
      </c>
      <c r="C1420" s="25">
        <v>62</v>
      </c>
      <c r="D1420" s="25">
        <v>4</v>
      </c>
      <c r="E1420" s="22">
        <v>2.0899732</v>
      </c>
      <c r="F1420" s="22">
        <v>99.40519</v>
      </c>
      <c r="G1420" s="23">
        <v>1600137</v>
      </c>
      <c r="H1420" s="24">
        <v>1.8362143</v>
      </c>
      <c r="I1420" s="34">
        <v>78.5876693762409</v>
      </c>
      <c r="J1420" s="35">
        <v>0.377415180206299</v>
      </c>
      <c r="K1420" s="36">
        <v>0.844</v>
      </c>
      <c r="L1420" s="37">
        <v>0.881</v>
      </c>
      <c r="M1420" s="38">
        <v>1</v>
      </c>
      <c r="N1420" s="39">
        <v>18.309858</v>
      </c>
      <c r="O1420" s="40">
        <v>82.9812158327598</v>
      </c>
      <c r="P1420" s="40">
        <v>97.805819356183</v>
      </c>
      <c r="Q1420" s="40">
        <v>92.8686371033942</v>
      </c>
      <c r="R1420" s="53">
        <v>11670000.0762939</v>
      </c>
      <c r="S1420" s="48">
        <v>11.6700000762939</v>
      </c>
      <c r="T1420" s="49">
        <v>66.696</v>
      </c>
      <c r="U1420" s="50">
        <v>51.2054</v>
      </c>
      <c r="V1420" s="50">
        <v>0.802</v>
      </c>
      <c r="W1420" s="51">
        <v>1.73037489560864</v>
      </c>
      <c r="X1420" s="51">
        <v>-0.434962153434753</v>
      </c>
      <c r="Y1420" s="51">
        <v>55767806100</v>
      </c>
      <c r="Z1420" s="51">
        <f t="shared" si="182"/>
        <v>10.7463835597255</v>
      </c>
      <c r="AA1420" s="51">
        <v>-3.9721</v>
      </c>
      <c r="AB1420" s="51">
        <v>96.5791573428957</v>
      </c>
      <c r="AC1420" s="51">
        <f t="shared" si="183"/>
        <v>1.98488341184371</v>
      </c>
      <c r="AD1420" s="51">
        <v>28399.344</v>
      </c>
      <c r="AE1420" s="51">
        <f t="shared" si="184"/>
        <v>2.8399344</v>
      </c>
      <c r="AF1420" s="51">
        <f t="shared" si="185"/>
        <v>0.453308308340329</v>
      </c>
      <c r="AG1420" s="51">
        <v>29.991905</v>
      </c>
      <c r="AH1420" s="51">
        <f t="shared" si="186"/>
        <v>1.47700405177862</v>
      </c>
      <c r="AI1420" s="51">
        <v>0.755</v>
      </c>
    </row>
    <row r="1421" ht="18" spans="1:35">
      <c r="A1421" s="25" t="s">
        <v>96</v>
      </c>
      <c r="B1421" s="25">
        <f t="shared" si="181"/>
        <v>2016</v>
      </c>
      <c r="C1421" s="25">
        <v>62</v>
      </c>
      <c r="D1421" s="25">
        <v>4</v>
      </c>
      <c r="E1421" s="22">
        <v>1.9650571</v>
      </c>
      <c r="F1421" s="22">
        <v>99.419235</v>
      </c>
      <c r="G1421" s="23">
        <v>9525273</v>
      </c>
      <c r="H1421" s="24">
        <v>1.8397783</v>
      </c>
      <c r="I1421" s="34">
        <v>79.7251829235126</v>
      </c>
      <c r="J1421" s="35">
        <v>0.40072774887085</v>
      </c>
      <c r="K1421" s="36">
        <v>0.844</v>
      </c>
      <c r="L1421" s="37">
        <v>0.881</v>
      </c>
      <c r="M1421" s="38">
        <v>1</v>
      </c>
      <c r="N1421" s="39">
        <v>18.309858</v>
      </c>
      <c r="O1421" s="40">
        <v>83.515059585776</v>
      </c>
      <c r="P1421" s="40">
        <v>97.9476885893152</v>
      </c>
      <c r="Q1421" s="40">
        <v>93.188819816336</v>
      </c>
      <c r="R1421" s="53">
        <v>27309999.4659424</v>
      </c>
      <c r="S1421" s="48">
        <v>27.3099994659424</v>
      </c>
      <c r="T1421" s="49">
        <v>67.027</v>
      </c>
      <c r="U1421" s="50">
        <v>54</v>
      </c>
      <c r="V1421" s="50">
        <v>0.802</v>
      </c>
      <c r="W1421" s="51">
        <v>1.72866876171939</v>
      </c>
      <c r="X1421" s="51">
        <v>-0.573966324329376</v>
      </c>
      <c r="Y1421" s="51">
        <v>59760858700</v>
      </c>
      <c r="Z1421" s="51">
        <f t="shared" si="182"/>
        <v>10.7764168292021</v>
      </c>
      <c r="AA1421" s="51">
        <v>-4.55722723494</v>
      </c>
      <c r="AB1421" s="51">
        <v>84.3959718738111</v>
      </c>
      <c r="AC1421" s="51">
        <f t="shared" si="183"/>
        <v>1.92632171872608</v>
      </c>
      <c r="AD1421" s="51">
        <v>29494.584</v>
      </c>
      <c r="AE1421" s="51">
        <f t="shared" si="184"/>
        <v>2.9494584</v>
      </c>
      <c r="AF1421" s="51">
        <f t="shared" si="185"/>
        <v>0.469742275135492</v>
      </c>
      <c r="AG1421" s="51">
        <v>29.856989</v>
      </c>
      <c r="AH1421" s="51">
        <f t="shared" si="186"/>
        <v>1.47504600812377</v>
      </c>
      <c r="AI1421" s="51">
        <v>0.755</v>
      </c>
    </row>
    <row r="1422" ht="18" spans="1:35">
      <c r="A1422" s="25" t="s">
        <v>96</v>
      </c>
      <c r="B1422" s="25">
        <f t="shared" si="181"/>
        <v>2017</v>
      </c>
      <c r="C1422" s="25">
        <v>62</v>
      </c>
      <c r="D1422" s="25">
        <v>4</v>
      </c>
      <c r="E1422" s="22">
        <v>1.8416436</v>
      </c>
      <c r="F1422" s="22">
        <v>99.43268</v>
      </c>
      <c r="G1422" s="23">
        <v>7451198</v>
      </c>
      <c r="H1422" s="24">
        <v>1.8431829</v>
      </c>
      <c r="I1422" s="34">
        <v>80.8694181421993</v>
      </c>
      <c r="J1422" s="35">
        <v>0.380334168672562</v>
      </c>
      <c r="K1422" s="36">
        <v>0.809</v>
      </c>
      <c r="L1422" s="37">
        <v>0.881</v>
      </c>
      <c r="M1422" s="38">
        <v>1</v>
      </c>
      <c r="N1422" s="39">
        <v>18.309858</v>
      </c>
      <c r="O1422" s="40">
        <v>84.0489033387919</v>
      </c>
      <c r="P1422" s="40">
        <v>98.0895578224473</v>
      </c>
      <c r="Q1422" s="40">
        <v>93.5073884501397</v>
      </c>
      <c r="R1422" s="53">
        <v>47259998.3215332</v>
      </c>
      <c r="S1422" s="48">
        <v>47.2599983215332</v>
      </c>
      <c r="T1422" s="49">
        <v>67.365</v>
      </c>
      <c r="U1422" s="50">
        <v>59.9506</v>
      </c>
      <c r="V1422" s="50">
        <v>0.793</v>
      </c>
      <c r="W1422" s="51">
        <v>1.71320068899723</v>
      </c>
      <c r="X1422" s="51">
        <v>-0.613697469234467</v>
      </c>
      <c r="Y1422" s="51">
        <v>64327688800</v>
      </c>
      <c r="Z1422" s="51">
        <f t="shared" si="182"/>
        <v>10.8083979481136</v>
      </c>
      <c r="AA1422" s="51">
        <v>-4.42021917505</v>
      </c>
      <c r="AB1422" s="51">
        <v>84.0475372402933</v>
      </c>
      <c r="AC1422" s="51">
        <f t="shared" si="183"/>
        <v>1.92452499227137</v>
      </c>
      <c r="AD1422" s="51">
        <v>31180.088</v>
      </c>
      <c r="AE1422" s="51">
        <f t="shared" si="184"/>
        <v>3.1180088</v>
      </c>
      <c r="AF1422" s="51">
        <f t="shared" si="185"/>
        <v>0.493877336569965</v>
      </c>
      <c r="AG1422" s="51">
        <v>29.722073</v>
      </c>
      <c r="AH1422" s="51">
        <f t="shared" si="186"/>
        <v>1.47307909651062</v>
      </c>
      <c r="AI1422" s="51">
        <v>0.74</v>
      </c>
    </row>
    <row r="1423" ht="18" spans="1:35">
      <c r="A1423" s="25" t="s">
        <v>96</v>
      </c>
      <c r="B1423" s="25">
        <f t="shared" si="181"/>
        <v>2018</v>
      </c>
      <c r="C1423" s="25">
        <v>62</v>
      </c>
      <c r="D1423" s="25">
        <v>4</v>
      </c>
      <c r="E1423" s="22">
        <v>1.719846</v>
      </c>
      <c r="F1423" s="22">
        <v>99.44555</v>
      </c>
      <c r="G1423" s="23">
        <v>537881</v>
      </c>
      <c r="H1423" s="24">
        <v>1.8464358</v>
      </c>
      <c r="I1423" s="34">
        <v>82.0200768210799</v>
      </c>
      <c r="J1423" s="35">
        <v>0.252161979675293</v>
      </c>
      <c r="K1423" s="36">
        <v>0.803</v>
      </c>
      <c r="L1423" s="37">
        <v>0.874</v>
      </c>
      <c r="M1423" s="38">
        <v>1</v>
      </c>
      <c r="N1423" s="39">
        <v>18.309858</v>
      </c>
      <c r="O1423" s="40">
        <v>84.5827470918079</v>
      </c>
      <c r="P1423" s="40">
        <v>98.2314270555794</v>
      </c>
      <c r="Q1423" s="40">
        <v>93.8241340868165</v>
      </c>
      <c r="R1423" s="53">
        <v>42189998.626709</v>
      </c>
      <c r="S1423" s="48">
        <v>42.189998626709</v>
      </c>
      <c r="T1423" s="49">
        <v>67.709</v>
      </c>
      <c r="U1423" s="50">
        <v>61.8055</v>
      </c>
      <c r="V1423" s="50">
        <v>0.793</v>
      </c>
      <c r="W1423" s="51">
        <v>1.67311565171591</v>
      </c>
      <c r="X1423" s="51">
        <v>-0.610337615013123</v>
      </c>
      <c r="Y1423" s="51">
        <v>67316471200</v>
      </c>
      <c r="Z1423" s="51">
        <f t="shared" si="182"/>
        <v>10.8281213417284</v>
      </c>
      <c r="AA1423" s="51">
        <v>-4.57017055402</v>
      </c>
      <c r="AB1423" s="51">
        <v>86.1309615112445</v>
      </c>
      <c r="AC1423" s="51">
        <f t="shared" si="183"/>
        <v>1.93515929543046</v>
      </c>
      <c r="AD1423" s="51">
        <v>31255.303</v>
      </c>
      <c r="AE1423" s="51">
        <f t="shared" si="184"/>
        <v>3.1255303</v>
      </c>
      <c r="AF1423" s="51">
        <f t="shared" si="185"/>
        <v>0.494923713464071</v>
      </c>
      <c r="AG1423" s="51">
        <v>29.563225</v>
      </c>
      <c r="AH1423" s="51">
        <f t="shared" si="186"/>
        <v>1.47075180872505</v>
      </c>
      <c r="AI1423" s="51">
        <v>0.733</v>
      </c>
    </row>
    <row r="1424" ht="18" spans="1:35">
      <c r="A1424" s="25" t="s">
        <v>96</v>
      </c>
      <c r="B1424" s="25">
        <f t="shared" si="181"/>
        <v>2019</v>
      </c>
      <c r="C1424" s="25">
        <v>62</v>
      </c>
      <c r="D1424" s="25">
        <v>4</v>
      </c>
      <c r="E1424" s="22">
        <v>1.603074</v>
      </c>
      <c r="F1424" s="22">
        <v>99.45784</v>
      </c>
      <c r="G1424" s="23">
        <v>3654687</v>
      </c>
      <c r="H1424" s="24">
        <v>1.8489584</v>
      </c>
      <c r="I1424" s="34">
        <v>83.1771159799322</v>
      </c>
      <c r="J1424" s="35">
        <v>0.290945798158646</v>
      </c>
      <c r="K1424" s="36">
        <v>0.801</v>
      </c>
      <c r="L1424" s="37">
        <v>0.873</v>
      </c>
      <c r="M1424" s="38">
        <v>1</v>
      </c>
      <c r="N1424" s="39">
        <v>21.12676</v>
      </c>
      <c r="O1424" s="40">
        <v>85.1165908448239</v>
      </c>
      <c r="P1424" s="40">
        <v>98.3732962887115</v>
      </c>
      <c r="Q1424" s="40">
        <v>94.1389735045272</v>
      </c>
      <c r="R1424" s="53">
        <v>77889999.3896484</v>
      </c>
      <c r="S1424" s="48">
        <v>77.8899993896484</v>
      </c>
      <c r="T1424" s="49">
        <v>68.059</v>
      </c>
      <c r="U1424" s="50">
        <v>63.6284</v>
      </c>
      <c r="V1424" s="50">
        <v>0.8</v>
      </c>
      <c r="W1424" s="51">
        <v>1.59097727067192</v>
      </c>
      <c r="X1424" s="51">
        <v>-0.643827140331268</v>
      </c>
      <c r="Y1424" s="51">
        <v>69778991200</v>
      </c>
      <c r="Z1424" s="51">
        <f t="shared" si="182"/>
        <v>10.8437246865303</v>
      </c>
      <c r="AA1424" s="51">
        <v>-3.30289033644</v>
      </c>
      <c r="AB1424" s="51">
        <v>80.4286505649569</v>
      </c>
      <c r="AC1424" s="51">
        <f t="shared" si="183"/>
        <v>1.90541078215387</v>
      </c>
      <c r="AD1424" s="51">
        <v>27875.5</v>
      </c>
      <c r="AE1424" s="51">
        <f t="shared" si="184"/>
        <v>2.78755</v>
      </c>
      <c r="AF1424" s="51">
        <f t="shared" si="185"/>
        <v>0.445222666021902</v>
      </c>
      <c r="AG1424" s="51">
        <v>29.428417</v>
      </c>
      <c r="AH1424" s="51">
        <f t="shared" si="186"/>
        <v>1.468766901357</v>
      </c>
      <c r="AI1424" s="51">
        <v>0.735</v>
      </c>
    </row>
    <row r="1425" ht="18" spans="1:35">
      <c r="A1425" s="25" t="s">
        <v>96</v>
      </c>
      <c r="B1425" s="25">
        <f t="shared" si="181"/>
        <v>2020</v>
      </c>
      <c r="C1425" s="25">
        <v>62</v>
      </c>
      <c r="D1425" s="25">
        <v>4</v>
      </c>
      <c r="E1425" s="22">
        <v>1.4916708</v>
      </c>
      <c r="F1425" s="22">
        <v>99.469574</v>
      </c>
      <c r="G1425" s="23">
        <v>2623014</v>
      </c>
      <c r="H1425" s="24">
        <v>1.850235</v>
      </c>
      <c r="I1425" s="34">
        <v>84.3402384762944</v>
      </c>
      <c r="J1425" s="35">
        <v>0.235503375530243</v>
      </c>
      <c r="K1425" s="36">
        <v>0.79</v>
      </c>
      <c r="L1425" s="37">
        <v>0.875</v>
      </c>
      <c r="M1425" s="38">
        <v>1</v>
      </c>
      <c r="N1425" s="39">
        <v>22.535212</v>
      </c>
      <c r="O1425" s="40">
        <v>85.65043459784</v>
      </c>
      <c r="P1425" s="40">
        <v>98.484379</v>
      </c>
      <c r="Q1425" s="40">
        <v>94.4306492571863</v>
      </c>
      <c r="R1425" s="53">
        <v>152889999.389648</v>
      </c>
      <c r="S1425" s="48">
        <v>152.889999389648</v>
      </c>
      <c r="T1425" s="49">
        <v>68.414</v>
      </c>
      <c r="U1425" s="50">
        <v>72.61</v>
      </c>
      <c r="V1425" s="50">
        <v>0.797</v>
      </c>
      <c r="W1425" s="51">
        <v>1.37340966978709</v>
      </c>
      <c r="X1425" s="51">
        <v>-0.584161520004272</v>
      </c>
      <c r="Y1425" s="51">
        <v>57059846500</v>
      </c>
      <c r="Z1425" s="51">
        <f t="shared" si="182"/>
        <v>10.7563305990019</v>
      </c>
      <c r="AA1425" s="51">
        <v>-0.07809031777</v>
      </c>
      <c r="AB1425" s="51">
        <v>68.700423510603</v>
      </c>
      <c r="AC1425" s="51">
        <f t="shared" si="183"/>
        <v>1.83695941431939</v>
      </c>
      <c r="AD1425" s="51">
        <v>27640.848</v>
      </c>
      <c r="AE1425" s="51">
        <f t="shared" si="184"/>
        <v>2.7640848</v>
      </c>
      <c r="AF1425" s="51">
        <f t="shared" si="185"/>
        <v>0.441551362727895</v>
      </c>
      <c r="AG1425" s="51">
        <v>29.30844</v>
      </c>
      <c r="AH1425" s="51">
        <f t="shared" si="186"/>
        <v>1.46699270286621</v>
      </c>
      <c r="AI1425" s="51">
        <v>0.735</v>
      </c>
    </row>
    <row r="1426" ht="18" spans="1:35">
      <c r="A1426" s="25" t="s">
        <v>96</v>
      </c>
      <c r="B1426" s="25">
        <f t="shared" si="181"/>
        <v>2021</v>
      </c>
      <c r="C1426" s="25">
        <v>62</v>
      </c>
      <c r="D1426" s="25">
        <v>4</v>
      </c>
      <c r="E1426" s="22">
        <v>1.3821062</v>
      </c>
      <c r="F1426" s="22">
        <v>99.48075</v>
      </c>
      <c r="G1426" s="23">
        <v>1604517</v>
      </c>
      <c r="H1426" s="24">
        <v>1.8513352</v>
      </c>
      <c r="I1426" s="34">
        <v>85.5096832210543</v>
      </c>
      <c r="J1426" s="35">
        <v>0.307207077741623</v>
      </c>
      <c r="K1426" s="36">
        <v>0.803</v>
      </c>
      <c r="L1426" s="37">
        <v>0.875</v>
      </c>
      <c r="M1426" s="38">
        <v>1</v>
      </c>
      <c r="N1426" s="39">
        <v>22.535212</v>
      </c>
      <c r="O1426" s="40">
        <v>86.184278350856</v>
      </c>
      <c r="P1426" s="40">
        <v>98.484379</v>
      </c>
      <c r="Q1426" s="40">
        <v>94.6436730326195</v>
      </c>
      <c r="R1426" s="53">
        <v>91400001.5258789</v>
      </c>
      <c r="S1426" s="48">
        <v>91.4000015258789</v>
      </c>
      <c r="T1426" s="49">
        <v>68.775</v>
      </c>
      <c r="U1426" s="50">
        <v>73.0556</v>
      </c>
      <c r="V1426" s="50">
        <v>0.801</v>
      </c>
      <c r="W1426" s="51">
        <v>1.20723809203153</v>
      </c>
      <c r="X1426" s="51">
        <v>-0.591640532016754</v>
      </c>
      <c r="Y1426" s="51">
        <v>67396392500</v>
      </c>
      <c r="Z1426" s="51">
        <f t="shared" si="182"/>
        <v>10.8286366508488</v>
      </c>
      <c r="AA1426" s="51">
        <v>-1.36140336286</v>
      </c>
      <c r="AB1426" s="51">
        <v>80.1334635232887</v>
      </c>
      <c r="AC1426" s="51">
        <f t="shared" si="183"/>
        <v>1.90381391419423</v>
      </c>
      <c r="AD1426" s="51">
        <v>27067.068</v>
      </c>
      <c r="AE1426" s="51">
        <f t="shared" si="184"/>
        <v>2.7067068</v>
      </c>
      <c r="AF1426" s="51">
        <f t="shared" si="185"/>
        <v>0.432441214012642</v>
      </c>
      <c r="AG1426" s="51">
        <f>(AG1425+AG1424)/2</f>
        <v>29.3684285</v>
      </c>
      <c r="AH1426" s="51">
        <f t="shared" si="186"/>
        <v>1.46788070811497</v>
      </c>
      <c r="AI1426" s="51">
        <v>0.744</v>
      </c>
    </row>
    <row r="1427" ht="18" spans="1:35">
      <c r="A1427" s="25" t="s">
        <v>96</v>
      </c>
      <c r="B1427" s="25">
        <f t="shared" si="181"/>
        <v>2022</v>
      </c>
      <c r="C1427" s="25">
        <v>62</v>
      </c>
      <c r="D1427" s="25">
        <v>4</v>
      </c>
      <c r="E1427" s="22">
        <v>1.3659059</v>
      </c>
      <c r="F1427" s="22">
        <v>99.49142</v>
      </c>
      <c r="G1427" s="23">
        <v>1351287</v>
      </c>
      <c r="H1427" s="24">
        <v>1.8474001</v>
      </c>
      <c r="I1427" s="34">
        <v>86.6851526856535</v>
      </c>
      <c r="J1427" s="35">
        <v>0.289221227169037</v>
      </c>
      <c r="K1427" s="36">
        <v>0.791</v>
      </c>
      <c r="L1427" s="37">
        <v>0.871</v>
      </c>
      <c r="M1427" s="38">
        <v>1</v>
      </c>
      <c r="N1427" s="39">
        <v>22.535212</v>
      </c>
      <c r="O1427" s="40">
        <v>86.718122103872</v>
      </c>
      <c r="P1427" s="40">
        <v>98.484379</v>
      </c>
      <c r="Q1427" s="40">
        <v>94.85343136421</v>
      </c>
      <c r="R1427" s="53">
        <v>145630004.882813</v>
      </c>
      <c r="S1427" s="48">
        <v>145.630004882813</v>
      </c>
      <c r="T1427" s="49">
        <v>69.141</v>
      </c>
      <c r="U1427" s="50">
        <v>73.6085</v>
      </c>
      <c r="V1427" s="50">
        <v>0.811</v>
      </c>
      <c r="W1427" s="51">
        <v>1.26612423517538</v>
      </c>
      <c r="X1427" s="51">
        <v>-0.634862422943115</v>
      </c>
      <c r="Y1427" s="51">
        <v>76276116700</v>
      </c>
      <c r="Z1427" s="51">
        <f t="shared" si="182"/>
        <v>10.8823885745327</v>
      </c>
      <c r="AA1427" s="51">
        <v>-2.8717855454</v>
      </c>
      <c r="AB1427" s="51">
        <v>93.687178754867</v>
      </c>
      <c r="AC1427" s="51">
        <f t="shared" si="183"/>
        <v>1.97168016103716</v>
      </c>
      <c r="AD1427" s="51">
        <f>(AD1426+AD1425)/2</f>
        <v>27353.958</v>
      </c>
      <c r="AE1427" s="51">
        <f t="shared" si="184"/>
        <v>2.7353958</v>
      </c>
      <c r="AF1427" s="51">
        <f t="shared" si="185"/>
        <v>0.437020175758734</v>
      </c>
      <c r="AG1427" s="51">
        <f>(AG1426+AG1425)/2</f>
        <v>29.33843425</v>
      </c>
      <c r="AH1427" s="51">
        <f t="shared" si="186"/>
        <v>1.46743693245444</v>
      </c>
      <c r="AI1427" s="51">
        <v>0.732</v>
      </c>
    </row>
    <row r="1428" ht="18" spans="1:35">
      <c r="A1428" s="25" t="s">
        <v>97</v>
      </c>
      <c r="B1428" s="25">
        <v>2000</v>
      </c>
      <c r="C1428" s="25">
        <v>63</v>
      </c>
      <c r="D1428" s="25">
        <v>1</v>
      </c>
      <c r="E1428" s="22">
        <v>0.16370012</v>
      </c>
      <c r="F1428" s="22">
        <v>61.79321</v>
      </c>
      <c r="G1428" s="23">
        <v>51996243</v>
      </c>
      <c r="H1428" s="24">
        <v>1.8474001</v>
      </c>
      <c r="I1428" s="34">
        <v>90.5194424395301</v>
      </c>
      <c r="J1428" s="35">
        <v>0.754748404026031</v>
      </c>
      <c r="K1428" s="36">
        <v>0.848</v>
      </c>
      <c r="L1428" s="37">
        <v>0.897</v>
      </c>
      <c r="M1428" s="38">
        <v>1</v>
      </c>
      <c r="N1428" s="39">
        <v>5.714286</v>
      </c>
      <c r="O1428" s="40">
        <v>99</v>
      </c>
      <c r="P1428" s="40">
        <v>99</v>
      </c>
      <c r="Q1428" s="40">
        <v>99</v>
      </c>
      <c r="R1428" s="53">
        <v>34299999.2370605</v>
      </c>
      <c r="S1428" s="48">
        <v>34.2999992370605</v>
      </c>
      <c r="T1428" s="49">
        <v>42.67</v>
      </c>
      <c r="U1428" s="50">
        <v>7.28154</v>
      </c>
      <c r="V1428" s="50">
        <v>0.709</v>
      </c>
      <c r="W1428" s="51">
        <v>0.982676166064297</v>
      </c>
      <c r="X1428" s="51">
        <v>0.198928251862526</v>
      </c>
      <c r="Y1428" s="51">
        <v>4726108622.47661</v>
      </c>
      <c r="Z1428" s="51">
        <f t="shared" si="182"/>
        <v>9.67450369901452</v>
      </c>
      <c r="AA1428" s="51">
        <v>-0.25268926875979</v>
      </c>
      <c r="AB1428" s="51">
        <v>120.687648773646</v>
      </c>
      <c r="AC1428" s="51">
        <f t="shared" si="183"/>
        <v>2.08166282648574</v>
      </c>
      <c r="AD1428" s="51">
        <v>13215.6</v>
      </c>
      <c r="AE1428" s="51">
        <f t="shared" si="184"/>
        <v>1.32156</v>
      </c>
      <c r="AF1428" s="51">
        <f t="shared" si="185"/>
        <v>0.121086885271274</v>
      </c>
      <c r="AG1428" s="51">
        <v>71.46695</v>
      </c>
      <c r="AH1428" s="51">
        <f t="shared" si="186"/>
        <v>1.85410524808082</v>
      </c>
      <c r="AI1428" s="51">
        <v>0.227</v>
      </c>
    </row>
    <row r="1429" ht="18" spans="1:35">
      <c r="A1429" s="25" t="s">
        <v>97</v>
      </c>
      <c r="B1429" s="25">
        <f t="shared" ref="B1429:B1450" si="187">B1428+1</f>
        <v>2001</v>
      </c>
      <c r="C1429" s="25">
        <v>63</v>
      </c>
      <c r="D1429" s="25">
        <v>1</v>
      </c>
      <c r="E1429" s="22">
        <v>0.15587498</v>
      </c>
      <c r="F1429" s="22">
        <v>63.153866</v>
      </c>
      <c r="G1429" s="23">
        <v>49455443</v>
      </c>
      <c r="H1429" s="24">
        <v>0.45961857</v>
      </c>
      <c r="I1429" s="34">
        <v>90.8010935078889</v>
      </c>
      <c r="J1429" s="35">
        <f>(J1428+J1430)/2</f>
        <v>0.935701280832291</v>
      </c>
      <c r="K1429" s="36">
        <v>0.848</v>
      </c>
      <c r="L1429" s="37">
        <v>0.897</v>
      </c>
      <c r="M1429" s="38">
        <v>1</v>
      </c>
      <c r="N1429" s="39">
        <v>5.714286</v>
      </c>
      <c r="O1429" s="40">
        <v>99</v>
      </c>
      <c r="P1429" s="40">
        <v>99</v>
      </c>
      <c r="Q1429" s="40">
        <v>99</v>
      </c>
      <c r="R1429" s="53">
        <v>35069999.6948242</v>
      </c>
      <c r="S1429" s="48">
        <v>35.0699996948242</v>
      </c>
      <c r="T1429" s="49">
        <v>42.559</v>
      </c>
      <c r="U1429" s="50">
        <v>8.7809</v>
      </c>
      <c r="V1429" s="50">
        <v>0.709</v>
      </c>
      <c r="W1429" s="51">
        <v>0.790047581068153</v>
      </c>
      <c r="X1429" s="51">
        <f>(X1430+X1431)/2</f>
        <v>0.260831475257874</v>
      </c>
      <c r="Y1429" s="51">
        <v>4675755867.17657</v>
      </c>
      <c r="Z1429" s="51">
        <f t="shared" si="182"/>
        <v>9.66985182748853</v>
      </c>
      <c r="AA1429" s="51">
        <v>0.0305435675984697</v>
      </c>
      <c r="AB1429" s="51">
        <v>128.05457898019</v>
      </c>
      <c r="AC1429" s="51">
        <f t="shared" si="183"/>
        <v>2.10739511259964</v>
      </c>
      <c r="AD1429" s="51">
        <v>13385.311</v>
      </c>
      <c r="AE1429" s="51">
        <f t="shared" si="184"/>
        <v>1.3385311</v>
      </c>
      <c r="AF1429" s="51">
        <f t="shared" si="185"/>
        <v>0.126628466222598</v>
      </c>
      <c r="AG1429" s="51">
        <v>72.54164</v>
      </c>
      <c r="AH1429" s="51">
        <f t="shared" si="186"/>
        <v>1.86058736975695</v>
      </c>
      <c r="AI1429" s="51">
        <v>0.227</v>
      </c>
    </row>
    <row r="1430" ht="18" spans="1:35">
      <c r="A1430" s="25" t="s">
        <v>97</v>
      </c>
      <c r="B1430" s="25">
        <f t="shared" si="187"/>
        <v>2002</v>
      </c>
      <c r="C1430" s="25">
        <v>63</v>
      </c>
      <c r="D1430" s="25">
        <v>1</v>
      </c>
      <c r="E1430" s="22">
        <v>0.1480207</v>
      </c>
      <c r="F1430" s="22">
        <v>64.50038</v>
      </c>
      <c r="G1430" s="23">
        <v>46909618</v>
      </c>
      <c r="H1430" s="24">
        <f t="shared" ref="H1430:H1450" si="188">(H1429+H1428)/2</f>
        <v>1.153509335</v>
      </c>
      <c r="I1430" s="34">
        <v>91.0831578826494</v>
      </c>
      <c r="J1430" s="35">
        <v>1.11665415763855</v>
      </c>
      <c r="K1430" s="36">
        <v>0.855</v>
      </c>
      <c r="L1430" s="37">
        <v>0.897</v>
      </c>
      <c r="M1430" s="38">
        <v>1</v>
      </c>
      <c r="N1430" s="39">
        <v>5.714286</v>
      </c>
      <c r="O1430" s="40">
        <v>99</v>
      </c>
      <c r="P1430" s="40">
        <v>99</v>
      </c>
      <c r="Q1430" s="40">
        <v>99</v>
      </c>
      <c r="R1430" s="53">
        <v>39349998.4741211</v>
      </c>
      <c r="S1430" s="48">
        <v>39.3499984741211</v>
      </c>
      <c r="T1430" s="49">
        <v>42.447</v>
      </c>
      <c r="U1430" s="50">
        <v>10.2526</v>
      </c>
      <c r="V1430" s="50">
        <v>0.709</v>
      </c>
      <c r="W1430" s="51">
        <v>0.694240135210974</v>
      </c>
      <c r="X1430" s="51">
        <v>0.328717023134232</v>
      </c>
      <c r="Y1430" s="51">
        <v>4906494249.38255</v>
      </c>
      <c r="Z1430" s="51">
        <f t="shared" si="182"/>
        <v>9.69077129416958</v>
      </c>
      <c r="AA1430" s="51">
        <v>-0.0233753435381694</v>
      </c>
      <c r="AB1430" s="51">
        <v>118.230470380251</v>
      </c>
      <c r="AC1430" s="51">
        <f t="shared" si="183"/>
        <v>2.07272941743049</v>
      </c>
      <c r="AD1430" s="51">
        <v>13056.474</v>
      </c>
      <c r="AE1430" s="51">
        <f t="shared" si="184"/>
        <v>1.3056474</v>
      </c>
      <c r="AF1430" s="51">
        <f t="shared" si="185"/>
        <v>0.115825908248611</v>
      </c>
      <c r="AG1430" s="51">
        <v>72.54164</v>
      </c>
      <c r="AH1430" s="51">
        <f t="shared" si="186"/>
        <v>1.86058736975695</v>
      </c>
      <c r="AI1430" s="51">
        <v>0.327</v>
      </c>
    </row>
    <row r="1431" ht="18" spans="1:35">
      <c r="A1431" s="25" t="s">
        <v>97</v>
      </c>
      <c r="B1431" s="25">
        <f t="shared" si="187"/>
        <v>2003</v>
      </c>
      <c r="C1431" s="25">
        <v>63</v>
      </c>
      <c r="D1431" s="25">
        <v>1</v>
      </c>
      <c r="E1431" s="22">
        <v>0.1401345</v>
      </c>
      <c r="F1431" s="22">
        <v>65.83254</v>
      </c>
      <c r="G1431" s="23">
        <v>44358802</v>
      </c>
      <c r="H1431" s="24">
        <f t="shared" si="188"/>
        <v>0.8065639525</v>
      </c>
      <c r="I1431" s="34">
        <v>91.3656724156252</v>
      </c>
      <c r="J1431" s="35">
        <v>1.00941443443298</v>
      </c>
      <c r="K1431" s="36">
        <v>0.855</v>
      </c>
      <c r="L1431" s="37">
        <v>0.897</v>
      </c>
      <c r="M1431" s="38">
        <v>1</v>
      </c>
      <c r="N1431" s="39">
        <v>5.714286</v>
      </c>
      <c r="O1431" s="40">
        <v>99</v>
      </c>
      <c r="P1431" s="40">
        <v>99</v>
      </c>
      <c r="Q1431" s="40">
        <v>99</v>
      </c>
      <c r="R1431" s="53">
        <v>-19549999.2370605</v>
      </c>
      <c r="S1431" s="48">
        <v>-19.5499992370605</v>
      </c>
      <c r="T1431" s="49">
        <v>42.335</v>
      </c>
      <c r="U1431" s="50">
        <v>12.1871</v>
      </c>
      <c r="V1431" s="50">
        <v>0.709</v>
      </c>
      <c r="W1431" s="51">
        <v>0.723661765578573</v>
      </c>
      <c r="X1431" s="51">
        <v>0.192945927381516</v>
      </c>
      <c r="Y1431" s="51">
        <v>5894873919.74797</v>
      </c>
      <c r="Z1431" s="51">
        <f t="shared" si="182"/>
        <v>9.77047452078933</v>
      </c>
      <c r="AA1431" s="51">
        <v>-0.0686483174757378</v>
      </c>
      <c r="AB1431" s="51">
        <v>108.655579313428</v>
      </c>
      <c r="AC1431" s="51">
        <f t="shared" si="183"/>
        <v>2.03605203164893</v>
      </c>
      <c r="AD1431" s="51">
        <v>13249.851</v>
      </c>
      <c r="AE1431" s="51">
        <f t="shared" si="184"/>
        <v>1.3249851</v>
      </c>
      <c r="AF1431" s="51">
        <f t="shared" si="185"/>
        <v>0.122210994481004</v>
      </c>
      <c r="AG1431" s="51">
        <v>72.54164</v>
      </c>
      <c r="AH1431" s="51">
        <f t="shared" si="186"/>
        <v>1.86058736975695</v>
      </c>
      <c r="AI1431" s="51">
        <v>0.386</v>
      </c>
    </row>
    <row r="1432" ht="18" spans="1:35">
      <c r="A1432" s="25" t="s">
        <v>97</v>
      </c>
      <c r="B1432" s="25">
        <f t="shared" si="187"/>
        <v>2004</v>
      </c>
      <c r="C1432" s="25">
        <v>63</v>
      </c>
      <c r="D1432" s="25">
        <v>1</v>
      </c>
      <c r="E1432" s="22">
        <v>0.13221636</v>
      </c>
      <c r="F1432" s="22">
        <v>67.148735</v>
      </c>
      <c r="G1432" s="23">
        <v>41802272</v>
      </c>
      <c r="H1432" s="24">
        <f t="shared" si="188"/>
        <v>0.98003664375</v>
      </c>
      <c r="I1432" s="34">
        <v>91.6486409323772</v>
      </c>
      <c r="J1432" s="35">
        <v>0.974532723426819</v>
      </c>
      <c r="K1432" s="36">
        <v>0.855</v>
      </c>
      <c r="L1432" s="37">
        <v>0.897</v>
      </c>
      <c r="M1432" s="38">
        <v>1</v>
      </c>
      <c r="N1432" s="39">
        <v>5.714286</v>
      </c>
      <c r="O1432" s="40">
        <v>99</v>
      </c>
      <c r="P1432" s="40">
        <v>99</v>
      </c>
      <c r="Q1432" s="40">
        <v>99</v>
      </c>
      <c r="R1432" s="53">
        <v>39759998.3215332</v>
      </c>
      <c r="S1432" s="48">
        <v>39.7599983215332</v>
      </c>
      <c r="T1432" s="49">
        <v>42.223</v>
      </c>
      <c r="U1432" s="50">
        <v>13.6891</v>
      </c>
      <c r="V1432" s="50">
        <v>0.72</v>
      </c>
      <c r="W1432" s="51">
        <v>0.627103982385528</v>
      </c>
      <c r="X1432" s="51">
        <v>0.152764663100243</v>
      </c>
      <c r="Y1432" s="51">
        <v>6667418752.07307</v>
      </c>
      <c r="Z1432" s="51">
        <f t="shared" si="182"/>
        <v>9.82395773216224</v>
      </c>
      <c r="AA1432" s="51">
        <v>0.0178917920098108</v>
      </c>
      <c r="AB1432" s="51">
        <v>107.027698267505</v>
      </c>
      <c r="AC1432" s="51">
        <f t="shared" si="183"/>
        <v>2.02949618561091</v>
      </c>
      <c r="AD1432" s="51">
        <v>13567.276</v>
      </c>
      <c r="AE1432" s="51">
        <f t="shared" si="184"/>
        <v>1.3567276</v>
      </c>
      <c r="AF1432" s="51">
        <f t="shared" si="185"/>
        <v>0.132492659972021</v>
      </c>
      <c r="AG1432" s="51">
        <v>72.54164</v>
      </c>
      <c r="AH1432" s="51">
        <f t="shared" si="186"/>
        <v>1.86058736975695</v>
      </c>
      <c r="AI1432" s="51">
        <v>0.423</v>
      </c>
    </row>
    <row r="1433" ht="18" spans="1:35">
      <c r="A1433" s="25" t="s">
        <v>97</v>
      </c>
      <c r="B1433" s="25">
        <f t="shared" si="187"/>
        <v>2005</v>
      </c>
      <c r="C1433" s="25">
        <v>63</v>
      </c>
      <c r="D1433" s="25">
        <v>1</v>
      </c>
      <c r="E1433" s="22">
        <v>0.124264255</v>
      </c>
      <c r="F1433" s="22">
        <v>68.44929</v>
      </c>
      <c r="G1433" s="23">
        <v>392402</v>
      </c>
      <c r="H1433" s="24">
        <f t="shared" si="188"/>
        <v>0.893300298125</v>
      </c>
      <c r="I1433" s="34">
        <v>91.9320916263266</v>
      </c>
      <c r="J1433" s="35">
        <v>1.02774882316589</v>
      </c>
      <c r="K1433" s="36">
        <v>0.855</v>
      </c>
      <c r="L1433" s="37">
        <v>0.897</v>
      </c>
      <c r="M1433" s="38">
        <v>1</v>
      </c>
      <c r="N1433" s="39">
        <v>17.142857</v>
      </c>
      <c r="O1433" s="40">
        <v>99</v>
      </c>
      <c r="P1433" s="40">
        <v>99</v>
      </c>
      <c r="Q1433" s="40">
        <v>99</v>
      </c>
      <c r="R1433" s="53">
        <v>38159999.8474121</v>
      </c>
      <c r="S1433" s="48">
        <v>38.1599998474121</v>
      </c>
      <c r="T1433" s="49">
        <v>42.112</v>
      </c>
      <c r="U1433" s="50">
        <v>15.1722</v>
      </c>
      <c r="V1433" s="50">
        <v>0.777</v>
      </c>
      <c r="W1433" s="51">
        <v>0.592099659929956</v>
      </c>
      <c r="X1433" s="51">
        <v>0.219137653708458</v>
      </c>
      <c r="Y1433" s="51">
        <v>6576108447.47531</v>
      </c>
      <c r="Z1433" s="51">
        <f t="shared" si="182"/>
        <v>9.81796896659887</v>
      </c>
      <c r="AA1433" s="51">
        <v>0.00518735649631842</v>
      </c>
      <c r="AB1433" s="51">
        <v>121.608743996836</v>
      </c>
      <c r="AC1433" s="51">
        <f t="shared" si="183"/>
        <v>2.08496480300455</v>
      </c>
      <c r="AD1433" s="51">
        <v>14451.097</v>
      </c>
      <c r="AE1433" s="51">
        <f t="shared" si="184"/>
        <v>1.4451097</v>
      </c>
      <c r="AF1433" s="51">
        <f t="shared" si="185"/>
        <v>0.159900816155774</v>
      </c>
      <c r="AG1433" s="51">
        <v>71.46695</v>
      </c>
      <c r="AH1433" s="51">
        <f t="shared" si="186"/>
        <v>1.85410524808082</v>
      </c>
      <c r="AI1433" s="51">
        <v>0.447</v>
      </c>
    </row>
    <row r="1434" ht="18" spans="1:35">
      <c r="A1434" s="25" t="s">
        <v>97</v>
      </c>
      <c r="B1434" s="25">
        <f t="shared" si="187"/>
        <v>2006</v>
      </c>
      <c r="C1434" s="25">
        <v>63</v>
      </c>
      <c r="D1434" s="25">
        <v>1</v>
      </c>
      <c r="E1434" s="22">
        <v>0.11628241</v>
      </c>
      <c r="F1434" s="22">
        <v>69.734055</v>
      </c>
      <c r="G1434" s="23">
        <v>36673558</v>
      </c>
      <c r="H1434" s="24">
        <f t="shared" si="188"/>
        <v>0.9366684709375</v>
      </c>
      <c r="I1434" s="34">
        <v>92.2159724037212</v>
      </c>
      <c r="J1434" s="35">
        <v>0.780889987945557</v>
      </c>
      <c r="K1434" s="36">
        <v>0.856</v>
      </c>
      <c r="L1434" s="37">
        <v>0.897</v>
      </c>
      <c r="M1434" s="38">
        <v>1</v>
      </c>
      <c r="N1434" s="39">
        <v>17.142857</v>
      </c>
      <c r="O1434" s="40">
        <v>99</v>
      </c>
      <c r="P1434" s="40">
        <v>99</v>
      </c>
      <c r="Q1434" s="40">
        <v>99</v>
      </c>
      <c r="R1434" s="53">
        <v>21639999.3896484</v>
      </c>
      <c r="S1434" s="48">
        <v>21.6399993896484</v>
      </c>
      <c r="T1434" s="49">
        <v>42</v>
      </c>
      <c r="U1434" s="50">
        <v>16.7</v>
      </c>
      <c r="V1434" s="50">
        <v>0.772</v>
      </c>
      <c r="W1434" s="51">
        <v>0.466403525955087</v>
      </c>
      <c r="X1434" s="51">
        <v>0.273244053125381</v>
      </c>
      <c r="Y1434" s="51">
        <v>7028810680.89077</v>
      </c>
      <c r="Z1434" s="51">
        <f t="shared" si="182"/>
        <v>9.84688184587008</v>
      </c>
      <c r="AA1434" s="51">
        <v>-0.0971673780153151</v>
      </c>
      <c r="AB1434" s="51">
        <v>127.062861757975</v>
      </c>
      <c r="AC1434" s="51">
        <f t="shared" si="183"/>
        <v>2.10401863245447</v>
      </c>
      <c r="AD1434" s="51">
        <v>15004.636</v>
      </c>
      <c r="AE1434" s="51">
        <f t="shared" si="184"/>
        <v>1.5004636</v>
      </c>
      <c r="AF1434" s="51">
        <f t="shared" si="185"/>
        <v>0.176225464265445</v>
      </c>
      <c r="AG1434" s="51">
        <v>71.46695</v>
      </c>
      <c r="AH1434" s="51">
        <f t="shared" si="186"/>
        <v>1.85410524808082</v>
      </c>
      <c r="AI1434" s="51">
        <v>0.452</v>
      </c>
    </row>
    <row r="1435" ht="18" spans="1:35">
      <c r="A1435" s="25" t="s">
        <v>97</v>
      </c>
      <c r="B1435" s="25">
        <f t="shared" si="187"/>
        <v>2007</v>
      </c>
      <c r="C1435" s="25">
        <v>63</v>
      </c>
      <c r="D1435" s="25">
        <v>1</v>
      </c>
      <c r="E1435" s="22">
        <v>0.10826687</v>
      </c>
      <c r="F1435" s="22">
        <v>71.00333</v>
      </c>
      <c r="G1435" s="23">
        <v>3410165</v>
      </c>
      <c r="H1435" s="24">
        <f t="shared" si="188"/>
        <v>0.91498438453125</v>
      </c>
      <c r="I1435" s="34">
        <v>92.5003340946351</v>
      </c>
      <c r="J1435" s="35">
        <v>0.879288077354431</v>
      </c>
      <c r="K1435" s="36">
        <v>0.856</v>
      </c>
      <c r="L1435" s="37">
        <v>0.897</v>
      </c>
      <c r="M1435" s="38">
        <v>1</v>
      </c>
      <c r="N1435" s="39">
        <v>17.142857</v>
      </c>
      <c r="O1435" s="40">
        <v>99</v>
      </c>
      <c r="P1435" s="40">
        <v>99</v>
      </c>
      <c r="Q1435" s="40">
        <v>99</v>
      </c>
      <c r="R1435" s="53">
        <v>71389999.3896484</v>
      </c>
      <c r="S1435" s="48">
        <v>71.3899993896484</v>
      </c>
      <c r="T1435" s="49">
        <v>41.889</v>
      </c>
      <c r="U1435" s="50">
        <v>20.22</v>
      </c>
      <c r="V1435" s="50">
        <v>0.772</v>
      </c>
      <c r="W1435" s="51">
        <v>0.455526400702738</v>
      </c>
      <c r="X1435" s="51">
        <v>0.350999236106873</v>
      </c>
      <c r="Y1435" s="51">
        <v>8150150209.22501</v>
      </c>
      <c r="Z1435" s="51">
        <f t="shared" si="182"/>
        <v>9.9111656129653</v>
      </c>
      <c r="AA1435" s="51">
        <v>-0.281189278555805</v>
      </c>
      <c r="AB1435" s="51">
        <v>120.876451250142</v>
      </c>
      <c r="AC1435" s="51">
        <f t="shared" si="183"/>
        <v>2.08234170128874</v>
      </c>
      <c r="AD1435" s="51">
        <v>15502.124</v>
      </c>
      <c r="AE1435" s="51">
        <f t="shared" si="184"/>
        <v>1.5502124</v>
      </c>
      <c r="AF1435" s="51">
        <f t="shared" si="185"/>
        <v>0.190391206446628</v>
      </c>
      <c r="AG1435" s="51">
        <v>71.46695</v>
      </c>
      <c r="AH1435" s="51">
        <f t="shared" si="186"/>
        <v>1.85410524808082</v>
      </c>
      <c r="AI1435" s="51">
        <v>0.458</v>
      </c>
    </row>
    <row r="1436" ht="18" spans="1:35">
      <c r="A1436" s="25" t="s">
        <v>97</v>
      </c>
      <c r="B1436" s="25">
        <f t="shared" si="187"/>
        <v>2008</v>
      </c>
      <c r="C1436" s="25">
        <v>63</v>
      </c>
      <c r="D1436" s="25">
        <v>1</v>
      </c>
      <c r="E1436" s="22">
        <v>0.10022133</v>
      </c>
      <c r="F1436" s="22">
        <v>72.25433</v>
      </c>
      <c r="G1436" s="23">
        <v>31524202</v>
      </c>
      <c r="H1436" s="24">
        <f t="shared" si="188"/>
        <v>0.925826427734375</v>
      </c>
      <c r="I1436" s="34">
        <v>92.7851254425672</v>
      </c>
      <c r="J1436" s="35">
        <v>0.890551447868347</v>
      </c>
      <c r="K1436" s="36">
        <v>0.856</v>
      </c>
      <c r="L1436" s="37">
        <v>0.897</v>
      </c>
      <c r="M1436" s="38">
        <v>1</v>
      </c>
      <c r="N1436" s="39">
        <v>17.142857</v>
      </c>
      <c r="O1436" s="40">
        <v>99</v>
      </c>
      <c r="P1436" s="40">
        <v>99</v>
      </c>
      <c r="Q1436" s="40">
        <v>99</v>
      </c>
      <c r="R1436" s="53">
        <v>105389999.389648</v>
      </c>
      <c r="S1436" s="48">
        <v>105.389999389648</v>
      </c>
      <c r="T1436" s="49">
        <v>41.777</v>
      </c>
      <c r="U1436" s="50">
        <v>21.81</v>
      </c>
      <c r="V1436" s="50">
        <v>0.772</v>
      </c>
      <c r="W1436" s="51">
        <v>0.361630847401639</v>
      </c>
      <c r="X1436" s="51">
        <v>0.440310746431351</v>
      </c>
      <c r="Y1436" s="51">
        <v>9990356673.73497</v>
      </c>
      <c r="Z1436" s="51">
        <f t="shared" si="182"/>
        <v>9.99958099359833</v>
      </c>
      <c r="AA1436" s="51">
        <v>-0.325298218483437</v>
      </c>
      <c r="AB1436" s="51">
        <v>115.489315893532</v>
      </c>
      <c r="AC1436" s="51">
        <f t="shared" si="183"/>
        <v>2.06254180879002</v>
      </c>
      <c r="AD1436" s="51">
        <v>15889.464</v>
      </c>
      <c r="AE1436" s="51">
        <f t="shared" si="184"/>
        <v>1.5889464</v>
      </c>
      <c r="AF1436" s="51">
        <f t="shared" si="185"/>
        <v>0.201109247379282</v>
      </c>
      <c r="AG1436" s="51">
        <v>71.46695</v>
      </c>
      <c r="AH1436" s="51">
        <f t="shared" si="186"/>
        <v>1.85410524808082</v>
      </c>
      <c r="AI1436" s="51">
        <v>0.458</v>
      </c>
    </row>
    <row r="1437" ht="18" spans="1:35">
      <c r="A1437" s="25" t="s">
        <v>97</v>
      </c>
      <c r="B1437" s="25">
        <f t="shared" si="187"/>
        <v>2009</v>
      </c>
      <c r="C1437" s="25">
        <v>63</v>
      </c>
      <c r="D1437" s="25">
        <v>1</v>
      </c>
      <c r="E1437" s="22">
        <v>0.092142366</v>
      </c>
      <c r="F1437" s="22">
        <v>73.48876</v>
      </c>
      <c r="G1437" s="23">
        <v>28941354</v>
      </c>
      <c r="H1437" s="24">
        <f t="shared" si="188"/>
        <v>0.920405406132813</v>
      </c>
      <c r="I1437" s="34">
        <v>93.0703993955795</v>
      </c>
      <c r="J1437" s="35">
        <v>0.707766652107239</v>
      </c>
      <c r="K1437" s="36">
        <v>0.856</v>
      </c>
      <c r="L1437" s="37">
        <v>0.897</v>
      </c>
      <c r="M1437" s="38">
        <v>1</v>
      </c>
      <c r="N1437" s="39">
        <v>17.142857</v>
      </c>
      <c r="O1437" s="40">
        <v>99</v>
      </c>
      <c r="P1437" s="40">
        <v>99</v>
      </c>
      <c r="Q1437" s="40">
        <v>99</v>
      </c>
      <c r="R1437" s="53">
        <v>157300003.051758</v>
      </c>
      <c r="S1437" s="48">
        <v>157.300003051758</v>
      </c>
      <c r="T1437" s="49">
        <v>41.666</v>
      </c>
      <c r="U1437" s="50">
        <v>22.51</v>
      </c>
      <c r="V1437" s="50">
        <v>0.772</v>
      </c>
      <c r="W1437" s="51">
        <v>0.265537672832765</v>
      </c>
      <c r="X1437" s="51">
        <v>0.465923249721527</v>
      </c>
      <c r="Y1437" s="51">
        <v>9128843109.15588</v>
      </c>
      <c r="Z1437" s="51">
        <f t="shared" si="182"/>
        <v>9.96041574323586</v>
      </c>
      <c r="AA1437" s="51">
        <v>-0.218842081507236</v>
      </c>
      <c r="AB1437" s="51">
        <v>104.42972895159</v>
      </c>
      <c r="AC1437" s="51">
        <f t="shared" si="183"/>
        <v>2.01882415078972</v>
      </c>
      <c r="AD1437" s="51">
        <v>15279.018</v>
      </c>
      <c r="AE1437" s="51">
        <f t="shared" si="184"/>
        <v>1.5279018</v>
      </c>
      <c r="AF1437" s="51">
        <f t="shared" si="185"/>
        <v>0.184095442532471</v>
      </c>
      <c r="AG1437" s="51">
        <v>71.46695</v>
      </c>
      <c r="AH1437" s="51">
        <f t="shared" si="186"/>
        <v>1.85410524808082</v>
      </c>
      <c r="AI1437" s="51">
        <v>0.458</v>
      </c>
    </row>
    <row r="1438" ht="18" spans="1:35">
      <c r="A1438" s="25" t="s">
        <v>97</v>
      </c>
      <c r="B1438" s="25">
        <f t="shared" si="187"/>
        <v>2010</v>
      </c>
      <c r="C1438" s="25">
        <v>63</v>
      </c>
      <c r="D1438" s="25">
        <v>1</v>
      </c>
      <c r="E1438" s="22">
        <v>0.08403176</v>
      </c>
      <c r="F1438" s="22">
        <v>74.706085</v>
      </c>
      <c r="G1438" s="23">
        <v>26353663</v>
      </c>
      <c r="H1438" s="24">
        <f t="shared" si="188"/>
        <v>0.923115916933594</v>
      </c>
      <c r="I1438" s="34">
        <v>93.356133421421</v>
      </c>
      <c r="J1438" s="35">
        <v>0.6402587890625</v>
      </c>
      <c r="K1438" s="36">
        <v>0.883</v>
      </c>
      <c r="L1438" s="37">
        <v>0.897</v>
      </c>
      <c r="M1438" s="38">
        <v>1</v>
      </c>
      <c r="N1438" s="39">
        <v>18.84058</v>
      </c>
      <c r="O1438" s="40">
        <v>99</v>
      </c>
      <c r="P1438" s="40">
        <v>99</v>
      </c>
      <c r="Q1438" s="40">
        <v>99</v>
      </c>
      <c r="R1438" s="53">
        <v>128639999.389648</v>
      </c>
      <c r="S1438" s="48">
        <v>128.639999389648</v>
      </c>
      <c r="T1438" s="49">
        <v>41.555</v>
      </c>
      <c r="U1438" s="50">
        <v>28.33</v>
      </c>
      <c r="V1438" s="50">
        <v>0.813</v>
      </c>
      <c r="W1438" s="51">
        <v>0.237886692890185</v>
      </c>
      <c r="X1438" s="51">
        <v>0.482350140810013</v>
      </c>
      <c r="Y1438" s="51">
        <v>10003670690.3497</v>
      </c>
      <c r="Z1438" s="51">
        <f t="shared" si="182"/>
        <v>10.0001593868052</v>
      </c>
      <c r="AA1438" s="51">
        <v>-13.8432925532308</v>
      </c>
      <c r="AB1438" s="51">
        <v>113.457073552476</v>
      </c>
      <c r="AC1438" s="51">
        <f t="shared" si="183"/>
        <v>2.05483157742715</v>
      </c>
      <c r="AD1438" s="51">
        <v>16415.438</v>
      </c>
      <c r="AE1438" s="51">
        <f t="shared" si="184"/>
        <v>1.6415438</v>
      </c>
      <c r="AF1438" s="51">
        <f t="shared" si="185"/>
        <v>0.215252475152188</v>
      </c>
      <c r="AG1438" s="51">
        <v>71.46695</v>
      </c>
      <c r="AH1438" s="51">
        <f t="shared" si="186"/>
        <v>1.85410524808082</v>
      </c>
      <c r="AI1438" s="51">
        <v>0.445</v>
      </c>
    </row>
    <row r="1439" ht="18" spans="1:35">
      <c r="A1439" s="25" t="s">
        <v>97</v>
      </c>
      <c r="B1439" s="25">
        <f t="shared" si="187"/>
        <v>2011</v>
      </c>
      <c r="C1439" s="25">
        <v>63</v>
      </c>
      <c r="D1439" s="25">
        <v>1</v>
      </c>
      <c r="E1439" s="22">
        <v>0.07588952</v>
      </c>
      <c r="F1439" s="22">
        <v>75.9058</v>
      </c>
      <c r="G1439" s="23">
        <v>23761007</v>
      </c>
      <c r="H1439" s="24">
        <f t="shared" si="188"/>
        <v>0.921760661533203</v>
      </c>
      <c r="I1439" s="34">
        <v>93.6423302206656</v>
      </c>
      <c r="J1439" s="35">
        <v>0.946499407291412</v>
      </c>
      <c r="K1439" s="36">
        <v>0.89</v>
      </c>
      <c r="L1439" s="37">
        <v>0.897</v>
      </c>
      <c r="M1439" s="38">
        <v>1</v>
      </c>
      <c r="N1439" s="39">
        <v>18.84058</v>
      </c>
      <c r="O1439" s="40">
        <v>99</v>
      </c>
      <c r="P1439" s="40">
        <v>99</v>
      </c>
      <c r="Q1439" s="40">
        <v>99</v>
      </c>
      <c r="R1439" s="53">
        <v>179960006.713867</v>
      </c>
      <c r="S1439" s="48">
        <v>179.960006713867</v>
      </c>
      <c r="T1439" s="49">
        <v>41.444</v>
      </c>
      <c r="U1439" s="50">
        <v>34.95</v>
      </c>
      <c r="V1439" s="50">
        <v>0.813</v>
      </c>
      <c r="W1439" s="51">
        <v>0.160140420765724</v>
      </c>
      <c r="X1439" s="51">
        <v>0.463920891284943</v>
      </c>
      <c r="Y1439" s="51">
        <v>11518413429.9684</v>
      </c>
      <c r="Z1439" s="51">
        <f t="shared" si="182"/>
        <v>10.0613926625887</v>
      </c>
      <c r="AA1439" s="51">
        <v>0.988795303557038</v>
      </c>
      <c r="AB1439" s="51">
        <v>117.538946368786</v>
      </c>
      <c r="AC1439" s="51">
        <f t="shared" si="183"/>
        <v>2.07018179333539</v>
      </c>
      <c r="AD1439" s="51">
        <v>16788.395</v>
      </c>
      <c r="AE1439" s="51">
        <f t="shared" si="184"/>
        <v>1.6788395</v>
      </c>
      <c r="AF1439" s="51">
        <f t="shared" si="185"/>
        <v>0.225009178808588</v>
      </c>
      <c r="AG1439" s="51">
        <v>71.46695</v>
      </c>
      <c r="AH1439" s="51">
        <f t="shared" si="186"/>
        <v>1.85410524808082</v>
      </c>
      <c r="AI1439" s="51">
        <v>0.48</v>
      </c>
    </row>
    <row r="1440" ht="18" spans="1:35">
      <c r="A1440" s="25" t="s">
        <v>97</v>
      </c>
      <c r="B1440" s="25">
        <f t="shared" si="187"/>
        <v>2012</v>
      </c>
      <c r="C1440" s="25">
        <v>63</v>
      </c>
      <c r="D1440" s="25">
        <v>1</v>
      </c>
      <c r="E1440" s="22">
        <v>0.0677167</v>
      </c>
      <c r="F1440" s="22">
        <v>77.08669</v>
      </c>
      <c r="G1440" s="23">
        <v>2116267</v>
      </c>
      <c r="H1440" s="24">
        <f t="shared" si="188"/>
        <v>0.922438289233399</v>
      </c>
      <c r="I1440" s="34">
        <v>93.928957338752</v>
      </c>
      <c r="J1440" s="35">
        <v>0.971312403678894</v>
      </c>
      <c r="K1440" s="36">
        <v>0.89</v>
      </c>
      <c r="L1440" s="37">
        <v>0.897</v>
      </c>
      <c r="M1440" s="38">
        <v>1</v>
      </c>
      <c r="N1440" s="39">
        <v>18.84058</v>
      </c>
      <c r="O1440" s="40">
        <v>99</v>
      </c>
      <c r="P1440" s="40">
        <v>99</v>
      </c>
      <c r="Q1440" s="40">
        <v>99</v>
      </c>
      <c r="R1440" s="53">
        <v>181639999.389648</v>
      </c>
      <c r="S1440" s="48">
        <v>181.639999389648</v>
      </c>
      <c r="T1440" s="49">
        <v>41.332</v>
      </c>
      <c r="U1440" s="50">
        <v>35.42</v>
      </c>
      <c r="V1440" s="50">
        <v>0.814</v>
      </c>
      <c r="W1440" s="51">
        <v>0.277321025514609</v>
      </c>
      <c r="X1440" s="51">
        <v>0.252168297767639</v>
      </c>
      <c r="Y1440" s="51">
        <v>11668696396.7887</v>
      </c>
      <c r="Z1440" s="51">
        <f t="shared" si="182"/>
        <v>10.0670223402524</v>
      </c>
      <c r="AA1440" s="51">
        <v>-5.67016453880618</v>
      </c>
      <c r="AB1440" s="51">
        <v>119.500119779606</v>
      </c>
      <c r="AC1440" s="51">
        <f t="shared" si="183"/>
        <v>2.07736834059458</v>
      </c>
      <c r="AD1440" s="51">
        <v>16868.873</v>
      </c>
      <c r="AE1440" s="51">
        <f t="shared" si="184"/>
        <v>1.6868873</v>
      </c>
      <c r="AF1440" s="51">
        <f t="shared" si="185"/>
        <v>0.227086068586121</v>
      </c>
      <c r="AG1440" s="51">
        <v>71.46695</v>
      </c>
      <c r="AH1440" s="51">
        <f t="shared" si="186"/>
        <v>1.85410524808082</v>
      </c>
      <c r="AI1440" s="51">
        <v>0.48</v>
      </c>
    </row>
    <row r="1441" ht="18" spans="1:35">
      <c r="A1441" s="25" t="s">
        <v>97</v>
      </c>
      <c r="B1441" s="25">
        <f t="shared" si="187"/>
        <v>2013</v>
      </c>
      <c r="C1441" s="25">
        <v>63</v>
      </c>
      <c r="D1441" s="25">
        <v>1</v>
      </c>
      <c r="E1441" s="22">
        <v>0.059510123</v>
      </c>
      <c r="F1441" s="22">
        <v>78.245766</v>
      </c>
      <c r="G1441" s="23">
        <v>18559101</v>
      </c>
      <c r="H1441" s="24">
        <f t="shared" si="188"/>
        <v>0.922099475383301</v>
      </c>
      <c r="I1441" s="34">
        <v>94.2160990172905</v>
      </c>
      <c r="J1441" s="35">
        <v>0.94480174779892</v>
      </c>
      <c r="K1441" s="36">
        <v>0.87</v>
      </c>
      <c r="L1441" s="37">
        <v>0.894</v>
      </c>
      <c r="M1441" s="38">
        <v>1</v>
      </c>
      <c r="N1441" s="39">
        <v>18.84058</v>
      </c>
      <c r="O1441" s="40">
        <v>99</v>
      </c>
      <c r="P1441" s="40">
        <v>99</v>
      </c>
      <c r="Q1441" s="40">
        <v>99</v>
      </c>
      <c r="R1441" s="53">
        <v>144070007.324219</v>
      </c>
      <c r="S1441" s="48">
        <v>144.070007324219</v>
      </c>
      <c r="T1441" s="49">
        <v>41.222</v>
      </c>
      <c r="U1441" s="50">
        <v>40.1168</v>
      </c>
      <c r="V1441" s="50">
        <v>0.84</v>
      </c>
      <c r="W1441" s="51">
        <v>0.242165626741126</v>
      </c>
      <c r="X1441" s="51">
        <v>0.251939684152603</v>
      </c>
      <c r="Y1441" s="51">
        <v>12292974141.4044</v>
      </c>
      <c r="Z1441" s="51">
        <f t="shared" si="182"/>
        <v>10.0896569680726</v>
      </c>
      <c r="AA1441" s="51">
        <v>-1.20380095135591</v>
      </c>
      <c r="AB1441" s="51">
        <v>113.308833075877</v>
      </c>
      <c r="AC1441" s="51">
        <f t="shared" si="183"/>
        <v>2.05426376693827</v>
      </c>
      <c r="AD1441" s="51">
        <v>17104.646</v>
      </c>
      <c r="AE1441" s="51">
        <f t="shared" si="184"/>
        <v>1.7104646</v>
      </c>
      <c r="AF1441" s="51">
        <f t="shared" si="185"/>
        <v>0.233114090398457</v>
      </c>
      <c r="AG1441" s="51">
        <v>71.46695</v>
      </c>
      <c r="AH1441" s="51">
        <f t="shared" si="186"/>
        <v>1.85410524808082</v>
      </c>
      <c r="AI1441" s="51">
        <v>0.506</v>
      </c>
    </row>
    <row r="1442" ht="18" spans="1:35">
      <c r="A1442" s="25" t="s">
        <v>97</v>
      </c>
      <c r="B1442" s="25">
        <f t="shared" si="187"/>
        <v>2014</v>
      </c>
      <c r="C1442" s="25">
        <v>63</v>
      </c>
      <c r="D1442" s="25">
        <v>1</v>
      </c>
      <c r="E1442" s="22">
        <v>0.051272966</v>
      </c>
      <c r="F1442" s="22">
        <v>79.38256</v>
      </c>
      <c r="G1442" s="23">
        <v>15949965</v>
      </c>
      <c r="H1442" s="24">
        <f t="shared" si="188"/>
        <v>0.92226888230835</v>
      </c>
      <c r="I1442" s="34">
        <v>94.5036776997777</v>
      </c>
      <c r="J1442" s="35">
        <v>0.667965948581696</v>
      </c>
      <c r="K1442" s="36">
        <v>0.857</v>
      </c>
      <c r="L1442" s="37">
        <v>0.884</v>
      </c>
      <c r="M1442" s="38">
        <v>1</v>
      </c>
      <c r="N1442" s="39">
        <v>18.84058</v>
      </c>
      <c r="O1442" s="40">
        <v>99</v>
      </c>
      <c r="P1442" s="40">
        <v>99</v>
      </c>
      <c r="Q1442" s="40">
        <v>99</v>
      </c>
      <c r="R1442" s="53">
        <v>41970001.2207031</v>
      </c>
      <c r="S1442" s="48">
        <v>41.9700012207031</v>
      </c>
      <c r="T1442" s="49">
        <v>41.111</v>
      </c>
      <c r="U1442" s="50">
        <v>44.8033</v>
      </c>
      <c r="V1442" s="50">
        <v>0.815</v>
      </c>
      <c r="W1442" s="51">
        <v>0.181022097854624</v>
      </c>
      <c r="X1442" s="51">
        <v>0.317739754915237</v>
      </c>
      <c r="Y1442" s="51">
        <v>13074129952.0532</v>
      </c>
      <c r="Z1442" s="51">
        <f t="shared" si="182"/>
        <v>10.1164127973791</v>
      </c>
      <c r="AA1442" s="51">
        <v>-20.3689946914444</v>
      </c>
      <c r="AB1442" s="51">
        <v>110.589707531641</v>
      </c>
      <c r="AC1442" s="51">
        <f t="shared" si="183"/>
        <v>2.04371470951647</v>
      </c>
      <c r="AD1442" s="51">
        <v>17609.402</v>
      </c>
      <c r="AE1442" s="51">
        <f t="shared" si="184"/>
        <v>1.7609402</v>
      </c>
      <c r="AF1442" s="51">
        <f t="shared" si="185"/>
        <v>0.245744607954224</v>
      </c>
      <c r="AG1442" s="51">
        <v>71.46695</v>
      </c>
      <c r="AH1442" s="51">
        <f t="shared" si="186"/>
        <v>1.85410524808082</v>
      </c>
      <c r="AI1442" s="51">
        <v>0.506</v>
      </c>
    </row>
    <row r="1443" ht="18" spans="1:35">
      <c r="A1443" s="25" t="s">
        <v>97</v>
      </c>
      <c r="B1443" s="25">
        <f t="shared" si="187"/>
        <v>2015</v>
      </c>
      <c r="C1443" s="25">
        <v>63</v>
      </c>
      <c r="D1443" s="25">
        <v>1</v>
      </c>
      <c r="E1443" s="22">
        <v>0.04300417</v>
      </c>
      <c r="F1443" s="22">
        <v>80.4967</v>
      </c>
      <c r="G1443" s="23">
        <v>13336246</v>
      </c>
      <c r="H1443" s="24">
        <f t="shared" si="188"/>
        <v>0.922184178845825</v>
      </c>
      <c r="I1443" s="34">
        <v>94.7917221671352</v>
      </c>
      <c r="J1443" s="35">
        <v>0.988632321357727</v>
      </c>
      <c r="K1443" s="36">
        <v>0.865</v>
      </c>
      <c r="L1443" s="37">
        <v>0.881</v>
      </c>
      <c r="M1443" s="38">
        <v>1</v>
      </c>
      <c r="N1443" s="39">
        <v>11.594203</v>
      </c>
      <c r="O1443" s="40">
        <v>99</v>
      </c>
      <c r="P1443" s="40">
        <v>99</v>
      </c>
      <c r="Q1443" s="40">
        <v>99</v>
      </c>
      <c r="R1443" s="53">
        <v>90500000</v>
      </c>
      <c r="S1443" s="48">
        <v>90.5</v>
      </c>
      <c r="T1443" s="49">
        <v>41</v>
      </c>
      <c r="U1443" s="50">
        <v>50.1393</v>
      </c>
      <c r="V1443" s="50">
        <v>0.828</v>
      </c>
      <c r="W1443" s="51">
        <v>0.132404330287967</v>
      </c>
      <c r="X1443" s="51">
        <v>0.223563492298126</v>
      </c>
      <c r="Y1443" s="51">
        <v>12007291045.6489</v>
      </c>
      <c r="Z1443" s="51">
        <f t="shared" si="182"/>
        <v>10.0794450376586</v>
      </c>
      <c r="AA1443" s="51">
        <v>-4.50690128231091</v>
      </c>
      <c r="AB1443" s="51">
        <v>107.145979436304</v>
      </c>
      <c r="AC1443" s="51">
        <f t="shared" si="183"/>
        <v>2.02997587914465</v>
      </c>
      <c r="AD1443" s="51">
        <v>18247.52</v>
      </c>
      <c r="AE1443" s="51">
        <f t="shared" si="184"/>
        <v>1.824752</v>
      </c>
      <c r="AF1443" s="51">
        <f t="shared" si="185"/>
        <v>0.261203848326622</v>
      </c>
      <c r="AG1443" s="51">
        <v>71.46695</v>
      </c>
      <c r="AH1443" s="51">
        <f t="shared" si="186"/>
        <v>1.85410524808082</v>
      </c>
      <c r="AI1443" s="51">
        <v>0.419</v>
      </c>
    </row>
    <row r="1444" ht="18" spans="1:35">
      <c r="A1444" s="25" t="s">
        <v>97</v>
      </c>
      <c r="B1444" s="25">
        <f t="shared" si="187"/>
        <v>2016</v>
      </c>
      <c r="C1444" s="25">
        <v>63</v>
      </c>
      <c r="D1444" s="25">
        <v>1</v>
      </c>
      <c r="E1444" s="22">
        <v>0.03469343</v>
      </c>
      <c r="F1444" s="22">
        <v>81.58927</v>
      </c>
      <c r="G1444" s="23">
        <v>107148476</v>
      </c>
      <c r="H1444" s="24">
        <f t="shared" si="188"/>
        <v>0.922226530577088</v>
      </c>
      <c r="I1444" s="34">
        <v>95.0806649213747</v>
      </c>
      <c r="J1444" s="35">
        <v>0.999218165874481</v>
      </c>
      <c r="K1444" s="36">
        <v>0.864</v>
      </c>
      <c r="L1444" s="37">
        <v>0.878</v>
      </c>
      <c r="M1444" s="38">
        <v>1</v>
      </c>
      <c r="N1444" s="39">
        <v>11.594203</v>
      </c>
      <c r="O1444" s="40">
        <v>99</v>
      </c>
      <c r="P1444" s="40">
        <v>99</v>
      </c>
      <c r="Q1444" s="40">
        <v>99</v>
      </c>
      <c r="R1444" s="53">
        <v>48740001.6784668</v>
      </c>
      <c r="S1444" s="48">
        <v>48.7400016784668</v>
      </c>
      <c r="T1444" s="49">
        <v>40.91</v>
      </c>
      <c r="U1444" s="50">
        <v>52.1913</v>
      </c>
      <c r="V1444" s="50">
        <v>0.828</v>
      </c>
      <c r="W1444" s="51">
        <v>0.0687082325715694</v>
      </c>
      <c r="X1444" s="51">
        <v>0.106664188206196</v>
      </c>
      <c r="Y1444" s="51">
        <v>12594155464.4136</v>
      </c>
      <c r="Z1444" s="51">
        <f t="shared" si="182"/>
        <v>10.1001690500047</v>
      </c>
      <c r="AA1444" s="51">
        <v>-8.08568665585394</v>
      </c>
      <c r="AB1444" s="51">
        <v>101.366114114651</v>
      </c>
      <c r="AC1444" s="51">
        <f t="shared" si="183"/>
        <v>2.00589279806887</v>
      </c>
      <c r="AD1444" s="51">
        <v>18958.602</v>
      </c>
      <c r="AE1444" s="51">
        <f t="shared" si="184"/>
        <v>1.8958602</v>
      </c>
      <c r="AF1444" s="51">
        <f t="shared" si="185"/>
        <v>0.277806309475127</v>
      </c>
      <c r="AG1444" s="51">
        <v>70.92961</v>
      </c>
      <c r="AH1444" s="51">
        <f t="shared" si="186"/>
        <v>1.85082757192644</v>
      </c>
      <c r="AI1444" s="51">
        <v>0.407</v>
      </c>
    </row>
    <row r="1445" ht="18" spans="1:35">
      <c r="A1445" s="25" t="s">
        <v>97</v>
      </c>
      <c r="B1445" s="25">
        <f t="shared" si="187"/>
        <v>2017</v>
      </c>
      <c r="C1445" s="25">
        <v>63</v>
      </c>
      <c r="D1445" s="25">
        <v>1</v>
      </c>
      <c r="E1445" s="22">
        <v>0.026349729</v>
      </c>
      <c r="F1445" s="22">
        <v>82.65961</v>
      </c>
      <c r="G1445" s="23">
        <v>8087215</v>
      </c>
      <c r="H1445" s="24">
        <f t="shared" si="188"/>
        <v>0.922205354711456</v>
      </c>
      <c r="I1445" s="34">
        <v>95.3704562123422</v>
      </c>
      <c r="J1445" s="35">
        <v>0.962365567684174</v>
      </c>
      <c r="K1445" s="36">
        <v>0.858</v>
      </c>
      <c r="L1445" s="37">
        <v>0.878</v>
      </c>
      <c r="M1445" s="38">
        <v>1</v>
      </c>
      <c r="N1445" s="39">
        <v>11.594203</v>
      </c>
      <c r="O1445" s="40">
        <v>99</v>
      </c>
      <c r="P1445" s="40">
        <v>99</v>
      </c>
      <c r="Q1445" s="40">
        <v>99</v>
      </c>
      <c r="R1445" s="53">
        <v>16280000.6866455</v>
      </c>
      <c r="S1445" s="48">
        <v>16.2800006866455</v>
      </c>
      <c r="T1445" s="49">
        <v>40.841</v>
      </c>
      <c r="U1445" s="50">
        <v>55.4032</v>
      </c>
      <c r="V1445" s="50">
        <v>0.815</v>
      </c>
      <c r="W1445" s="51">
        <v>0.0901672663767558</v>
      </c>
      <c r="X1445" s="51">
        <v>0.156347960233688</v>
      </c>
      <c r="Y1445" s="51">
        <v>13713506130.6081</v>
      </c>
      <c r="Z1445" s="51">
        <f t="shared" si="182"/>
        <v>10.1371485050088</v>
      </c>
      <c r="AA1445" s="51">
        <v>-25.1051893939198</v>
      </c>
      <c r="AB1445" s="51">
        <v>101.250261704814</v>
      </c>
      <c r="AC1445" s="51">
        <f t="shared" si="183"/>
        <v>2.0053961544231</v>
      </c>
      <c r="AD1445" s="51">
        <v>20786.77</v>
      </c>
      <c r="AE1445" s="51">
        <f t="shared" si="184"/>
        <v>2.078677</v>
      </c>
      <c r="AF1445" s="51">
        <f t="shared" si="185"/>
        <v>0.317787010728424</v>
      </c>
      <c r="AG1445" s="51">
        <v>70.392265</v>
      </c>
      <c r="AH1445" s="51">
        <f t="shared" si="186"/>
        <v>1.84752493964813</v>
      </c>
      <c r="AI1445" s="51">
        <v>0.397</v>
      </c>
    </row>
    <row r="1446" ht="18" spans="1:35">
      <c r="A1446" s="25" t="s">
        <v>97</v>
      </c>
      <c r="B1446" s="25">
        <f t="shared" si="187"/>
        <v>2018</v>
      </c>
      <c r="C1446" s="25">
        <v>63</v>
      </c>
      <c r="D1446" s="25">
        <v>1</v>
      </c>
      <c r="E1446" s="22">
        <v>0.017982045</v>
      </c>
      <c r="F1446" s="22">
        <v>83.70845</v>
      </c>
      <c r="G1446" s="23">
        <v>54554805</v>
      </c>
      <c r="H1446" s="24">
        <f t="shared" si="188"/>
        <v>0.922215942644272</v>
      </c>
      <c r="I1446" s="34">
        <v>95.6610436549434</v>
      </c>
      <c r="J1446" s="35">
        <v>0.859585344791412</v>
      </c>
      <c r="K1446" s="36">
        <v>0.871</v>
      </c>
      <c r="L1446" s="37">
        <v>0.878</v>
      </c>
      <c r="M1446" s="38">
        <v>1</v>
      </c>
      <c r="N1446" s="39">
        <v>11.594203</v>
      </c>
      <c r="O1446" s="40">
        <v>99</v>
      </c>
      <c r="P1446" s="40">
        <v>99</v>
      </c>
      <c r="Q1446" s="40">
        <v>99</v>
      </c>
      <c r="R1446" s="53">
        <v>73269996.6430664</v>
      </c>
      <c r="S1446" s="48">
        <v>73.2699966430664</v>
      </c>
      <c r="T1446" s="49">
        <v>40.793</v>
      </c>
      <c r="U1446" s="50">
        <v>58.5962</v>
      </c>
      <c r="V1446" s="50">
        <v>0.826</v>
      </c>
      <c r="W1446" s="51">
        <v>0.0545354541381391</v>
      </c>
      <c r="X1446" s="51">
        <v>0.186285600066185</v>
      </c>
      <c r="Y1446" s="51">
        <v>14735695930.9727</v>
      </c>
      <c r="Z1446" s="51">
        <f t="shared" si="182"/>
        <v>10.1683706513393</v>
      </c>
      <c r="AA1446" s="51">
        <v>-1.45599344768401</v>
      </c>
      <c r="AB1446" s="51">
        <v>98.0871798050983</v>
      </c>
      <c r="AC1446" s="51">
        <f t="shared" si="183"/>
        <v>1.99161224791263</v>
      </c>
      <c r="AD1446" s="51">
        <v>21929.627</v>
      </c>
      <c r="AE1446" s="51">
        <f t="shared" si="184"/>
        <v>2.1929627</v>
      </c>
      <c r="AF1446" s="51">
        <f t="shared" si="185"/>
        <v>0.341031244845813</v>
      </c>
      <c r="AG1446" s="51">
        <v>70.392265</v>
      </c>
      <c r="AH1446" s="51">
        <f t="shared" si="186"/>
        <v>1.84752493964813</v>
      </c>
      <c r="AI1446" s="51">
        <v>0.379</v>
      </c>
    </row>
    <row r="1447" ht="18" spans="1:35">
      <c r="A1447" s="25" t="s">
        <v>97</v>
      </c>
      <c r="B1447" s="25">
        <f t="shared" si="187"/>
        <v>2019</v>
      </c>
      <c r="C1447" s="25">
        <v>63</v>
      </c>
      <c r="D1447" s="25">
        <v>1</v>
      </c>
      <c r="E1447" s="22">
        <v>0.009599357</v>
      </c>
      <c r="F1447" s="22">
        <v>84.73557</v>
      </c>
      <c r="G1447" s="23">
        <v>28201923</v>
      </c>
      <c r="H1447" s="24">
        <f t="shared" si="188"/>
        <v>0.922210648677864</v>
      </c>
      <c r="I1447" s="34">
        <v>95.9523952887646</v>
      </c>
      <c r="J1447" s="35">
        <v>0.802008211612701</v>
      </c>
      <c r="K1447" s="36">
        <v>0.855</v>
      </c>
      <c r="L1447" s="37">
        <v>0.876</v>
      </c>
      <c r="M1447" s="38">
        <v>1</v>
      </c>
      <c r="N1447" s="39">
        <v>20</v>
      </c>
      <c r="O1447" s="40">
        <v>99</v>
      </c>
      <c r="P1447" s="40">
        <v>99</v>
      </c>
      <c r="Q1447" s="40">
        <v>99</v>
      </c>
      <c r="R1447" s="53">
        <v>24280000.6866455</v>
      </c>
      <c r="S1447" s="48">
        <v>24.2800006866455</v>
      </c>
      <c r="T1447" s="49">
        <v>40.766</v>
      </c>
      <c r="U1447" s="50">
        <v>61.73</v>
      </c>
      <c r="V1447" s="50">
        <v>0.854</v>
      </c>
      <c r="W1447" s="51">
        <v>0.0322330642925213</v>
      </c>
      <c r="X1447" s="51">
        <v>0.210403770208359</v>
      </c>
      <c r="Y1447" s="51">
        <v>14436346979.6355</v>
      </c>
      <c r="Z1447" s="51">
        <f t="shared" si="182"/>
        <v>10.159457311842</v>
      </c>
      <c r="AA1447" s="51">
        <v>-3.54522380182834</v>
      </c>
      <c r="AB1447" s="51">
        <v>96.4919509166035</v>
      </c>
      <c r="AC1447" s="51">
        <f t="shared" si="183"/>
        <v>1.98449108724743</v>
      </c>
      <c r="AD1447" s="51">
        <v>22800.158</v>
      </c>
      <c r="AE1447" s="51">
        <f t="shared" si="184"/>
        <v>2.2800158</v>
      </c>
      <c r="AF1447" s="51">
        <f t="shared" si="185"/>
        <v>0.357937856574593</v>
      </c>
      <c r="AG1447" s="51">
        <v>70.392265</v>
      </c>
      <c r="AH1447" s="51">
        <f t="shared" si="186"/>
        <v>1.84752493964813</v>
      </c>
      <c r="AI1447" s="51">
        <v>0.32</v>
      </c>
    </row>
    <row r="1448" ht="18" spans="1:35">
      <c r="A1448" s="25" t="s">
        <v>97</v>
      </c>
      <c r="B1448" s="25">
        <f t="shared" si="187"/>
        <v>2020</v>
      </c>
      <c r="C1448" s="25">
        <v>63</v>
      </c>
      <c r="D1448" s="25">
        <v>1</v>
      </c>
      <c r="E1448" s="22">
        <f>(E1447+E1446)/2</f>
        <v>0.013790701</v>
      </c>
      <c r="F1448" s="22">
        <v>85.74173</v>
      </c>
      <c r="G1448" s="23">
        <v>4199758</v>
      </c>
      <c r="H1448" s="24">
        <f t="shared" si="188"/>
        <v>0.922213295661068</v>
      </c>
      <c r="I1448" s="34">
        <v>96.2430585209024</v>
      </c>
      <c r="J1448" s="35">
        <v>0.87304550409317</v>
      </c>
      <c r="K1448" s="36">
        <v>0.785</v>
      </c>
      <c r="L1448" s="37">
        <v>0.842</v>
      </c>
      <c r="M1448" s="38">
        <v>1</v>
      </c>
      <c r="N1448" s="39">
        <v>20</v>
      </c>
      <c r="O1448" s="40">
        <v>99</v>
      </c>
      <c r="P1448" s="40">
        <v>99</v>
      </c>
      <c r="Q1448" s="40">
        <v>99</v>
      </c>
      <c r="R1448" s="53">
        <v>351640014.648438</v>
      </c>
      <c r="S1448" s="48">
        <v>351.640014648438</v>
      </c>
      <c r="T1448" s="49">
        <v>40.76</v>
      </c>
      <c r="U1448" s="50">
        <v>67.7329</v>
      </c>
      <c r="V1448" s="50">
        <v>0.821</v>
      </c>
      <c r="W1448" s="51">
        <v>0.00229068020969373</v>
      </c>
      <c r="X1448" s="51">
        <v>0.441047370433807</v>
      </c>
      <c r="Y1448" s="51">
        <v>11408106446.3144</v>
      </c>
      <c r="Z1448" s="51">
        <f t="shared" si="182"/>
        <v>10.0572135648247</v>
      </c>
      <c r="AA1448" s="51">
        <v>12.7337032430342</v>
      </c>
      <c r="AB1448" s="51">
        <v>85.8305448745082</v>
      </c>
      <c r="AC1448" s="51">
        <f t="shared" si="183"/>
        <v>1.93364186954742</v>
      </c>
      <c r="AD1448" s="51">
        <v>19245.18</v>
      </c>
      <c r="AE1448" s="51">
        <f t="shared" si="184"/>
        <v>1.924518</v>
      </c>
      <c r="AF1448" s="51">
        <f t="shared" si="185"/>
        <v>0.284321977402091</v>
      </c>
      <c r="AG1448" s="51">
        <v>70.392265</v>
      </c>
      <c r="AH1448" s="51">
        <f t="shared" si="186"/>
        <v>1.84752493964813</v>
      </c>
      <c r="AI1448" s="51">
        <v>0.289</v>
      </c>
    </row>
    <row r="1449" ht="18" spans="1:35">
      <c r="A1449" s="25" t="s">
        <v>97</v>
      </c>
      <c r="B1449" s="25">
        <f t="shared" si="187"/>
        <v>2021</v>
      </c>
      <c r="C1449" s="25">
        <v>63</v>
      </c>
      <c r="D1449" s="25">
        <v>1</v>
      </c>
      <c r="E1449" s="22">
        <f>(E1447+E1448)/2</f>
        <v>0.011695029</v>
      </c>
      <c r="F1449" s="22">
        <v>86.72676</v>
      </c>
      <c r="G1449" s="23">
        <f>(G1448+G1447)/2</f>
        <v>16200840.5</v>
      </c>
      <c r="H1449" s="24">
        <f t="shared" si="188"/>
        <v>0.922211972169466</v>
      </c>
      <c r="I1449" s="34">
        <v>96.5249988240641</v>
      </c>
      <c r="J1449" s="35">
        <v>0.832595586776733</v>
      </c>
      <c r="K1449" s="36">
        <v>0.727</v>
      </c>
      <c r="L1449" s="37">
        <v>0.842</v>
      </c>
      <c r="M1449" s="38">
        <v>1</v>
      </c>
      <c r="N1449" s="39">
        <v>20</v>
      </c>
      <c r="O1449" s="40">
        <v>99</v>
      </c>
      <c r="P1449" s="40">
        <v>99</v>
      </c>
      <c r="Q1449" s="40">
        <v>99</v>
      </c>
      <c r="R1449" s="53">
        <v>293200012.207031</v>
      </c>
      <c r="S1449" s="48">
        <v>293.200012207031</v>
      </c>
      <c r="T1449" s="49">
        <v>40.775</v>
      </c>
      <c r="U1449" s="50">
        <v>71.6</v>
      </c>
      <c r="V1449" s="50">
        <v>0.794</v>
      </c>
      <c r="W1449" s="51">
        <v>0.0252729878913446</v>
      </c>
      <c r="X1449" s="51">
        <v>0.442368149757385</v>
      </c>
      <c r="Y1449" s="51">
        <v>11484348857.8529</v>
      </c>
      <c r="Z1449" s="51">
        <f t="shared" si="182"/>
        <v>10.0601063765047</v>
      </c>
      <c r="AA1449" s="51">
        <v>2.42679766502359</v>
      </c>
      <c r="AB1449" s="51">
        <v>98.0000292393386</v>
      </c>
      <c r="AC1449" s="51">
        <f t="shared" si="183"/>
        <v>1.99122620526884</v>
      </c>
      <c r="AD1449" s="51">
        <v>19724.719</v>
      </c>
      <c r="AE1449" s="51">
        <f t="shared" si="184"/>
        <v>1.9724719</v>
      </c>
      <c r="AF1449" s="51">
        <f t="shared" si="185"/>
        <v>0.29501082492994</v>
      </c>
      <c r="AG1449" s="51">
        <f>(AG1448+AG1447)/2</f>
        <v>70.392265</v>
      </c>
      <c r="AH1449" s="51">
        <f t="shared" si="186"/>
        <v>1.84752493964813</v>
      </c>
      <c r="AI1449" s="51">
        <v>0.29</v>
      </c>
    </row>
    <row r="1450" ht="18" spans="1:35">
      <c r="A1450" s="25" t="s">
        <v>97</v>
      </c>
      <c r="B1450" s="25">
        <f t="shared" si="187"/>
        <v>2022</v>
      </c>
      <c r="C1450" s="25">
        <v>63</v>
      </c>
      <c r="D1450" s="25">
        <v>1</v>
      </c>
      <c r="E1450" s="22">
        <f>(E1448+E1449)/2</f>
        <v>0.012742865</v>
      </c>
      <c r="F1450" s="22">
        <v>99.31634</v>
      </c>
      <c r="G1450" s="57">
        <v>0.5090533</v>
      </c>
      <c r="H1450" s="24">
        <f t="shared" si="188"/>
        <v>0.922212633915267</v>
      </c>
      <c r="I1450" s="34">
        <v>96.8074578506506</v>
      </c>
      <c r="J1450" s="35">
        <v>0.830023586750031</v>
      </c>
      <c r="K1450" s="36">
        <v>0.676</v>
      </c>
      <c r="L1450" s="37">
        <v>0.798</v>
      </c>
      <c r="M1450" s="38">
        <v>1</v>
      </c>
      <c r="N1450" s="39">
        <v>20</v>
      </c>
      <c r="O1450" s="40">
        <v>99</v>
      </c>
      <c r="P1450" s="40">
        <v>99</v>
      </c>
      <c r="Q1450" s="40">
        <v>99</v>
      </c>
      <c r="R1450" s="53">
        <v>81900001.5258789</v>
      </c>
      <c r="S1450" s="48">
        <v>81.9000015258789</v>
      </c>
      <c r="T1450" s="49">
        <v>40.81</v>
      </c>
      <c r="U1450" s="50">
        <v>75.5</v>
      </c>
      <c r="V1450" s="50">
        <v>0.794</v>
      </c>
      <c r="W1450" s="51">
        <v>-0.301401216835277</v>
      </c>
      <c r="X1450" s="51">
        <v>0.420371741056442</v>
      </c>
      <c r="Y1450" s="51">
        <v>12927979286.0453</v>
      </c>
      <c r="Z1450" s="51">
        <f t="shared" si="182"/>
        <v>10.1115306475794</v>
      </c>
      <c r="AA1450" s="51">
        <v>9.33926006901787</v>
      </c>
      <c r="AB1450" s="51">
        <v>118.339828499599</v>
      </c>
      <c r="AC1450" s="51">
        <f t="shared" si="183"/>
        <v>2.07313093555337</v>
      </c>
      <c r="AD1450" s="51">
        <f>(AD1449+AD1448)/2</f>
        <v>19484.9495</v>
      </c>
      <c r="AE1450" s="51">
        <f t="shared" si="184"/>
        <v>1.94849495</v>
      </c>
      <c r="AF1450" s="51">
        <f t="shared" si="185"/>
        <v>0.289699284550071</v>
      </c>
      <c r="AG1450" s="51">
        <f>(AG1449+AG1448)/2</f>
        <v>70.392265</v>
      </c>
      <c r="AH1450" s="51">
        <f t="shared" si="186"/>
        <v>1.84752493964813</v>
      </c>
      <c r="AI1450" s="51">
        <v>0.282</v>
      </c>
    </row>
    <row r="1451" ht="18" spans="1:35">
      <c r="A1451" s="25" t="s">
        <v>98</v>
      </c>
      <c r="B1451" s="25">
        <v>2000</v>
      </c>
      <c r="C1451" s="25">
        <v>64</v>
      </c>
      <c r="D1451" s="25">
        <v>1</v>
      </c>
      <c r="E1451" s="22">
        <v>36.593636</v>
      </c>
      <c r="F1451" s="22">
        <v>90.70162</v>
      </c>
      <c r="G1451" s="23">
        <v>726883</v>
      </c>
      <c r="H1451" s="24">
        <v>6.5952544</v>
      </c>
      <c r="I1451" s="34">
        <v>7.69468734199492</v>
      </c>
      <c r="J1451" s="35">
        <v>-1.86868572235107</v>
      </c>
      <c r="K1451" s="36">
        <v>0.708</v>
      </c>
      <c r="L1451" s="37">
        <v>0.644</v>
      </c>
      <c r="M1451" s="38">
        <v>1</v>
      </c>
      <c r="N1451" s="39">
        <v>8.75</v>
      </c>
      <c r="O1451" s="40">
        <v>26.4913492834202</v>
      </c>
      <c r="P1451" s="40">
        <v>66.8881648337265</v>
      </c>
      <c r="Q1451" s="40">
        <v>40.8831188702794</v>
      </c>
      <c r="R1451" s="53">
        <v>284950012.207031</v>
      </c>
      <c r="S1451" s="48">
        <v>284.950012207031</v>
      </c>
      <c r="T1451" s="49">
        <v>35.626</v>
      </c>
      <c r="U1451" s="50">
        <v>0.118254</v>
      </c>
      <c r="V1451" s="50">
        <v>0.426</v>
      </c>
      <c r="W1451" s="51">
        <v>2.41540405213567</v>
      </c>
      <c r="X1451" s="51">
        <v>-0.736801981925964</v>
      </c>
      <c r="Y1451" s="51">
        <v>635866403.776065</v>
      </c>
      <c r="Z1451" s="51">
        <f t="shared" si="182"/>
        <v>8.80336587948886</v>
      </c>
      <c r="AA1451" s="51">
        <v>-0.0390008245205234</v>
      </c>
      <c r="AB1451" s="51">
        <v>57.5299628959222</v>
      </c>
      <c r="AC1451" s="51">
        <f t="shared" si="183"/>
        <v>1.7598940939264</v>
      </c>
      <c r="AD1451" s="51">
        <v>409.26733</v>
      </c>
      <c r="AE1451" s="51">
        <f t="shared" si="184"/>
        <v>0.040926733</v>
      </c>
      <c r="AF1451" s="51">
        <f t="shared" si="185"/>
        <v>-1.38799292177791</v>
      </c>
      <c r="AG1451" s="51">
        <v>38.93045</v>
      </c>
      <c r="AH1451" s="51">
        <f t="shared" si="186"/>
        <v>1.59028942378976</v>
      </c>
      <c r="AI1451" s="51">
        <v>0.23</v>
      </c>
    </row>
    <row r="1452" ht="18" spans="1:35">
      <c r="A1452" s="25" t="s">
        <v>98</v>
      </c>
      <c r="B1452" s="25">
        <f t="shared" ref="B1452:B1473" si="189">B1451+1</f>
        <v>2001</v>
      </c>
      <c r="C1452" s="25">
        <v>64</v>
      </c>
      <c r="D1452" s="25">
        <v>1</v>
      </c>
      <c r="E1452" s="22">
        <v>36.374985</v>
      </c>
      <c r="F1452" s="22">
        <v>91.56117</v>
      </c>
      <c r="G1452" s="23">
        <v>646154</v>
      </c>
      <c r="H1452" s="24">
        <v>6.568497</v>
      </c>
      <c r="I1452" s="34">
        <v>7.92617092793216</v>
      </c>
      <c r="J1452" s="35">
        <f>(J1451+J1453)/2</f>
        <v>-1.28004086017608</v>
      </c>
      <c r="K1452" s="36">
        <v>0.708</v>
      </c>
      <c r="L1452" s="37">
        <v>0.644</v>
      </c>
      <c r="M1452" s="38">
        <v>1</v>
      </c>
      <c r="N1452" s="39">
        <v>8.75</v>
      </c>
      <c r="O1452" s="40">
        <v>26.5367344156728</v>
      </c>
      <c r="P1452" s="40">
        <v>67.485159770377</v>
      </c>
      <c r="Q1452" s="40">
        <v>41.2237067367546</v>
      </c>
      <c r="R1452" s="53">
        <v>555039978.027344</v>
      </c>
      <c r="S1452" s="48">
        <v>555.039978027344</v>
      </c>
      <c r="T1452" s="49">
        <v>35.867</v>
      </c>
      <c r="U1452" s="50">
        <v>0.160264</v>
      </c>
      <c r="V1452" s="50">
        <v>0.426</v>
      </c>
      <c r="W1452" s="51">
        <v>5.90551884410875</v>
      </c>
      <c r="X1452" s="51">
        <f>(X1453+X1454)/2</f>
        <v>-0.841120839118958</v>
      </c>
      <c r="Y1452" s="51">
        <v>1681473752.3847</v>
      </c>
      <c r="Z1452" s="51">
        <f t="shared" si="182"/>
        <v>9.22569009241577</v>
      </c>
      <c r="AA1452" s="51">
        <v>-0.00983574202237572</v>
      </c>
      <c r="AB1452" s="51">
        <v>22.973344550822</v>
      </c>
      <c r="AC1452" s="51">
        <f t="shared" si="183"/>
        <v>1.3612242261149</v>
      </c>
      <c r="AD1452" s="51">
        <v>484.6953</v>
      </c>
      <c r="AE1452" s="51">
        <f t="shared" si="184"/>
        <v>0.04846953</v>
      </c>
      <c r="AF1452" s="51">
        <f t="shared" si="185"/>
        <v>-1.31453119152948</v>
      </c>
      <c r="AG1452" s="51">
        <v>41.583817</v>
      </c>
      <c r="AH1452" s="51">
        <f t="shared" si="186"/>
        <v>1.61892435093952</v>
      </c>
      <c r="AI1452" s="51">
        <v>0.23</v>
      </c>
    </row>
    <row r="1453" ht="18" spans="1:35">
      <c r="A1453" s="25" t="s">
        <v>98</v>
      </c>
      <c r="B1453" s="25">
        <f t="shared" si="189"/>
        <v>2002</v>
      </c>
      <c r="C1453" s="25">
        <v>64</v>
      </c>
      <c r="D1453" s="25">
        <v>1</v>
      </c>
      <c r="E1453" s="22">
        <v>35.099907</v>
      </c>
      <c r="F1453" s="22">
        <v>92.410484</v>
      </c>
      <c r="G1453" s="23">
        <v>741603</v>
      </c>
      <c r="H1453" s="24">
        <v>6.6409345</v>
      </c>
      <c r="I1453" s="34">
        <v>8.15825825383365</v>
      </c>
      <c r="J1453" s="35">
        <v>-0.691395998001099</v>
      </c>
      <c r="K1453" s="36">
        <v>0.771</v>
      </c>
      <c r="L1453" s="37">
        <v>0.76</v>
      </c>
      <c r="M1453" s="38">
        <v>1</v>
      </c>
      <c r="N1453" s="39">
        <v>8.75</v>
      </c>
      <c r="O1453" s="40">
        <v>27.8160825939059</v>
      </c>
      <c r="P1453" s="40">
        <v>68.0839345904463</v>
      </c>
      <c r="Q1453" s="40">
        <v>42.3564018737387</v>
      </c>
      <c r="R1453" s="53">
        <v>595950012.207031</v>
      </c>
      <c r="S1453" s="48">
        <v>595.950012207031</v>
      </c>
      <c r="T1453" s="49">
        <v>36.109</v>
      </c>
      <c r="U1453" s="50">
        <v>0.176199</v>
      </c>
      <c r="V1453" s="50">
        <v>0.609</v>
      </c>
      <c r="W1453" s="51">
        <v>5.76970115082171</v>
      </c>
      <c r="X1453" s="51">
        <v>-0.789458632469177</v>
      </c>
      <c r="Y1453" s="51">
        <v>1933864034.188</v>
      </c>
      <c r="Z1453" s="51">
        <f t="shared" si="182"/>
        <v>9.28642593651139</v>
      </c>
      <c r="AA1453" s="51">
        <v>-0.0104134094634409</v>
      </c>
      <c r="AB1453" s="51">
        <v>24.877501268031</v>
      </c>
      <c r="AC1453" s="51">
        <f t="shared" si="183"/>
        <v>1.39580675704761</v>
      </c>
      <c r="AD1453" s="51">
        <v>460.83</v>
      </c>
      <c r="AE1453" s="51">
        <f t="shared" si="184"/>
        <v>0.046083</v>
      </c>
      <c r="AF1453" s="51">
        <f t="shared" si="185"/>
        <v>-1.33645925612486</v>
      </c>
      <c r="AG1453" s="51">
        <v>44.750347</v>
      </c>
      <c r="AH1453" s="51">
        <f t="shared" si="186"/>
        <v>1.65079640724078</v>
      </c>
      <c r="AI1453" s="51">
        <v>0.3</v>
      </c>
    </row>
    <row r="1454" ht="18" spans="1:35">
      <c r="A1454" s="25" t="s">
        <v>98</v>
      </c>
      <c r="B1454" s="25">
        <f t="shared" si="189"/>
        <v>2003</v>
      </c>
      <c r="C1454" s="25">
        <v>64</v>
      </c>
      <c r="D1454" s="25">
        <v>1</v>
      </c>
      <c r="E1454" s="22">
        <v>33.830864</v>
      </c>
      <c r="F1454" s="22">
        <v>93.25045</v>
      </c>
      <c r="G1454" s="23">
        <v>834741</v>
      </c>
      <c r="H1454" s="24">
        <v>6.709431</v>
      </c>
      <c r="I1454" s="34">
        <v>8.39095201927437</v>
      </c>
      <c r="J1454" s="35">
        <v>-1.08121025562286</v>
      </c>
      <c r="K1454" s="36">
        <v>0.777</v>
      </c>
      <c r="L1454" s="37">
        <v>0.798</v>
      </c>
      <c r="M1454" s="38">
        <v>1</v>
      </c>
      <c r="N1454" s="39">
        <v>14.5161295</v>
      </c>
      <c r="O1454" s="40">
        <v>29.0996443997193</v>
      </c>
      <c r="P1454" s="40">
        <v>68.6844892939344</v>
      </c>
      <c r="Q1454" s="40">
        <v>43.4895263720977</v>
      </c>
      <c r="R1454" s="53">
        <v>459660003.662109</v>
      </c>
      <c r="S1454" s="48">
        <v>459.660003662109</v>
      </c>
      <c r="T1454" s="49">
        <v>36.352</v>
      </c>
      <c r="U1454" s="50">
        <v>0.190173</v>
      </c>
      <c r="V1454" s="50">
        <v>0.69</v>
      </c>
      <c r="W1454" s="51">
        <v>4.06499006251213</v>
      </c>
      <c r="X1454" s="51">
        <v>-0.892783045768738</v>
      </c>
      <c r="Y1454" s="51">
        <v>2142618349.81099</v>
      </c>
      <c r="Z1454" s="51">
        <f t="shared" si="182"/>
        <v>9.33094481997693</v>
      </c>
      <c r="AA1454" s="51">
        <v>-0.00861504966773898</v>
      </c>
      <c r="AB1454" s="51">
        <v>29.6907242069556</v>
      </c>
      <c r="AC1454" s="51">
        <f t="shared" si="183"/>
        <v>1.47262079090183</v>
      </c>
      <c r="AD1454" s="51">
        <v>454.77032</v>
      </c>
      <c r="AE1454" s="51">
        <f t="shared" si="184"/>
        <v>0.045477032</v>
      </c>
      <c r="AF1454" s="51">
        <f t="shared" si="185"/>
        <v>-1.3422078867302</v>
      </c>
      <c r="AG1454" s="51">
        <v>49.41355</v>
      </c>
      <c r="AH1454" s="51">
        <f t="shared" si="186"/>
        <v>1.69384605587339</v>
      </c>
      <c r="AI1454" s="51">
        <v>0.557</v>
      </c>
    </row>
    <row r="1455" ht="18" spans="1:35">
      <c r="A1455" s="25" t="s">
        <v>98</v>
      </c>
      <c r="B1455" s="25">
        <f t="shared" si="189"/>
        <v>2004</v>
      </c>
      <c r="C1455" s="25">
        <v>64</v>
      </c>
      <c r="D1455" s="25">
        <v>1</v>
      </c>
      <c r="E1455" s="22">
        <v>32.567898</v>
      </c>
      <c r="F1455" s="22">
        <v>94.081184</v>
      </c>
      <c r="G1455" s="23">
        <v>925561</v>
      </c>
      <c r="H1455" s="24">
        <v>6.7740016</v>
      </c>
      <c r="I1455" s="34">
        <v>8.94954704248469</v>
      </c>
      <c r="J1455" s="35">
        <v>-0.514731526374817</v>
      </c>
      <c r="K1455" s="36">
        <v>0.778</v>
      </c>
      <c r="L1455" s="37">
        <v>0.798</v>
      </c>
      <c r="M1455" s="38">
        <v>1</v>
      </c>
      <c r="N1455" s="39">
        <v>14.5161295</v>
      </c>
      <c r="O1455" s="40">
        <v>30.3874198331131</v>
      </c>
      <c r="P1455" s="40">
        <v>69.2868238808415</v>
      </c>
      <c r="Q1455" s="40">
        <v>44.6230449596338</v>
      </c>
      <c r="R1455" s="53">
        <v>461559997.558594</v>
      </c>
      <c r="S1455" s="48">
        <v>461.559997558594</v>
      </c>
      <c r="T1455" s="49">
        <v>36.596</v>
      </c>
      <c r="U1455" s="50">
        <v>0.203008</v>
      </c>
      <c r="V1455" s="50">
        <v>0.699</v>
      </c>
      <c r="W1455" s="51">
        <v>3.38061570413438</v>
      </c>
      <c r="X1455" s="51">
        <v>-0.881412625312805</v>
      </c>
      <c r="Y1455" s="51">
        <v>2237350963.27352</v>
      </c>
      <c r="Z1455" s="51">
        <f t="shared" si="182"/>
        <v>9.34973411528017</v>
      </c>
      <c r="AA1455" s="51">
        <v>-0.0611533141933297</v>
      </c>
      <c r="AB1455" s="51">
        <v>29.5152907333821</v>
      </c>
      <c r="AC1455" s="51">
        <f t="shared" si="183"/>
        <v>1.47004706549323</v>
      </c>
      <c r="AD1455" s="51">
        <v>438.83154</v>
      </c>
      <c r="AE1455" s="51">
        <f t="shared" si="184"/>
        <v>0.043883154</v>
      </c>
      <c r="AF1455" s="51">
        <f t="shared" si="185"/>
        <v>-1.3577021660661</v>
      </c>
      <c r="AG1455" s="51">
        <v>52.268356</v>
      </c>
      <c r="AH1455" s="51">
        <f t="shared" si="186"/>
        <v>1.71823884041999</v>
      </c>
      <c r="AI1455" s="51">
        <v>0.556</v>
      </c>
    </row>
    <row r="1456" ht="18" spans="1:35">
      <c r="A1456" s="25" t="s">
        <v>98</v>
      </c>
      <c r="B1456" s="25">
        <f t="shared" si="189"/>
        <v>2005</v>
      </c>
      <c r="C1456" s="25">
        <v>64</v>
      </c>
      <c r="D1456" s="25">
        <v>1</v>
      </c>
      <c r="E1456" s="22">
        <v>31.281174</v>
      </c>
      <c r="F1456" s="22">
        <v>94.90306</v>
      </c>
      <c r="G1456" s="23">
        <v>783</v>
      </c>
      <c r="H1456" s="24">
        <v>6.840897</v>
      </c>
      <c r="I1456" s="34">
        <v>9.53865069026283</v>
      </c>
      <c r="J1456" s="35">
        <v>-0.481067776679993</v>
      </c>
      <c r="K1456" s="36">
        <v>0.778</v>
      </c>
      <c r="L1456" s="37">
        <v>0.798</v>
      </c>
      <c r="M1456" s="38">
        <v>1</v>
      </c>
      <c r="N1456" s="39">
        <v>14.5161295</v>
      </c>
      <c r="O1456" s="40">
        <v>31.679408894087</v>
      </c>
      <c r="P1456" s="40">
        <v>69.8909383511673</v>
      </c>
      <c r="Q1456" s="40">
        <v>45.7867241537435</v>
      </c>
      <c r="R1456" s="53">
        <v>404679992.675781</v>
      </c>
      <c r="S1456" s="48">
        <v>404.679992675781</v>
      </c>
      <c r="T1456" s="49">
        <v>36.919</v>
      </c>
      <c r="U1456" s="50">
        <v>0.215392</v>
      </c>
      <c r="V1456" s="50">
        <v>0.699</v>
      </c>
      <c r="W1456" s="51">
        <v>2.68947280362006</v>
      </c>
      <c r="X1456" s="51">
        <v>-1.08549165725708</v>
      </c>
      <c r="Y1456" s="51">
        <v>2545275312.60512</v>
      </c>
      <c r="Z1456" s="51">
        <f t="shared" si="182"/>
        <v>9.40573476517118</v>
      </c>
      <c r="AA1456" s="51">
        <v>-0.0907316697377148</v>
      </c>
      <c r="AB1456" s="51">
        <v>30.3948837744944</v>
      </c>
      <c r="AC1456" s="51">
        <f t="shared" si="183"/>
        <v>1.48280048704626</v>
      </c>
      <c r="AD1456" s="51">
        <v>386.95203</v>
      </c>
      <c r="AE1456" s="51">
        <f t="shared" si="184"/>
        <v>0.038695203</v>
      </c>
      <c r="AF1456" s="51">
        <f t="shared" si="185"/>
        <v>-1.41234287063373</v>
      </c>
      <c r="AG1456" s="51">
        <v>52.81269</v>
      </c>
      <c r="AH1456" s="51">
        <f t="shared" si="186"/>
        <v>1.72273828872318</v>
      </c>
      <c r="AI1456" s="51">
        <v>0.556</v>
      </c>
    </row>
    <row r="1457" ht="18" spans="1:35">
      <c r="A1457" s="25" t="s">
        <v>98</v>
      </c>
      <c r="B1457" s="25">
        <f t="shared" si="189"/>
        <v>2006</v>
      </c>
      <c r="C1457" s="25">
        <v>64</v>
      </c>
      <c r="D1457" s="25">
        <v>1</v>
      </c>
      <c r="E1457" s="22">
        <v>29.980507</v>
      </c>
      <c r="F1457" s="22">
        <v>95.71644</v>
      </c>
      <c r="G1457" s="23">
        <v>81978</v>
      </c>
      <c r="H1457" s="24">
        <v>6.908361</v>
      </c>
      <c r="I1457" s="34">
        <v>10.156650697941</v>
      </c>
      <c r="J1457" s="35">
        <v>-0.302883803844452</v>
      </c>
      <c r="K1457" s="36">
        <v>0.778</v>
      </c>
      <c r="L1457" s="37">
        <v>0.798</v>
      </c>
      <c r="M1457" s="38">
        <v>1</v>
      </c>
      <c r="N1457" s="39">
        <v>14.5161295</v>
      </c>
      <c r="O1457" s="40">
        <v>32.9756115826417</v>
      </c>
      <c r="P1457" s="40">
        <v>70.496832704912</v>
      </c>
      <c r="Q1457" s="40">
        <v>46.9721511803673</v>
      </c>
      <c r="R1457" s="53">
        <v>432269989.013672</v>
      </c>
      <c r="S1457" s="48">
        <v>432.269989013672</v>
      </c>
      <c r="T1457" s="49">
        <v>37.303</v>
      </c>
      <c r="U1457" s="50">
        <v>0.227669</v>
      </c>
      <c r="V1457" s="50">
        <v>0.695</v>
      </c>
      <c r="W1457" s="51">
        <v>2.2066693720303</v>
      </c>
      <c r="X1457" s="51">
        <v>-1.02614569664001</v>
      </c>
      <c r="Y1457" s="51">
        <v>2912986118.07453</v>
      </c>
      <c r="Z1457" s="51">
        <f t="shared" si="182"/>
        <v>9.46433841498881</v>
      </c>
      <c r="AA1457" s="51">
        <v>-0.058768035151632</v>
      </c>
      <c r="AB1457" s="51">
        <v>27.1234823162606</v>
      </c>
      <c r="AC1457" s="51">
        <f t="shared" si="183"/>
        <v>1.43334544676024</v>
      </c>
      <c r="AD1457" s="51">
        <v>457.99765</v>
      </c>
      <c r="AE1457" s="51">
        <f t="shared" si="184"/>
        <v>0.045799765</v>
      </c>
      <c r="AF1457" s="51">
        <f t="shared" si="185"/>
        <v>-1.33913675036873</v>
      </c>
      <c r="AG1457" s="51">
        <v>55.83098</v>
      </c>
      <c r="AH1457" s="51">
        <f t="shared" si="186"/>
        <v>1.7468752510791</v>
      </c>
      <c r="AI1457" s="51">
        <v>0.556</v>
      </c>
    </row>
    <row r="1458" ht="18" spans="1:35">
      <c r="A1458" s="25" t="s">
        <v>98</v>
      </c>
      <c r="B1458" s="25">
        <f t="shared" si="189"/>
        <v>2007</v>
      </c>
      <c r="C1458" s="25">
        <v>64</v>
      </c>
      <c r="D1458" s="25">
        <v>1</v>
      </c>
      <c r="E1458" s="22">
        <v>28.689354</v>
      </c>
      <c r="F1458" s="22">
        <v>96.52167</v>
      </c>
      <c r="G1458" s="23">
        <v>152391</v>
      </c>
      <c r="H1458" s="24">
        <v>6.9716043</v>
      </c>
      <c r="I1458" s="34">
        <v>10.7956031143398</v>
      </c>
      <c r="J1458" s="35">
        <v>-0.0615781955420971</v>
      </c>
      <c r="K1458" s="36">
        <v>0.778</v>
      </c>
      <c r="L1458" s="37">
        <v>0.808</v>
      </c>
      <c r="M1458" s="38">
        <v>1</v>
      </c>
      <c r="N1458" s="39">
        <v>13.223141</v>
      </c>
      <c r="O1458" s="40">
        <v>34.2760278987769</v>
      </c>
      <c r="P1458" s="40">
        <v>71.1045069420756</v>
      </c>
      <c r="Q1458" s="40">
        <v>48.1563137689467</v>
      </c>
      <c r="R1458" s="53">
        <v>536340026.855469</v>
      </c>
      <c r="S1458" s="48">
        <v>536.340026855469</v>
      </c>
      <c r="T1458" s="49">
        <v>37.689</v>
      </c>
      <c r="U1458" s="50">
        <v>0.239835</v>
      </c>
      <c r="V1458" s="50">
        <v>0.711</v>
      </c>
      <c r="W1458" s="51">
        <v>2.19611425557566</v>
      </c>
      <c r="X1458" s="51">
        <v>-0.919340312480927</v>
      </c>
      <c r="Y1458" s="51">
        <v>3326853435.59832</v>
      </c>
      <c r="Z1458" s="51">
        <f t="shared" si="182"/>
        <v>9.52203366846336</v>
      </c>
      <c r="AA1458" s="51">
        <v>-0.0965778323409944</v>
      </c>
      <c r="AB1458" s="51">
        <v>26.1440616650651</v>
      </c>
      <c r="AC1458" s="51">
        <f t="shared" si="183"/>
        <v>1.41737305920842</v>
      </c>
      <c r="AD1458" s="51">
        <v>423.13287</v>
      </c>
      <c r="AE1458" s="51">
        <f t="shared" si="184"/>
        <v>0.042313287</v>
      </c>
      <c r="AF1458" s="51">
        <f t="shared" si="185"/>
        <v>-1.37352323629684</v>
      </c>
      <c r="AG1458" s="51">
        <v>50.203934</v>
      </c>
      <c r="AH1458" s="51">
        <f t="shared" si="186"/>
        <v>1.70073774996474</v>
      </c>
      <c r="AI1458" s="51">
        <v>0.539</v>
      </c>
    </row>
    <row r="1459" ht="18" spans="1:35">
      <c r="A1459" s="25" t="s">
        <v>98</v>
      </c>
      <c r="B1459" s="25">
        <f t="shared" si="189"/>
        <v>2008</v>
      </c>
      <c r="C1459" s="25">
        <v>64</v>
      </c>
      <c r="D1459" s="25">
        <v>1</v>
      </c>
      <c r="E1459" s="22">
        <v>27.407797</v>
      </c>
      <c r="F1459" s="22">
        <v>97.01329</v>
      </c>
      <c r="G1459" s="23">
        <v>21905</v>
      </c>
      <c r="H1459" s="24">
        <v>7.0306473</v>
      </c>
      <c r="I1459" s="34">
        <v>11.4555098785818</v>
      </c>
      <c r="J1459" s="35">
        <v>-0.239808902144432</v>
      </c>
      <c r="K1459" s="36">
        <v>0.783</v>
      </c>
      <c r="L1459" s="37">
        <v>0.824</v>
      </c>
      <c r="M1459" s="38">
        <v>1</v>
      </c>
      <c r="N1459" s="39">
        <v>13.223141</v>
      </c>
      <c r="O1459" s="40">
        <v>35.5806578424925</v>
      </c>
      <c r="P1459" s="40">
        <v>71.7139610626581</v>
      </c>
      <c r="Q1459" s="40">
        <v>49.3391346809252</v>
      </c>
      <c r="R1459" s="53">
        <v>331220001.220703</v>
      </c>
      <c r="S1459" s="48">
        <v>331.220001220703</v>
      </c>
      <c r="T1459" s="49">
        <v>38.077</v>
      </c>
      <c r="U1459" s="50">
        <v>0.25</v>
      </c>
      <c r="V1459" s="50">
        <v>0.713</v>
      </c>
      <c r="W1459" s="51">
        <v>2.49702214618885</v>
      </c>
      <c r="X1459" s="51">
        <v>-0.978874683380127</v>
      </c>
      <c r="Y1459" s="51">
        <v>3835603778.61591</v>
      </c>
      <c r="Z1459" s="51">
        <f t="shared" si="182"/>
        <v>9.58383373779783</v>
      </c>
      <c r="AA1459" s="51">
        <v>-0.0576237338631759</v>
      </c>
      <c r="AB1459" s="51">
        <v>25.614672979856</v>
      </c>
      <c r="AC1459" s="51">
        <f t="shared" si="183"/>
        <v>1.40848881565056</v>
      </c>
      <c r="AD1459" s="51">
        <v>405.9387</v>
      </c>
      <c r="AE1459" s="51">
        <f t="shared" si="184"/>
        <v>0.04059387</v>
      </c>
      <c r="AF1459" s="51">
        <f t="shared" si="185"/>
        <v>-1.39153954342213</v>
      </c>
      <c r="AG1459" s="51">
        <v>51.430176</v>
      </c>
      <c r="AH1459" s="51">
        <f t="shared" si="186"/>
        <v>1.71121801052949</v>
      </c>
      <c r="AI1459" s="51">
        <v>0.515</v>
      </c>
    </row>
    <row r="1460" ht="18" spans="1:35">
      <c r="A1460" s="25" t="s">
        <v>98</v>
      </c>
      <c r="B1460" s="25">
        <f t="shared" si="189"/>
        <v>2009</v>
      </c>
      <c r="C1460" s="25">
        <v>64</v>
      </c>
      <c r="D1460" s="25">
        <v>1</v>
      </c>
      <c r="E1460" s="22">
        <v>26.136242</v>
      </c>
      <c r="F1460" s="22">
        <v>97.314156</v>
      </c>
      <c r="G1460" s="23">
        <v>282022</v>
      </c>
      <c r="H1460" s="24">
        <v>7.0854354</v>
      </c>
      <c r="I1460" s="34">
        <v>12.1362206469185</v>
      </c>
      <c r="J1460" s="35">
        <v>-0.289030253887177</v>
      </c>
      <c r="K1460" s="36">
        <v>0.786</v>
      </c>
      <c r="L1460" s="37">
        <v>0.824</v>
      </c>
      <c r="M1460" s="38">
        <v>1</v>
      </c>
      <c r="N1460" s="39">
        <v>13.223141</v>
      </c>
      <c r="O1460" s="40">
        <v>36.8895014137885</v>
      </c>
      <c r="P1460" s="40">
        <v>72.3251950666594</v>
      </c>
      <c r="Q1460" s="40">
        <v>50.520195051474</v>
      </c>
      <c r="R1460" s="53">
        <v>428410003.662109</v>
      </c>
      <c r="S1460" s="48">
        <v>428.410003662109</v>
      </c>
      <c r="T1460" s="49">
        <v>38.466</v>
      </c>
      <c r="U1460" s="50">
        <v>0.26</v>
      </c>
      <c r="V1460" s="50">
        <v>0.713</v>
      </c>
      <c r="W1460" s="51">
        <v>2.69336857329164</v>
      </c>
      <c r="X1460" s="51">
        <v>-0.942291140556335</v>
      </c>
      <c r="Y1460" s="51">
        <v>3784165906.1037</v>
      </c>
      <c r="Z1460" s="51">
        <f t="shared" si="182"/>
        <v>9.5779701685664</v>
      </c>
      <c r="AA1460" s="51">
        <v>-0.110845502468961</v>
      </c>
      <c r="AB1460" s="51">
        <v>26.870147275166</v>
      </c>
      <c r="AC1460" s="51">
        <f t="shared" si="183"/>
        <v>1.42927004680595</v>
      </c>
      <c r="AD1460" s="51">
        <v>396.5688</v>
      </c>
      <c r="AE1460" s="51">
        <f t="shared" si="184"/>
        <v>0.03965688</v>
      </c>
      <c r="AF1460" s="51">
        <f t="shared" si="185"/>
        <v>-1.40168145684994</v>
      </c>
      <c r="AG1460" s="51">
        <v>52.6596</v>
      </c>
      <c r="AH1460" s="51">
        <f t="shared" si="186"/>
        <v>1.72147755590084</v>
      </c>
      <c r="AI1460" s="51">
        <v>0.514</v>
      </c>
    </row>
    <row r="1461" ht="18" spans="1:35">
      <c r="A1461" s="25" t="s">
        <v>98</v>
      </c>
      <c r="B1461" s="25">
        <f t="shared" si="189"/>
        <v>2010</v>
      </c>
      <c r="C1461" s="25">
        <v>64</v>
      </c>
      <c r="D1461" s="25">
        <v>1</v>
      </c>
      <c r="E1461" s="22">
        <v>24.874733</v>
      </c>
      <c r="F1461" s="22">
        <v>97.59876</v>
      </c>
      <c r="G1461" s="23">
        <v>341293</v>
      </c>
      <c r="H1461" s="24">
        <v>7.135995</v>
      </c>
      <c r="I1461" s="34">
        <v>12.837725625722</v>
      </c>
      <c r="J1461" s="35">
        <v>-0.236645370721817</v>
      </c>
      <c r="K1461" s="36">
        <v>0.786</v>
      </c>
      <c r="L1461" s="37">
        <v>0.824</v>
      </c>
      <c r="M1461" s="38">
        <v>1</v>
      </c>
      <c r="N1461" s="39">
        <v>13.223141</v>
      </c>
      <c r="O1461" s="40">
        <v>38.2025586126649</v>
      </c>
      <c r="P1461" s="40">
        <v>72.9382089540795</v>
      </c>
      <c r="Q1461" s="40">
        <v>51.6994418329327</v>
      </c>
      <c r="R1461" s="53">
        <v>488899993.896484</v>
      </c>
      <c r="S1461" s="48">
        <v>488.899993896484</v>
      </c>
      <c r="T1461" s="49">
        <v>38.856</v>
      </c>
      <c r="U1461" s="50">
        <v>0.58</v>
      </c>
      <c r="V1461" s="50">
        <v>0.737</v>
      </c>
      <c r="W1461" s="51">
        <v>2.72150859888002</v>
      </c>
      <c r="X1461" s="51">
        <v>-0.780791580677032</v>
      </c>
      <c r="Y1461" s="51">
        <v>4033122830.14424</v>
      </c>
      <c r="Z1461" s="51">
        <f t="shared" si="182"/>
        <v>9.60564144879699</v>
      </c>
      <c r="AA1461" s="51">
        <v>-0.238437480865251</v>
      </c>
      <c r="AB1461" s="51">
        <v>32.7773048975252</v>
      </c>
      <c r="AC1461" s="51">
        <f t="shared" si="183"/>
        <v>1.51557324099005</v>
      </c>
      <c r="AD1461" s="51">
        <v>458.27347</v>
      </c>
      <c r="AE1461" s="51">
        <f t="shared" si="184"/>
        <v>0.045827347</v>
      </c>
      <c r="AF1461" s="51">
        <f t="shared" si="185"/>
        <v>-1.33887528385516</v>
      </c>
      <c r="AG1461" s="51">
        <v>54.45248</v>
      </c>
      <c r="AH1461" s="51">
        <f t="shared" si="186"/>
        <v>1.73601766417973</v>
      </c>
      <c r="AI1461" s="51">
        <v>0.514</v>
      </c>
    </row>
    <row r="1462" ht="18" spans="1:35">
      <c r="A1462" s="25" t="s">
        <v>98</v>
      </c>
      <c r="B1462" s="25">
        <f t="shared" si="189"/>
        <v>2011</v>
      </c>
      <c r="C1462" s="25">
        <v>64</v>
      </c>
      <c r="D1462" s="25">
        <v>1</v>
      </c>
      <c r="E1462" s="22">
        <v>23.623009</v>
      </c>
      <c r="F1462" s="22">
        <v>97.66447</v>
      </c>
      <c r="G1462" s="23">
        <v>396742</v>
      </c>
      <c r="H1462" s="24">
        <v>7.182422</v>
      </c>
      <c r="I1462" s="34">
        <v>13.5601796070667</v>
      </c>
      <c r="J1462" s="35">
        <v>-0.168444857001305</v>
      </c>
      <c r="K1462" s="36">
        <v>0.786</v>
      </c>
      <c r="L1462" s="37">
        <v>0.824</v>
      </c>
      <c r="M1462" s="38">
        <v>1</v>
      </c>
      <c r="N1462" s="39">
        <v>12.903226</v>
      </c>
      <c r="O1462" s="40">
        <v>39.5198294391213</v>
      </c>
      <c r="P1462" s="40">
        <v>73.5530027249185</v>
      </c>
      <c r="Q1462" s="40">
        <v>52.8771685676355</v>
      </c>
      <c r="R1462" s="53">
        <v>423529998.779297</v>
      </c>
      <c r="S1462" s="48">
        <v>423.529998779297</v>
      </c>
      <c r="T1462" s="49">
        <v>39.248</v>
      </c>
      <c r="U1462" s="50">
        <v>0.9</v>
      </c>
      <c r="V1462" s="50">
        <v>0.737</v>
      </c>
      <c r="W1462" s="51">
        <v>2.60978263924562</v>
      </c>
      <c r="X1462" s="51">
        <v>-0.860041797161102</v>
      </c>
      <c r="Y1462" s="51">
        <v>4587078913.13315</v>
      </c>
      <c r="Z1462" s="51">
        <f t="shared" si="182"/>
        <v>9.66153621151709</v>
      </c>
      <c r="AA1462" s="51">
        <v>-0.950477791380298</v>
      </c>
      <c r="AB1462" s="51">
        <v>46.2492578865852</v>
      </c>
      <c r="AC1462" s="51">
        <f t="shared" si="183"/>
        <v>1.66510476846215</v>
      </c>
      <c r="AD1462" s="51">
        <v>564.6626</v>
      </c>
      <c r="AE1462" s="51">
        <f t="shared" si="184"/>
        <v>0.05646626</v>
      </c>
      <c r="AF1462" s="51">
        <f t="shared" si="185"/>
        <v>-1.2482109764769</v>
      </c>
      <c r="AG1462" s="51">
        <v>55.661263</v>
      </c>
      <c r="AH1462" s="51">
        <f t="shared" si="186"/>
        <v>1.74555305661009</v>
      </c>
      <c r="AI1462" s="51">
        <v>0.514</v>
      </c>
    </row>
    <row r="1463" ht="18" spans="1:35">
      <c r="A1463" s="25" t="s">
        <v>98</v>
      </c>
      <c r="B1463" s="25">
        <f t="shared" si="189"/>
        <v>2012</v>
      </c>
      <c r="C1463" s="25">
        <v>64</v>
      </c>
      <c r="D1463" s="25">
        <v>1</v>
      </c>
      <c r="E1463" s="22">
        <v>22.381144</v>
      </c>
      <c r="F1463" s="22">
        <v>99.33456</v>
      </c>
      <c r="G1463" s="23">
        <v>44834</v>
      </c>
      <c r="H1463" s="24">
        <v>7.2247386</v>
      </c>
      <c r="I1463" s="34">
        <v>14.3035861709667</v>
      </c>
      <c r="J1463" s="35">
        <v>-0.279945284128189</v>
      </c>
      <c r="K1463" s="36">
        <v>0.754</v>
      </c>
      <c r="L1463" s="37">
        <v>0.801</v>
      </c>
      <c r="M1463" s="38">
        <v>1</v>
      </c>
      <c r="N1463" s="39">
        <v>12.396694</v>
      </c>
      <c r="O1463" s="40">
        <v>40.8413138931586</v>
      </c>
      <c r="P1463" s="40">
        <v>74.1695763791764</v>
      </c>
      <c r="Q1463" s="40">
        <v>54.0533047771617</v>
      </c>
      <c r="R1463" s="53">
        <v>453010009.765625</v>
      </c>
      <c r="S1463" s="48">
        <v>453.010009765625</v>
      </c>
      <c r="T1463" s="49">
        <v>39.642</v>
      </c>
      <c r="U1463" s="50">
        <v>2.5</v>
      </c>
      <c r="V1463" s="50">
        <v>0.734</v>
      </c>
      <c r="W1463" s="51">
        <v>2.53259491687101</v>
      </c>
      <c r="X1463" s="51">
        <v>-0.957400441169739</v>
      </c>
      <c r="Y1463" s="51">
        <v>5927684219.15278</v>
      </c>
      <c r="Z1463" s="51">
        <f t="shared" si="182"/>
        <v>9.77288505976002</v>
      </c>
      <c r="AA1463" s="51">
        <v>-0.722447405067388</v>
      </c>
      <c r="AB1463" s="51">
        <v>54.6629703423703</v>
      </c>
      <c r="AC1463" s="51">
        <f t="shared" si="183"/>
        <v>1.73769322721488</v>
      </c>
      <c r="AD1463" s="51">
        <v>610.7244</v>
      </c>
      <c r="AE1463" s="51">
        <f t="shared" si="184"/>
        <v>0.06107244</v>
      </c>
      <c r="AF1463" s="51">
        <f t="shared" si="185"/>
        <v>-1.21415472848347</v>
      </c>
      <c r="AG1463" s="51">
        <v>53.15392</v>
      </c>
      <c r="AH1463" s="51">
        <f t="shared" si="186"/>
        <v>1.72553529842831</v>
      </c>
      <c r="AI1463" s="51">
        <v>0.5</v>
      </c>
    </row>
    <row r="1464" ht="18" spans="1:35">
      <c r="A1464" s="25" t="s">
        <v>98</v>
      </c>
      <c r="B1464" s="25">
        <f t="shared" si="189"/>
        <v>2013</v>
      </c>
      <c r="C1464" s="25">
        <v>64</v>
      </c>
      <c r="D1464" s="25">
        <v>1</v>
      </c>
      <c r="E1464" s="22">
        <v>21.149773</v>
      </c>
      <c r="F1464" s="22">
        <v>99.332794</v>
      </c>
      <c r="G1464" s="23">
        <v>496292</v>
      </c>
      <c r="H1464" s="24">
        <v>7.262829</v>
      </c>
      <c r="I1464" s="34">
        <v>15.0676033654272</v>
      </c>
      <c r="J1464" s="35">
        <v>-0.174718275666237</v>
      </c>
      <c r="K1464" s="36">
        <v>0.77</v>
      </c>
      <c r="L1464" s="37">
        <v>0.785</v>
      </c>
      <c r="M1464" s="38">
        <v>1</v>
      </c>
      <c r="N1464" s="39">
        <v>12.396694</v>
      </c>
      <c r="O1464" s="40">
        <v>42.1670119747763</v>
      </c>
      <c r="P1464" s="40">
        <v>74.7879299168531</v>
      </c>
      <c r="Q1464" s="40">
        <v>55.2271223321324</v>
      </c>
      <c r="R1464" s="53">
        <v>455390014.648438</v>
      </c>
      <c r="S1464" s="48">
        <v>455.390014648438</v>
      </c>
      <c r="T1464" s="49">
        <v>40.036</v>
      </c>
      <c r="U1464" s="50">
        <v>4</v>
      </c>
      <c r="V1464" s="50">
        <v>0.784</v>
      </c>
      <c r="W1464" s="51">
        <v>2.45725730456865</v>
      </c>
      <c r="X1464" s="51">
        <v>-0.912265717983246</v>
      </c>
      <c r="Y1464" s="51">
        <v>7697098118.19922</v>
      </c>
      <c r="Z1464" s="51">
        <f t="shared" si="182"/>
        <v>9.88632702273213</v>
      </c>
      <c r="AA1464" s="51">
        <v>-0.429664580136067</v>
      </c>
      <c r="AB1464" s="51">
        <v>55.9039002002356</v>
      </c>
      <c r="AC1464" s="51">
        <f t="shared" si="183"/>
        <v>1.74744210800007</v>
      </c>
      <c r="AD1464" s="51">
        <v>692.69556</v>
      </c>
      <c r="AE1464" s="51">
        <f t="shared" si="184"/>
        <v>0.069269556</v>
      </c>
      <c r="AF1464" s="51">
        <f t="shared" si="185"/>
        <v>-1.15945759606993</v>
      </c>
      <c r="AG1464" s="51">
        <v>54.705597</v>
      </c>
      <c r="AH1464" s="51">
        <f t="shared" si="186"/>
        <v>1.7380317618337</v>
      </c>
      <c r="AI1464" s="51">
        <v>0.504</v>
      </c>
    </row>
    <row r="1465" ht="18" spans="1:35">
      <c r="A1465" s="25" t="s">
        <v>98</v>
      </c>
      <c r="B1465" s="25">
        <f t="shared" si="189"/>
        <v>2014</v>
      </c>
      <c r="C1465" s="25">
        <v>64</v>
      </c>
      <c r="D1465" s="25">
        <v>1</v>
      </c>
      <c r="E1465" s="22">
        <v>19.928368</v>
      </c>
      <c r="F1465" s="22">
        <v>99.331024</v>
      </c>
      <c r="G1465" s="23">
        <v>540361</v>
      </c>
      <c r="H1465" s="24">
        <v>7.2968574</v>
      </c>
      <c r="I1465" s="34">
        <v>15.8525627081666</v>
      </c>
      <c r="J1465" s="35">
        <v>-0.104039676487446</v>
      </c>
      <c r="K1465" s="36">
        <v>0.77</v>
      </c>
      <c r="L1465" s="37">
        <v>0.785</v>
      </c>
      <c r="M1465" s="38">
        <v>1</v>
      </c>
      <c r="N1465" s="39">
        <v>12.096774</v>
      </c>
      <c r="O1465" s="40">
        <v>43.4969236839744</v>
      </c>
      <c r="P1465" s="40">
        <v>75.4080633379487</v>
      </c>
      <c r="Q1465" s="40">
        <v>56.3992358539249</v>
      </c>
      <c r="R1465" s="53">
        <v>907369995.117188</v>
      </c>
      <c r="S1465" s="48">
        <v>907.369995117188</v>
      </c>
      <c r="T1465" s="49">
        <v>40.432</v>
      </c>
      <c r="U1465" s="50">
        <v>6.0573</v>
      </c>
      <c r="V1465" s="50">
        <v>0.784</v>
      </c>
      <c r="W1465" s="51">
        <v>2.38905832119365</v>
      </c>
      <c r="X1465" s="51">
        <v>-0.948586165904999</v>
      </c>
      <c r="Y1465" s="51">
        <v>7845456215.27807</v>
      </c>
      <c r="Z1465" s="51">
        <f t="shared" si="182"/>
        <v>9.89461820299205</v>
      </c>
      <c r="AA1465" s="51">
        <v>-0.375089628512418</v>
      </c>
      <c r="AB1465" s="51">
        <v>53.175987767088</v>
      </c>
      <c r="AC1465" s="51">
        <f t="shared" si="183"/>
        <v>1.72571556585848</v>
      </c>
      <c r="AD1465" s="51">
        <v>743</v>
      </c>
      <c r="AE1465" s="51">
        <f t="shared" si="184"/>
        <v>0.0743</v>
      </c>
      <c r="AF1465" s="51">
        <f t="shared" si="185"/>
        <v>-1.12901118623942</v>
      </c>
      <c r="AG1465" s="51">
        <v>54.710445</v>
      </c>
      <c r="AH1465" s="51">
        <f t="shared" si="186"/>
        <v>1.73807024722599</v>
      </c>
      <c r="AI1465" s="51">
        <v>0.504</v>
      </c>
    </row>
    <row r="1466" ht="18" spans="1:35">
      <c r="A1466" s="25" t="s">
        <v>98</v>
      </c>
      <c r="B1466" s="25">
        <f t="shared" si="189"/>
        <v>2015</v>
      </c>
      <c r="C1466" s="25">
        <v>64</v>
      </c>
      <c r="D1466" s="25">
        <v>1</v>
      </c>
      <c r="E1466" s="22">
        <v>18.717262</v>
      </c>
      <c r="F1466" s="22">
        <v>99.32925</v>
      </c>
      <c r="G1466" s="23">
        <v>580643</v>
      </c>
      <c r="H1466" s="24">
        <v>7.3267803</v>
      </c>
      <c r="I1466" s="34">
        <v>16.6582857856538</v>
      </c>
      <c r="J1466" s="35">
        <v>-0.106272891163826</v>
      </c>
      <c r="K1466" s="36">
        <v>0.77</v>
      </c>
      <c r="L1466" s="37">
        <v>0.785</v>
      </c>
      <c r="M1466" s="38">
        <v>1</v>
      </c>
      <c r="N1466" s="39">
        <v>12.396694</v>
      </c>
      <c r="O1466" s="40">
        <v>44.831049020753</v>
      </c>
      <c r="P1466" s="40">
        <v>76.0299766424631</v>
      </c>
      <c r="Q1466" s="40">
        <v>57.5692588907449</v>
      </c>
      <c r="R1466" s="53">
        <v>1042670043.94531</v>
      </c>
      <c r="S1466" s="48">
        <v>1042.67004394531</v>
      </c>
      <c r="T1466" s="49">
        <v>40.829</v>
      </c>
      <c r="U1466" s="50">
        <v>6.34442</v>
      </c>
      <c r="V1466" s="50">
        <v>0.784</v>
      </c>
      <c r="W1466" s="51">
        <v>2.31819402812025</v>
      </c>
      <c r="X1466" s="51">
        <v>-0.820486605167389</v>
      </c>
      <c r="Y1466" s="51">
        <v>6651626733.64854</v>
      </c>
      <c r="Z1466" s="51">
        <f t="shared" si="182"/>
        <v>9.82292787012278</v>
      </c>
      <c r="AA1466" s="51">
        <v>-0.252435829433901</v>
      </c>
      <c r="AB1466" s="51">
        <v>42.3688496565803</v>
      </c>
      <c r="AC1466" s="51">
        <f t="shared" si="183"/>
        <v>1.62704667276706</v>
      </c>
      <c r="AD1466" s="51">
        <v>592.6282</v>
      </c>
      <c r="AE1466" s="51">
        <f t="shared" si="184"/>
        <v>0.05926282</v>
      </c>
      <c r="AF1466" s="51">
        <f t="shared" si="185"/>
        <v>-1.22721768661736</v>
      </c>
      <c r="AG1466" s="51">
        <v>54.710445</v>
      </c>
      <c r="AH1466" s="51">
        <f t="shared" si="186"/>
        <v>1.73807024722599</v>
      </c>
      <c r="AI1466" s="51">
        <v>0.504</v>
      </c>
    </row>
    <row r="1467" ht="18" spans="1:35">
      <c r="A1467" s="25" t="s">
        <v>98</v>
      </c>
      <c r="B1467" s="25">
        <f t="shared" si="189"/>
        <v>2016</v>
      </c>
      <c r="C1467" s="25">
        <v>64</v>
      </c>
      <c r="D1467" s="25">
        <v>1</v>
      </c>
      <c r="E1467" s="22">
        <v>17.51626</v>
      </c>
      <c r="F1467" s="22">
        <v>99.327484</v>
      </c>
      <c r="G1467" s="23">
        <v>616982</v>
      </c>
      <c r="H1467" s="24">
        <v>7.3526893</v>
      </c>
      <c r="I1467" s="34">
        <v>17.4849469878374</v>
      </c>
      <c r="J1467" s="35">
        <v>-0.167113155126572</v>
      </c>
      <c r="K1467" s="36">
        <v>0.77</v>
      </c>
      <c r="L1467" s="37">
        <v>0.785</v>
      </c>
      <c r="M1467" s="38">
        <v>1</v>
      </c>
      <c r="N1467" s="39">
        <v>12.396694</v>
      </c>
      <c r="O1467" s="40">
        <v>46.169387985112</v>
      </c>
      <c r="P1467" s="40">
        <v>76.6536698303964</v>
      </c>
      <c r="Q1467" s="40">
        <v>58.7374466065884</v>
      </c>
      <c r="R1467" s="53">
        <v>790070007.324219</v>
      </c>
      <c r="S1467" s="48">
        <v>790.070007324219</v>
      </c>
      <c r="T1467" s="49">
        <v>41.228</v>
      </c>
      <c r="U1467" s="50">
        <v>11.7732</v>
      </c>
      <c r="V1467" s="50">
        <v>0.784</v>
      </c>
      <c r="W1467" s="51">
        <v>2.35457342669593</v>
      </c>
      <c r="X1467" s="51">
        <v>-0.841478765010834</v>
      </c>
      <c r="Y1467" s="51">
        <v>6042615859.61074</v>
      </c>
      <c r="Z1467" s="51">
        <f t="shared" si="182"/>
        <v>9.78122498621369</v>
      </c>
      <c r="AA1467" s="51">
        <v>-0.138509469264081</v>
      </c>
      <c r="AB1467" s="51">
        <v>48.2965495152202</v>
      </c>
      <c r="AC1467" s="51">
        <f t="shared" si="183"/>
        <v>1.68391610424988</v>
      </c>
      <c r="AD1467" s="51">
        <v>591.51733</v>
      </c>
      <c r="AE1467" s="51">
        <f t="shared" si="184"/>
        <v>0.059151733</v>
      </c>
      <c r="AF1467" s="51">
        <f t="shared" si="185"/>
        <v>-1.22803252709164</v>
      </c>
      <c r="AG1467" s="51">
        <v>54.710445</v>
      </c>
      <c r="AH1467" s="51">
        <f t="shared" si="186"/>
        <v>1.73807024722599</v>
      </c>
      <c r="AI1467" s="51">
        <v>0.504</v>
      </c>
    </row>
    <row r="1468" ht="18" spans="1:35">
      <c r="A1468" s="25" t="s">
        <v>98</v>
      </c>
      <c r="B1468" s="25">
        <f t="shared" si="189"/>
        <v>2017</v>
      </c>
      <c r="C1468" s="25">
        <v>64</v>
      </c>
      <c r="D1468" s="25">
        <v>1</v>
      </c>
      <c r="E1468" s="22">
        <v>16.323875</v>
      </c>
      <c r="F1468" s="22">
        <v>99.3257</v>
      </c>
      <c r="G1468" s="23">
        <v>648422</v>
      </c>
      <c r="H1468" s="24">
        <v>7.3750486</v>
      </c>
      <c r="I1468" s="34">
        <v>18.3338579581936</v>
      </c>
      <c r="J1468" s="35">
        <v>-0.0394265502691269</v>
      </c>
      <c r="K1468" s="36">
        <v>0.805</v>
      </c>
      <c r="L1468" s="37">
        <v>0.756</v>
      </c>
      <c r="M1468" s="38">
        <v>1</v>
      </c>
      <c r="N1468" s="39">
        <v>12.396694</v>
      </c>
      <c r="O1468" s="40">
        <v>47.5119405770509</v>
      </c>
      <c r="P1468" s="40">
        <v>77.2791429017485</v>
      </c>
      <c r="Q1468" s="40">
        <v>59.9058113970129</v>
      </c>
      <c r="R1468" s="53">
        <v>612750000</v>
      </c>
      <c r="S1468" s="48">
        <v>612.75</v>
      </c>
      <c r="T1468" s="49">
        <v>41.636</v>
      </c>
      <c r="U1468" s="50">
        <v>13.2369</v>
      </c>
      <c r="V1468" s="50">
        <v>0.758</v>
      </c>
      <c r="W1468" s="51">
        <v>2.38578952940087</v>
      </c>
      <c r="X1468" s="51">
        <v>-0.590301275253296</v>
      </c>
      <c r="Y1468" s="51">
        <v>5818480351.63706</v>
      </c>
      <c r="Z1468" s="51">
        <f t="shared" si="182"/>
        <v>9.76480957209391</v>
      </c>
      <c r="AA1468" s="51">
        <v>-0.413724476112753</v>
      </c>
      <c r="AB1468" s="51">
        <v>47.615137233832</v>
      </c>
      <c r="AC1468" s="51">
        <f t="shared" si="183"/>
        <v>1.67774504036855</v>
      </c>
      <c r="AD1468" s="51">
        <v>573.70355</v>
      </c>
      <c r="AE1468" s="51">
        <f t="shared" si="184"/>
        <v>0.057370355</v>
      </c>
      <c r="AF1468" s="51">
        <f t="shared" si="185"/>
        <v>-1.24131246275371</v>
      </c>
      <c r="AG1468" s="51">
        <v>54.710445</v>
      </c>
      <c r="AH1468" s="51">
        <f t="shared" si="186"/>
        <v>1.73807024722599</v>
      </c>
      <c r="AI1468" s="51">
        <v>0.503</v>
      </c>
    </row>
    <row r="1469" ht="18" spans="1:35">
      <c r="A1469" s="25" t="s">
        <v>98</v>
      </c>
      <c r="B1469" s="25">
        <f t="shared" si="189"/>
        <v>2018</v>
      </c>
      <c r="C1469" s="25">
        <v>64</v>
      </c>
      <c r="D1469" s="25">
        <v>1</v>
      </c>
      <c r="E1469" s="22">
        <v>15.14005</v>
      </c>
      <c r="F1469" s="22">
        <v>99.32394</v>
      </c>
      <c r="G1469" s="23">
        <v>674551</v>
      </c>
      <c r="H1469" s="24">
        <v>7.3939805</v>
      </c>
      <c r="I1469" s="34">
        <v>19.205484723374</v>
      </c>
      <c r="J1469" s="35">
        <v>-0.0887953713536263</v>
      </c>
      <c r="K1469" s="36">
        <v>0.829</v>
      </c>
      <c r="L1469" s="37">
        <v>0.787</v>
      </c>
      <c r="M1469" s="38">
        <v>1</v>
      </c>
      <c r="N1469" s="39">
        <v>12.328767</v>
      </c>
      <c r="O1469" s="40">
        <v>48.8587067965708</v>
      </c>
      <c r="P1469" s="40">
        <v>77.9063958565197</v>
      </c>
      <c r="Q1469" s="40">
        <v>61.0747116605736</v>
      </c>
      <c r="R1469" s="53">
        <v>548460021.972656</v>
      </c>
      <c r="S1469" s="48">
        <v>548.460021972656</v>
      </c>
      <c r="T1469" s="49">
        <v>42.055</v>
      </c>
      <c r="U1469" s="50">
        <v>15.8</v>
      </c>
      <c r="V1469" s="50">
        <v>0.789</v>
      </c>
      <c r="W1469" s="51">
        <v>2.34731039123252</v>
      </c>
      <c r="X1469" s="51">
        <v>-0.511718928813934</v>
      </c>
      <c r="Y1469" s="51">
        <v>6390514688.52816</v>
      </c>
      <c r="Z1469" s="51">
        <f t="shared" si="182"/>
        <v>9.80553583740505</v>
      </c>
      <c r="AA1469" s="51">
        <v>-0.250446053545995</v>
      </c>
      <c r="AB1469" s="51">
        <v>37.3774603119412</v>
      </c>
      <c r="AC1469" s="51">
        <f t="shared" si="183"/>
        <v>1.57260978901765</v>
      </c>
      <c r="AD1469" s="51">
        <v>568.16583</v>
      </c>
      <c r="AE1469" s="51">
        <f t="shared" si="184"/>
        <v>0.056816583</v>
      </c>
      <c r="AF1469" s="51">
        <f t="shared" si="185"/>
        <v>-1.24552488868538</v>
      </c>
      <c r="AG1469" s="51">
        <v>54.710445</v>
      </c>
      <c r="AH1469" s="51">
        <f t="shared" si="186"/>
        <v>1.73807024722599</v>
      </c>
      <c r="AI1469" s="51">
        <v>0.538</v>
      </c>
    </row>
    <row r="1470" ht="18" spans="1:35">
      <c r="A1470" s="25" t="s">
        <v>98</v>
      </c>
      <c r="B1470" s="25">
        <f t="shared" si="189"/>
        <v>2019</v>
      </c>
      <c r="C1470" s="25">
        <v>64</v>
      </c>
      <c r="D1470" s="25">
        <v>1</v>
      </c>
      <c r="E1470" s="22">
        <v>13.965419</v>
      </c>
      <c r="F1470" s="22">
        <v>99.32217</v>
      </c>
      <c r="G1470" s="23">
        <v>695356</v>
      </c>
      <c r="H1470" s="24">
        <v>7.409416</v>
      </c>
      <c r="I1470" s="34">
        <v>20.0997388519849</v>
      </c>
      <c r="J1470" s="35">
        <v>-0.0569148063659668</v>
      </c>
      <c r="K1470" s="36">
        <v>0.824</v>
      </c>
      <c r="L1470" s="37">
        <v>0.789</v>
      </c>
      <c r="M1470" s="38">
        <v>1</v>
      </c>
      <c r="N1470" s="39">
        <v>12.328767</v>
      </c>
      <c r="O1470" s="40">
        <v>50.209686643671</v>
      </c>
      <c r="P1470" s="40">
        <v>78.5354286947096</v>
      </c>
      <c r="Q1470" s="40">
        <v>62.2435949536526</v>
      </c>
      <c r="R1470" s="53">
        <v>620460021.972656</v>
      </c>
      <c r="S1470" s="48">
        <v>620.460021972656</v>
      </c>
      <c r="T1470" s="49">
        <v>42.484</v>
      </c>
      <c r="U1470" s="50">
        <v>20.8</v>
      </c>
      <c r="V1470" s="50">
        <v>0.769</v>
      </c>
      <c r="W1470" s="51">
        <v>2.32146457882717</v>
      </c>
      <c r="X1470" s="51">
        <v>-0.470781624317169</v>
      </c>
      <c r="Y1470" s="51">
        <v>6523577590.38319</v>
      </c>
      <c r="Z1470" s="51">
        <f t="shared" si="182"/>
        <v>9.81448583218049</v>
      </c>
      <c r="AA1470" s="51">
        <v>-0.3424</v>
      </c>
      <c r="AB1470" s="51">
        <v>37.5619529967261</v>
      </c>
      <c r="AC1470" s="51">
        <f t="shared" si="183"/>
        <v>1.57474816489468</v>
      </c>
      <c r="AD1470" s="51">
        <v>513.0044</v>
      </c>
      <c r="AE1470" s="51">
        <f t="shared" si="184"/>
        <v>0.05130044</v>
      </c>
      <c r="AF1470" s="51">
        <f t="shared" si="185"/>
        <v>-1.28987890996123</v>
      </c>
      <c r="AG1470" s="51">
        <v>54.710445</v>
      </c>
      <c r="AH1470" s="51">
        <f t="shared" si="186"/>
        <v>1.73807024722599</v>
      </c>
      <c r="AI1470" s="51">
        <v>0.542</v>
      </c>
    </row>
    <row r="1471" ht="18" spans="1:35">
      <c r="A1471" s="25" t="s">
        <v>98</v>
      </c>
      <c r="B1471" s="25">
        <f t="shared" si="189"/>
        <v>2020</v>
      </c>
      <c r="C1471" s="25">
        <v>64</v>
      </c>
      <c r="D1471" s="25">
        <v>1</v>
      </c>
      <c r="E1471" s="22">
        <v>12.800384</v>
      </c>
      <c r="F1471" s="22">
        <v>64.8021</v>
      </c>
      <c r="G1471" s="23">
        <v>710703</v>
      </c>
      <c r="H1471" s="24">
        <v>7.4213514</v>
      </c>
      <c r="I1471" s="34">
        <v>21.0167123808123</v>
      </c>
      <c r="J1471" s="35">
        <v>-0.302384614944458</v>
      </c>
      <c r="K1471" s="36">
        <v>0.841</v>
      </c>
      <c r="L1471" s="37">
        <v>0.789</v>
      </c>
      <c r="M1471" s="38">
        <v>1</v>
      </c>
      <c r="N1471" s="39">
        <v>12.328767</v>
      </c>
      <c r="O1471" s="40">
        <v>51.5648801183517</v>
      </c>
      <c r="P1471" s="40">
        <v>79.1662414163183</v>
      </c>
      <c r="Q1471" s="40">
        <v>63.4122118828476</v>
      </c>
      <c r="R1471" s="53">
        <v>893539978.027344</v>
      </c>
      <c r="S1471" s="48">
        <v>893.539978027344</v>
      </c>
      <c r="T1471" s="49">
        <v>42.923</v>
      </c>
      <c r="U1471" s="50">
        <v>27.4681</v>
      </c>
      <c r="V1471" s="50">
        <v>0.776</v>
      </c>
      <c r="W1471" s="51">
        <v>2.30847202655897</v>
      </c>
      <c r="X1471" s="51">
        <v>-0.396055698394775</v>
      </c>
      <c r="Y1471" s="51">
        <v>6688594757.62129</v>
      </c>
      <c r="Z1471" s="51">
        <f t="shared" si="182"/>
        <v>9.82533488411823</v>
      </c>
      <c r="AA1471" s="51">
        <v>-0.1726991784246</v>
      </c>
      <c r="AB1471" s="51">
        <v>30.611787132481</v>
      </c>
      <c r="AC1471" s="51">
        <f t="shared" si="183"/>
        <v>1.48588868468125</v>
      </c>
      <c r="AD1471" s="51">
        <v>480.5271</v>
      </c>
      <c r="AE1471" s="51">
        <f t="shared" si="184"/>
        <v>0.04805271</v>
      </c>
      <c r="AF1471" s="51">
        <f t="shared" si="185"/>
        <v>-1.31828211465812</v>
      </c>
      <c r="AG1471" s="51">
        <v>54.710445</v>
      </c>
      <c r="AH1471" s="51">
        <f t="shared" si="186"/>
        <v>1.73807024722599</v>
      </c>
      <c r="AI1471" s="51">
        <v>0.546</v>
      </c>
    </row>
    <row r="1472" ht="18" spans="1:35">
      <c r="A1472" s="25" t="s">
        <v>98</v>
      </c>
      <c r="B1472" s="25">
        <f t="shared" si="189"/>
        <v>2021</v>
      </c>
      <c r="C1472" s="25">
        <v>64</v>
      </c>
      <c r="D1472" s="25">
        <v>1</v>
      </c>
      <c r="E1472" s="22">
        <v>11.64534</v>
      </c>
      <c r="F1472" s="22">
        <v>65.90275</v>
      </c>
      <c r="G1472" s="23">
        <v>720457</v>
      </c>
      <c r="H1472" s="24">
        <v>7.4297843</v>
      </c>
      <c r="I1472" s="34">
        <v>21.9564987659226</v>
      </c>
      <c r="J1472" s="35">
        <v>-0.0969721227884293</v>
      </c>
      <c r="K1472" s="36">
        <v>0.846</v>
      </c>
      <c r="L1472" s="37">
        <v>0.789</v>
      </c>
      <c r="M1472" s="38">
        <v>1</v>
      </c>
      <c r="N1472" s="39">
        <v>12.328767</v>
      </c>
      <c r="O1472" s="40">
        <v>52.9242872206128</v>
      </c>
      <c r="P1472" s="40">
        <v>79.7988340213458</v>
      </c>
      <c r="Q1472" s="40">
        <v>64.5803175608776</v>
      </c>
      <c r="R1472" s="53">
        <v>709659973.144531</v>
      </c>
      <c r="S1472" s="48">
        <v>709.659973144531</v>
      </c>
      <c r="T1472" s="49">
        <v>43.372</v>
      </c>
      <c r="U1472" s="50">
        <v>27.595</v>
      </c>
      <c r="V1472" s="50">
        <v>0.801</v>
      </c>
      <c r="W1472" s="51">
        <v>2.27463021517533</v>
      </c>
      <c r="X1472" s="51">
        <v>-0.455585211515427</v>
      </c>
      <c r="Y1472" s="51">
        <v>7165214367.64956</v>
      </c>
      <c r="Z1472" s="51">
        <f t="shared" si="182"/>
        <v>9.85522918807525</v>
      </c>
      <c r="AA1472" s="51">
        <v>-0.212289192761103</v>
      </c>
      <c r="AB1472" s="51">
        <v>42.1536156912291</v>
      </c>
      <c r="AC1472" s="51">
        <f t="shared" si="183"/>
        <v>1.62483483180543</v>
      </c>
      <c r="AD1472" s="51">
        <v>492.59775</v>
      </c>
      <c r="AE1472" s="51">
        <f t="shared" si="184"/>
        <v>0.049259775</v>
      </c>
      <c r="AF1472" s="51">
        <f t="shared" si="185"/>
        <v>-1.30750757618513</v>
      </c>
      <c r="AG1472" s="51">
        <f>(AG1471+AG1470)/2</f>
        <v>54.710445</v>
      </c>
      <c r="AH1472" s="51">
        <f t="shared" si="186"/>
        <v>1.73807024722599</v>
      </c>
      <c r="AI1472" s="51">
        <v>0.547</v>
      </c>
    </row>
    <row r="1473" ht="18" spans="1:35">
      <c r="A1473" s="25" t="s">
        <v>98</v>
      </c>
      <c r="B1473" s="25">
        <f t="shared" si="189"/>
        <v>2022</v>
      </c>
      <c r="C1473" s="25">
        <v>64</v>
      </c>
      <c r="D1473" s="25">
        <v>1</v>
      </c>
      <c r="E1473" s="22">
        <v>10.500691</v>
      </c>
      <c r="F1473" s="22">
        <v>66.99918</v>
      </c>
      <c r="G1473" s="23">
        <v>724476</v>
      </c>
      <c r="H1473" s="24">
        <v>7.4347143</v>
      </c>
      <c r="I1473" s="34">
        <v>22.9191878036943</v>
      </c>
      <c r="J1473" s="35">
        <v>-0.0945132076740265</v>
      </c>
      <c r="K1473" s="36">
        <v>0.864</v>
      </c>
      <c r="L1473" s="37">
        <v>0.825</v>
      </c>
      <c r="M1473" s="38">
        <v>1</v>
      </c>
      <c r="N1473" s="39">
        <v>12.328767</v>
      </c>
      <c r="O1473" s="40">
        <v>54.2879079504543</v>
      </c>
      <c r="P1473" s="40">
        <v>80.4332065097922</v>
      </c>
      <c r="Q1473" s="40">
        <v>65.7476533121916</v>
      </c>
      <c r="R1473" s="53">
        <v>545580017.089844</v>
      </c>
      <c r="S1473" s="48">
        <v>545.580017089844</v>
      </c>
      <c r="T1473" s="49">
        <v>43.831</v>
      </c>
      <c r="U1473" s="50">
        <v>30.3518</v>
      </c>
      <c r="V1473" s="50">
        <v>0.785</v>
      </c>
      <c r="W1473" s="51">
        <v>2.22598462352813</v>
      </c>
      <c r="X1473" s="51">
        <v>-0.559889018535614</v>
      </c>
      <c r="Y1473" s="51">
        <v>7119137321.90082</v>
      </c>
      <c r="Z1473" s="51">
        <f t="shared" si="182"/>
        <v>9.85242737017658</v>
      </c>
      <c r="AA1473" s="51">
        <v>-0.29397057280401</v>
      </c>
      <c r="AB1473" s="51">
        <v>45.0667937946444</v>
      </c>
      <c r="AC1473" s="51">
        <f t="shared" si="183"/>
        <v>1.65385666197992</v>
      </c>
      <c r="AD1473" s="51">
        <f>(AD1472+AD1471)/2</f>
        <v>486.562425</v>
      </c>
      <c r="AE1473" s="51">
        <f t="shared" si="184"/>
        <v>0.0486562425</v>
      </c>
      <c r="AF1473" s="51">
        <f t="shared" si="185"/>
        <v>-1.31286143269506</v>
      </c>
      <c r="AG1473" s="51">
        <f>(AG1472+AG1471)/2</f>
        <v>54.710445</v>
      </c>
      <c r="AH1473" s="51">
        <f t="shared" si="186"/>
        <v>1.73807024722599</v>
      </c>
      <c r="AI1473" s="51">
        <v>0.562</v>
      </c>
    </row>
    <row r="1474" ht="18" spans="1:35">
      <c r="A1474" s="25" t="s">
        <v>99</v>
      </c>
      <c r="B1474" s="25">
        <v>2000</v>
      </c>
      <c r="C1474" s="25">
        <v>65</v>
      </c>
      <c r="D1474" s="25">
        <v>4</v>
      </c>
      <c r="E1474" s="22">
        <v>7.6316113</v>
      </c>
      <c r="F1474" s="22">
        <v>100</v>
      </c>
      <c r="G1474" s="23">
        <v>916871</v>
      </c>
      <c r="H1474" s="24">
        <v>0.3898616</v>
      </c>
      <c r="I1474" s="34">
        <v>78.0261256777533</v>
      </c>
      <c r="J1474" s="35">
        <v>0.212451234459877</v>
      </c>
      <c r="K1474" s="36">
        <v>0.904</v>
      </c>
      <c r="L1474" s="37">
        <v>0.878</v>
      </c>
      <c r="M1474" s="38">
        <v>1</v>
      </c>
      <c r="N1474" s="39">
        <v>17.647058</v>
      </c>
      <c r="O1474" s="40">
        <v>72.4201482523309</v>
      </c>
      <c r="P1474" s="40">
        <v>97.4660680736711</v>
      </c>
      <c r="Q1474" s="40">
        <v>89.0616565682896</v>
      </c>
      <c r="R1474" s="53">
        <v>53580001.8310547</v>
      </c>
      <c r="S1474" s="48">
        <v>53.5800018310547</v>
      </c>
      <c r="T1474" s="49">
        <v>66.444</v>
      </c>
      <c r="U1474" s="50">
        <v>2.50641</v>
      </c>
      <c r="V1474" s="50">
        <v>0.837</v>
      </c>
      <c r="W1474" s="51">
        <v>2.06184130338408</v>
      </c>
      <c r="X1474" s="51">
        <v>0.454761356115341</v>
      </c>
      <c r="Y1474" s="51">
        <v>947671969.69697</v>
      </c>
      <c r="Z1474" s="51">
        <f t="shared" ref="Z1474:Z1496" si="190">LOG(Y1474)</f>
        <v>8.97665803522441</v>
      </c>
      <c r="AA1474" s="51">
        <v>0.03779375</v>
      </c>
      <c r="AB1474" s="51">
        <f t="shared" ref="AB1474:AB1479" si="191">(AB1475+AB1476)/2</f>
        <v>99.2210830347927</v>
      </c>
      <c r="AC1474" s="51">
        <f t="shared" ref="AC1474:AC1496" si="192">LOG(AB1474)</f>
        <v>1.99660396321082</v>
      </c>
      <c r="AD1474" s="51">
        <v>17458.83</v>
      </c>
      <c r="AE1474" s="51">
        <f t="shared" ref="AE1474:AE1496" si="193">AD1474/10000</f>
        <v>1.745883</v>
      </c>
      <c r="AF1474" s="51">
        <f t="shared" ref="AF1474:AF1496" si="194">LOG(AE1474)</f>
        <v>0.242015136186883</v>
      </c>
      <c r="AG1474" s="51">
        <v>0.5641026</v>
      </c>
      <c r="AH1474" s="51">
        <f t="shared" ref="AH1474:AH1496" si="195">LOG(AG1474)</f>
        <v>-0.248641898567372</v>
      </c>
      <c r="AI1474" s="51">
        <v>0.783</v>
      </c>
    </row>
    <row r="1475" ht="18" spans="1:35">
      <c r="A1475" s="25" t="s">
        <v>99</v>
      </c>
      <c r="B1475" s="25">
        <f t="shared" ref="B1475:B1496" si="196">B1474+1</f>
        <v>2001</v>
      </c>
      <c r="C1475" s="25">
        <v>65</v>
      </c>
      <c r="D1475" s="25">
        <v>4</v>
      </c>
      <c r="E1475" s="22">
        <v>7.2621408</v>
      </c>
      <c r="F1475" s="22">
        <v>100</v>
      </c>
      <c r="G1475" s="23">
        <v>788589</v>
      </c>
      <c r="H1475" s="24">
        <v>0.41948852</v>
      </c>
      <c r="I1475" s="34">
        <v>78.3498083783454</v>
      </c>
      <c r="J1475" s="35">
        <f>(J1474+J1476)/2</f>
        <v>0.352567292749881</v>
      </c>
      <c r="K1475" s="36">
        <v>0.895</v>
      </c>
      <c r="L1475" s="37">
        <v>0.878</v>
      </c>
      <c r="M1475" s="38">
        <v>1</v>
      </c>
      <c r="N1475" s="39">
        <v>17.647058</v>
      </c>
      <c r="O1475" s="40">
        <v>73.6389498169475</v>
      </c>
      <c r="P1475" s="40">
        <v>97.5288354069297</v>
      </c>
      <c r="Q1475" s="40">
        <v>89.5297821338861</v>
      </c>
      <c r="R1475" s="53">
        <v>41580001.8310547</v>
      </c>
      <c r="S1475" s="48">
        <v>41.5800018310547</v>
      </c>
      <c r="T1475" s="49">
        <v>66.517</v>
      </c>
      <c r="U1475" s="50">
        <v>3.06445</v>
      </c>
      <c r="V1475" s="50">
        <v>0.835</v>
      </c>
      <c r="W1475" s="51">
        <v>2.0592440925481</v>
      </c>
      <c r="X1475" s="51">
        <f>(X1476+X1477)/2</f>
        <v>0.283817440271378</v>
      </c>
      <c r="Y1475" s="51">
        <v>834279357.798165</v>
      </c>
      <c r="Z1475" s="51">
        <f t="shared" si="190"/>
        <v>8.9213114981622</v>
      </c>
      <c r="AA1475" s="51">
        <v>0.0318125</v>
      </c>
      <c r="AB1475" s="51">
        <f t="shared" si="191"/>
        <v>99.2712206472897</v>
      </c>
      <c r="AC1475" s="51">
        <f t="shared" si="192"/>
        <v>1.99682336203387</v>
      </c>
      <c r="AD1475" s="51">
        <v>16939.615</v>
      </c>
      <c r="AE1475" s="51">
        <f t="shared" si="193"/>
        <v>1.6939615</v>
      </c>
      <c r="AF1475" s="51">
        <f t="shared" si="194"/>
        <v>0.228903535553389</v>
      </c>
      <c r="AG1475" s="51">
        <v>0.55128205</v>
      </c>
      <c r="AH1475" s="51">
        <f t="shared" si="195"/>
        <v>-0.258626148120881</v>
      </c>
      <c r="AI1475" s="51">
        <v>0.781</v>
      </c>
    </row>
    <row r="1476" ht="18" spans="1:35">
      <c r="A1476" s="25" t="s">
        <v>99</v>
      </c>
      <c r="B1476" s="25">
        <f t="shared" si="196"/>
        <v>2002</v>
      </c>
      <c r="C1476" s="25">
        <v>65</v>
      </c>
      <c r="D1476" s="25">
        <v>4</v>
      </c>
      <c r="E1476" s="22">
        <v>6.894003</v>
      </c>
      <c r="F1476" s="22">
        <v>100</v>
      </c>
      <c r="G1476" s="23">
        <v>6604655</v>
      </c>
      <c r="H1476" s="24">
        <v>0.44950008</v>
      </c>
      <c r="I1476" s="34">
        <v>78.6724770234777</v>
      </c>
      <c r="J1476" s="35">
        <v>0.492683351039886</v>
      </c>
      <c r="K1476" s="36">
        <v>0.895</v>
      </c>
      <c r="L1476" s="37">
        <v>0.878</v>
      </c>
      <c r="M1476" s="38">
        <v>1</v>
      </c>
      <c r="N1476" s="39">
        <v>17.647058</v>
      </c>
      <c r="O1476" s="40">
        <v>74.8565841872518</v>
      </c>
      <c r="P1476" s="40">
        <v>97.5915629461442</v>
      </c>
      <c r="Q1476" s="40">
        <v>89.996030258504</v>
      </c>
      <c r="R1476" s="53">
        <v>20360000.6103516</v>
      </c>
      <c r="S1476" s="48">
        <v>20.3600006103516</v>
      </c>
      <c r="T1476" s="49">
        <v>66.591</v>
      </c>
      <c r="U1476" s="50">
        <v>4.16157</v>
      </c>
      <c r="V1476" s="50">
        <v>0.835</v>
      </c>
      <c r="W1476" s="51">
        <v>2.03259733141667</v>
      </c>
      <c r="X1476" s="51">
        <v>0.26161402463913</v>
      </c>
      <c r="Y1476" s="51">
        <v>1093574468.08511</v>
      </c>
      <c r="Z1476" s="51">
        <f t="shared" si="190"/>
        <v>9.03884836211281</v>
      </c>
      <c r="AA1476" s="51">
        <v>0.043775</v>
      </c>
      <c r="AB1476" s="51">
        <f t="shared" si="191"/>
        <v>99.1709454222957</v>
      </c>
      <c r="AC1476" s="51">
        <f t="shared" si="192"/>
        <v>1.99638445349487</v>
      </c>
      <c r="AD1476" s="51">
        <v>18476.682</v>
      </c>
      <c r="AE1476" s="51">
        <f t="shared" si="193"/>
        <v>1.8476682</v>
      </c>
      <c r="AF1476" s="51">
        <f t="shared" si="194"/>
        <v>0.266623984283008</v>
      </c>
      <c r="AG1476" s="51">
        <v>0.47435898</v>
      </c>
      <c r="AH1476" s="51">
        <f t="shared" si="195"/>
        <v>-0.323892873458902</v>
      </c>
      <c r="AI1476" s="51">
        <v>0.781</v>
      </c>
    </row>
    <row r="1477" ht="18" spans="1:35">
      <c r="A1477" s="25" t="s">
        <v>99</v>
      </c>
      <c r="B1477" s="25">
        <f t="shared" si="196"/>
        <v>2003</v>
      </c>
      <c r="C1477" s="25">
        <v>65</v>
      </c>
      <c r="D1477" s="25">
        <v>4</v>
      </c>
      <c r="E1477" s="22">
        <v>6.5276217</v>
      </c>
      <c r="F1477" s="22">
        <v>100</v>
      </c>
      <c r="G1477" s="23">
        <v>5325356</v>
      </c>
      <c r="H1477" s="24">
        <v>0.47989824</v>
      </c>
      <c r="I1477" s="34">
        <v>78.9935674670335</v>
      </c>
      <c r="J1477" s="35">
        <v>0.483302503824234</v>
      </c>
      <c r="K1477" s="36">
        <v>0.895</v>
      </c>
      <c r="L1477" s="37">
        <v>0.878</v>
      </c>
      <c r="M1477" s="38">
        <v>1</v>
      </c>
      <c r="N1477" s="39">
        <v>17.647058</v>
      </c>
      <c r="O1477" s="40">
        <v>76.073051363244</v>
      </c>
      <c r="P1477" s="40">
        <v>97.6542506913147</v>
      </c>
      <c r="Q1477" s="40">
        <v>90.4599421429217</v>
      </c>
      <c r="R1477" s="53">
        <v>15180000.3051758</v>
      </c>
      <c r="S1477" s="48">
        <v>15.1800003051758</v>
      </c>
      <c r="T1477" s="49">
        <v>66.664</v>
      </c>
      <c r="U1477" s="50">
        <v>4.71988</v>
      </c>
      <c r="V1477" s="50">
        <v>0.835</v>
      </c>
      <c r="W1477" s="51">
        <v>1.96683193341399</v>
      </c>
      <c r="X1477" s="51">
        <v>0.306020855903625</v>
      </c>
      <c r="Y1477" s="51">
        <v>1274190311.41869</v>
      </c>
      <c r="Z1477" s="51">
        <f t="shared" si="190"/>
        <v>9.10523429850666</v>
      </c>
      <c r="AA1477" s="51">
        <v>0.01985</v>
      </c>
      <c r="AB1477" s="51">
        <f t="shared" si="191"/>
        <v>99.3714958722836</v>
      </c>
      <c r="AC1477" s="51">
        <f t="shared" si="192"/>
        <v>1.99726182744905</v>
      </c>
      <c r="AD1477" s="51">
        <v>16105.433</v>
      </c>
      <c r="AE1477" s="51">
        <f t="shared" si="193"/>
        <v>1.6105433</v>
      </c>
      <c r="AF1477" s="51">
        <f t="shared" si="194"/>
        <v>0.206972405466344</v>
      </c>
      <c r="AG1477" s="51">
        <v>0.51602566</v>
      </c>
      <c r="AH1477" s="51">
        <f t="shared" si="195"/>
        <v>-0.287328702017504</v>
      </c>
      <c r="AI1477" s="51">
        <v>0.781</v>
      </c>
    </row>
    <row r="1478" ht="18" spans="1:35">
      <c r="A1478" s="25" t="s">
        <v>99</v>
      </c>
      <c r="B1478" s="25">
        <f t="shared" si="196"/>
        <v>2004</v>
      </c>
      <c r="C1478" s="25">
        <v>65</v>
      </c>
      <c r="D1478" s="25">
        <v>4</v>
      </c>
      <c r="E1478" s="22">
        <v>6.1627774</v>
      </c>
      <c r="F1478" s="22">
        <v>99.99999</v>
      </c>
      <c r="G1478" s="23">
        <v>4047916</v>
      </c>
      <c r="H1478" s="24">
        <v>0.51067835</v>
      </c>
      <c r="I1478" s="34">
        <v>79.3133628506981</v>
      </c>
      <c r="J1478" s="35">
        <v>0.30226343870163</v>
      </c>
      <c r="K1478" s="36">
        <v>0.895</v>
      </c>
      <c r="L1478" s="37">
        <v>0.878</v>
      </c>
      <c r="M1478" s="38">
        <v>1</v>
      </c>
      <c r="N1478" s="39">
        <v>19.607843</v>
      </c>
      <c r="O1478" s="40">
        <v>77.288351344924</v>
      </c>
      <c r="P1478" s="40">
        <v>97.7168986424412</v>
      </c>
      <c r="Q1478" s="40">
        <v>90.9217521407363</v>
      </c>
      <c r="R1478" s="53">
        <v>30049999.2370605</v>
      </c>
      <c r="S1478" s="48">
        <v>30.0499992370605</v>
      </c>
      <c r="T1478" s="49">
        <v>66.737</v>
      </c>
      <c r="U1478" s="50">
        <v>6.07605</v>
      </c>
      <c r="V1478" s="50">
        <v>0.84</v>
      </c>
      <c r="W1478" s="51">
        <v>1.47189322083765</v>
      </c>
      <c r="X1478" s="51">
        <v>0.262759476900101</v>
      </c>
      <c r="Y1478" s="51">
        <v>1484092538.40527</v>
      </c>
      <c r="Z1478" s="51">
        <f t="shared" si="190"/>
        <v>9.17146098158033</v>
      </c>
      <c r="AA1478" s="51">
        <v>0.0677</v>
      </c>
      <c r="AB1478" s="51">
        <f t="shared" si="191"/>
        <v>98.9703949723078</v>
      </c>
      <c r="AC1478" s="51">
        <f t="shared" si="192"/>
        <v>1.99550530345639</v>
      </c>
      <c r="AD1478" s="51">
        <v>18010.424</v>
      </c>
      <c r="AE1478" s="51">
        <f t="shared" si="193"/>
        <v>1.8010424</v>
      </c>
      <c r="AF1478" s="51">
        <f t="shared" si="194"/>
        <v>0.255523937066773</v>
      </c>
      <c r="AG1478" s="51">
        <v>0.49679488</v>
      </c>
      <c r="AH1478" s="51">
        <f t="shared" si="195"/>
        <v>-0.303822888675288</v>
      </c>
      <c r="AI1478" s="51">
        <v>0.781</v>
      </c>
    </row>
    <row r="1479" ht="18" spans="1:35">
      <c r="A1479" s="25" t="s">
        <v>99</v>
      </c>
      <c r="B1479" s="25">
        <f t="shared" si="196"/>
        <v>2005</v>
      </c>
      <c r="C1479" s="25">
        <v>65</v>
      </c>
      <c r="D1479" s="25">
        <v>4</v>
      </c>
      <c r="E1479" s="22">
        <v>5.821947</v>
      </c>
      <c r="F1479" s="22">
        <v>100</v>
      </c>
      <c r="G1479" s="23">
        <v>27904</v>
      </c>
      <c r="H1479" s="24">
        <v>0.54222155</v>
      </c>
      <c r="I1479" s="34">
        <v>79.9454355206116</v>
      </c>
      <c r="J1479" s="35">
        <v>0.233044505119324</v>
      </c>
      <c r="K1479" s="36">
        <v>0.895</v>
      </c>
      <c r="L1479" s="37">
        <v>0.88</v>
      </c>
      <c r="M1479" s="38">
        <v>1</v>
      </c>
      <c r="N1479" s="39">
        <v>25.490196</v>
      </c>
      <c r="O1479" s="40">
        <v>78.5024841322917</v>
      </c>
      <c r="P1479" s="40">
        <v>97.7795067995236</v>
      </c>
      <c r="Q1479" s="40">
        <v>91.3567891042984</v>
      </c>
      <c r="R1479" s="53">
        <v>51740001.6784668</v>
      </c>
      <c r="S1479" s="48">
        <v>51.7400016784668</v>
      </c>
      <c r="T1479" s="49">
        <v>66.682</v>
      </c>
      <c r="U1479" s="50">
        <v>6.40309</v>
      </c>
      <c r="V1479" s="50">
        <v>0.851</v>
      </c>
      <c r="W1479" s="51">
        <v>1.04333354504085</v>
      </c>
      <c r="X1479" s="51">
        <v>0.216340377926826</v>
      </c>
      <c r="Y1479" s="51">
        <v>1793410397.38738</v>
      </c>
      <c r="Z1479" s="51">
        <f t="shared" si="190"/>
        <v>9.25367968327442</v>
      </c>
      <c r="AA1479" s="51">
        <v>-0.028</v>
      </c>
      <c r="AB1479" s="51">
        <f t="shared" si="191"/>
        <v>99.7725967722593</v>
      </c>
      <c r="AC1479" s="51">
        <f t="shared" si="192"/>
        <v>1.99901127570821</v>
      </c>
      <c r="AD1479" s="51">
        <v>18127.873</v>
      </c>
      <c r="AE1479" s="51">
        <f t="shared" si="193"/>
        <v>1.8127873</v>
      </c>
      <c r="AF1479" s="51">
        <f t="shared" si="194"/>
        <v>0.258346849955752</v>
      </c>
      <c r="AG1479" s="51">
        <v>0.46666667</v>
      </c>
      <c r="AH1479" s="51">
        <f t="shared" si="195"/>
        <v>-0.330993215939321</v>
      </c>
      <c r="AI1479" s="51">
        <v>0.772</v>
      </c>
    </row>
    <row r="1480" ht="18" spans="1:35">
      <c r="A1480" s="25" t="s">
        <v>99</v>
      </c>
      <c r="B1480" s="25">
        <f t="shared" si="196"/>
        <v>2006</v>
      </c>
      <c r="C1480" s="25">
        <v>65</v>
      </c>
      <c r="D1480" s="25">
        <v>4</v>
      </c>
      <c r="E1480" s="22">
        <v>5.4819813</v>
      </c>
      <c r="F1480" s="22">
        <v>100</v>
      </c>
      <c r="G1480" s="23">
        <v>153272</v>
      </c>
      <c r="H1480" s="24">
        <v>0.57424706</v>
      </c>
      <c r="I1480" s="34">
        <v>80.5786141828713</v>
      </c>
      <c r="J1480" s="35">
        <v>-0.0139150014147162</v>
      </c>
      <c r="K1480" s="36">
        <v>0.895</v>
      </c>
      <c r="L1480" s="37">
        <v>0.882</v>
      </c>
      <c r="M1480" s="38">
        <v>1</v>
      </c>
      <c r="N1480" s="39">
        <v>25.490196</v>
      </c>
      <c r="O1480" s="40">
        <v>79.7154497253473</v>
      </c>
      <c r="P1480" s="40">
        <v>97.842075162562</v>
      </c>
      <c r="Q1480" s="40">
        <v>91.7905024637707</v>
      </c>
      <c r="R1480" s="53">
        <v>73069999.6948242</v>
      </c>
      <c r="S1480" s="48">
        <v>73.0699996948242</v>
      </c>
      <c r="T1480" s="49">
        <v>66.615</v>
      </c>
      <c r="U1480" s="50">
        <v>9.49963</v>
      </c>
      <c r="V1480" s="50">
        <v>0.851</v>
      </c>
      <c r="W1480" s="51">
        <v>1.0885764053437</v>
      </c>
      <c r="X1480" s="51">
        <v>-0.103575468063354</v>
      </c>
      <c r="Y1480" s="51">
        <v>2626380435.17877</v>
      </c>
      <c r="Z1480" s="51">
        <f t="shared" si="190"/>
        <v>9.4193576345227</v>
      </c>
      <c r="AA1480" s="51">
        <v>0.1634</v>
      </c>
      <c r="AB1480" s="51">
        <v>98.1681931723564</v>
      </c>
      <c r="AC1480" s="51">
        <f t="shared" si="192"/>
        <v>1.99197079769218</v>
      </c>
      <c r="AD1480" s="51">
        <v>19537.414</v>
      </c>
      <c r="AE1480" s="51">
        <f t="shared" si="193"/>
        <v>1.9537414</v>
      </c>
      <c r="AF1480" s="51">
        <f t="shared" si="194"/>
        <v>0.290867079349309</v>
      </c>
      <c r="AG1480" s="51">
        <v>0.46666667</v>
      </c>
      <c r="AH1480" s="51">
        <f t="shared" si="195"/>
        <v>-0.330993215939321</v>
      </c>
      <c r="AI1480" s="51">
        <v>0.766</v>
      </c>
    </row>
    <row r="1481" ht="18" spans="1:35">
      <c r="A1481" s="25" t="s">
        <v>99</v>
      </c>
      <c r="B1481" s="25">
        <f t="shared" si="196"/>
        <v>2007</v>
      </c>
      <c r="C1481" s="25">
        <v>65</v>
      </c>
      <c r="D1481" s="25">
        <v>4</v>
      </c>
      <c r="E1481" s="22">
        <v>5.1407557</v>
      </c>
      <c r="F1481" s="22">
        <v>100</v>
      </c>
      <c r="G1481" s="23">
        <v>273507</v>
      </c>
      <c r="H1481" s="24">
        <v>0.6067276</v>
      </c>
      <c r="I1481" s="34">
        <v>81.2158259074575</v>
      </c>
      <c r="J1481" s="35">
        <v>-0.0173227712512016</v>
      </c>
      <c r="K1481" s="36">
        <v>0.893</v>
      </c>
      <c r="L1481" s="37">
        <v>0.882</v>
      </c>
      <c r="M1481" s="38">
        <v>1</v>
      </c>
      <c r="N1481" s="39">
        <v>25.490196</v>
      </c>
      <c r="O1481" s="40">
        <v>80.9272481240908</v>
      </c>
      <c r="P1481" s="40">
        <v>97.9046037315564</v>
      </c>
      <c r="Q1481" s="40">
        <v>92.2251674961398</v>
      </c>
      <c r="R1481" s="53">
        <v>154850006.103516</v>
      </c>
      <c r="S1481" s="48">
        <v>154.850006103516</v>
      </c>
      <c r="T1481" s="49">
        <v>66.547</v>
      </c>
      <c r="U1481" s="50">
        <v>14.11</v>
      </c>
      <c r="V1481" s="50">
        <v>0.851</v>
      </c>
      <c r="W1481" s="51">
        <v>1.13996043251437</v>
      </c>
      <c r="X1481" s="51">
        <v>-0.0121438568457961</v>
      </c>
      <c r="Y1481" s="51">
        <v>2936612021.85792</v>
      </c>
      <c r="Z1481" s="51">
        <f t="shared" si="190"/>
        <v>9.46784657236672</v>
      </c>
      <c r="AA1481" s="51">
        <v>0.2467</v>
      </c>
      <c r="AB1481" s="51">
        <v>101.377000372162</v>
      </c>
      <c r="AC1481" s="51">
        <f t="shared" si="192"/>
        <v>2.00593943680758</v>
      </c>
      <c r="AD1481" s="51">
        <v>18059.73</v>
      </c>
      <c r="AE1481" s="51">
        <f t="shared" si="193"/>
        <v>1.805973</v>
      </c>
      <c r="AF1481" s="51">
        <f t="shared" si="194"/>
        <v>0.256711253154306</v>
      </c>
      <c r="AG1481" s="51">
        <v>0.44871795</v>
      </c>
      <c r="AH1481" s="51">
        <f t="shared" si="195"/>
        <v>-0.348026557099363</v>
      </c>
      <c r="AI1481" s="51">
        <v>0.768</v>
      </c>
    </row>
    <row r="1482" ht="18" spans="1:35">
      <c r="A1482" s="25" t="s">
        <v>99</v>
      </c>
      <c r="B1482" s="25">
        <f t="shared" si="196"/>
        <v>2008</v>
      </c>
      <c r="C1482" s="25">
        <v>65</v>
      </c>
      <c r="D1482" s="25">
        <v>4</v>
      </c>
      <c r="E1482" s="22">
        <v>4.798097</v>
      </c>
      <c r="F1482" s="22">
        <v>100</v>
      </c>
      <c r="G1482" s="23">
        <v>9012578</v>
      </c>
      <c r="H1482" s="24">
        <v>0.6396627</v>
      </c>
      <c r="I1482" s="34">
        <v>81.8573477450076</v>
      </c>
      <c r="J1482" s="35">
        <v>0.0996380820870399</v>
      </c>
      <c r="K1482" s="36">
        <v>0.894</v>
      </c>
      <c r="L1482" s="37">
        <v>0.882</v>
      </c>
      <c r="M1482" s="38">
        <v>1</v>
      </c>
      <c r="N1482" s="39">
        <v>25.490196</v>
      </c>
      <c r="O1482" s="40">
        <v>82.1378793285225</v>
      </c>
      <c r="P1482" s="40">
        <v>97.9670925065068</v>
      </c>
      <c r="Q1482" s="40">
        <v>92.6609808211452</v>
      </c>
      <c r="R1482" s="53">
        <v>96830001.8310547</v>
      </c>
      <c r="S1482" s="48">
        <v>96.8300018310547</v>
      </c>
      <c r="T1482" s="49">
        <v>66.479</v>
      </c>
      <c r="U1482" s="50">
        <v>21.06</v>
      </c>
      <c r="V1482" s="50">
        <v>0.851</v>
      </c>
      <c r="W1482" s="51">
        <v>1.16620762103283</v>
      </c>
      <c r="X1482" s="51">
        <v>-0.0272660758346319</v>
      </c>
      <c r="Y1482" s="51">
        <v>3532969034.60838</v>
      </c>
      <c r="Z1482" s="51">
        <f t="shared" si="190"/>
        <v>9.54813983099339</v>
      </c>
      <c r="AA1482" s="51">
        <v>0.2314</v>
      </c>
      <c r="AB1482" s="51">
        <v>109.166838523407</v>
      </c>
      <c r="AC1482" s="51">
        <f t="shared" si="192"/>
        <v>2.03809073330013</v>
      </c>
      <c r="AD1482" s="51">
        <v>21127.252</v>
      </c>
      <c r="AE1482" s="51">
        <f t="shared" si="193"/>
        <v>2.1127252</v>
      </c>
      <c r="AF1482" s="51">
        <f t="shared" si="194"/>
        <v>0.32484301248782</v>
      </c>
      <c r="AG1482" s="51">
        <v>0.45384616</v>
      </c>
      <c r="AH1482" s="51">
        <f t="shared" si="195"/>
        <v>-0.343091334775954</v>
      </c>
      <c r="AI1482" s="51">
        <v>0.768</v>
      </c>
    </row>
    <row r="1483" ht="18" spans="1:35">
      <c r="A1483" s="25" t="s">
        <v>99</v>
      </c>
      <c r="B1483" s="25">
        <f t="shared" si="196"/>
        <v>2009</v>
      </c>
      <c r="C1483" s="25">
        <v>65</v>
      </c>
      <c r="D1483" s="25">
        <v>4</v>
      </c>
      <c r="E1483" s="22">
        <v>4.4538717</v>
      </c>
      <c r="F1483" s="22">
        <v>99.98617</v>
      </c>
      <c r="G1483" s="23">
        <v>7749928</v>
      </c>
      <c r="H1483" s="24">
        <v>0.6730502</v>
      </c>
      <c r="I1483" s="34">
        <v>82.5034153738866</v>
      </c>
      <c r="J1483" s="35">
        <v>0.147267401218414</v>
      </c>
      <c r="K1483" s="36">
        <v>0.894</v>
      </c>
      <c r="L1483" s="37">
        <v>0.882</v>
      </c>
      <c r="M1483" s="38">
        <v>1</v>
      </c>
      <c r="N1483" s="39">
        <v>25.490196</v>
      </c>
      <c r="O1483" s="40">
        <v>83.3473433386415</v>
      </c>
      <c r="P1483" s="40">
        <v>98.0295414874131</v>
      </c>
      <c r="Q1483" s="40">
        <v>93.098083849425</v>
      </c>
      <c r="R1483" s="53">
        <v>154929992.675781</v>
      </c>
      <c r="S1483" s="48">
        <v>154.929992675781</v>
      </c>
      <c r="T1483" s="49">
        <v>66.412</v>
      </c>
      <c r="U1483" s="50">
        <v>31.36</v>
      </c>
      <c r="V1483" s="50">
        <v>0.851</v>
      </c>
      <c r="W1483" s="51">
        <v>1.17005849053812</v>
      </c>
      <c r="X1483" s="51">
        <v>-0.260273784399033</v>
      </c>
      <c r="Y1483" s="51">
        <v>3875409836.06557</v>
      </c>
      <c r="Z1483" s="51">
        <f t="shared" si="190"/>
        <v>9.58831763719845</v>
      </c>
      <c r="AA1483" s="51">
        <v>0.0934</v>
      </c>
      <c r="AB1483" s="51">
        <v>87.9206617785298</v>
      </c>
      <c r="AC1483" s="51">
        <f t="shared" si="192"/>
        <v>1.94409094836086</v>
      </c>
      <c r="AD1483" s="51">
        <v>21246.133</v>
      </c>
      <c r="AE1483" s="51">
        <f t="shared" si="193"/>
        <v>2.1246133</v>
      </c>
      <c r="AF1483" s="51">
        <f t="shared" si="194"/>
        <v>0.32727989581752</v>
      </c>
      <c r="AG1483" s="51">
        <v>0.5153846</v>
      </c>
      <c r="AH1483" s="51">
        <f t="shared" si="195"/>
        <v>-0.287868562570025</v>
      </c>
      <c r="AI1483" s="51">
        <v>0.768</v>
      </c>
    </row>
    <row r="1484" ht="18" spans="1:35">
      <c r="A1484" s="25" t="s">
        <v>99</v>
      </c>
      <c r="B1484" s="25">
        <f t="shared" si="196"/>
        <v>2010</v>
      </c>
      <c r="C1484" s="25">
        <v>65</v>
      </c>
      <c r="D1484" s="25">
        <v>4</v>
      </c>
      <c r="E1484" s="22">
        <v>4.108357</v>
      </c>
      <c r="F1484" s="22">
        <v>99.95664</v>
      </c>
      <c r="G1484" s="23">
        <v>6485693</v>
      </c>
      <c r="H1484" s="24">
        <v>0.7069007</v>
      </c>
      <c r="I1484" s="34">
        <v>83.1536012115357</v>
      </c>
      <c r="J1484" s="35">
        <v>0.0824754610657692</v>
      </c>
      <c r="K1484" s="36">
        <v>0.89</v>
      </c>
      <c r="L1484" s="37">
        <v>0.878</v>
      </c>
      <c r="M1484" s="38">
        <v>1</v>
      </c>
      <c r="N1484" s="39">
        <v>9.803922</v>
      </c>
      <c r="O1484" s="40">
        <v>84.5556401544484</v>
      </c>
      <c r="P1484" s="40">
        <v>98.0919506742754</v>
      </c>
      <c r="Q1484" s="40">
        <v>93.5361705637667</v>
      </c>
      <c r="R1484" s="53">
        <v>105129997.253418</v>
      </c>
      <c r="S1484" s="48">
        <v>105.129997253418</v>
      </c>
      <c r="T1484" s="49">
        <v>66.344</v>
      </c>
      <c r="U1484" s="50">
        <v>31.59</v>
      </c>
      <c r="V1484" s="50">
        <v>0.8</v>
      </c>
      <c r="W1484" s="51">
        <v>1.16234546951658</v>
      </c>
      <c r="X1484" s="51">
        <v>-0.332702100276947</v>
      </c>
      <c r="Y1484" s="51">
        <v>4368370997.92126</v>
      </c>
      <c r="Z1484" s="51">
        <f t="shared" si="190"/>
        <v>9.64031951511515</v>
      </c>
      <c r="AA1484" s="51">
        <v>0.2557</v>
      </c>
      <c r="AB1484" s="51">
        <v>90.9613941465855</v>
      </c>
      <c r="AC1484" s="51">
        <f t="shared" si="192"/>
        <v>1.95885710807292</v>
      </c>
      <c r="AD1484" s="51">
        <v>25234.633</v>
      </c>
      <c r="AE1484" s="51">
        <f t="shared" si="193"/>
        <v>2.5234633</v>
      </c>
      <c r="AF1484" s="51">
        <f t="shared" si="194"/>
        <v>0.401996992951858</v>
      </c>
      <c r="AG1484" s="51">
        <v>0.5019231</v>
      </c>
      <c r="AH1484" s="51">
        <f t="shared" si="195"/>
        <v>-0.299362816328956</v>
      </c>
      <c r="AI1484" s="51">
        <v>0.761</v>
      </c>
    </row>
    <row r="1485" ht="18" spans="1:35">
      <c r="A1485" s="25" t="s">
        <v>99</v>
      </c>
      <c r="B1485" s="25">
        <f t="shared" si="196"/>
        <v>2011</v>
      </c>
      <c r="C1485" s="25">
        <v>65</v>
      </c>
      <c r="D1485" s="25">
        <v>4</v>
      </c>
      <c r="E1485" s="22">
        <v>3.7614076</v>
      </c>
      <c r="F1485" s="22">
        <v>99.92694</v>
      </c>
      <c r="G1485" s="23">
        <v>521984</v>
      </c>
      <c r="H1485" s="24">
        <v>0.74121237</v>
      </c>
      <c r="I1485" s="34">
        <v>83.8081495753945</v>
      </c>
      <c r="J1485" s="35">
        <v>0.119975283741951</v>
      </c>
      <c r="K1485" s="36">
        <v>0.88</v>
      </c>
      <c r="L1485" s="37">
        <v>0.876</v>
      </c>
      <c r="M1485" s="38">
        <v>1</v>
      </c>
      <c r="N1485" s="39">
        <v>11.764706</v>
      </c>
      <c r="O1485" s="40">
        <v>85.7627697759431</v>
      </c>
      <c r="P1485" s="40">
        <v>98.1543200670936</v>
      </c>
      <c r="Q1485" s="40">
        <v>93.9753934172561</v>
      </c>
      <c r="R1485" s="53">
        <v>74910003.6621094</v>
      </c>
      <c r="S1485" s="48">
        <v>74.9100036621094</v>
      </c>
      <c r="T1485" s="49">
        <v>66.276</v>
      </c>
      <c r="U1485" s="50">
        <v>32</v>
      </c>
      <c r="V1485" s="50">
        <v>0.8</v>
      </c>
      <c r="W1485" s="51">
        <v>1.14737217748715</v>
      </c>
      <c r="X1485" s="51">
        <v>-0.284884512424469</v>
      </c>
      <c r="Y1485" s="51">
        <v>4422276621.78703</v>
      </c>
      <c r="Z1485" s="51">
        <f t="shared" si="190"/>
        <v>9.64564590503561</v>
      </c>
      <c r="AA1485" s="51">
        <v>-0.07289540267</v>
      </c>
      <c r="AB1485" s="51">
        <f t="shared" ref="AB1485:AB1496" si="197">(AB1484+AB1483)/2</f>
        <v>89.4410279625577</v>
      </c>
      <c r="AC1485" s="51">
        <f t="shared" si="192"/>
        <v>1.9515367819992</v>
      </c>
      <c r="AD1485" s="51">
        <v>20305.736</v>
      </c>
      <c r="AE1485" s="51">
        <f t="shared" si="193"/>
        <v>2.0305736</v>
      </c>
      <c r="AF1485" s="51">
        <f t="shared" si="194"/>
        <v>0.307618735512624</v>
      </c>
      <c r="AG1485" s="51">
        <v>0.51282054</v>
      </c>
      <c r="AH1485" s="51">
        <f t="shared" si="195"/>
        <v>-0.290034588344911</v>
      </c>
      <c r="AI1485" s="51">
        <v>0.753</v>
      </c>
    </row>
    <row r="1486" ht="18" spans="1:35">
      <c r="A1486" s="25" t="s">
        <v>99</v>
      </c>
      <c r="B1486" s="25">
        <f t="shared" si="196"/>
        <v>2012</v>
      </c>
      <c r="C1486" s="25">
        <v>65</v>
      </c>
      <c r="D1486" s="25">
        <v>4</v>
      </c>
      <c r="E1486" s="22">
        <v>3.4130256</v>
      </c>
      <c r="F1486" s="22">
        <v>99.92673</v>
      </c>
      <c r="G1486" s="23">
        <v>3952321</v>
      </c>
      <c r="H1486" s="24">
        <v>0.7759877</v>
      </c>
      <c r="I1486" s="34">
        <v>84.4670825315891</v>
      </c>
      <c r="J1486" s="35">
        <v>0.0793254524469376</v>
      </c>
      <c r="K1486" s="36">
        <v>0.88</v>
      </c>
      <c r="L1486" s="37">
        <v>0.876</v>
      </c>
      <c r="M1486" s="38">
        <v>1</v>
      </c>
      <c r="N1486" s="39">
        <v>11.764706</v>
      </c>
      <c r="O1486" s="40">
        <v>86.9687322031256</v>
      </c>
      <c r="P1486" s="40">
        <v>98.2166496658678</v>
      </c>
      <c r="Q1486" s="40">
        <v>94.415755076208</v>
      </c>
      <c r="R1486" s="53">
        <v>41729999.5422363</v>
      </c>
      <c r="S1486" s="48">
        <v>41.7299995422363</v>
      </c>
      <c r="T1486" s="49">
        <v>66.208</v>
      </c>
      <c r="U1486" s="50">
        <v>34.6812</v>
      </c>
      <c r="V1486" s="50">
        <v>0.8</v>
      </c>
      <c r="W1486" s="51">
        <v>1.1375560373964</v>
      </c>
      <c r="X1486" s="51">
        <v>-0.340788125991821</v>
      </c>
      <c r="Y1486" s="51">
        <v>4980000000</v>
      </c>
      <c r="Z1486" s="51">
        <f t="shared" si="190"/>
        <v>9.69722934275972</v>
      </c>
      <c r="AA1486" s="51">
        <v>-0.172866773182793</v>
      </c>
      <c r="AB1486" s="51">
        <f t="shared" si="197"/>
        <v>90.2012110545716</v>
      </c>
      <c r="AC1486" s="51">
        <f t="shared" si="192"/>
        <v>1.95521236848193</v>
      </c>
      <c r="AD1486" s="51">
        <v>21876.135</v>
      </c>
      <c r="AE1486" s="51">
        <f t="shared" si="193"/>
        <v>2.1876135</v>
      </c>
      <c r="AF1486" s="51">
        <f t="shared" si="194"/>
        <v>0.339970594789187</v>
      </c>
      <c r="AG1486" s="51">
        <v>0.46923077</v>
      </c>
      <c r="AH1486" s="51">
        <f t="shared" si="195"/>
        <v>-0.328613516584112</v>
      </c>
      <c r="AI1486" s="51">
        <v>0.753</v>
      </c>
    </row>
    <row r="1487" ht="18" spans="1:35">
      <c r="A1487" s="25" t="s">
        <v>99</v>
      </c>
      <c r="B1487" s="25">
        <f t="shared" si="196"/>
        <v>2013</v>
      </c>
      <c r="C1487" s="25">
        <v>65</v>
      </c>
      <c r="D1487" s="25">
        <v>4</v>
      </c>
      <c r="E1487" s="22">
        <v>3.063209</v>
      </c>
      <c r="F1487" s="22">
        <v>99.926506</v>
      </c>
      <c r="G1487" s="23">
        <v>2683138</v>
      </c>
      <c r="H1487" s="24">
        <v>0.8112288</v>
      </c>
      <c r="I1487" s="34">
        <v>85.1304175026747</v>
      </c>
      <c r="J1487" s="35">
        <v>0.132779225707054</v>
      </c>
      <c r="K1487" s="36">
        <v>0.868</v>
      </c>
      <c r="L1487" s="37">
        <v>0.894</v>
      </c>
      <c r="M1487" s="38">
        <v>1</v>
      </c>
      <c r="N1487" s="39">
        <v>11.764706</v>
      </c>
      <c r="O1487" s="40">
        <v>88.1735274359959</v>
      </c>
      <c r="P1487" s="40">
        <v>98.278939470598</v>
      </c>
      <c r="Q1487" s="40">
        <v>94.8572504353224</v>
      </c>
      <c r="R1487" s="53">
        <v>30590000.1525879</v>
      </c>
      <c r="S1487" s="48">
        <v>30.5900001525879</v>
      </c>
      <c r="T1487" s="49">
        <v>66.14</v>
      </c>
      <c r="U1487" s="50">
        <v>37.4</v>
      </c>
      <c r="V1487" s="50">
        <v>0.787</v>
      </c>
      <c r="W1487" s="51">
        <v>1.12880323190541</v>
      </c>
      <c r="X1487" s="51">
        <v>-0.282394766807556</v>
      </c>
      <c r="Y1487" s="51">
        <v>5145757575.75758</v>
      </c>
      <c r="Z1487" s="51">
        <f t="shared" si="190"/>
        <v>9.71144932210154</v>
      </c>
      <c r="AA1487" s="51">
        <v>-0.187637617592343</v>
      </c>
      <c r="AB1487" s="51">
        <f t="shared" si="197"/>
        <v>89.8211195085646</v>
      </c>
      <c r="AC1487" s="51">
        <f t="shared" si="192"/>
        <v>1.95337846370111</v>
      </c>
      <c r="AD1487" s="51">
        <v>20840.512</v>
      </c>
      <c r="AE1487" s="51">
        <f t="shared" si="193"/>
        <v>2.0840512</v>
      </c>
      <c r="AF1487" s="51">
        <f t="shared" si="194"/>
        <v>0.318908384303269</v>
      </c>
      <c r="AG1487" s="51">
        <v>0.53333336</v>
      </c>
      <c r="AH1487" s="51">
        <f t="shared" si="195"/>
        <v>-0.273001250349014</v>
      </c>
      <c r="AI1487" s="51">
        <v>0.756</v>
      </c>
    </row>
    <row r="1488" ht="18" spans="1:35">
      <c r="A1488" s="25" t="s">
        <v>99</v>
      </c>
      <c r="B1488" s="25">
        <f t="shared" si="196"/>
        <v>2014</v>
      </c>
      <c r="C1488" s="25">
        <v>65</v>
      </c>
      <c r="D1488" s="25">
        <v>4</v>
      </c>
      <c r="E1488" s="22">
        <v>2.7106023</v>
      </c>
      <c r="F1488" s="22">
        <v>99.926285</v>
      </c>
      <c r="G1488" s="23">
        <v>1411601</v>
      </c>
      <c r="H1488" s="24">
        <v>0.84684086</v>
      </c>
      <c r="I1488" s="34">
        <v>85.8011033502861</v>
      </c>
      <c r="J1488" s="35">
        <v>0.249270841479301</v>
      </c>
      <c r="K1488" s="36">
        <v>0.868</v>
      </c>
      <c r="L1488" s="37">
        <v>0.894</v>
      </c>
      <c r="M1488" s="38">
        <v>1</v>
      </c>
      <c r="N1488" s="39">
        <v>11.764706</v>
      </c>
      <c r="O1488" s="40">
        <v>89.377155474554</v>
      </c>
      <c r="P1488" s="40">
        <v>98.3411894812841</v>
      </c>
      <c r="Q1488" s="40">
        <v>95.3013933634171</v>
      </c>
      <c r="R1488" s="53">
        <v>13329999.9237061</v>
      </c>
      <c r="S1488" s="48">
        <v>13.3299999237061</v>
      </c>
      <c r="T1488" s="49">
        <v>66.089</v>
      </c>
      <c r="U1488" s="50">
        <v>40.08</v>
      </c>
      <c r="V1488" s="50">
        <v>0.795</v>
      </c>
      <c r="W1488" s="51">
        <v>1.11029432439557</v>
      </c>
      <c r="X1488" s="51">
        <v>-0.44972950220108</v>
      </c>
      <c r="Y1488" s="51">
        <v>5240606060.60606</v>
      </c>
      <c r="Z1488" s="51">
        <f t="shared" si="190"/>
        <v>9.71938151476172</v>
      </c>
      <c r="AA1488" s="51">
        <v>-0.164098415625807</v>
      </c>
      <c r="AB1488" s="51">
        <f t="shared" si="197"/>
        <v>90.0111652815681</v>
      </c>
      <c r="AC1488" s="51">
        <f t="shared" si="192"/>
        <v>1.95429638409952</v>
      </c>
      <c r="AD1488" s="51">
        <v>20081.727</v>
      </c>
      <c r="AE1488" s="51">
        <f t="shared" si="193"/>
        <v>2.0081727</v>
      </c>
      <c r="AF1488" s="51">
        <f t="shared" si="194"/>
        <v>0.302801058787659</v>
      </c>
      <c r="AG1488" s="51">
        <v>0.5653846</v>
      </c>
      <c r="AH1488" s="51">
        <f t="shared" si="195"/>
        <v>-0.247656025040179</v>
      </c>
      <c r="AI1488" s="51">
        <v>0.756</v>
      </c>
    </row>
    <row r="1489" ht="18" spans="1:35">
      <c r="A1489" s="25" t="s">
        <v>99</v>
      </c>
      <c r="B1489" s="25">
        <f t="shared" si="196"/>
        <v>2015</v>
      </c>
      <c r="C1489" s="25">
        <v>65</v>
      </c>
      <c r="D1489" s="25">
        <v>4</v>
      </c>
      <c r="E1489" s="22">
        <v>2.3556716</v>
      </c>
      <c r="F1489" s="22">
        <v>99.926056</v>
      </c>
      <c r="G1489" s="23">
        <v>138313</v>
      </c>
      <c r="H1489" s="24">
        <v>0.8828014</v>
      </c>
      <c r="I1489" s="34">
        <v>86.4788537727956</v>
      </c>
      <c r="J1489" s="35">
        <v>0.249509304761887</v>
      </c>
      <c r="K1489" s="36">
        <v>0.868</v>
      </c>
      <c r="L1489" s="37">
        <v>0.886</v>
      </c>
      <c r="M1489" s="38">
        <v>1</v>
      </c>
      <c r="N1489" s="39">
        <v>25.490196</v>
      </c>
      <c r="O1489" s="40">
        <v>90.5796163187999</v>
      </c>
      <c r="P1489" s="40">
        <v>98.4033996979262</v>
      </c>
      <c r="Q1489" s="40">
        <v>95.747692023521</v>
      </c>
      <c r="R1489" s="53">
        <v>18659999.8474121</v>
      </c>
      <c r="S1489" s="48">
        <v>18.6599998474121</v>
      </c>
      <c r="T1489" s="49">
        <v>66.056</v>
      </c>
      <c r="U1489" s="50">
        <v>42.7638</v>
      </c>
      <c r="V1489" s="50">
        <v>0.834</v>
      </c>
      <c r="W1489" s="51">
        <v>1.08108226631897</v>
      </c>
      <c r="X1489" s="51">
        <v>-0.271172434091568</v>
      </c>
      <c r="Y1489" s="51">
        <v>5126237646.22072</v>
      </c>
      <c r="Z1489" s="51">
        <f t="shared" si="190"/>
        <v>9.70979873568552</v>
      </c>
      <c r="AA1489" s="51">
        <v>-0.26674145598756</v>
      </c>
      <c r="AB1489" s="51">
        <f t="shared" si="197"/>
        <v>89.9161423950664</v>
      </c>
      <c r="AC1489" s="51">
        <f t="shared" si="192"/>
        <v>1.95383766641367</v>
      </c>
      <c r="AD1489" s="51">
        <v>18293.592</v>
      </c>
      <c r="AE1489" s="51">
        <f t="shared" si="193"/>
        <v>1.8293592</v>
      </c>
      <c r="AF1489" s="51">
        <f t="shared" si="194"/>
        <v>0.262298988834268</v>
      </c>
      <c r="AG1489" s="51">
        <v>0.5576923</v>
      </c>
      <c r="AH1489" s="51">
        <f t="shared" si="195"/>
        <v>-0.253605351726112</v>
      </c>
      <c r="AI1489" s="51">
        <v>0.759</v>
      </c>
    </row>
    <row r="1490" ht="18" spans="1:35">
      <c r="A1490" s="25" t="s">
        <v>99</v>
      </c>
      <c r="B1490" s="25">
        <f t="shared" si="196"/>
        <v>2016</v>
      </c>
      <c r="C1490" s="25">
        <v>65</v>
      </c>
      <c r="D1490" s="25">
        <v>4</v>
      </c>
      <c r="E1490" s="22">
        <v>1.9990464</v>
      </c>
      <c r="F1490" s="22">
        <v>99.925835</v>
      </c>
      <c r="G1490" s="23">
        <v>8863949</v>
      </c>
      <c r="H1490" s="24">
        <v>0.91909885</v>
      </c>
      <c r="I1490" s="34">
        <v>87.1630073725614</v>
      </c>
      <c r="J1490" s="35">
        <v>0.152817890048027</v>
      </c>
      <c r="K1490" s="36">
        <v>0.875</v>
      </c>
      <c r="L1490" s="37">
        <v>0.877</v>
      </c>
      <c r="M1490" s="38">
        <v>1</v>
      </c>
      <c r="N1490" s="39">
        <v>25.490196</v>
      </c>
      <c r="O1490" s="40">
        <v>91.7809099687337</v>
      </c>
      <c r="P1490" s="40">
        <v>98.4655701205243</v>
      </c>
      <c r="Q1490" s="40">
        <v>96.1954574091076</v>
      </c>
      <c r="R1490" s="53">
        <v>19239999.7711182</v>
      </c>
      <c r="S1490" s="48">
        <v>19.2399997711182</v>
      </c>
      <c r="T1490" s="49">
        <v>66.04</v>
      </c>
      <c r="U1490" s="50">
        <v>45.4</v>
      </c>
      <c r="V1490" s="50">
        <v>0.849</v>
      </c>
      <c r="W1490" s="51">
        <v>1.04842483742266</v>
      </c>
      <c r="X1490" s="51">
        <v>-0.335388898849487</v>
      </c>
      <c r="Y1490" s="51">
        <v>3317421648.09918</v>
      </c>
      <c r="Z1490" s="51">
        <f t="shared" si="190"/>
        <v>9.52080067435486</v>
      </c>
      <c r="AA1490" s="51">
        <v>-0.299987139653766</v>
      </c>
      <c r="AB1490" s="51">
        <f t="shared" si="197"/>
        <v>89.9636538383172</v>
      </c>
      <c r="AC1490" s="51">
        <f t="shared" si="192"/>
        <v>1.95406708582089</v>
      </c>
      <c r="AD1490" s="51">
        <v>18815.174</v>
      </c>
      <c r="AE1490" s="51">
        <f t="shared" si="193"/>
        <v>1.8815174</v>
      </c>
      <c r="AF1490" s="51">
        <f t="shared" si="194"/>
        <v>0.274508238966828</v>
      </c>
      <c r="AG1490" s="51">
        <v>0.5576923</v>
      </c>
      <c r="AH1490" s="51">
        <f t="shared" si="195"/>
        <v>-0.253605351726112</v>
      </c>
      <c r="AI1490" s="51">
        <v>0.765</v>
      </c>
    </row>
    <row r="1491" ht="18" spans="1:35">
      <c r="A1491" s="25" t="s">
        <v>99</v>
      </c>
      <c r="B1491" s="25">
        <f t="shared" si="196"/>
        <v>2017</v>
      </c>
      <c r="C1491" s="25">
        <v>65</v>
      </c>
      <c r="D1491" s="25">
        <v>4</v>
      </c>
      <c r="E1491" s="22">
        <v>1.6412636</v>
      </c>
      <c r="F1491" s="22">
        <v>99.92561</v>
      </c>
      <c r="G1491" s="23">
        <v>75890934</v>
      </c>
      <c r="H1491" s="24">
        <v>0.95571464</v>
      </c>
      <c r="I1491" s="34">
        <v>87.8530834622316</v>
      </c>
      <c r="J1491" s="35">
        <v>0.11980140209198</v>
      </c>
      <c r="K1491" s="36">
        <v>0.863</v>
      </c>
      <c r="L1491" s="37">
        <v>0.87</v>
      </c>
      <c r="M1491" s="38">
        <v>1</v>
      </c>
      <c r="N1491" s="39">
        <v>25.490196</v>
      </c>
      <c r="O1491" s="40">
        <v>92.9810364243557</v>
      </c>
      <c r="P1491" s="40">
        <v>98.5277007490784</v>
      </c>
      <c r="Q1491" s="40">
        <v>96.6441085330734</v>
      </c>
      <c r="R1491" s="53">
        <v>22629999.1607666</v>
      </c>
      <c r="S1491" s="48">
        <v>22.6299991607666</v>
      </c>
      <c r="T1491" s="49">
        <v>66.041</v>
      </c>
      <c r="U1491" s="50">
        <v>48.9452</v>
      </c>
      <c r="V1491" s="50">
        <v>0.846</v>
      </c>
      <c r="W1491" s="51">
        <v>1.00824404428043</v>
      </c>
      <c r="X1491" s="51">
        <v>-0.20520231127739</v>
      </c>
      <c r="Y1491" s="51">
        <v>3591679430.99988</v>
      </c>
      <c r="Z1491" s="51">
        <f t="shared" si="190"/>
        <v>9.55529756753853</v>
      </c>
      <c r="AA1491" s="51">
        <v>-0.0982030207414536</v>
      </c>
      <c r="AB1491" s="51">
        <f t="shared" si="197"/>
        <v>89.9398981166918</v>
      </c>
      <c r="AC1491" s="51">
        <f t="shared" si="192"/>
        <v>1.95395239126635</v>
      </c>
      <c r="AD1491" s="51">
        <v>21698.678</v>
      </c>
      <c r="AE1491" s="51">
        <f t="shared" si="193"/>
        <v>2.1698678</v>
      </c>
      <c r="AF1491" s="51">
        <f t="shared" si="194"/>
        <v>0.33643327510224</v>
      </c>
      <c r="AG1491" s="51">
        <v>0.53846157</v>
      </c>
      <c r="AH1491" s="51">
        <f t="shared" si="195"/>
        <v>-0.268845286855332</v>
      </c>
      <c r="AI1491" s="51">
        <v>0.756</v>
      </c>
    </row>
    <row r="1492" ht="18" spans="1:35">
      <c r="A1492" s="25" t="s">
        <v>99</v>
      </c>
      <c r="B1492" s="25">
        <f t="shared" si="196"/>
        <v>2018</v>
      </c>
      <c r="C1492" s="25">
        <v>65</v>
      </c>
      <c r="D1492" s="25">
        <v>4</v>
      </c>
      <c r="E1492" s="22">
        <v>1.2828232</v>
      </c>
      <c r="F1492" s="22">
        <v>99.925385</v>
      </c>
      <c r="G1492" s="23">
        <v>63144857</v>
      </c>
      <c r="H1492" s="24">
        <v>0.992622</v>
      </c>
      <c r="I1492" s="34">
        <v>88.5487221622628</v>
      </c>
      <c r="J1492" s="35">
        <v>0.0582661032676697</v>
      </c>
      <c r="K1492" s="36">
        <v>0.869</v>
      </c>
      <c r="L1492" s="37">
        <v>0.87</v>
      </c>
      <c r="M1492" s="38">
        <v>1</v>
      </c>
      <c r="N1492" s="39">
        <v>25.490196</v>
      </c>
      <c r="O1492" s="40">
        <v>94.1799956856651</v>
      </c>
      <c r="P1492" s="40">
        <v>98.5897915835884</v>
      </c>
      <c r="Q1492" s="40">
        <v>97.0931070190456</v>
      </c>
      <c r="R1492" s="53">
        <v>15140000.3433228</v>
      </c>
      <c r="S1492" s="48">
        <v>15.1400003433228</v>
      </c>
      <c r="T1492" s="49">
        <v>66.06</v>
      </c>
      <c r="U1492" s="50">
        <v>55.1</v>
      </c>
      <c r="V1492" s="50">
        <v>0.843</v>
      </c>
      <c r="W1492" s="51">
        <v>0.972162135207174</v>
      </c>
      <c r="X1492" s="51">
        <v>-0.240344256162643</v>
      </c>
      <c r="Y1492" s="51">
        <v>3996198866.57453</v>
      </c>
      <c r="Z1492" s="51">
        <f t="shared" si="190"/>
        <v>9.60164709229342</v>
      </c>
      <c r="AA1492" s="51">
        <v>-0.119190759986423</v>
      </c>
      <c r="AB1492" s="51">
        <f t="shared" si="197"/>
        <v>89.9517759775045</v>
      </c>
      <c r="AC1492" s="51">
        <f t="shared" si="192"/>
        <v>1.95400974232989</v>
      </c>
      <c r="AD1492" s="51">
        <v>21688.73</v>
      </c>
      <c r="AE1492" s="51">
        <f t="shared" si="193"/>
        <v>2.168873</v>
      </c>
      <c r="AF1492" s="51">
        <f t="shared" si="194"/>
        <v>0.336234122316635</v>
      </c>
      <c r="AG1492" s="51">
        <v>0.53846157</v>
      </c>
      <c r="AH1492" s="51">
        <f t="shared" si="195"/>
        <v>-0.268845286855332</v>
      </c>
      <c r="AI1492" s="51">
        <v>0.751</v>
      </c>
    </row>
    <row r="1493" ht="18" spans="1:35">
      <c r="A1493" s="25" t="s">
        <v>99</v>
      </c>
      <c r="B1493" s="25">
        <f t="shared" si="196"/>
        <v>2019</v>
      </c>
      <c r="C1493" s="25">
        <v>65</v>
      </c>
      <c r="D1493" s="25">
        <v>4</v>
      </c>
      <c r="E1493" s="22">
        <v>0.9243489</v>
      </c>
      <c r="F1493" s="22">
        <v>99.925156</v>
      </c>
      <c r="G1493" s="23">
        <v>5040632</v>
      </c>
      <c r="H1493" s="24">
        <v>1.0298144</v>
      </c>
      <c r="I1493" s="34">
        <v>89.2491417475009</v>
      </c>
      <c r="J1493" s="35">
        <v>0.0876805111765862</v>
      </c>
      <c r="K1493" s="36">
        <v>0.857</v>
      </c>
      <c r="L1493" s="37">
        <v>0.87</v>
      </c>
      <c r="M1493" s="38">
        <v>1</v>
      </c>
      <c r="N1493" s="39">
        <v>31.37255</v>
      </c>
      <c r="O1493" s="40">
        <v>95.3777877526623</v>
      </c>
      <c r="P1493" s="40">
        <v>98.6518426240544</v>
      </c>
      <c r="Q1493" s="40">
        <v>97.5417727368103</v>
      </c>
      <c r="R1493" s="53">
        <v>25399999.6185303</v>
      </c>
      <c r="S1493" s="48">
        <v>25.3999996185303</v>
      </c>
      <c r="T1493" s="49">
        <v>66.095</v>
      </c>
      <c r="U1493" s="50">
        <v>62</v>
      </c>
      <c r="V1493" s="50">
        <v>0.835</v>
      </c>
      <c r="W1493" s="51">
        <v>1.03794155144619</v>
      </c>
      <c r="X1493" s="51">
        <v>-0.41992861032486</v>
      </c>
      <c r="Y1493" s="51">
        <v>4016040575.08796</v>
      </c>
      <c r="Z1493" s="51">
        <f t="shared" si="190"/>
        <v>9.60379809194767</v>
      </c>
      <c r="AA1493" s="51">
        <v>0.00778467635425928</v>
      </c>
      <c r="AB1493" s="51">
        <f t="shared" si="197"/>
        <v>89.9458370470982</v>
      </c>
      <c r="AC1493" s="51">
        <f t="shared" si="192"/>
        <v>1.95398106774481</v>
      </c>
      <c r="AD1493" s="51">
        <v>21629.324</v>
      </c>
      <c r="AE1493" s="51">
        <f t="shared" si="193"/>
        <v>2.1629324</v>
      </c>
      <c r="AF1493" s="51">
        <f t="shared" si="194"/>
        <v>0.335042946269534</v>
      </c>
      <c r="AG1493" s="51">
        <v>0.53846157</v>
      </c>
      <c r="AH1493" s="51">
        <f t="shared" si="195"/>
        <v>-0.268845286855332</v>
      </c>
      <c r="AI1493" s="51">
        <v>0.742</v>
      </c>
    </row>
    <row r="1494" ht="18" spans="1:35">
      <c r="A1494" s="25" t="s">
        <v>99</v>
      </c>
      <c r="B1494" s="25">
        <f t="shared" si="196"/>
        <v>2020</v>
      </c>
      <c r="C1494" s="25">
        <v>65</v>
      </c>
      <c r="D1494" s="25">
        <v>4</v>
      </c>
      <c r="E1494" s="22">
        <v>0.5662968</v>
      </c>
      <c r="F1494" s="22">
        <v>84.5956</v>
      </c>
      <c r="G1494" s="23">
        <v>37682417</v>
      </c>
      <c r="H1494" s="24">
        <v>1.0672469</v>
      </c>
      <c r="I1494" s="34">
        <v>89.9542117560027</v>
      </c>
      <c r="J1494" s="35">
        <v>0.418843954801559</v>
      </c>
      <c r="K1494" s="36">
        <v>0.865</v>
      </c>
      <c r="L1494" s="37">
        <v>0.872</v>
      </c>
      <c r="M1494" s="38">
        <v>1</v>
      </c>
      <c r="N1494" s="39">
        <v>29.411764</v>
      </c>
      <c r="O1494" s="40">
        <v>96.5744126253473</v>
      </c>
      <c r="P1494" s="40">
        <v>98.7138538704763</v>
      </c>
      <c r="Q1494" s="40">
        <v>97.9896319071823</v>
      </c>
      <c r="R1494" s="53">
        <v>28950000.7629395</v>
      </c>
      <c r="S1494" s="48">
        <v>28.9500007629395</v>
      </c>
      <c r="T1494" s="49">
        <v>66.149</v>
      </c>
      <c r="U1494" s="50">
        <v>69.8369</v>
      </c>
      <c r="V1494" s="50">
        <v>0.832</v>
      </c>
      <c r="W1494" s="51">
        <v>1.07530477821816</v>
      </c>
      <c r="X1494" s="51">
        <v>-0.460734039545059</v>
      </c>
      <c r="Y1494" s="51">
        <v>2911807496.20227</v>
      </c>
      <c r="Z1494" s="51">
        <f t="shared" si="190"/>
        <v>9.4641626597548</v>
      </c>
      <c r="AA1494" s="51">
        <v>-0.0003488433954992</v>
      </c>
      <c r="AB1494" s="51">
        <f t="shared" si="197"/>
        <v>89.9488065123013</v>
      </c>
      <c r="AC1494" s="51">
        <f t="shared" si="192"/>
        <v>1.95399540527401</v>
      </c>
      <c r="AD1494" s="51">
        <v>20356.205</v>
      </c>
      <c r="AE1494" s="51">
        <f t="shared" si="193"/>
        <v>2.0356205</v>
      </c>
      <c r="AF1494" s="51">
        <f t="shared" si="194"/>
        <v>0.308696815846398</v>
      </c>
      <c r="AG1494" s="51">
        <v>0.53846157</v>
      </c>
      <c r="AH1494" s="51">
        <f t="shared" si="195"/>
        <v>-0.268845286855332</v>
      </c>
      <c r="AI1494" s="51">
        <v>0.754</v>
      </c>
    </row>
    <row r="1495" ht="18" spans="1:35">
      <c r="A1495" s="25" t="s">
        <v>99</v>
      </c>
      <c r="B1495" s="25">
        <f t="shared" si="196"/>
        <v>2021</v>
      </c>
      <c r="C1495" s="25">
        <v>65</v>
      </c>
      <c r="D1495" s="25">
        <v>4</v>
      </c>
      <c r="E1495" s="22">
        <v>0.56513363</v>
      </c>
      <c r="F1495" s="22">
        <v>84.88666</v>
      </c>
      <c r="G1495" s="23">
        <v>3770566</v>
      </c>
      <c r="H1495" s="24">
        <v>1.0666828</v>
      </c>
      <c r="I1495" s="34">
        <v>89.9622405684379</v>
      </c>
      <c r="J1495" s="35">
        <v>0.348392158746719</v>
      </c>
      <c r="K1495" s="36">
        <v>0.855</v>
      </c>
      <c r="L1495" s="37">
        <v>0.887</v>
      </c>
      <c r="M1495" s="38">
        <v>1</v>
      </c>
      <c r="N1495" s="39">
        <v>29.411764</v>
      </c>
      <c r="O1495" s="40">
        <v>96.5744126253473</v>
      </c>
      <c r="P1495" s="40">
        <v>98.7138538704763</v>
      </c>
      <c r="Q1495" s="40">
        <v>97.9911262229976</v>
      </c>
      <c r="R1495" s="53">
        <v>28780000.6866455</v>
      </c>
      <c r="S1495" s="48">
        <v>28.7800006866455</v>
      </c>
      <c r="T1495" s="49">
        <v>66.219</v>
      </c>
      <c r="U1495" s="50">
        <v>71.992</v>
      </c>
      <c r="V1495" s="50">
        <v>0.854</v>
      </c>
      <c r="W1495" s="51">
        <v>0.907003624018977</v>
      </c>
      <c r="X1495" s="51">
        <v>-0.418558269739151</v>
      </c>
      <c r="Y1495" s="51">
        <v>3107923197.96954</v>
      </c>
      <c r="Z1495" s="51">
        <f t="shared" si="190"/>
        <v>9.49247027811145</v>
      </c>
      <c r="AA1495" s="51">
        <v>0.1240453494897</v>
      </c>
      <c r="AB1495" s="51">
        <f t="shared" si="197"/>
        <v>89.9473217796998</v>
      </c>
      <c r="AC1495" s="51">
        <f t="shared" si="192"/>
        <v>1.95398823656857</v>
      </c>
      <c r="AD1495" s="51">
        <v>20284.996</v>
      </c>
      <c r="AE1495" s="51">
        <f t="shared" si="193"/>
        <v>2.0284996</v>
      </c>
      <c r="AF1495" s="51">
        <f t="shared" si="194"/>
        <v>0.307174926401789</v>
      </c>
      <c r="AG1495" s="51">
        <f>(AG1494+AG1493)/2</f>
        <v>0.53846157</v>
      </c>
      <c r="AH1495" s="51">
        <f t="shared" si="195"/>
        <v>-0.268845286855332</v>
      </c>
      <c r="AI1495" s="51">
        <v>0.75</v>
      </c>
    </row>
    <row r="1496" ht="18" spans="1:35">
      <c r="A1496" s="25" t="s">
        <v>99</v>
      </c>
      <c r="B1496" s="25">
        <f t="shared" si="196"/>
        <v>2022</v>
      </c>
      <c r="C1496" s="25">
        <v>65</v>
      </c>
      <c r="D1496" s="25">
        <v>4</v>
      </c>
      <c r="E1496" s="22">
        <v>0.56367135</v>
      </c>
      <c r="F1496" s="22">
        <v>85.17766</v>
      </c>
      <c r="G1496" s="23">
        <v>37734157</v>
      </c>
      <c r="H1496" s="24">
        <v>1.0659738</v>
      </c>
      <c r="I1496" s="34">
        <v>89.9723387364091</v>
      </c>
      <c r="J1496" s="35">
        <v>0.399689197540283</v>
      </c>
      <c r="K1496" s="36">
        <v>0.885</v>
      </c>
      <c r="L1496" s="37">
        <v>0.887</v>
      </c>
      <c r="M1496" s="38">
        <v>1</v>
      </c>
      <c r="N1496" s="39">
        <v>29.411764</v>
      </c>
      <c r="O1496" s="40">
        <v>96.5744126253473</v>
      </c>
      <c r="P1496" s="40">
        <v>98.7138538704763</v>
      </c>
      <c r="Q1496" s="40">
        <v>97.9930097991992</v>
      </c>
      <c r="R1496" s="53">
        <v>59090000.1525879</v>
      </c>
      <c r="S1496" s="48">
        <v>59.0900001525879</v>
      </c>
      <c r="T1496" s="49">
        <v>66.307</v>
      </c>
      <c r="U1496" s="50">
        <v>75.7614</v>
      </c>
      <c r="V1496" s="50">
        <v>0.834</v>
      </c>
      <c r="W1496" s="51">
        <v>0.848956801428746</v>
      </c>
      <c r="X1496" s="51">
        <v>-0.404953330755234</v>
      </c>
      <c r="Y1496" s="51">
        <v>3791603200.0259</v>
      </c>
      <c r="Z1496" s="51">
        <f t="shared" si="190"/>
        <v>9.57882288113013</v>
      </c>
      <c r="AA1496" s="51">
        <v>-0.00335140363040114</v>
      </c>
      <c r="AB1496" s="51">
        <f t="shared" si="197"/>
        <v>89.9480641460005</v>
      </c>
      <c r="AC1496" s="51">
        <f t="shared" si="192"/>
        <v>1.95399182093608</v>
      </c>
      <c r="AD1496" s="51">
        <f>(AD1495+AD1494)/2</f>
        <v>20320.6005</v>
      </c>
      <c r="AE1496" s="51">
        <f t="shared" si="193"/>
        <v>2.03206005</v>
      </c>
      <c r="AF1496" s="51">
        <f t="shared" si="194"/>
        <v>0.307936537764586</v>
      </c>
      <c r="AG1496" s="51">
        <f>(AG1495+AG1494)/2</f>
        <v>0.53846157</v>
      </c>
      <c r="AH1496" s="51">
        <f t="shared" si="195"/>
        <v>-0.268845286855332</v>
      </c>
      <c r="AI1496" s="51">
        <v>0.775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7_142357_1_HID"/>
  <dimension ref="A1:B9"/>
  <sheetViews>
    <sheetView workbookViewId="0">
      <selection activeCell="A1" sqref="A1"/>
    </sheetView>
  </sheetViews>
  <sheetFormatPr defaultColWidth="11" defaultRowHeight="14.5" outlineLevelCol="1"/>
  <sheetData>
    <row r="1" spans="1:2">
      <c r="A1">
        <v>-0.170520018960427</v>
      </c>
      <c r="B1">
        <v>-0.519744557292733</v>
      </c>
    </row>
    <row r="2" spans="1:2">
      <c r="A2">
        <v>0.577857042694572</v>
      </c>
      <c r="B2">
        <v>0.0835513652839644</v>
      </c>
    </row>
    <row r="3" spans="1:2">
      <c r="A3">
        <v>0.587340466351634</v>
      </c>
      <c r="B3">
        <v>0.362847186649614</v>
      </c>
    </row>
    <row r="4" spans="1:2">
      <c r="A4">
        <v>0.582067809270606</v>
      </c>
      <c r="B4">
        <v>0.37194888045403</v>
      </c>
    </row>
    <row r="5" spans="1:2">
      <c r="A5">
        <v>0.535082649628856</v>
      </c>
      <c r="B5">
        <v>-0.614486669952077</v>
      </c>
    </row>
    <row r="6" spans="1:2">
      <c r="A6">
        <v>0.491688556941947</v>
      </c>
      <c r="B6">
        <v>-0.466412568120843</v>
      </c>
    </row>
    <row r="7" spans="1:2">
      <c r="A7">
        <v>0.0592039382905853</v>
      </c>
      <c r="B7">
        <v>0.655618440158617</v>
      </c>
    </row>
    <row r="8" spans="1:2">
      <c r="A8">
        <v>-0.294553057970151</v>
      </c>
      <c r="B8">
        <v>0.0342391033256811</v>
      </c>
    </row>
    <row r="9" spans="1:2">
      <c r="A9">
        <v>0.722839298912333</v>
      </c>
      <c r="B9">
        <v>-0.051354409634151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8_113935_1_HID3">
    <tabColor rgb="FF007800"/>
  </sheetPr>
  <dimension ref="A1:D38"/>
  <sheetViews>
    <sheetView workbookViewId="0">
      <selection activeCell="C1" sqref="C1"/>
    </sheetView>
  </sheetViews>
  <sheetFormatPr defaultColWidth="11" defaultRowHeight="14.5" outlineLevelCol="3"/>
  <sheetData>
    <row r="1" spans="1:4">
      <c r="A1">
        <v>2.64182817625436</v>
      </c>
      <c r="B1">
        <v>-1.03880707193179</v>
      </c>
      <c r="C1">
        <v>-1.77341520555554</v>
      </c>
      <c r="D1">
        <v>0.537615918993989</v>
      </c>
    </row>
    <row r="2" spans="1:4">
      <c r="A2">
        <v>2.80171335720921</v>
      </c>
      <c r="B2">
        <v>3.40223335255349</v>
      </c>
      <c r="C2">
        <v>0.0641377147493886</v>
      </c>
      <c r="D2">
        <v>1.65478000471513</v>
      </c>
    </row>
    <row r="3" spans="1:4">
      <c r="A3">
        <v>2.77776614377633</v>
      </c>
      <c r="B3">
        <v>3.61387185850824</v>
      </c>
      <c r="C3">
        <v>-0.99518682903035</v>
      </c>
      <c r="D3">
        <v>-0.59773448391505</v>
      </c>
    </row>
    <row r="4" spans="1:4">
      <c r="A4">
        <v>2.76388803677752</v>
      </c>
      <c r="B4">
        <v>-2.52575726878805</v>
      </c>
      <c r="C4">
        <v>2.03296477391597</v>
      </c>
      <c r="D4">
        <v>1.97285426841221</v>
      </c>
    </row>
    <row r="5" spans="1:4">
      <c r="A5">
        <v>2.44659059823836</v>
      </c>
      <c r="B5">
        <v>-3.19011823837521</v>
      </c>
      <c r="C5">
        <v>-1.30866926783154</v>
      </c>
      <c r="D5">
        <v>-0.569374372307027</v>
      </c>
    </row>
    <row r="6" spans="1:4">
      <c r="A6">
        <v>0.0731009265510607</v>
      </c>
      <c r="B6">
        <v>2.70760666234166</v>
      </c>
      <c r="C6">
        <v>-0.91665116862581</v>
      </c>
      <c r="D6">
        <v>1.92382798039828</v>
      </c>
    </row>
    <row r="7" spans="1:4">
      <c r="A7">
        <v>-1.39523525201755</v>
      </c>
      <c r="B7">
        <v>0.511973016805907</v>
      </c>
      <c r="C7">
        <v>0.909960099587297</v>
      </c>
      <c r="D7">
        <v>-0.134674247837137</v>
      </c>
    </row>
    <row r="8" spans="1:4">
      <c r="A8">
        <v>3.45496230627322</v>
      </c>
      <c r="B8">
        <v>-0.441106375010842</v>
      </c>
      <c r="C8">
        <v>1.64205187391573</v>
      </c>
      <c r="D8">
        <v>0.134932761775937</v>
      </c>
    </row>
    <row r="9" spans="3:4">
      <c r="C9">
        <v>0.26295939941378</v>
      </c>
      <c r="D9">
        <v>-0.945233335172593</v>
      </c>
    </row>
    <row r="10" spans="3:4">
      <c r="C10">
        <v>-2.19880292396835</v>
      </c>
      <c r="D10">
        <v>-0.478569165812444</v>
      </c>
    </row>
    <row r="11" spans="3:4">
      <c r="C11">
        <v>-0.432919009015799</v>
      </c>
      <c r="D11">
        <v>-0.114537806952161</v>
      </c>
    </row>
    <row r="12" spans="3:4">
      <c r="C12">
        <v>-0.683937205912165</v>
      </c>
      <c r="D12">
        <v>-0.128507250170945</v>
      </c>
    </row>
    <row r="13" spans="3:4">
      <c r="C13">
        <v>-2.30375654910262</v>
      </c>
      <c r="D13">
        <v>0.728940272219524</v>
      </c>
    </row>
    <row r="14" spans="3:4">
      <c r="C14">
        <v>4.31870288284152</v>
      </c>
      <c r="D14">
        <v>-0.584072548434434</v>
      </c>
    </row>
    <row r="15" spans="3:4">
      <c r="C15">
        <v>2.3035804948386</v>
      </c>
      <c r="D15">
        <v>0.913094605524522</v>
      </c>
    </row>
    <row r="16" spans="3:4">
      <c r="C16">
        <v>0.433752913236826</v>
      </c>
      <c r="D16">
        <v>1.26942542185599</v>
      </c>
    </row>
    <row r="17" spans="3:4">
      <c r="C17">
        <v>-1.11104202248403</v>
      </c>
      <c r="D17">
        <v>-0.82429004556363</v>
      </c>
    </row>
    <row r="18" spans="3:4">
      <c r="C18">
        <v>1.31241706521169</v>
      </c>
      <c r="D18">
        <v>1.4530926656382</v>
      </c>
    </row>
    <row r="19" spans="3:4">
      <c r="C19">
        <v>0.0747574681839868</v>
      </c>
      <c r="D19">
        <v>-0.346650004894384</v>
      </c>
    </row>
    <row r="20" spans="3:4">
      <c r="C20">
        <v>1.34268177978715</v>
      </c>
      <c r="D20">
        <v>-1.85963958858489</v>
      </c>
    </row>
    <row r="21" spans="3:4">
      <c r="C21">
        <v>-0.668676887323274</v>
      </c>
      <c r="D21">
        <v>-0.110272567251834</v>
      </c>
    </row>
    <row r="22" spans="3:4">
      <c r="C22">
        <v>2.36916782060443</v>
      </c>
      <c r="D22">
        <v>-2.37552364555301</v>
      </c>
    </row>
    <row r="23" spans="3:4">
      <c r="C23">
        <v>1.2645976245043</v>
      </c>
      <c r="D23">
        <v>-1.57256680362497</v>
      </c>
    </row>
    <row r="24" spans="3:4">
      <c r="C24">
        <v>-0.363564334525733</v>
      </c>
      <c r="D24">
        <v>-0.497653122354079</v>
      </c>
    </row>
    <row r="25" spans="3:4">
      <c r="C25">
        <v>-0.664731902011861</v>
      </c>
      <c r="D25">
        <v>-1.226041760212</v>
      </c>
    </row>
    <row r="26" spans="3:4">
      <c r="C26">
        <v>-1.83845199604722</v>
      </c>
      <c r="D26">
        <v>-0.20193322725755</v>
      </c>
    </row>
    <row r="27" spans="3:4">
      <c r="C27">
        <v>1.28899806496119</v>
      </c>
      <c r="D27">
        <v>-0.730201743757734</v>
      </c>
    </row>
    <row r="28" spans="3:4">
      <c r="C28">
        <v>1.58032708381974</v>
      </c>
      <c r="D28">
        <v>-0.603730557337526</v>
      </c>
    </row>
    <row r="29" spans="3:4">
      <c r="C29">
        <v>-1.17062005207824</v>
      </c>
      <c r="D29">
        <v>-0.429824142777052</v>
      </c>
    </row>
    <row r="30" spans="3:4">
      <c r="C30">
        <v>0.619248219643905</v>
      </c>
      <c r="D30">
        <v>1.63662611950936</v>
      </c>
    </row>
    <row r="31" spans="3:4">
      <c r="C31">
        <v>-0.268471789766091</v>
      </c>
      <c r="D31">
        <v>-2.23513206919252</v>
      </c>
    </row>
    <row r="32" spans="3:4">
      <c r="C32">
        <v>1.14041328637352</v>
      </c>
      <c r="D32">
        <v>3.59785472129724</v>
      </c>
    </row>
    <row r="33" spans="3:4">
      <c r="C33">
        <v>-1.56640439970151</v>
      </c>
      <c r="D33">
        <v>0.260424564715897</v>
      </c>
    </row>
    <row r="34" spans="3:4">
      <c r="C34">
        <v>-1.09921278825767</v>
      </c>
      <c r="D34">
        <v>-0.823654209696001</v>
      </c>
    </row>
    <row r="35" spans="3:4">
      <c r="C35">
        <v>-0.568111103983323</v>
      </c>
      <c r="D35">
        <v>1.40451504808581</v>
      </c>
    </row>
    <row r="36" spans="3:4">
      <c r="C36">
        <v>-1.48708427542472</v>
      </c>
      <c r="D36">
        <v>-0.367508337982621</v>
      </c>
    </row>
    <row r="37" spans="3:4">
      <c r="C37">
        <v>-1.81555356513316</v>
      </c>
      <c r="D37">
        <v>0.478993494288145</v>
      </c>
    </row>
    <row r="38" spans="3:4">
      <c r="C38">
        <v>0.27454471019002</v>
      </c>
      <c r="D38">
        <v>-0.209652810788609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8_113935_1_HID2">
    <tabColor rgb="FF007800"/>
  </sheetPr>
  <dimension ref="A1:B38"/>
  <sheetViews>
    <sheetView workbookViewId="0">
      <selection activeCell="A1" sqref="A1"/>
    </sheetView>
  </sheetViews>
  <sheetFormatPr defaultColWidth="11" defaultRowHeight="14.5" outlineLevelCol="1"/>
  <sheetData>
    <row r="1" spans="1:2">
      <c r="A1">
        <v>-1.77341520555554</v>
      </c>
      <c r="B1">
        <v>0.537615918993989</v>
      </c>
    </row>
    <row r="2" spans="1:2">
      <c r="A2">
        <v>0.0641377147493886</v>
      </c>
      <c r="B2">
        <v>1.65478000471513</v>
      </c>
    </row>
    <row r="3" spans="1:2">
      <c r="A3">
        <v>-0.99518682903035</v>
      </c>
      <c r="B3">
        <v>-0.59773448391505</v>
      </c>
    </row>
    <row r="4" spans="1:2">
      <c r="A4">
        <v>2.03296477391597</v>
      </c>
      <c r="B4">
        <v>1.97285426841221</v>
      </c>
    </row>
    <row r="5" spans="1:2">
      <c r="A5">
        <v>-1.30866926783154</v>
      </c>
      <c r="B5">
        <v>-0.569374372307027</v>
      </c>
    </row>
    <row r="6" spans="1:2">
      <c r="A6">
        <v>-0.91665116862581</v>
      </c>
      <c r="B6">
        <v>1.92382798039828</v>
      </c>
    </row>
    <row r="7" spans="1:2">
      <c r="A7">
        <v>0.909960099587297</v>
      </c>
      <c r="B7">
        <v>-0.134674247837137</v>
      </c>
    </row>
    <row r="8" spans="1:2">
      <c r="A8">
        <v>1.64205187391573</v>
      </c>
      <c r="B8">
        <v>0.134932761775937</v>
      </c>
    </row>
    <row r="9" spans="1:2">
      <c r="A9">
        <v>0.26295939941378</v>
      </c>
      <c r="B9">
        <v>-0.945233335172593</v>
      </c>
    </row>
    <row r="10" spans="1:2">
      <c r="A10">
        <v>-2.19880292396835</v>
      </c>
      <c r="B10">
        <v>-0.478569165812444</v>
      </c>
    </row>
    <row r="11" spans="1:2">
      <c r="A11">
        <v>-0.432919009015799</v>
      </c>
      <c r="B11">
        <v>-0.114537806952161</v>
      </c>
    </row>
    <row r="12" spans="1:2">
      <c r="A12">
        <v>-0.683937205912165</v>
      </c>
      <c r="B12">
        <v>-0.128507250170945</v>
      </c>
    </row>
    <row r="13" spans="1:2">
      <c r="A13">
        <v>-2.30375654910262</v>
      </c>
      <c r="B13">
        <v>0.728940272219524</v>
      </c>
    </row>
    <row r="14" spans="1:2">
      <c r="A14">
        <v>4.31870288284152</v>
      </c>
      <c r="B14">
        <v>-0.584072548434434</v>
      </c>
    </row>
    <row r="15" spans="1:2">
      <c r="A15">
        <v>2.3035804948386</v>
      </c>
      <c r="B15">
        <v>0.913094605524522</v>
      </c>
    </row>
    <row r="16" spans="1:2">
      <c r="A16">
        <v>0.433752913236826</v>
      </c>
      <c r="B16">
        <v>1.26942542185599</v>
      </c>
    </row>
    <row r="17" spans="1:2">
      <c r="A17">
        <v>-1.11104202248403</v>
      </c>
      <c r="B17">
        <v>-0.82429004556363</v>
      </c>
    </row>
    <row r="18" spans="1:2">
      <c r="A18">
        <v>1.31241706521169</v>
      </c>
      <c r="B18">
        <v>1.4530926656382</v>
      </c>
    </row>
    <row r="19" spans="1:2">
      <c r="A19">
        <v>0.0747574681839868</v>
      </c>
      <c r="B19">
        <v>-0.346650004894384</v>
      </c>
    </row>
    <row r="20" spans="1:2">
      <c r="A20">
        <v>1.34268177978715</v>
      </c>
      <c r="B20">
        <v>-1.85963958858489</v>
      </c>
    </row>
    <row r="21" spans="1:2">
      <c r="A21">
        <v>-0.668676887323274</v>
      </c>
      <c r="B21">
        <v>-0.110272567251834</v>
      </c>
    </row>
    <row r="22" spans="1:2">
      <c r="A22">
        <v>2.36916782060443</v>
      </c>
      <c r="B22">
        <v>-2.37552364555301</v>
      </c>
    </row>
    <row r="23" spans="1:2">
      <c r="A23">
        <v>1.2645976245043</v>
      </c>
      <c r="B23">
        <v>-1.57256680362497</v>
      </c>
    </row>
    <row r="24" spans="1:2">
      <c r="A24">
        <v>-0.363564334525733</v>
      </c>
      <c r="B24">
        <v>-0.497653122354079</v>
      </c>
    </row>
    <row r="25" spans="1:2">
      <c r="A25">
        <v>-0.664731902011861</v>
      </c>
      <c r="B25">
        <v>-1.226041760212</v>
      </c>
    </row>
    <row r="26" spans="1:2">
      <c r="A26">
        <v>-1.83845199604722</v>
      </c>
      <c r="B26">
        <v>-0.20193322725755</v>
      </c>
    </row>
    <row r="27" spans="1:2">
      <c r="A27">
        <v>1.28899806496119</v>
      </c>
      <c r="B27">
        <v>-0.730201743757734</v>
      </c>
    </row>
    <row r="28" spans="1:2">
      <c r="A28">
        <v>1.58032708381974</v>
      </c>
      <c r="B28">
        <v>-0.603730557337526</v>
      </c>
    </row>
    <row r="29" spans="1:2">
      <c r="A29">
        <v>-1.17062005207824</v>
      </c>
      <c r="B29">
        <v>-0.429824142777052</v>
      </c>
    </row>
    <row r="30" spans="1:2">
      <c r="A30">
        <v>0.619248219643905</v>
      </c>
      <c r="B30">
        <v>1.63662611950936</v>
      </c>
    </row>
    <row r="31" spans="1:2">
      <c r="A31">
        <v>-0.268471789766091</v>
      </c>
      <c r="B31">
        <v>-2.23513206919252</v>
      </c>
    </row>
    <row r="32" spans="1:2">
      <c r="A32">
        <v>1.14041328637352</v>
      </c>
      <c r="B32">
        <v>3.59785472129724</v>
      </c>
    </row>
    <row r="33" spans="1:2">
      <c r="A33">
        <v>-1.56640439970151</v>
      </c>
      <c r="B33">
        <v>0.260424564715897</v>
      </c>
    </row>
    <row r="34" spans="1:2">
      <c r="A34">
        <v>-1.09921278825767</v>
      </c>
      <c r="B34">
        <v>-0.823654209696001</v>
      </c>
    </row>
    <row r="35" spans="1:2">
      <c r="A35">
        <v>-0.568111103983323</v>
      </c>
      <c r="B35">
        <v>1.40451504808581</v>
      </c>
    </row>
    <row r="36" spans="1:2">
      <c r="A36">
        <v>-1.48708427542472</v>
      </c>
      <c r="B36">
        <v>-0.367508337982621</v>
      </c>
    </row>
    <row r="37" spans="1:2">
      <c r="A37">
        <v>-1.81555356513316</v>
      </c>
      <c r="B37">
        <v>0.478993494288145</v>
      </c>
    </row>
    <row r="38" spans="1:2">
      <c r="A38">
        <v>0.27454471019002</v>
      </c>
      <c r="B38">
        <v>-0.209652810788609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8_113935_1_HID1">
    <tabColor rgb="FF007800"/>
  </sheetPr>
  <dimension ref="A1:D500"/>
  <sheetViews>
    <sheetView workbookViewId="0">
      <selection activeCell="A1" sqref="A1"/>
    </sheetView>
  </sheetViews>
  <sheetFormatPr defaultColWidth="11" defaultRowHeight="14.5" outlineLevelCol="3"/>
  <sheetData>
    <row r="1" spans="1:4">
      <c r="A1">
        <v>1</v>
      </c>
      <c r="B1">
        <f t="shared" ref="B1:B64" si="0">-3.1415926536+(A1-1)*0.0125915537</f>
        <v>-3.1415926536</v>
      </c>
      <c r="C1">
        <f t="shared" ref="C1:C64" si="1">1*COS(B1)+0</f>
        <v>-1</v>
      </c>
      <c r="D1">
        <f t="shared" ref="D1:D64" si="2">1*SIN(B1)+0+0*COS(B1)</f>
        <v>1.02068239345139e-11</v>
      </c>
    </row>
    <row r="2" spans="1:4">
      <c r="A2">
        <v>2</v>
      </c>
      <c r="B2">
        <f t="shared" si="0"/>
        <v>-3.1290010999</v>
      </c>
      <c r="C2">
        <f t="shared" si="1"/>
        <v>-0.999920727435217</v>
      </c>
      <c r="D2">
        <f t="shared" si="2"/>
        <v>-0.0125912209664497</v>
      </c>
    </row>
    <row r="3" spans="1:4">
      <c r="A3">
        <v>3</v>
      </c>
      <c r="B3">
        <f t="shared" si="0"/>
        <v>-3.1164095462</v>
      </c>
      <c r="C3">
        <f t="shared" si="1"/>
        <v>-0.999682922308891</v>
      </c>
      <c r="D3">
        <f t="shared" si="2"/>
        <v>-0.0251804456663434</v>
      </c>
    </row>
    <row r="4" spans="1:4">
      <c r="A4">
        <v>4</v>
      </c>
      <c r="B4">
        <f t="shared" si="0"/>
        <v>-3.1038179925</v>
      </c>
      <c r="C4">
        <f t="shared" si="1"/>
        <v>-0.999286622323866</v>
      </c>
      <c r="D4">
        <f t="shared" si="2"/>
        <v>-0.0377656781292095</v>
      </c>
    </row>
    <row r="5" spans="1:4">
      <c r="A5">
        <v>5</v>
      </c>
      <c r="B5">
        <f t="shared" si="0"/>
        <v>-3.0912264388</v>
      </c>
      <c r="C5">
        <f t="shared" si="1"/>
        <v>-0.998731890311575</v>
      </c>
      <c r="D5">
        <f t="shared" si="2"/>
        <v>-0.0503449230277343</v>
      </c>
    </row>
    <row r="6" spans="1:4">
      <c r="A6">
        <v>6</v>
      </c>
      <c r="B6">
        <f t="shared" si="0"/>
        <v>-3.0786348851</v>
      </c>
      <c r="C6">
        <f t="shared" si="1"/>
        <v>-0.998018814222076</v>
      </c>
      <c r="D6">
        <f t="shared" si="2"/>
        <v>-0.0629161859839017</v>
      </c>
    </row>
    <row r="7" spans="1:4">
      <c r="A7">
        <v>7</v>
      </c>
      <c r="B7">
        <f t="shared" si="0"/>
        <v>-3.0660433314</v>
      </c>
      <c r="C7">
        <f t="shared" si="1"/>
        <v>-0.997147507110111</v>
      </c>
      <c r="D7">
        <f t="shared" si="2"/>
        <v>-0.0754774738851943</v>
      </c>
    </row>
    <row r="8" spans="1:4">
      <c r="A8">
        <v>8</v>
      </c>
      <c r="B8">
        <f t="shared" si="0"/>
        <v>-3.0534517777</v>
      </c>
      <c r="C8">
        <f t="shared" si="1"/>
        <v>-0.99611810711718</v>
      </c>
      <c r="D8">
        <f t="shared" si="2"/>
        <v>-0.0880267952005912</v>
      </c>
    </row>
    <row r="9" spans="1:4">
      <c r="A9">
        <v>9</v>
      </c>
      <c r="B9">
        <f t="shared" si="0"/>
        <v>-3.040860224</v>
      </c>
      <c r="C9">
        <f t="shared" si="1"/>
        <v>-0.994930777449637</v>
      </c>
      <c r="D9">
        <f t="shared" si="2"/>
        <v>-0.100562160296315</v>
      </c>
    </row>
    <row r="10" spans="1:4">
      <c r="A10">
        <v>10</v>
      </c>
      <c r="B10">
        <f t="shared" si="0"/>
        <v>-3.0282686703</v>
      </c>
      <c r="C10">
        <f t="shared" si="1"/>
        <v>-0.993585706352818</v>
      </c>
      <c r="D10">
        <f t="shared" si="2"/>
        <v>-0.113081581751279</v>
      </c>
    </row>
    <row r="11" spans="1:4">
      <c r="A11">
        <v>11</v>
      </c>
      <c r="B11">
        <f t="shared" si="0"/>
        <v>-3.0156771166</v>
      </c>
      <c r="C11">
        <f t="shared" si="1"/>
        <v>-0.992083107081196</v>
      </c>
      <c r="D11">
        <f t="shared" si="2"/>
        <v>-0.125583074672184</v>
      </c>
    </row>
    <row r="12" spans="1:4">
      <c r="A12">
        <v>12</v>
      </c>
      <c r="B12">
        <f t="shared" si="0"/>
        <v>-3.0030855629</v>
      </c>
      <c r="C12">
        <f t="shared" si="1"/>
        <v>-0.990423217864568</v>
      </c>
      <c r="D12">
        <f t="shared" si="2"/>
        <v>-0.138064657008212</v>
      </c>
    </row>
    <row r="13" spans="1:4">
      <c r="A13">
        <v>13</v>
      </c>
      <c r="B13">
        <f t="shared" si="0"/>
        <v>-2.9904940092</v>
      </c>
      <c r="C13">
        <f t="shared" si="1"/>
        <v>-0.988606301870283</v>
      </c>
      <c r="D13">
        <f t="shared" si="2"/>
        <v>-0.150524349865271</v>
      </c>
    </row>
    <row r="14" spans="1:4">
      <c r="A14">
        <v>14</v>
      </c>
      <c r="B14">
        <f t="shared" si="0"/>
        <v>-2.9779024555</v>
      </c>
      <c r="C14">
        <f t="shared" si="1"/>
        <v>-0.986632647161526</v>
      </c>
      <c r="D14">
        <f t="shared" si="2"/>
        <v>-0.162960177819738</v>
      </c>
    </row>
    <row r="15" spans="1:4">
      <c r="A15">
        <v>15</v>
      </c>
      <c r="B15">
        <f t="shared" si="0"/>
        <v>-2.9653109018</v>
      </c>
      <c r="C15">
        <f t="shared" si="1"/>
        <v>-0.984502566651636</v>
      </c>
      <c r="D15">
        <f t="shared" si="2"/>
        <v>-0.175370169231657</v>
      </c>
    </row>
    <row r="16" spans="1:4">
      <c r="A16">
        <v>16</v>
      </c>
      <c r="B16">
        <f t="shared" si="0"/>
        <v>-2.9527193481</v>
      </c>
      <c r="C16">
        <f t="shared" si="1"/>
        <v>-0.982216398054507</v>
      </c>
      <c r="D16">
        <f t="shared" si="2"/>
        <v>-0.187752356557329</v>
      </c>
    </row>
    <row r="17" spans="1:4">
      <c r="A17">
        <v>17</v>
      </c>
      <c r="B17">
        <f t="shared" si="0"/>
        <v>-2.9401277944</v>
      </c>
      <c r="C17">
        <f t="shared" si="1"/>
        <v>-0.979774503831034</v>
      </c>
      <c r="D17">
        <f t="shared" si="2"/>
        <v>-0.200104776661255</v>
      </c>
    </row>
    <row r="18" spans="1:4">
      <c r="A18">
        <v>18</v>
      </c>
      <c r="B18">
        <f t="shared" si="0"/>
        <v>-2.9275362407</v>
      </c>
      <c r="C18">
        <f t="shared" si="1"/>
        <v>-0.977177271131655</v>
      </c>
      <c r="D18">
        <f t="shared" si="2"/>
        <v>-0.212425471127388</v>
      </c>
    </row>
    <row r="19" spans="1:4">
      <c r="A19">
        <v>19</v>
      </c>
      <c r="B19">
        <f t="shared" si="0"/>
        <v>-2.914944687</v>
      </c>
      <c r="C19">
        <f t="shared" si="1"/>
        <v>-0.974425111734964</v>
      </c>
      <c r="D19">
        <f t="shared" si="2"/>
        <v>-0.224712486569623</v>
      </c>
    </row>
    <row r="20" spans="1:4">
      <c r="A20">
        <v>20</v>
      </c>
      <c r="B20">
        <f t="shared" si="0"/>
        <v>-2.9023531333</v>
      </c>
      <c r="C20">
        <f t="shared" si="1"/>
        <v>-0.971518461982431</v>
      </c>
      <c r="D20">
        <f t="shared" si="2"/>
        <v>-0.236963874941502</v>
      </c>
    </row>
    <row r="21" spans="1:4">
      <c r="A21">
        <v>21</v>
      </c>
      <c r="B21">
        <f t="shared" si="0"/>
        <v>-2.8897615796</v>
      </c>
      <c r="C21">
        <f t="shared" si="1"/>
        <v>-0.968457782709218</v>
      </c>
      <c r="D21">
        <f t="shared" si="2"/>
        <v>-0.249177693845066</v>
      </c>
    </row>
    <row r="22" spans="1:4">
      <c r="A22">
        <v>22</v>
      </c>
      <c r="B22">
        <f t="shared" si="0"/>
        <v>-2.8771700259</v>
      </c>
      <c r="C22">
        <f t="shared" si="1"/>
        <v>-0.965243559171117</v>
      </c>
      <c r="D22">
        <f t="shared" si="2"/>
        <v>-0.26135200683881</v>
      </c>
    </row>
    <row r="23" spans="1:4">
      <c r="A23">
        <v>23</v>
      </c>
      <c r="B23">
        <f t="shared" si="0"/>
        <v>-2.8645784722</v>
      </c>
      <c r="C23">
        <f t="shared" si="1"/>
        <v>-0.961876300967618</v>
      </c>
      <c r="D23">
        <f t="shared" si="2"/>
        <v>-0.2734848837447</v>
      </c>
    </row>
    <row r="24" spans="1:4">
      <c r="A24">
        <v>24</v>
      </c>
      <c r="B24">
        <f t="shared" si="0"/>
        <v>-2.8519869185</v>
      </c>
      <c r="C24">
        <f t="shared" si="1"/>
        <v>-0.958356541961109</v>
      </c>
      <c r="D24">
        <f t="shared" si="2"/>
        <v>-0.285574400954192</v>
      </c>
    </row>
    <row r="25" spans="1:4">
      <c r="A25">
        <v>25</v>
      </c>
      <c r="B25">
        <f t="shared" si="0"/>
        <v>-2.8393953648</v>
      </c>
      <c r="C25">
        <f t="shared" si="1"/>
        <v>-0.954684840192238</v>
      </c>
      <c r="D25">
        <f t="shared" si="2"/>
        <v>-0.297618641733212</v>
      </c>
    </row>
    <row r="26" spans="1:4">
      <c r="A26">
        <v>26</v>
      </c>
      <c r="B26">
        <f t="shared" si="0"/>
        <v>-2.8268038111</v>
      </c>
      <c r="C26">
        <f t="shared" si="1"/>
        <v>-0.950861777791439</v>
      </c>
      <c r="D26">
        <f t="shared" si="2"/>
        <v>-0.30961569652604</v>
      </c>
    </row>
    <row r="27" spans="1:4">
      <c r="A27">
        <v>27</v>
      </c>
      <c r="B27">
        <f t="shared" si="0"/>
        <v>-2.8142122574</v>
      </c>
      <c r="C27">
        <f t="shared" si="1"/>
        <v>-0.946887960886637</v>
      </c>
      <c r="D27">
        <f t="shared" si="2"/>
        <v>-0.321563663258067</v>
      </c>
    </row>
    <row r="28" spans="1:4">
      <c r="A28">
        <v>28</v>
      </c>
      <c r="B28">
        <f t="shared" si="0"/>
        <v>-2.8016207037</v>
      </c>
      <c r="C28">
        <f t="shared" si="1"/>
        <v>-0.942764019507148</v>
      </c>
      <c r="D28">
        <f t="shared" si="2"/>
        <v>-0.333460647637356</v>
      </c>
    </row>
    <row r="29" spans="1:4">
      <c r="A29">
        <v>29</v>
      </c>
      <c r="B29">
        <f t="shared" si="0"/>
        <v>-2.78902915</v>
      </c>
      <c r="C29">
        <f t="shared" si="1"/>
        <v>-0.938490607483795</v>
      </c>
      <c r="D29">
        <f t="shared" si="2"/>
        <v>-0.345304763454976</v>
      </c>
    </row>
    <row r="30" spans="1:4">
      <c r="A30">
        <v>30</v>
      </c>
      <c r="B30">
        <f t="shared" si="0"/>
        <v>-2.7764375963</v>
      </c>
      <c r="C30">
        <f t="shared" si="1"/>
        <v>-0.934068402345242</v>
      </c>
      <c r="D30">
        <f t="shared" si="2"/>
        <v>-0.357094132884045</v>
      </c>
    </row>
    <row r="31" spans="1:4">
      <c r="A31">
        <v>31</v>
      </c>
      <c r="B31">
        <f t="shared" si="0"/>
        <v>-2.7638460426</v>
      </c>
      <c r="C31">
        <f t="shared" si="1"/>
        <v>-0.929498105210575</v>
      </c>
      <c r="D31">
        <f t="shared" si="2"/>
        <v>-0.368826886777457</v>
      </c>
    </row>
    <row r="32" spans="1:4">
      <c r="A32">
        <v>32</v>
      </c>
      <c r="B32">
        <f t="shared" si="0"/>
        <v>-2.7512544889</v>
      </c>
      <c r="C32">
        <f t="shared" si="1"/>
        <v>-0.924780440678148</v>
      </c>
      <c r="D32">
        <f t="shared" si="2"/>
        <v>-0.380501164964223</v>
      </c>
    </row>
    <row r="33" spans="1:4">
      <c r="A33">
        <v>33</v>
      </c>
      <c r="B33">
        <f t="shared" si="0"/>
        <v>-2.7386629352</v>
      </c>
      <c r="C33">
        <f t="shared" si="1"/>
        <v>-0.919916156710696</v>
      </c>
      <c r="D33">
        <f t="shared" si="2"/>
        <v>-0.392115116544392</v>
      </c>
    </row>
    <row r="34" spans="1:4">
      <c r="A34">
        <v>34</v>
      </c>
      <c r="B34">
        <f t="shared" si="0"/>
        <v>-2.7260713815</v>
      </c>
      <c r="C34">
        <f t="shared" si="1"/>
        <v>-0.914906024516753</v>
      </c>
      <c r="D34">
        <f t="shared" si="2"/>
        <v>-0.403666900182503</v>
      </c>
    </row>
    <row r="35" spans="1:4">
      <c r="A35">
        <v>35</v>
      </c>
      <c r="B35">
        <f t="shared" si="0"/>
        <v>-2.7134798278</v>
      </c>
      <c r="C35">
        <f t="shared" si="1"/>
        <v>-0.909750838428377</v>
      </c>
      <c r="D35">
        <f t="shared" si="2"/>
        <v>-0.41515468439952</v>
      </c>
    </row>
    <row r="36" spans="1:4">
      <c r="A36">
        <v>36</v>
      </c>
      <c r="B36">
        <f t="shared" si="0"/>
        <v>-2.7008882741</v>
      </c>
      <c r="C36">
        <f t="shared" si="1"/>
        <v>-0.904451415775217</v>
      </c>
      <c r="D36">
        <f t="shared" si="2"/>
        <v>-0.426576647863202</v>
      </c>
    </row>
    <row r="37" spans="1:4">
      <c r="A37">
        <v>37</v>
      </c>
      <c r="B37">
        <f t="shared" si="0"/>
        <v>-2.6882967204</v>
      </c>
      <c r="C37">
        <f t="shared" si="1"/>
        <v>-0.899008596754924</v>
      </c>
      <c r="D37">
        <f t="shared" si="2"/>
        <v>-0.437930979676869</v>
      </c>
    </row>
    <row r="38" spans="1:4">
      <c r="A38">
        <v>38</v>
      </c>
      <c r="B38">
        <f t="shared" si="0"/>
        <v>-2.6757051667</v>
      </c>
      <c r="C38">
        <f t="shared" si="1"/>
        <v>-0.893423244299947</v>
      </c>
      <c r="D38">
        <f t="shared" si="2"/>
        <v>-0.44921587966651</v>
      </c>
    </row>
    <row r="39" spans="1:4">
      <c r="A39">
        <v>39</v>
      </c>
      <c r="B39">
        <f t="shared" si="0"/>
        <v>-2.663113613</v>
      </c>
      <c r="C39">
        <f t="shared" si="1"/>
        <v>-0.887696243940716</v>
      </c>
      <c r="D39">
        <f t="shared" si="2"/>
        <v>-0.460429558666192</v>
      </c>
    </row>
    <row r="40" spans="1:4">
      <c r="A40">
        <v>40</v>
      </c>
      <c r="B40">
        <f t="shared" si="0"/>
        <v>-2.6505220593</v>
      </c>
      <c r="C40">
        <f t="shared" si="1"/>
        <v>-0.881828503665247</v>
      </c>
      <c r="D40">
        <f t="shared" si="2"/>
        <v>-0.47157023880172</v>
      </c>
    </row>
    <row r="41" spans="1:4">
      <c r="A41">
        <v>41</v>
      </c>
      <c r="B41">
        <f t="shared" si="0"/>
        <v>-2.6379305056</v>
      </c>
      <c r="C41">
        <f t="shared" si="1"/>
        <v>-0.875820953775183</v>
      </c>
      <c r="D41">
        <f t="shared" si="2"/>
        <v>-0.482636153772517</v>
      </c>
    </row>
    <row r="42" spans="1:4">
      <c r="A42">
        <v>42</v>
      </c>
      <c r="B42">
        <f t="shared" si="0"/>
        <v>-2.6253389519</v>
      </c>
      <c r="C42">
        <f t="shared" si="1"/>
        <v>-0.869674546738301</v>
      </c>
      <c r="D42">
        <f t="shared" si="2"/>
        <v>-0.493625549131657</v>
      </c>
    </row>
    <row r="43" spans="1:4">
      <c r="A43">
        <v>43</v>
      </c>
      <c r="B43">
        <f t="shared" si="0"/>
        <v>-2.6127473982</v>
      </c>
      <c r="C43">
        <f t="shared" si="1"/>
        <v>-0.863390257037504</v>
      </c>
      <c r="D43">
        <f t="shared" si="2"/>
        <v>-0.504536682564027</v>
      </c>
    </row>
    <row r="44" spans="1:4">
      <c r="A44">
        <v>44</v>
      </c>
      <c r="B44">
        <f t="shared" si="0"/>
        <v>-2.6001558445</v>
      </c>
      <c r="C44">
        <f t="shared" si="1"/>
        <v>-0.856969081016317</v>
      </c>
      <c r="D44">
        <f t="shared" si="2"/>
        <v>-0.515367824162558</v>
      </c>
    </row>
    <row r="45" spans="1:4">
      <c r="A45">
        <v>45</v>
      </c>
      <c r="B45">
        <f t="shared" si="0"/>
        <v>-2.5875642908</v>
      </c>
      <c r="C45">
        <f t="shared" si="1"/>
        <v>-0.850412036720926</v>
      </c>
      <c r="D45">
        <f t="shared" si="2"/>
        <v>-0.526117256702502</v>
      </c>
    </row>
    <row r="46" spans="1:4">
      <c r="A46">
        <v>46</v>
      </c>
      <c r="B46">
        <f t="shared" si="0"/>
        <v>-2.5749727371</v>
      </c>
      <c r="C46">
        <f t="shared" si="1"/>
        <v>-0.84372016373877</v>
      </c>
      <c r="D46">
        <f t="shared" si="2"/>
        <v>-0.53678327591368</v>
      </c>
    </row>
    <row r="47" spans="1:4">
      <c r="A47">
        <v>47</v>
      </c>
      <c r="B47">
        <f t="shared" si="0"/>
        <v>-2.5623811834</v>
      </c>
      <c r="C47">
        <f t="shared" si="1"/>
        <v>-0.836894523033721</v>
      </c>
      <c r="D47">
        <f t="shared" si="2"/>
        <v>-0.547364190750692</v>
      </c>
    </row>
    <row r="48" spans="1:4">
      <c r="A48">
        <v>48</v>
      </c>
      <c r="B48">
        <f t="shared" si="0"/>
        <v>-2.5497896297</v>
      </c>
      <c r="C48">
        <f t="shared" si="1"/>
        <v>-0.82993619677787</v>
      </c>
      <c r="D48">
        <f t="shared" si="2"/>
        <v>-0.557858323661021</v>
      </c>
    </row>
    <row r="49" spans="1:4">
      <c r="A49">
        <v>49</v>
      </c>
      <c r="B49">
        <f t="shared" si="0"/>
        <v>-2.537198076</v>
      </c>
      <c r="C49">
        <f t="shared" si="1"/>
        <v>-0.822846288179956</v>
      </c>
      <c r="D49">
        <f t="shared" si="2"/>
        <v>-0.568264010851003</v>
      </c>
    </row>
    <row r="50" spans="1:4">
      <c r="A50">
        <v>50</v>
      </c>
      <c r="B50">
        <f t="shared" si="0"/>
        <v>-2.5246065223</v>
      </c>
      <c r="C50">
        <f t="shared" si="1"/>
        <v>-0.815625921310459</v>
      </c>
      <c r="D50">
        <f t="shared" si="2"/>
        <v>-0.57857960254961</v>
      </c>
    </row>
    <row r="51" spans="1:4">
      <c r="A51">
        <v>51</v>
      </c>
      <c r="B51">
        <f t="shared" si="0"/>
        <v>-2.5120149686</v>
      </c>
      <c r="C51">
        <f t="shared" si="1"/>
        <v>-0.808276240923381</v>
      </c>
      <c r="D51">
        <f t="shared" si="2"/>
        <v>-0.588803463270019</v>
      </c>
    </row>
    <row r="52" spans="1:4">
      <c r="A52">
        <v>52</v>
      </c>
      <c r="B52">
        <f t="shared" si="0"/>
        <v>-2.4994234149</v>
      </c>
      <c r="C52">
        <f t="shared" si="1"/>
        <v>-0.800798412274753</v>
      </c>
      <c r="D52">
        <f t="shared" si="2"/>
        <v>-0.598933972068904</v>
      </c>
    </row>
    <row r="53" spans="1:4">
      <c r="A53">
        <v>53</v>
      </c>
      <c r="B53">
        <f t="shared" si="0"/>
        <v>-2.4868318612</v>
      </c>
      <c r="C53">
        <f t="shared" si="1"/>
        <v>-0.793193620937889</v>
      </c>
      <c r="D53">
        <f t="shared" si="2"/>
        <v>-0.608969522803432</v>
      </c>
    </row>
    <row r="54" spans="1:4">
      <c r="A54">
        <v>54</v>
      </c>
      <c r="B54">
        <f t="shared" si="0"/>
        <v>-2.4742403075</v>
      </c>
      <c r="C54">
        <f t="shared" si="1"/>
        <v>-0.78546307261542</v>
      </c>
      <c r="D54">
        <f t="shared" si="2"/>
        <v>-0.618908524385909</v>
      </c>
    </row>
    <row r="55" spans="1:4">
      <c r="A55">
        <v>55</v>
      </c>
      <c r="B55">
        <f t="shared" si="0"/>
        <v>-2.4616487538</v>
      </c>
      <c r="C55">
        <f t="shared" si="1"/>
        <v>-0.777607992948132</v>
      </c>
      <c r="D55">
        <f t="shared" si="2"/>
        <v>-0.628749401036039</v>
      </c>
    </row>
    <row r="56" spans="1:4">
      <c r="A56">
        <v>56</v>
      </c>
      <c r="B56">
        <f t="shared" si="0"/>
        <v>-2.4490572001</v>
      </c>
      <c r="C56">
        <f t="shared" si="1"/>
        <v>-0.769629627320651</v>
      </c>
      <c r="D56">
        <f t="shared" si="2"/>
        <v>-0.638490592530756</v>
      </c>
    </row>
    <row r="57" spans="1:4">
      <c r="A57">
        <v>57</v>
      </c>
      <c r="B57">
        <f t="shared" si="0"/>
        <v>-2.4364656464</v>
      </c>
      <c r="C57">
        <f t="shared" si="1"/>
        <v>-0.761529240663991</v>
      </c>
      <c r="D57">
        <f t="shared" si="2"/>
        <v>-0.64813055445159</v>
      </c>
    </row>
    <row r="58" spans="1:4">
      <c r="A58">
        <v>58</v>
      </c>
      <c r="B58">
        <f t="shared" si="0"/>
        <v>-2.4238740927</v>
      </c>
      <c r="C58">
        <f t="shared" si="1"/>
        <v>-0.753308117255006</v>
      </c>
      <c r="D58">
        <f t="shared" si="2"/>
        <v>-0.657667758429526</v>
      </c>
    </row>
    <row r="59" spans="1:4">
      <c r="A59">
        <v>59</v>
      </c>
      <c r="B59">
        <f t="shared" si="0"/>
        <v>-2.411282539</v>
      </c>
      <c r="C59">
        <f t="shared" si="1"/>
        <v>-0.744967560512775</v>
      </c>
      <c r="D59">
        <f t="shared" si="2"/>
        <v>-0.667100692387322</v>
      </c>
    </row>
    <row r="60" spans="1:4">
      <c r="A60">
        <v>60</v>
      </c>
      <c r="B60">
        <f t="shared" si="0"/>
        <v>-2.3986909853</v>
      </c>
      <c r="C60">
        <f t="shared" si="1"/>
        <v>-0.736508892791949</v>
      </c>
      <c r="D60">
        <f t="shared" si="2"/>
        <v>-0.676427860779239</v>
      </c>
    </row>
    <row r="61" spans="1:4">
      <c r="A61">
        <v>61</v>
      </c>
      <c r="B61">
        <f t="shared" si="0"/>
        <v>-2.3860994316</v>
      </c>
      <c r="C61">
        <f t="shared" si="1"/>
        <v>-0.727933455173099</v>
      </c>
      <c r="D61">
        <f t="shared" si="2"/>
        <v>-0.685647784828153</v>
      </c>
    </row>
    <row r="62" spans="1:4">
      <c r="A62">
        <v>62</v>
      </c>
      <c r="B62">
        <f t="shared" si="0"/>
        <v>-2.3735078779</v>
      </c>
      <c r="C62">
        <f t="shared" si="1"/>
        <v>-0.719242607250097</v>
      </c>
      <c r="D62">
        <f t="shared" si="2"/>
        <v>-0.694759002760009</v>
      </c>
    </row>
    <row r="63" spans="1:4">
      <c r="A63">
        <v>63</v>
      </c>
      <c r="B63">
        <f t="shared" si="0"/>
        <v>-2.3609163242</v>
      </c>
      <c r="C63">
        <f t="shared" si="1"/>
        <v>-0.710437726914555</v>
      </c>
      <c r="D63">
        <f t="shared" si="2"/>
        <v>-0.703760070035577</v>
      </c>
    </row>
    <row r="64" spans="1:4">
      <c r="A64">
        <v>64</v>
      </c>
      <c r="B64">
        <f t="shared" si="0"/>
        <v>-2.3483247705</v>
      </c>
      <c r="C64">
        <f t="shared" si="1"/>
        <v>-0.701520210137368</v>
      </c>
      <c r="D64">
        <f t="shared" si="2"/>
        <v>-0.712649559579477</v>
      </c>
    </row>
    <row r="65" spans="1:4">
      <c r="A65">
        <v>65</v>
      </c>
      <c r="B65">
        <f t="shared" ref="B65:B128" si="3">-3.1415926536+(A65-1)*0.0125915537</f>
        <v>-2.3357332168</v>
      </c>
      <c r="C65">
        <f t="shared" ref="C65:C128" si="4">1*COS(B65)+0</f>
        <v>-0.692491470747392</v>
      </c>
      <c r="D65">
        <f t="shared" ref="D65:D128" si="5">1*SIN(B65)+0+0*COS(B65)</f>
        <v>-0.721426062006436</v>
      </c>
    </row>
    <row r="66" spans="1:4">
      <c r="A66">
        <v>66</v>
      </c>
      <c r="B66">
        <f t="shared" si="3"/>
        <v>-2.3231416631</v>
      </c>
      <c r="C66">
        <f t="shared" si="4"/>
        <v>-0.683352940207285</v>
      </c>
      <c r="D66">
        <f t="shared" si="5"/>
        <v>-0.730088185844736</v>
      </c>
    </row>
    <row r="67" spans="1:4">
      <c r="A67">
        <v>67</v>
      </c>
      <c r="B67">
        <f t="shared" si="3"/>
        <v>-2.3105501094</v>
      </c>
      <c r="C67">
        <f t="shared" si="4"/>
        <v>-0.674106067386559</v>
      </c>
      <c r="D67">
        <f t="shared" si="5"/>
        <v>-0.73863455775683</v>
      </c>
    </row>
    <row r="68" spans="1:4">
      <c r="A68">
        <v>68</v>
      </c>
      <c r="B68">
        <f t="shared" si="3"/>
        <v>-2.2979585557</v>
      </c>
      <c r="C68">
        <f t="shared" si="4"/>
        <v>-0.664752318331865</v>
      </c>
      <c r="D68">
        <f t="shared" si="5"/>
        <v>-0.747063822757073</v>
      </c>
    </row>
    <row r="69" spans="1:4">
      <c r="A69">
        <v>69</v>
      </c>
      <c r="B69">
        <f t="shared" si="3"/>
        <v>-2.285367002</v>
      </c>
      <c r="C69">
        <f t="shared" si="4"/>
        <v>-0.65529317603456</v>
      </c>
      <c r="D69">
        <f t="shared" si="5"/>
        <v>-0.755374644426551</v>
      </c>
    </row>
    <row r="70" spans="1:4">
      <c r="A70">
        <v>70</v>
      </c>
      <c r="B70">
        <f t="shared" si="3"/>
        <v>-2.2727754483</v>
      </c>
      <c r="C70">
        <f t="shared" si="4"/>
        <v>-0.64573014019559</v>
      </c>
      <c r="D70">
        <f t="shared" si="5"/>
        <v>-0.763565705124964</v>
      </c>
    </row>
    <row r="71" spans="1:4">
      <c r="A71">
        <v>71</v>
      </c>
      <c r="B71">
        <f t="shared" si="3"/>
        <v>-2.2601838946</v>
      </c>
      <c r="C71">
        <f t="shared" si="4"/>
        <v>-0.636064726987712</v>
      </c>
      <c r="D71">
        <f t="shared" si="5"/>
        <v>-0.77163570619953</v>
      </c>
    </row>
    <row r="72" spans="1:4">
      <c r="A72">
        <v>72</v>
      </c>
      <c r="B72">
        <f t="shared" si="3"/>
        <v>-2.2475923409</v>
      </c>
      <c r="C72">
        <f t="shared" si="4"/>
        <v>-0.626298468815118</v>
      </c>
      <c r="D72">
        <f t="shared" si="5"/>
        <v>-0.779583368190881</v>
      </c>
    </row>
    <row r="73" spans="1:4">
      <c r="A73">
        <v>73</v>
      </c>
      <c r="B73">
        <f t="shared" si="3"/>
        <v>-2.2350007872</v>
      </c>
      <c r="C73">
        <f t="shared" si="4"/>
        <v>-0.616432914070478</v>
      </c>
      <c r="D73">
        <f t="shared" si="5"/>
        <v>-0.787407431035915</v>
      </c>
    </row>
    <row r="74" spans="1:4">
      <c r="A74">
        <v>74</v>
      </c>
      <c r="B74">
        <f t="shared" si="3"/>
        <v>-2.2224092335</v>
      </c>
      <c r="C74">
        <f t="shared" si="4"/>
        <v>-0.60646962688945</v>
      </c>
      <c r="D74">
        <f t="shared" si="5"/>
        <v>-0.795106654267571</v>
      </c>
    </row>
    <row r="75" spans="1:4">
      <c r="A75">
        <v>75</v>
      </c>
      <c r="B75">
        <f t="shared" si="3"/>
        <v>-2.2098176798</v>
      </c>
      <c r="C75">
        <f t="shared" si="4"/>
        <v>-0.596410186902693</v>
      </c>
      <c r="D75">
        <f t="shared" si="5"/>
        <v>-0.802679817211504</v>
      </c>
    </row>
    <row r="76" spans="1:4">
      <c r="A76">
        <v>76</v>
      </c>
      <c r="B76">
        <f t="shared" si="3"/>
        <v>-2.1972261261</v>
      </c>
      <c r="C76">
        <f t="shared" si="4"/>
        <v>-0.586256188985427</v>
      </c>
      <c r="D76">
        <f t="shared" si="5"/>
        <v>-0.810125719179612</v>
      </c>
    </row>
    <row r="77" spans="1:4">
      <c r="A77">
        <v>77</v>
      </c>
      <c r="B77">
        <f t="shared" si="3"/>
        <v>-2.1846345724</v>
      </c>
      <c r="C77">
        <f t="shared" si="4"/>
        <v>-0.576009243004569</v>
      </c>
      <c r="D77">
        <f t="shared" si="5"/>
        <v>-0.817443179660399</v>
      </c>
    </row>
    <row r="78" spans="1:4">
      <c r="A78">
        <v>78</v>
      </c>
      <c r="B78">
        <f t="shared" si="3"/>
        <v>-2.1720430187</v>
      </c>
      <c r="C78">
        <f t="shared" si="4"/>
        <v>-0.565670973563499</v>
      </c>
      <c r="D78">
        <f t="shared" si="5"/>
        <v>-0.824631038506145</v>
      </c>
    </row>
    <row r="79" spans="1:4">
      <c r="A79">
        <v>79</v>
      </c>
      <c r="B79">
        <f t="shared" si="3"/>
        <v>-2.159451465</v>
      </c>
      <c r="C79">
        <f t="shared" si="4"/>
        <v>-0.555243019744489</v>
      </c>
      <c r="D79">
        <f t="shared" si="5"/>
        <v>-0.831688156116835</v>
      </c>
    </row>
    <row r="80" spans="1:4">
      <c r="A80">
        <v>80</v>
      </c>
      <c r="B80">
        <f t="shared" si="3"/>
        <v>-2.1468599113</v>
      </c>
      <c r="C80">
        <f t="shared" si="4"/>
        <v>-0.54472703484883</v>
      </c>
      <c r="D80">
        <f t="shared" si="5"/>
        <v>-0.838613413620842</v>
      </c>
    </row>
    <row r="81" spans="1:4">
      <c r="A81">
        <v>81</v>
      </c>
      <c r="B81">
        <f t="shared" si="3"/>
        <v>-2.1342683576</v>
      </c>
      <c r="C81">
        <f t="shared" si="4"/>
        <v>-0.534124686134714</v>
      </c>
      <c r="D81">
        <f t="shared" si="5"/>
        <v>-0.845405713052315</v>
      </c>
    </row>
    <row r="82" spans="1:4">
      <c r="A82">
        <v>82</v>
      </c>
      <c r="B82">
        <f t="shared" si="3"/>
        <v>-2.1216768039</v>
      </c>
      <c r="C82">
        <f t="shared" si="4"/>
        <v>-0.523437654552892</v>
      </c>
      <c r="D82">
        <f t="shared" si="5"/>
        <v>-0.85206397752526</v>
      </c>
    </row>
    <row r="83" spans="1:4">
      <c r="A83">
        <v>83</v>
      </c>
      <c r="B83">
        <f t="shared" si="3"/>
        <v>-2.1090852502</v>
      </c>
      <c r="C83">
        <f t="shared" si="4"/>
        <v>-0.512667634480176</v>
      </c>
      <c r="D83">
        <f t="shared" si="5"/>
        <v>-0.858587151404271</v>
      </c>
    </row>
    <row r="84" spans="1:4">
      <c r="A84">
        <v>84</v>
      </c>
      <c r="B84">
        <f t="shared" si="3"/>
        <v>-2.0964936965</v>
      </c>
      <c r="C84">
        <f t="shared" si="4"/>
        <v>-0.501816333450796</v>
      </c>
      <c r="D84">
        <f t="shared" si="5"/>
        <v>-0.864974200471898</v>
      </c>
    </row>
    <row r="85" spans="1:4">
      <c r="A85">
        <v>85</v>
      </c>
      <c r="B85">
        <f t="shared" si="3"/>
        <v>-2.0839021428</v>
      </c>
      <c r="C85">
        <f t="shared" si="4"/>
        <v>-0.490885471885681</v>
      </c>
      <c r="D85">
        <f t="shared" si="5"/>
        <v>-0.871224112092619</v>
      </c>
    </row>
    <row r="86" spans="1:4">
      <c r="A86">
        <v>86</v>
      </c>
      <c r="B86">
        <f t="shared" si="3"/>
        <v>-2.0713105891</v>
      </c>
      <c r="C86">
        <f t="shared" si="4"/>
        <v>-0.479876782819699</v>
      </c>
      <c r="D86">
        <f t="shared" si="5"/>
        <v>-0.877335895373383</v>
      </c>
    </row>
    <row r="87" spans="1:4">
      <c r="A87">
        <v>87</v>
      </c>
      <c r="B87">
        <f t="shared" si="3"/>
        <v>-2.0587190354</v>
      </c>
      <c r="C87">
        <f t="shared" si="4"/>
        <v>-0.468792011626885</v>
      </c>
      <c r="D87">
        <f t="shared" si="5"/>
        <v>-0.883308581320718</v>
      </c>
    </row>
    <row r="88" spans="1:4">
      <c r="A88">
        <v>88</v>
      </c>
      <c r="B88">
        <f t="shared" si="3"/>
        <v>-2.0461274817</v>
      </c>
      <c r="C88">
        <f t="shared" si="4"/>
        <v>-0.457632915743728</v>
      </c>
      <c r="D88">
        <f t="shared" si="5"/>
        <v>-0.889141222994353</v>
      </c>
    </row>
    <row r="89" spans="1:4">
      <c r="A89">
        <v>89</v>
      </c>
      <c r="B89">
        <f t="shared" si="3"/>
        <v>-2.033535928</v>
      </c>
      <c r="C89">
        <f t="shared" si="4"/>
        <v>-0.446401264390533</v>
      </c>
      <c r="D89">
        <f t="shared" si="5"/>
        <v>-0.894832895657359</v>
      </c>
    </row>
    <row r="90" spans="1:4">
      <c r="A90">
        <v>90</v>
      </c>
      <c r="B90">
        <f t="shared" si="3"/>
        <v>-2.0209443743</v>
      </c>
      <c r="C90">
        <f t="shared" si="4"/>
        <v>-0.435098838290923</v>
      </c>
      <c r="D90">
        <f t="shared" si="5"/>
        <v>-0.900382696922753</v>
      </c>
    </row>
    <row r="91" spans="1:4">
      <c r="A91">
        <v>91</v>
      </c>
      <c r="B91">
        <f t="shared" si="3"/>
        <v>-2.0083528206</v>
      </c>
      <c r="C91">
        <f t="shared" si="4"/>
        <v>-0.42372742938951</v>
      </c>
      <c r="D91">
        <f t="shared" si="5"/>
        <v>-0.905789746896573</v>
      </c>
    </row>
    <row r="92" spans="1:4">
      <c r="A92">
        <v>92</v>
      </c>
      <c r="B92">
        <f t="shared" si="3"/>
        <v>-1.9957612669</v>
      </c>
      <c r="C92">
        <f t="shared" si="4"/>
        <v>-0.412288840567796</v>
      </c>
      <c r="D92">
        <f t="shared" si="5"/>
        <v>-0.91105318831738</v>
      </c>
    </row>
    <row r="93" spans="1:4">
      <c r="A93">
        <v>93</v>
      </c>
      <c r="B93">
        <f t="shared" si="3"/>
        <v>-1.9831697132</v>
      </c>
      <c r="C93">
        <f t="shared" si="4"/>
        <v>-0.400784885358329</v>
      </c>
      <c r="D93">
        <f t="shared" si="5"/>
        <v>-0.916172186692169</v>
      </c>
    </row>
    <row r="94" spans="1:4">
      <c r="A94">
        <v>94</v>
      </c>
      <c r="B94">
        <f t="shared" si="3"/>
        <v>-1.9705781595</v>
      </c>
      <c r="C94">
        <f t="shared" si="4"/>
        <v>-0.389217387657182</v>
      </c>
      <c r="D94">
        <f t="shared" si="5"/>
        <v>-0.92114593042868</v>
      </c>
    </row>
    <row r="95" spans="1:4">
      <c r="A95">
        <v>95</v>
      </c>
      <c r="B95">
        <f t="shared" si="3"/>
        <v>-1.9579866058</v>
      </c>
      <c r="C95">
        <f t="shared" si="4"/>
        <v>-0.37758818143478</v>
      </c>
      <c r="D95">
        <f t="shared" si="5"/>
        <v>-0.925973630964066</v>
      </c>
    </row>
    <row r="96" spans="1:4">
      <c r="A96">
        <v>96</v>
      </c>
      <c r="B96">
        <f t="shared" si="3"/>
        <v>-1.9453950521</v>
      </c>
      <c r="C96">
        <f t="shared" si="4"/>
        <v>-0.365899110445133</v>
      </c>
      <c r="D96">
        <f t="shared" si="5"/>
        <v>-0.930654522889918</v>
      </c>
    </row>
    <row r="97" spans="1:4">
      <c r="A97">
        <v>97</v>
      </c>
      <c r="B97">
        <f t="shared" si="3"/>
        <v>-1.9328034984</v>
      </c>
      <c r="C97">
        <f t="shared" si="4"/>
        <v>-0.354152027933518</v>
      </c>
      <c r="D97">
        <f t="shared" si="5"/>
        <v>-0.935187864073619</v>
      </c>
    </row>
    <row r="98" spans="1:4">
      <c r="A98">
        <v>98</v>
      </c>
      <c r="B98">
        <f t="shared" si="3"/>
        <v>-1.9202119447</v>
      </c>
      <c r="C98">
        <f t="shared" si="4"/>
        <v>-0.342348796342657</v>
      </c>
      <c r="D98">
        <f t="shared" si="5"/>
        <v>-0.939572935776001</v>
      </c>
    </row>
    <row r="99" spans="1:4">
      <c r="A99">
        <v>99</v>
      </c>
      <c r="B99">
        <f t="shared" si="3"/>
        <v>-1.907620391</v>
      </c>
      <c r="C99">
        <f t="shared" si="4"/>
        <v>-0.330491287017437</v>
      </c>
      <c r="D99">
        <f t="shared" si="5"/>
        <v>-0.943809042765303</v>
      </c>
    </row>
    <row r="100" spans="1:4">
      <c r="A100">
        <v>100</v>
      </c>
      <c r="B100">
        <f t="shared" si="3"/>
        <v>-1.8950288373</v>
      </c>
      <c r="C100">
        <f t="shared" si="4"/>
        <v>-0.31858137990821</v>
      </c>
      <c r="D100">
        <f t="shared" si="5"/>
        <v>-0.947895513427393</v>
      </c>
    </row>
    <row r="101" spans="1:4">
      <c r="A101">
        <v>101</v>
      </c>
      <c r="B101">
        <f t="shared" si="3"/>
        <v>-1.8824372836</v>
      </c>
      <c r="C101">
        <f t="shared" si="4"/>
        <v>-0.306620963272747</v>
      </c>
      <c r="D101">
        <f t="shared" si="5"/>
        <v>-0.951831699872248</v>
      </c>
    </row>
    <row r="102" spans="1:4">
      <c r="A102">
        <v>102</v>
      </c>
      <c r="B102">
        <f t="shared" si="3"/>
        <v>-1.8698457299</v>
      </c>
      <c r="C102">
        <f t="shared" si="4"/>
        <v>-0.294611933376856</v>
      </c>
      <c r="D102">
        <f t="shared" si="5"/>
        <v>-0.955616978036677</v>
      </c>
    </row>
    <row r="103" spans="1:4">
      <c r="A103">
        <v>103</v>
      </c>
      <c r="B103">
        <f t="shared" si="3"/>
        <v>-1.8572541762</v>
      </c>
      <c r="C103">
        <f t="shared" si="4"/>
        <v>-0.28255619419374</v>
      </c>
      <c r="D103">
        <f t="shared" si="5"/>
        <v>-0.959250747783263</v>
      </c>
    </row>
    <row r="104" spans="1:4">
      <c r="A104">
        <v>104</v>
      </c>
      <c r="B104">
        <f t="shared" si="3"/>
        <v>-1.8446626225</v>
      </c>
      <c r="C104">
        <f t="shared" si="4"/>
        <v>-0.270455657102133</v>
      </c>
      <c r="D104">
        <f t="shared" si="5"/>
        <v>-0.962732432995509</v>
      </c>
    </row>
    <row r="105" spans="1:4">
      <c r="A105">
        <v>105</v>
      </c>
      <c r="B105">
        <f t="shared" si="3"/>
        <v>-1.8320710688</v>
      </c>
      <c r="C105">
        <f t="shared" si="4"/>
        <v>-0.25831224058326</v>
      </c>
      <c r="D105">
        <f t="shared" si="5"/>
        <v>-0.966061481669182</v>
      </c>
    </row>
    <row r="106" spans="1:4">
      <c r="A106">
        <v>106</v>
      </c>
      <c r="B106">
        <f t="shared" si="3"/>
        <v>-1.8194795151</v>
      </c>
      <c r="C106">
        <f t="shared" si="4"/>
        <v>-0.24612786991667</v>
      </c>
      <c r="D106">
        <f t="shared" si="5"/>
        <v>-0.969237365999827</v>
      </c>
    </row>
    <row r="107" spans="1:4">
      <c r="A107">
        <v>107</v>
      </c>
      <c r="B107">
        <f t="shared" si="3"/>
        <v>-1.8068879614</v>
      </c>
      <c r="C107">
        <f t="shared" si="4"/>
        <v>-0.23390447687499</v>
      </c>
      <c r="D107">
        <f t="shared" si="5"/>
        <v>-0.972259582466451</v>
      </c>
    </row>
    <row r="108" spans="1:4">
      <c r="A108">
        <v>108</v>
      </c>
      <c r="B108">
        <f t="shared" si="3"/>
        <v>-1.7942964077</v>
      </c>
      <c r="C108">
        <f t="shared" si="4"/>
        <v>-0.221643999417657</v>
      </c>
      <c r="D108">
        <f t="shared" si="5"/>
        <v>-0.975127651911351</v>
      </c>
    </row>
    <row r="109" spans="1:4">
      <c r="A109">
        <v>109</v>
      </c>
      <c r="B109">
        <f t="shared" si="3"/>
        <v>-1.781704854</v>
      </c>
      <c r="C109">
        <f t="shared" si="4"/>
        <v>-0.209348381383663</v>
      </c>
      <c r="D109">
        <f t="shared" si="5"/>
        <v>-0.977841119616086</v>
      </c>
    </row>
    <row r="110" spans="1:4">
      <c r="A110">
        <v>110</v>
      </c>
      <c r="B110">
        <f t="shared" si="3"/>
        <v>-1.7691133003</v>
      </c>
      <c r="C110">
        <f t="shared" si="4"/>
        <v>-0.197019572183365</v>
      </c>
      <c r="D110">
        <f t="shared" si="5"/>
        <v>-0.980399555373565</v>
      </c>
    </row>
    <row r="111" spans="1:4">
      <c r="A111">
        <v>111</v>
      </c>
      <c r="B111">
        <f t="shared" si="3"/>
        <v>-1.7565217466</v>
      </c>
      <c r="C111">
        <f t="shared" si="4"/>
        <v>-0.184659526489417</v>
      </c>
      <c r="D111">
        <f t="shared" si="5"/>
        <v>-0.98280255355626</v>
      </c>
    </row>
    <row r="112" spans="1:4">
      <c r="A112">
        <v>112</v>
      </c>
      <c r="B112">
        <f t="shared" si="3"/>
        <v>-1.7439301929</v>
      </c>
      <c r="C112">
        <f t="shared" si="4"/>
        <v>-0.172270203926868</v>
      </c>
      <c r="D112">
        <f t="shared" si="5"/>
        <v>-0.985049733180511</v>
      </c>
    </row>
    <row r="113" spans="1:4">
      <c r="A113">
        <v>113</v>
      </c>
      <c r="B113">
        <f t="shared" si="3"/>
        <v>-1.7313386392</v>
      </c>
      <c r="C113">
        <f t="shared" si="4"/>
        <v>-0.159853568762474</v>
      </c>
      <c r="D113">
        <f t="shared" si="5"/>
        <v>-0.987140737966933</v>
      </c>
    </row>
    <row r="114" spans="1:4">
      <c r="A114">
        <v>114</v>
      </c>
      <c r="B114">
        <f t="shared" si="3"/>
        <v>-1.7187470855</v>
      </c>
      <c r="C114">
        <f t="shared" si="4"/>
        <v>-0.147411589593267</v>
      </c>
      <c r="D114">
        <f t="shared" si="5"/>
        <v>-0.989075236396901</v>
      </c>
    </row>
    <row r="115" spans="1:4">
      <c r="A115">
        <v>115</v>
      </c>
      <c r="B115">
        <f t="shared" si="3"/>
        <v>-1.7061555318</v>
      </c>
      <c r="C115">
        <f t="shared" si="4"/>
        <v>-0.134946239034451</v>
      </c>
      <c r="D115">
        <f t="shared" si="5"/>
        <v>-0.990852921765111</v>
      </c>
    </row>
    <row r="116" spans="1:4">
      <c r="A116">
        <v>116</v>
      </c>
      <c r="B116">
        <f t="shared" si="3"/>
        <v>-1.6935639781</v>
      </c>
      <c r="C116">
        <f t="shared" si="4"/>
        <v>-0.122459493406648</v>
      </c>
      <c r="D116">
        <f t="shared" si="5"/>
        <v>-0.992473512228204</v>
      </c>
    </row>
    <row r="117" spans="1:4">
      <c r="A117">
        <v>117</v>
      </c>
      <c r="B117">
        <f t="shared" si="3"/>
        <v>-1.6809724244</v>
      </c>
      <c r="C117">
        <f t="shared" si="4"/>
        <v>-0.109953332422566</v>
      </c>
      <c r="D117">
        <f t="shared" si="5"/>
        <v>-0.993936750849456</v>
      </c>
    </row>
    <row r="118" spans="1:4">
      <c r="A118">
        <v>118</v>
      </c>
      <c r="B118">
        <f t="shared" si="3"/>
        <v>-1.6683808707</v>
      </c>
      <c r="C118">
        <f t="shared" si="4"/>
        <v>-0.0974297388731194</v>
      </c>
      <c r="D118">
        <f t="shared" si="5"/>
        <v>-0.995242405639508</v>
      </c>
    </row>
    <row r="119" spans="1:4">
      <c r="A119">
        <v>119</v>
      </c>
      <c r="B119">
        <f t="shared" si="3"/>
        <v>-1.655789317</v>
      </c>
      <c r="C119">
        <f t="shared" si="4"/>
        <v>-0.0848906983130749</v>
      </c>
      <c r="D119">
        <f t="shared" si="5"/>
        <v>-0.996390269593154</v>
      </c>
    </row>
    <row r="120" spans="1:4">
      <c r="A120">
        <v>120</v>
      </c>
      <c r="B120">
        <f t="shared" si="3"/>
        <v>-1.6431977633</v>
      </c>
      <c r="C120">
        <f t="shared" si="4"/>
        <v>-0.0723381987462456</v>
      </c>
      <c r="D120">
        <f t="shared" si="5"/>
        <v>-0.997380160722154</v>
      </c>
    </row>
    <row r="121" spans="1:4">
      <c r="A121">
        <v>121</v>
      </c>
      <c r="B121">
        <f t="shared" si="3"/>
        <v>-1.6306062096</v>
      </c>
      <c r="C121">
        <f t="shared" si="4"/>
        <v>-0.0597742303103051</v>
      </c>
      <c r="D121">
        <f t="shared" si="5"/>
        <v>-0.998211922084089</v>
      </c>
    </row>
    <row r="122" spans="1:4">
      <c r="A122">
        <v>122</v>
      </c>
      <c r="B122">
        <f t="shared" si="3"/>
        <v>-1.6180146559</v>
      </c>
      <c r="C122">
        <f t="shared" si="4"/>
        <v>-0.0472007849612599</v>
      </c>
      <c r="D122">
        <f t="shared" si="5"/>
        <v>-0.998885421807247</v>
      </c>
    </row>
    <row r="123" spans="1:4">
      <c r="A123">
        <v>123</v>
      </c>
      <c r="B123">
        <f t="shared" si="3"/>
        <v>-1.6054231022</v>
      </c>
      <c r="C123">
        <f t="shared" si="4"/>
        <v>-0.0346198561576354</v>
      </c>
      <c r="D123">
        <f t="shared" si="5"/>
        <v>-0.999400553111526</v>
      </c>
    </row>
    <row r="124" spans="1:4">
      <c r="A124">
        <v>124</v>
      </c>
      <c r="B124">
        <f t="shared" si="3"/>
        <v>-1.5928315485</v>
      </c>
      <c r="C124">
        <f t="shared" si="4"/>
        <v>-0.0220334385444218</v>
      </c>
      <c r="D124">
        <f t="shared" si="5"/>
        <v>-0.999757234325368</v>
      </c>
    </row>
    <row r="125" spans="1:4">
      <c r="A125">
        <v>125</v>
      </c>
      <c r="B125">
        <f t="shared" si="3"/>
        <v>-1.5802399948</v>
      </c>
      <c r="C125">
        <f t="shared" si="4"/>
        <v>-0.00944352763683377</v>
      </c>
      <c r="D125">
        <f t="shared" si="5"/>
        <v>-0.999955408898703</v>
      </c>
    </row>
    <row r="126" spans="1:4">
      <c r="A126">
        <v>126</v>
      </c>
      <c r="B126">
        <f t="shared" si="3"/>
        <v>-1.5676484411</v>
      </c>
      <c r="C126">
        <f t="shared" si="4"/>
        <v>0.00314788049606924</v>
      </c>
      <c r="D126">
        <f t="shared" si="5"/>
        <v>-0.999995045411917</v>
      </c>
    </row>
    <row r="127" spans="1:4">
      <c r="A127">
        <v>127</v>
      </c>
      <c r="B127">
        <f t="shared" si="3"/>
        <v>-1.5550568874</v>
      </c>
      <c r="C127">
        <f t="shared" si="4"/>
        <v>0.0157387895478506</v>
      </c>
      <c r="D127">
        <f t="shared" si="5"/>
        <v>-0.999876137580835</v>
      </c>
    </row>
    <row r="128" spans="1:4">
      <c r="A128">
        <v>128</v>
      </c>
      <c r="B128">
        <f t="shared" si="3"/>
        <v>-1.5424653337</v>
      </c>
      <c r="C128">
        <f t="shared" si="4"/>
        <v>0.0283272032911995</v>
      </c>
      <c r="D128">
        <f t="shared" si="5"/>
        <v>-0.999598704257713</v>
      </c>
    </row>
    <row r="129" spans="1:4">
      <c r="A129">
        <v>129</v>
      </c>
      <c r="B129">
        <f t="shared" ref="B129:B192" si="6">-3.1415926536+(A129-1)*0.0125915537</f>
        <v>-1.52987378</v>
      </c>
      <c r="C129">
        <f t="shared" ref="C129:C192" si="7">1*COS(B129)+0</f>
        <v>0.0409111258944254</v>
      </c>
      <c r="D129">
        <f t="shared" ref="D129:D192" si="8">1*SIN(B129)+0+0*COS(B129)</f>
        <v>-0.999162789428255</v>
      </c>
    </row>
    <row r="130" spans="1:4">
      <c r="A130">
        <v>130</v>
      </c>
      <c r="B130">
        <f t="shared" si="6"/>
        <v>-1.5172822263</v>
      </c>
      <c r="C130">
        <f t="shared" si="7"/>
        <v>0.0534885622378852</v>
      </c>
      <c r="D130">
        <f t="shared" si="8"/>
        <v>-0.998568462204632</v>
      </c>
    </row>
    <row r="131" spans="1:4">
      <c r="A131">
        <v>131</v>
      </c>
      <c r="B131">
        <f t="shared" si="6"/>
        <v>-1.5046906726</v>
      </c>
      <c r="C131">
        <f t="shared" si="7"/>
        <v>0.0660575182303007</v>
      </c>
      <c r="D131">
        <f t="shared" si="8"/>
        <v>-0.997815816814533</v>
      </c>
    </row>
    <row r="132" spans="1:4">
      <c r="A132">
        <v>132</v>
      </c>
      <c r="B132">
        <f t="shared" si="6"/>
        <v>-1.4920991189</v>
      </c>
      <c r="C132">
        <f t="shared" si="7"/>
        <v>0.0786160011249129</v>
      </c>
      <c r="D132">
        <f t="shared" si="8"/>
        <v>-0.996904972586218</v>
      </c>
    </row>
    <row r="133" spans="1:4">
      <c r="A133">
        <v>133</v>
      </c>
      <c r="B133">
        <f t="shared" si="6"/>
        <v>-1.4795075652</v>
      </c>
      <c r="C133">
        <f t="shared" si="7"/>
        <v>0.0911620198354204</v>
      </c>
      <c r="D133">
        <f t="shared" si="8"/>
        <v>-0.995836073929603</v>
      </c>
    </row>
    <row r="134" spans="1:4">
      <c r="A134">
        <v>134</v>
      </c>
      <c r="B134">
        <f t="shared" si="6"/>
        <v>-1.4669160115</v>
      </c>
      <c r="C134">
        <f t="shared" si="7"/>
        <v>0.103693585251658</v>
      </c>
      <c r="D134">
        <f t="shared" si="8"/>
        <v>-0.994609290313366</v>
      </c>
    </row>
    <row r="135" spans="1:4">
      <c r="A135">
        <v>135</v>
      </c>
      <c r="B135">
        <f t="shared" si="6"/>
        <v>-1.4543244578</v>
      </c>
      <c r="C135">
        <f t="shared" si="7"/>
        <v>0.116208710554961</v>
      </c>
      <c r="D135">
        <f t="shared" si="8"/>
        <v>-0.993224816238073</v>
      </c>
    </row>
    <row r="136" spans="1:4">
      <c r="A136">
        <v>136</v>
      </c>
      <c r="B136">
        <f t="shared" si="6"/>
        <v>-1.4417329041</v>
      </c>
      <c r="C136">
        <f t="shared" si="7"/>
        <v>0.128705411533162</v>
      </c>
      <c r="D136">
        <f t="shared" si="8"/>
        <v>-0.991682871205346</v>
      </c>
    </row>
    <row r="137" spans="1:4">
      <c r="A137">
        <v>137</v>
      </c>
      <c r="B137">
        <f t="shared" si="6"/>
        <v>-1.4291413504</v>
      </c>
      <c r="C137">
        <f t="shared" si="7"/>
        <v>0.141181706895182</v>
      </c>
      <c r="D137">
        <f t="shared" si="8"/>
        <v>-0.989983699683062</v>
      </c>
    </row>
    <row r="138" spans="1:4">
      <c r="A138">
        <v>138</v>
      </c>
      <c r="B138">
        <f t="shared" si="6"/>
        <v>-1.4165497967</v>
      </c>
      <c r="C138">
        <f t="shared" si="7"/>
        <v>0.153635618585155</v>
      </c>
      <c r="D138">
        <f t="shared" si="8"/>
        <v>-0.988127571066589</v>
      </c>
    </row>
    <row r="139" spans="1:4">
      <c r="A139">
        <v>139</v>
      </c>
      <c r="B139">
        <f t="shared" si="6"/>
        <v>-1.403958243</v>
      </c>
      <c r="C139">
        <f t="shared" si="7"/>
        <v>0.166065172096033</v>
      </c>
      <c r="D139">
        <f t="shared" si="8"/>
        <v>-0.98611477963608</v>
      </c>
    </row>
    <row r="140" spans="1:4">
      <c r="A140">
        <v>140</v>
      </c>
      <c r="B140">
        <f t="shared" si="6"/>
        <v>-1.3913666893</v>
      </c>
      <c r="C140">
        <f t="shared" si="7"/>
        <v>0.178468396782643</v>
      </c>
      <c r="D140">
        <f t="shared" si="8"/>
        <v>-0.983945644509814</v>
      </c>
    </row>
    <row r="141" spans="1:4">
      <c r="A141">
        <v>141</v>
      </c>
      <c r="B141">
        <f t="shared" si="6"/>
        <v>-1.3787751356</v>
      </c>
      <c r="C141">
        <f t="shared" si="7"/>
        <v>0.190843326174115</v>
      </c>
      <c r="D141">
        <f t="shared" si="8"/>
        <v>-0.981620509593601</v>
      </c>
    </row>
    <row r="142" spans="1:4">
      <c r="A142">
        <v>142</v>
      </c>
      <c r="B142">
        <f t="shared" si="6"/>
        <v>-1.3661835819</v>
      </c>
      <c r="C142">
        <f t="shared" si="7"/>
        <v>0.203187998285663</v>
      </c>
      <c r="D142">
        <f t="shared" si="8"/>
        <v>-0.979139743526258</v>
      </c>
    </row>
    <row r="143" spans="1:4">
      <c r="A143">
        <v>143</v>
      </c>
      <c r="B143">
        <f t="shared" si="6"/>
        <v>-1.3535920282</v>
      </c>
      <c r="C143">
        <f t="shared" si="7"/>
        <v>0.215500455929645</v>
      </c>
      <c r="D143">
        <f t="shared" si="8"/>
        <v>-0.976503739621163</v>
      </c>
    </row>
    <row r="144" spans="1:4">
      <c r="A144">
        <v>144</v>
      </c>
      <c r="B144">
        <f t="shared" si="6"/>
        <v>-1.3410004745</v>
      </c>
      <c r="C144">
        <f t="shared" si="7"/>
        <v>0.227778747025864</v>
      </c>
      <c r="D144">
        <f t="shared" si="8"/>
        <v>-0.973712915803897</v>
      </c>
    </row>
    <row r="145" spans="1:4">
      <c r="A145">
        <v>145</v>
      </c>
      <c r="B145">
        <f t="shared" si="6"/>
        <v>-1.3284089208</v>
      </c>
      <c r="C145">
        <f t="shared" si="7"/>
        <v>0.240020924911066</v>
      </c>
      <c r="D145">
        <f t="shared" si="8"/>
        <v>-0.970767714545986</v>
      </c>
    </row>
    <row r="146" spans="1:4">
      <c r="A146">
        <v>146</v>
      </c>
      <c r="B146">
        <f t="shared" si="6"/>
        <v>-1.3158173671</v>
      </c>
      <c r="C146">
        <f t="shared" si="7"/>
        <v>0.252225048647567</v>
      </c>
      <c r="D146">
        <f t="shared" si="8"/>
        <v>-0.967668602794744</v>
      </c>
    </row>
    <row r="147" spans="1:4">
      <c r="A147">
        <v>147</v>
      </c>
      <c r="B147">
        <f t="shared" si="6"/>
        <v>-1.3032258134</v>
      </c>
      <c r="C147">
        <f t="shared" si="7"/>
        <v>0.264389183330986</v>
      </c>
      <c r="D147">
        <f t="shared" si="8"/>
        <v>-0.964416071899247</v>
      </c>
    </row>
    <row r="148" spans="1:4">
      <c r="A148">
        <v>148</v>
      </c>
      <c r="B148">
        <f t="shared" si="6"/>
        <v>-1.2906342597</v>
      </c>
      <c r="C148">
        <f t="shared" si="7"/>
        <v>0.27651140039701</v>
      </c>
      <c r="D148">
        <f t="shared" si="8"/>
        <v>-0.961010637532428</v>
      </c>
    </row>
    <row r="149" spans="1:4">
      <c r="A149">
        <v>149</v>
      </c>
      <c r="B149">
        <f t="shared" si="6"/>
        <v>-1.278042706</v>
      </c>
      <c r="C149">
        <f t="shared" si="7"/>
        <v>0.288589777927161</v>
      </c>
      <c r="D149">
        <f t="shared" si="8"/>
        <v>-0.957452839609321</v>
      </c>
    </row>
    <row r="150" spans="1:4">
      <c r="A150">
        <v>150</v>
      </c>
      <c r="B150">
        <f t="shared" si="6"/>
        <v>-1.2654511523</v>
      </c>
      <c r="C150">
        <f t="shared" si="7"/>
        <v>0.300622400953505</v>
      </c>
      <c r="D150">
        <f t="shared" si="8"/>
        <v>-0.953743242201459</v>
      </c>
    </row>
    <row r="151" spans="1:4">
      <c r="A151">
        <v>151</v>
      </c>
      <c r="B151">
        <f t="shared" si="6"/>
        <v>-1.2528595986</v>
      </c>
      <c r="C151">
        <f t="shared" si="7"/>
        <v>0.312607361762262</v>
      </c>
      <c r="D151">
        <f t="shared" si="8"/>
        <v>-0.949882433447444</v>
      </c>
    </row>
    <row r="152" spans="1:4">
      <c r="A152">
        <v>152</v>
      </c>
      <c r="B152">
        <f t="shared" si="6"/>
        <v>-1.2402680449</v>
      </c>
      <c r="C152">
        <f t="shared" si="7"/>
        <v>0.324542760196265</v>
      </c>
      <c r="D152">
        <f t="shared" si="8"/>
        <v>-0.945871025459703</v>
      </c>
    </row>
    <row r="153" spans="1:4">
      <c r="A153">
        <v>153</v>
      </c>
      <c r="B153">
        <f t="shared" si="6"/>
        <v>-1.2276764912</v>
      </c>
      <c r="C153">
        <f t="shared" si="7"/>
        <v>0.33642670395622</v>
      </c>
      <c r="D153">
        <f t="shared" si="8"/>
        <v>-0.941709654227434</v>
      </c>
    </row>
    <row r="154" spans="1:4">
      <c r="A154">
        <v>154</v>
      </c>
      <c r="B154">
        <f t="shared" si="6"/>
        <v>-1.2150849375</v>
      </c>
      <c r="C154">
        <f t="shared" si="7"/>
        <v>0.34825730890072</v>
      </c>
      <c r="D154">
        <f t="shared" si="8"/>
        <v>-0.937398979515781</v>
      </c>
    </row>
    <row r="155" spans="1:4">
      <c r="A155">
        <v>155</v>
      </c>
      <c r="B155">
        <f t="shared" si="6"/>
        <v>-1.2024933838</v>
      </c>
      <c r="C155">
        <f t="shared" si="7"/>
        <v>0.360032699344969</v>
      </c>
      <c r="D155">
        <f t="shared" si="8"/>
        <v>-0.932939684761226</v>
      </c>
    </row>
    <row r="156" spans="1:4">
      <c r="A156">
        <v>156</v>
      </c>
      <c r="B156">
        <f t="shared" si="6"/>
        <v>-1.1899018301</v>
      </c>
      <c r="C156">
        <f t="shared" si="7"/>
        <v>0.37175100835816</v>
      </c>
      <c r="D156">
        <f t="shared" si="8"/>
        <v>-0.928332476963233</v>
      </c>
    </row>
    <row r="157" spans="1:4">
      <c r="A157">
        <v>157</v>
      </c>
      <c r="B157">
        <f t="shared" si="6"/>
        <v>-1.1773102764</v>
      </c>
      <c r="C157">
        <f t="shared" si="7"/>
        <v>0.38341037805947</v>
      </c>
      <c r="D157">
        <f t="shared" si="8"/>
        <v>-0.923578086572161</v>
      </c>
    </row>
    <row r="158" spans="1:4">
      <c r="A158">
        <v>158</v>
      </c>
      <c r="B158">
        <f t="shared" si="6"/>
        <v>-1.1647187227</v>
      </c>
      <c r="C158">
        <f t="shared" si="7"/>
        <v>0.395008959912614</v>
      </c>
      <c r="D158">
        <f t="shared" si="8"/>
        <v>-0.918677267373453</v>
      </c>
    </row>
    <row r="159" spans="1:4">
      <c r="A159">
        <v>159</v>
      </c>
      <c r="B159">
        <f t="shared" si="6"/>
        <v>-1.152127169</v>
      </c>
      <c r="C159">
        <f t="shared" si="7"/>
        <v>0.406544915018928</v>
      </c>
      <c r="D159">
        <f t="shared" si="8"/>
        <v>-0.913630796368124</v>
      </c>
    </row>
    <row r="160" spans="1:4">
      <c r="A160">
        <v>160</v>
      </c>
      <c r="B160">
        <f t="shared" si="6"/>
        <v>-1.1395356153</v>
      </c>
      <c r="C160">
        <f t="shared" si="7"/>
        <v>0.418016414408912</v>
      </c>
      <c r="D160">
        <f t="shared" si="8"/>
        <v>-0.908439473649575</v>
      </c>
    </row>
    <row r="161" spans="1:4">
      <c r="A161">
        <v>161</v>
      </c>
      <c r="B161">
        <f t="shared" si="6"/>
        <v>-1.1269440616</v>
      </c>
      <c r="C161">
        <f t="shared" si="7"/>
        <v>0.429421639332205</v>
      </c>
      <c r="D161">
        <f t="shared" si="8"/>
        <v>-0.90310412227674</v>
      </c>
    </row>
    <row r="162" spans="1:4">
      <c r="A162">
        <v>162</v>
      </c>
      <c r="B162">
        <f t="shared" si="6"/>
        <v>-1.1143525079</v>
      </c>
      <c r="C162">
        <f t="shared" si="7"/>
        <v>0.440758781545942</v>
      </c>
      <c r="D162">
        <f t="shared" si="8"/>
        <v>-0.897625588143596</v>
      </c>
    </row>
    <row r="163" spans="1:4">
      <c r="A163">
        <v>163</v>
      </c>
      <c r="B163">
        <f t="shared" si="6"/>
        <v>-1.1017609542</v>
      </c>
      <c r="C163">
        <f t="shared" si="7"/>
        <v>0.452026043601438</v>
      </c>
      <c r="D163">
        <f t="shared" si="8"/>
        <v>-0.892004739845048</v>
      </c>
    </row>
    <row r="164" spans="1:4">
      <c r="A164">
        <v>164</v>
      </c>
      <c r="B164">
        <f t="shared" si="6"/>
        <v>-1.0891694005</v>
      </c>
      <c r="C164">
        <f t="shared" si="7"/>
        <v>0.463221639129168</v>
      </c>
      <c r="D164">
        <f t="shared" si="8"/>
        <v>-0.886242468539218</v>
      </c>
    </row>
    <row r="165" spans="1:4">
      <c r="A165">
        <v>165</v>
      </c>
      <c r="B165">
        <f t="shared" si="6"/>
        <v>-1.0765778468</v>
      </c>
      <c r="C165">
        <f t="shared" si="7"/>
        <v>0.474343793121986</v>
      </c>
      <c r="D165">
        <f t="shared" si="8"/>
        <v>-0.88033968780616</v>
      </c>
    </row>
    <row r="166" spans="1:4">
      <c r="A166">
        <v>166</v>
      </c>
      <c r="B166">
        <f t="shared" si="6"/>
        <v>-1.0639862931</v>
      </c>
      <c r="C166">
        <f t="shared" si="7"/>
        <v>0.485390742216543</v>
      </c>
      <c r="D166">
        <f t="shared" si="8"/>
        <v>-0.87429733350301</v>
      </c>
    </row>
    <row r="167" spans="1:4">
      <c r="A167">
        <v>167</v>
      </c>
      <c r="B167">
        <f t="shared" si="6"/>
        <v>-1.0513947394</v>
      </c>
      <c r="C167">
        <f t="shared" si="7"/>
        <v>0.49636073497286</v>
      </c>
      <c r="D167">
        <f t="shared" si="8"/>
        <v>-0.868116363615617</v>
      </c>
    </row>
    <row r="168" spans="1:4">
      <c r="A168">
        <v>168</v>
      </c>
      <c r="B168">
        <f t="shared" si="6"/>
        <v>-1.0388031857</v>
      </c>
      <c r="C168">
        <f t="shared" si="7"/>
        <v>0.507252032152013</v>
      </c>
      <c r="D168">
        <f t="shared" si="8"/>
        <v>-0.861797758106653</v>
      </c>
    </row>
    <row r="169" spans="1:4">
      <c r="A169">
        <v>169</v>
      </c>
      <c r="B169">
        <f t="shared" si="6"/>
        <v>-1.026211632</v>
      </c>
      <c r="C169">
        <f t="shared" si="7"/>
        <v>0.518062906991875</v>
      </c>
      <c r="D169">
        <f t="shared" si="8"/>
        <v>-0.85534251876025</v>
      </c>
    </row>
    <row r="170" spans="1:4">
      <c r="A170">
        <v>170</v>
      </c>
      <c r="B170">
        <f t="shared" si="6"/>
        <v>-1.0136200783</v>
      </c>
      <c r="C170">
        <f t="shared" si="7"/>
        <v>0.528791645480892</v>
      </c>
      <c r="D170">
        <f t="shared" si="8"/>
        <v>-0.848751669023167</v>
      </c>
    </row>
    <row r="171" spans="1:4">
      <c r="A171">
        <v>171</v>
      </c>
      <c r="B171">
        <f t="shared" si="6"/>
        <v>-1.0010285246</v>
      </c>
      <c r="C171">
        <f t="shared" si="7"/>
        <v>0.539436546629826</v>
      </c>
      <c r="D171">
        <f t="shared" si="8"/>
        <v>-0.842026253842531</v>
      </c>
    </row>
    <row r="172" spans="1:4">
      <c r="A172">
        <v>172</v>
      </c>
      <c r="B172">
        <f t="shared" si="6"/>
        <v>-0.9884369709</v>
      </c>
      <c r="C172">
        <f t="shared" si="7"/>
        <v>0.549995922741445</v>
      </c>
      <c r="D172">
        <f t="shared" si="8"/>
        <v>-0.835167339500167</v>
      </c>
    </row>
    <row r="173" spans="1:4">
      <c r="A173">
        <v>173</v>
      </c>
      <c r="B173">
        <f t="shared" si="6"/>
        <v>-0.9758454172</v>
      </c>
      <c r="C173">
        <f t="shared" si="7"/>
        <v>0.560468099678091</v>
      </c>
      <c r="D173">
        <f t="shared" si="8"/>
        <v>-0.828176013443537</v>
      </c>
    </row>
    <row r="174" spans="1:4">
      <c r="A174">
        <v>174</v>
      </c>
      <c r="B174">
        <f t="shared" si="6"/>
        <v>-0.9632538635</v>
      </c>
      <c r="C174">
        <f t="shared" si="7"/>
        <v>0.570851417127112</v>
      </c>
      <c r="D174">
        <f t="shared" si="8"/>
        <v>-0.82105338411334</v>
      </c>
    </row>
    <row r="175" spans="1:4">
      <c r="A175">
        <v>175</v>
      </c>
      <c r="B175">
        <f t="shared" si="6"/>
        <v>-0.9506623098</v>
      </c>
      <c r="C175">
        <f t="shared" si="7"/>
        <v>0.581144228864095</v>
      </c>
      <c r="D175">
        <f t="shared" si="8"/>
        <v>-0.813800580767768</v>
      </c>
    </row>
    <row r="176" spans="1:4">
      <c r="A176">
        <v>176</v>
      </c>
      <c r="B176">
        <f t="shared" si="6"/>
        <v>-0.9380707561</v>
      </c>
      <c r="C176">
        <f t="shared" si="7"/>
        <v>0.591344903013867</v>
      </c>
      <c r="D176">
        <f t="shared" si="8"/>
        <v>-0.806418753303469</v>
      </c>
    </row>
    <row r="177" spans="1:4">
      <c r="A177">
        <v>177</v>
      </c>
      <c r="B177">
        <f t="shared" si="6"/>
        <v>-0.9254792024</v>
      </c>
      <c r="C177">
        <f t="shared" si="7"/>
        <v>0.601451822309221</v>
      </c>
      <c r="D177">
        <f t="shared" si="8"/>
        <v>-0.798909072073235</v>
      </c>
    </row>
    <row r="178" spans="1:4">
      <c r="A178">
        <v>178</v>
      </c>
      <c r="B178">
        <f t="shared" si="6"/>
        <v>-0.9128876487</v>
      </c>
      <c r="C178">
        <f t="shared" si="7"/>
        <v>0.611463384347325</v>
      </c>
      <c r="D178">
        <f t="shared" si="8"/>
        <v>-0.791272727700453</v>
      </c>
    </row>
    <row r="179" spans="1:4">
      <c r="A179">
        <v>179</v>
      </c>
      <c r="B179">
        <f t="shared" si="6"/>
        <v>-0.900296095</v>
      </c>
      <c r="C179">
        <f t="shared" si="7"/>
        <v>0.621378001843776</v>
      </c>
      <c r="D179">
        <f t="shared" si="8"/>
        <v>-0.783510930890333</v>
      </c>
    </row>
    <row r="180" spans="1:4">
      <c r="A180">
        <v>180</v>
      </c>
      <c r="B180">
        <f t="shared" si="6"/>
        <v>-0.8877045413</v>
      </c>
      <c r="C180">
        <f t="shared" si="7"/>
        <v>0.631194102884256</v>
      </c>
      <c r="D180">
        <f t="shared" si="8"/>
        <v>-0.775624912237958</v>
      </c>
    </row>
    <row r="181" spans="1:4">
      <c r="A181">
        <v>181</v>
      </c>
      <c r="B181">
        <f t="shared" si="6"/>
        <v>-0.8751129876</v>
      </c>
      <c r="C181">
        <f t="shared" si="7"/>
        <v>0.64091013117375</v>
      </c>
      <c r="D181">
        <f t="shared" si="8"/>
        <v>-0.767615922033178</v>
      </c>
    </row>
    <row r="182" spans="1:4">
      <c r="A182">
        <v>182</v>
      </c>
      <c r="B182">
        <f t="shared" si="6"/>
        <v>-0.8625214339</v>
      </c>
      <c r="C182">
        <f t="shared" si="7"/>
        <v>0.650524546283293</v>
      </c>
      <c r="D182">
        <f t="shared" si="8"/>
        <v>-0.759485230062386</v>
      </c>
    </row>
    <row r="183" spans="1:4">
      <c r="A183">
        <v>183</v>
      </c>
      <c r="B183">
        <f t="shared" si="6"/>
        <v>-0.8499298802</v>
      </c>
      <c r="C183">
        <f t="shared" si="7"/>
        <v>0.660035823894193</v>
      </c>
      <c r="D183">
        <f t="shared" si="8"/>
        <v>-0.751234125407195</v>
      </c>
    </row>
    <row r="184" spans="1:4">
      <c r="A184">
        <v>184</v>
      </c>
      <c r="B184">
        <f t="shared" si="6"/>
        <v>-0.8373383265</v>
      </c>
      <c r="C184">
        <f t="shared" si="7"/>
        <v>0.669442456039707</v>
      </c>
      <c r="D184">
        <f t="shared" si="8"/>
        <v>-0.742863916240064</v>
      </c>
    </row>
    <row r="185" spans="1:4">
      <c r="A185">
        <v>185</v>
      </c>
      <c r="B185">
        <f t="shared" si="6"/>
        <v>-0.8247467728</v>
      </c>
      <c r="C185">
        <f t="shared" si="7"/>
        <v>0.678742951344118</v>
      </c>
      <c r="D185">
        <f t="shared" si="8"/>
        <v>-0.734375929616893</v>
      </c>
    </row>
    <row r="186" spans="1:4">
      <c r="A186">
        <v>186</v>
      </c>
      <c r="B186">
        <f t="shared" si="6"/>
        <v>-0.8121552191</v>
      </c>
      <c r="C186">
        <f t="shared" si="7"/>
        <v>0.687935835259193</v>
      </c>
      <c r="D186">
        <f t="shared" si="8"/>
        <v>-0.725771511266622</v>
      </c>
    </row>
    <row r="187" spans="1:4">
      <c r="A187">
        <v>187</v>
      </c>
      <c r="B187">
        <f t="shared" si="6"/>
        <v>-0.7995636654</v>
      </c>
      <c r="C187">
        <f t="shared" si="7"/>
        <v>0.697019650297957</v>
      </c>
      <c r="D187">
        <f t="shared" si="8"/>
        <v>-0.717052025377876</v>
      </c>
    </row>
    <row r="188" spans="1:4">
      <c r="A188">
        <v>188</v>
      </c>
      <c r="B188">
        <f t="shared" si="6"/>
        <v>-0.7869721117</v>
      </c>
      <c r="C188">
        <f t="shared" si="7"/>
        <v>0.705992956265775</v>
      </c>
      <c r="D188">
        <f t="shared" si="8"/>
        <v>-0.708218854382677</v>
      </c>
    </row>
    <row r="189" spans="1:4">
      <c r="A189">
        <v>189</v>
      </c>
      <c r="B189">
        <f t="shared" si="6"/>
        <v>-0.774380558</v>
      </c>
      <c r="C189">
        <f t="shared" si="7"/>
        <v>0.714854330488689</v>
      </c>
      <c r="D189">
        <f t="shared" si="8"/>
        <v>-0.699273398737266</v>
      </c>
    </row>
    <row r="190" spans="1:4">
      <c r="A190">
        <v>190</v>
      </c>
      <c r="B190">
        <f t="shared" si="6"/>
        <v>-0.7617890043</v>
      </c>
      <c r="C190">
        <f t="shared" si="7"/>
        <v>0.723602368038971</v>
      </c>
      <c r="D190">
        <f t="shared" si="8"/>
        <v>-0.690217076700072</v>
      </c>
    </row>
    <row r="191" spans="1:4">
      <c r="A191">
        <v>191</v>
      </c>
      <c r="B191">
        <f t="shared" si="6"/>
        <v>-0.7491974506</v>
      </c>
      <c r="C191">
        <f t="shared" si="7"/>
        <v>0.732235681957873</v>
      </c>
      <c r="D191">
        <f t="shared" si="8"/>
        <v>-0.681051324106847</v>
      </c>
    </row>
    <row r="192" spans="1:4">
      <c r="A192">
        <v>192</v>
      </c>
      <c r="B192">
        <f t="shared" si="6"/>
        <v>-0.7366058969</v>
      </c>
      <c r="C192">
        <f t="shared" si="7"/>
        <v>0.740752903475518</v>
      </c>
      <c r="D192">
        <f t="shared" si="8"/>
        <v>-0.671777594143025</v>
      </c>
    </row>
    <row r="193" spans="1:4">
      <c r="A193">
        <v>193</v>
      </c>
      <c r="B193">
        <f t="shared" ref="B193:B256" si="9">-3.1415926536+(A193-1)*0.0125915537</f>
        <v>-0.7240143432</v>
      </c>
      <c r="C193">
        <f t="shared" ref="C193:C256" si="10">1*COS(B193)+0</f>
        <v>0.749152682227915</v>
      </c>
      <c r="D193">
        <f t="shared" ref="D193:D256" si="11">1*SIN(B193)+0+0*COS(B193)</f>
        <v>-0.662397357113328</v>
      </c>
    </row>
    <row r="194" spans="1:4">
      <c r="A194">
        <v>194</v>
      </c>
      <c r="B194">
        <f t="shared" si="9"/>
        <v>-0.7114227895</v>
      </c>
      <c r="C194">
        <f t="shared" si="10"/>
        <v>0.757433686471051</v>
      </c>
      <c r="D194">
        <f t="shared" si="11"/>
        <v>-0.652912100208653</v>
      </c>
    </row>
    <row r="195" spans="1:4">
      <c r="A195">
        <v>195</v>
      </c>
      <c r="B195">
        <f t="shared" si="9"/>
        <v>-0.6988312358</v>
      </c>
      <c r="C195">
        <f t="shared" si="10"/>
        <v>0.765594603292034</v>
      </c>
      <c r="D195">
        <f t="shared" si="11"/>
        <v>-0.643323327270288</v>
      </c>
    </row>
    <row r="196" spans="1:4">
      <c r="A196">
        <v>196</v>
      </c>
      <c r="B196">
        <f t="shared" si="9"/>
        <v>-0.6862396821</v>
      </c>
      <c r="C196">
        <f t="shared" si="10"/>
        <v>0.773634138817246</v>
      </c>
      <c r="D196">
        <f t="shared" si="11"/>
        <v>-0.633632558551483</v>
      </c>
    </row>
    <row r="197" spans="1:4">
      <c r="A197">
        <v>197</v>
      </c>
      <c r="B197">
        <f t="shared" si="9"/>
        <v>-0.6736481284</v>
      </c>
      <c r="C197">
        <f t="shared" si="10"/>
        <v>0.781551018417484</v>
      </c>
      <c r="D197">
        <f t="shared" si="11"/>
        <v>-0.623841330476423</v>
      </c>
    </row>
    <row r="198" spans="1:4">
      <c r="A198">
        <v>198</v>
      </c>
      <c r="B198">
        <f t="shared" si="9"/>
        <v>-0.6610565747</v>
      </c>
      <c r="C198">
        <f t="shared" si="10"/>
        <v>0.789343986910045</v>
      </c>
      <c r="D198">
        <f t="shared" si="11"/>
        <v>-0.613951195396633</v>
      </c>
    </row>
    <row r="199" spans="1:4">
      <c r="A199">
        <v>199</v>
      </c>
      <c r="B199">
        <f t="shared" si="9"/>
        <v>-0.648465021</v>
      </c>
      <c r="C199">
        <f t="shared" si="10"/>
        <v>0.797011808757726</v>
      </c>
      <c r="D199">
        <f t="shared" si="11"/>
        <v>-0.603963721344865</v>
      </c>
    </row>
    <row r="200" spans="1:4">
      <c r="A200">
        <v>200</v>
      </c>
      <c r="B200">
        <f t="shared" si="9"/>
        <v>-0.6358734673</v>
      </c>
      <c r="C200">
        <f t="shared" si="10"/>
        <v>0.804553268264718</v>
      </c>
      <c r="D200">
        <f t="shared" si="11"/>
        <v>-0.593880491786488</v>
      </c>
    </row>
    <row r="201" spans="1:4">
      <c r="A201">
        <v>201</v>
      </c>
      <c r="B201">
        <f t="shared" si="9"/>
        <v>-0.6232819136</v>
      </c>
      <c r="C201">
        <f t="shared" si="10"/>
        <v>0.811967169769343</v>
      </c>
      <c r="D201">
        <f t="shared" si="11"/>
        <v>-0.583703105368442</v>
      </c>
    </row>
    <row r="202" spans="1:4">
      <c r="A202">
        <v>202</v>
      </c>
      <c r="B202">
        <f t="shared" si="9"/>
        <v>-0.6106903599</v>
      </c>
      <c r="C202">
        <f t="shared" si="10"/>
        <v>0.819252337833626</v>
      </c>
      <c r="D202">
        <f t="shared" si="11"/>
        <v>-0.573433175665778</v>
      </c>
    </row>
    <row r="203" spans="1:4">
      <c r="A203">
        <v>203</v>
      </c>
      <c r="B203">
        <f t="shared" si="9"/>
        <v>-0.5980988062</v>
      </c>
      <c r="C203">
        <f t="shared" si="10"/>
        <v>0.826407617429649</v>
      </c>
      <c r="D203">
        <f t="shared" si="11"/>
        <v>-0.563072330925833</v>
      </c>
    </row>
    <row r="204" spans="1:4">
      <c r="A204">
        <v>204</v>
      </c>
      <c r="B204">
        <f t="shared" si="9"/>
        <v>-0.5855072525</v>
      </c>
      <c r="C204">
        <f t="shared" si="10"/>
        <v>0.833431874122681</v>
      </c>
      <c r="D204">
        <f t="shared" si="11"/>
        <v>-0.552622213810081</v>
      </c>
    </row>
    <row r="205" spans="1:4">
      <c r="A205">
        <v>205</v>
      </c>
      <c r="B205">
        <f t="shared" si="9"/>
        <v>-0.5729156988</v>
      </c>
      <c r="C205">
        <f t="shared" si="10"/>
        <v>0.840323994251032</v>
      </c>
      <c r="D205">
        <f t="shared" si="11"/>
        <v>-0.542084481133699</v>
      </c>
    </row>
    <row r="206" spans="1:4">
      <c r="A206">
        <v>206</v>
      </c>
      <c r="B206">
        <f t="shared" si="9"/>
        <v>-0.5603241451</v>
      </c>
      <c r="C206">
        <f t="shared" si="10"/>
        <v>0.847082885102621</v>
      </c>
      <c r="D206">
        <f t="shared" si="11"/>
        <v>-0.53146080360288</v>
      </c>
    </row>
    <row r="207" spans="1:4">
      <c r="A207">
        <v>207</v>
      </c>
      <c r="B207">
        <f t="shared" si="9"/>
        <v>-0.5477325914</v>
      </c>
      <c r="C207">
        <f t="shared" si="10"/>
        <v>0.853707475088222</v>
      </c>
      <c r="D207">
        <f t="shared" si="11"/>
        <v>-0.520752865549959</v>
      </c>
    </row>
    <row r="208" spans="1:4">
      <c r="A208">
        <v>208</v>
      </c>
      <c r="B208">
        <f t="shared" si="9"/>
        <v>-0.5351410377</v>
      </c>
      <c r="C208">
        <f t="shared" si="10"/>
        <v>0.860196713911354</v>
      </c>
      <c r="D208">
        <f t="shared" si="11"/>
        <v>-0.509962364666363</v>
      </c>
    </row>
    <row r="209" spans="1:4">
      <c r="A209">
        <v>209</v>
      </c>
      <c r="B209">
        <f t="shared" si="9"/>
        <v>-0.522549484</v>
      </c>
      <c r="C209">
        <f t="shared" si="10"/>
        <v>0.866549572734806</v>
      </c>
      <c r="D209">
        <f t="shared" si="11"/>
        <v>-0.499091011733457</v>
      </c>
    </row>
    <row r="210" spans="1:4">
      <c r="A210">
        <v>210</v>
      </c>
      <c r="B210">
        <f t="shared" si="9"/>
        <v>-0.5099579303</v>
      </c>
      <c r="C210">
        <f t="shared" si="10"/>
        <v>0.872765044343751</v>
      </c>
      <c r="D210">
        <f t="shared" si="11"/>
        <v>-0.488140530351302</v>
      </c>
    </row>
    <row r="211" spans="1:4">
      <c r="A211">
        <v>211</v>
      </c>
      <c r="B211">
        <f t="shared" si="9"/>
        <v>-0.4973663766</v>
      </c>
      <c r="C211">
        <f t="shared" si="10"/>
        <v>0.878842143305436</v>
      </c>
      <c r="D211">
        <f t="shared" si="11"/>
        <v>-0.477112656665392</v>
      </c>
    </row>
    <row r="212" spans="1:4">
      <c r="A212">
        <v>212</v>
      </c>
      <c r="B212">
        <f t="shared" si="9"/>
        <v>-0.4847748229</v>
      </c>
      <c r="C212">
        <f t="shared" si="10"/>
        <v>0.884779906125417</v>
      </c>
      <c r="D212">
        <f t="shared" si="11"/>
        <v>-0.46600913909139</v>
      </c>
    </row>
    <row r="213" spans="1:4">
      <c r="A213">
        <v>213</v>
      </c>
      <c r="B213">
        <f t="shared" si="9"/>
        <v>-0.4721832692</v>
      </c>
      <c r="C213">
        <f t="shared" si="10"/>
        <v>0.890577391400317</v>
      </c>
      <c r="D213">
        <f t="shared" si="11"/>
        <v>-0.454831738037932</v>
      </c>
    </row>
    <row r="214" spans="1:4">
      <c r="A214">
        <v>214</v>
      </c>
      <c r="B214">
        <f t="shared" si="9"/>
        <v>-0.4595917155</v>
      </c>
      <c r="C214">
        <f t="shared" si="10"/>
        <v>0.896233679967081</v>
      </c>
      <c r="D214">
        <f t="shared" si="11"/>
        <v>-0.44358222562752</v>
      </c>
    </row>
    <row r="215" spans="1:4">
      <c r="A215">
        <v>215</v>
      </c>
      <c r="B215">
        <f t="shared" si="9"/>
        <v>-0.4470001618</v>
      </c>
      <c r="C215">
        <f t="shared" si="10"/>
        <v>0.901747875048703</v>
      </c>
      <c r="D215">
        <f t="shared" si="11"/>
        <v>-0.432262385415558</v>
      </c>
    </row>
    <row r="216" spans="1:4">
      <c r="A216">
        <v>216</v>
      </c>
      <c r="B216">
        <f t="shared" si="9"/>
        <v>-0.4344086081</v>
      </c>
      <c r="C216">
        <f t="shared" si="10"/>
        <v>0.907119102396408</v>
      </c>
      <c r="D216">
        <f t="shared" si="11"/>
        <v>-0.420874012107584</v>
      </c>
    </row>
    <row r="217" spans="1:4">
      <c r="A217">
        <v>217</v>
      </c>
      <c r="B217">
        <f t="shared" si="9"/>
        <v>-0.4218170544</v>
      </c>
      <c r="C217">
        <f t="shared" si="10"/>
        <v>0.912346510428259</v>
      </c>
      <c r="D217">
        <f t="shared" si="11"/>
        <v>-0.409418911274721</v>
      </c>
    </row>
    <row r="218" spans="1:4">
      <c r="A218">
        <v>218</v>
      </c>
      <c r="B218">
        <f t="shared" si="9"/>
        <v>-0.4092255007</v>
      </c>
      <c r="C218">
        <f t="shared" si="10"/>
        <v>0.917429270364172</v>
      </c>
      <c r="D218">
        <f t="shared" si="11"/>
        <v>-0.397898899067419</v>
      </c>
    </row>
    <row r="219" spans="1:4">
      <c r="A219">
        <v>219</v>
      </c>
      <c r="B219">
        <f t="shared" si="9"/>
        <v>-0.396633947</v>
      </c>
      <c r="C219">
        <f t="shared" si="10"/>
        <v>0.922366576357311</v>
      </c>
      <c r="D219">
        <f t="shared" si="11"/>
        <v>-0.386315801927507</v>
      </c>
    </row>
    <row r="220" spans="1:4">
      <c r="A220">
        <v>220</v>
      </c>
      <c r="B220">
        <f t="shared" si="9"/>
        <v>-0.3840423933</v>
      </c>
      <c r="C220">
        <f t="shared" si="10"/>
        <v>0.927157645621858</v>
      </c>
      <c r="D220">
        <f t="shared" si="11"/>
        <v>-0.374671456298626</v>
      </c>
    </row>
    <row r="221" spans="1:4">
      <c r="A221">
        <v>221</v>
      </c>
      <c r="B221">
        <f t="shared" si="9"/>
        <v>-0.3714508396</v>
      </c>
      <c r="C221">
        <f t="shared" si="10"/>
        <v>0.931801718557114</v>
      </c>
      <c r="D221">
        <f t="shared" si="11"/>
        <v>-0.362967708335066</v>
      </c>
    </row>
    <row r="222" spans="1:4">
      <c r="A222">
        <v>222</v>
      </c>
      <c r="B222">
        <f t="shared" si="9"/>
        <v>-0.3588592859</v>
      </c>
      <c r="C222">
        <f t="shared" si="10"/>
        <v>0.936298058867932</v>
      </c>
      <c r="D222">
        <f t="shared" si="11"/>
        <v>-0.351206413609066</v>
      </c>
    </row>
    <row r="223" spans="1:4">
      <c r="A223">
        <v>223</v>
      </c>
      <c r="B223">
        <f t="shared" si="9"/>
        <v>-0.3462677322</v>
      </c>
      <c r="C223">
        <f t="shared" si="10"/>
        <v>0.940645953681455</v>
      </c>
      <c r="D223">
        <f t="shared" si="11"/>
        <v>-0.339389436816626</v>
      </c>
    </row>
    <row r="224" spans="1:4">
      <c r="A224">
        <v>224</v>
      </c>
      <c r="B224">
        <f t="shared" si="9"/>
        <v>-0.3336761785</v>
      </c>
      <c r="C224">
        <f t="shared" si="10"/>
        <v>0.944844713660134</v>
      </c>
      <c r="D224">
        <f t="shared" si="11"/>
        <v>-0.327518651481866</v>
      </c>
    </row>
    <row r="225" spans="1:4">
      <c r="A225">
        <v>225</v>
      </c>
      <c r="B225">
        <f t="shared" si="9"/>
        <v>-0.3210846248</v>
      </c>
      <c r="C225">
        <f t="shared" si="10"/>
        <v>0.948893673111023</v>
      </c>
      <c r="D225">
        <f t="shared" si="11"/>
        <v>-0.315595939659987</v>
      </c>
    </row>
    <row r="226" spans="1:4">
      <c r="A226">
        <v>226</v>
      </c>
      <c r="B226">
        <f t="shared" si="9"/>
        <v>-0.3084930711</v>
      </c>
      <c r="C226">
        <f t="shared" si="10"/>
        <v>0.952792190091322</v>
      </c>
      <c r="D226">
        <f t="shared" si="11"/>
        <v>-0.303623191638883</v>
      </c>
    </row>
    <row r="227" spans="1:4">
      <c r="A227">
        <v>227</v>
      </c>
      <c r="B227">
        <f t="shared" si="9"/>
        <v>-0.2959015174</v>
      </c>
      <c r="C227">
        <f t="shared" si="10"/>
        <v>0.956539646510149</v>
      </c>
      <c r="D227">
        <f t="shared" si="11"/>
        <v>-0.291602305639444</v>
      </c>
    </row>
    <row r="228" spans="1:4">
      <c r="A228">
        <v>228</v>
      </c>
      <c r="B228">
        <f t="shared" si="9"/>
        <v>-0.2833099637</v>
      </c>
      <c r="C228">
        <f t="shared" si="10"/>
        <v>0.960135448226539</v>
      </c>
      <c r="D228">
        <f t="shared" si="11"/>
        <v>-0.279535187514601</v>
      </c>
    </row>
    <row r="229" spans="1:4">
      <c r="A229">
        <v>229</v>
      </c>
      <c r="B229">
        <f t="shared" si="9"/>
        <v>-0.27071841</v>
      </c>
      <c r="C229">
        <f t="shared" si="10"/>
        <v>0.963579025143643</v>
      </c>
      <c r="D229">
        <f t="shared" si="11"/>
        <v>-0.267423750447163</v>
      </c>
    </row>
    <row r="230" spans="1:4">
      <c r="A230">
        <v>230</v>
      </c>
      <c r="B230">
        <f t="shared" si="9"/>
        <v>-0.2581268563</v>
      </c>
      <c r="C230">
        <f t="shared" si="10"/>
        <v>0.966869831299111</v>
      </c>
      <c r="D230">
        <f t="shared" si="11"/>
        <v>-0.255269914646493</v>
      </c>
    </row>
    <row r="231" spans="1:4">
      <c r="A231">
        <v>231</v>
      </c>
      <c r="B231">
        <f t="shared" si="9"/>
        <v>-0.2455353026</v>
      </c>
      <c r="C231">
        <f t="shared" si="10"/>
        <v>0.970007344951655</v>
      </c>
      <c r="D231">
        <f t="shared" si="11"/>
        <v>-0.243075607044065</v>
      </c>
    </row>
    <row r="232" spans="1:4">
      <c r="A232">
        <v>232</v>
      </c>
      <c r="B232">
        <f t="shared" si="9"/>
        <v>-0.2329437489</v>
      </c>
      <c r="C232">
        <f t="shared" si="10"/>
        <v>0.972991068663765</v>
      </c>
      <c r="D232">
        <f t="shared" si="11"/>
        <v>-0.230842760987962</v>
      </c>
    </row>
    <row r="233" spans="1:4">
      <c r="A233">
        <v>233</v>
      </c>
      <c r="B233">
        <f t="shared" si="9"/>
        <v>-0.2203521952</v>
      </c>
      <c r="C233">
        <f t="shared" si="10"/>
        <v>0.975820529380577</v>
      </c>
      <c r="D233">
        <f t="shared" si="11"/>
        <v>-0.21857331593635</v>
      </c>
    </row>
    <row r="234" spans="1:4">
      <c r="A234">
        <v>234</v>
      </c>
      <c r="B234">
        <f t="shared" si="9"/>
        <v>-0.2077606415</v>
      </c>
      <c r="C234">
        <f t="shared" si="10"/>
        <v>0.978495278504874</v>
      </c>
      <c r="D234">
        <f t="shared" si="11"/>
        <v>-0.206269217149986</v>
      </c>
    </row>
    <row r="235" spans="1:4">
      <c r="A235">
        <v>235</v>
      </c>
      <c r="B235">
        <f t="shared" si="9"/>
        <v>-0.1951690878</v>
      </c>
      <c r="C235">
        <f t="shared" si="10"/>
        <v>0.981014891968211</v>
      </c>
      <c r="D235">
        <f t="shared" si="11"/>
        <v>-0.193932415383812</v>
      </c>
    </row>
    <row r="236" spans="1:4">
      <c r="A236">
        <v>236</v>
      </c>
      <c r="B236">
        <f t="shared" si="9"/>
        <v>-0.1825775341</v>
      </c>
      <c r="C236">
        <f t="shared" si="10"/>
        <v>0.983378970298143</v>
      </c>
      <c r="D236">
        <f t="shared" si="11"/>
        <v>-0.181564866577663</v>
      </c>
    </row>
    <row r="237" spans="1:4">
      <c r="A237">
        <v>237</v>
      </c>
      <c r="B237">
        <f t="shared" si="9"/>
        <v>-0.1699859804</v>
      </c>
      <c r="C237">
        <f t="shared" si="10"/>
        <v>0.985587138681564</v>
      </c>
      <c r="D237">
        <f t="shared" si="11"/>
        <v>-0.169168531546172</v>
      </c>
    </row>
    <row r="238" spans="1:4">
      <c r="A238">
        <v>238</v>
      </c>
      <c r="B238">
        <f t="shared" si="9"/>
        <v>-0.1573944267</v>
      </c>
      <c r="C238">
        <f t="shared" si="10"/>
        <v>0.987639047024131</v>
      </c>
      <c r="D238">
        <f t="shared" si="11"/>
        <v>-0.156745375667885</v>
      </c>
    </row>
    <row r="239" spans="1:4">
      <c r="A239">
        <v>239</v>
      </c>
      <c r="B239">
        <f t="shared" si="9"/>
        <v>-0.144802873</v>
      </c>
      <c r="C239">
        <f t="shared" si="10"/>
        <v>0.98953437000577</v>
      </c>
      <c r="D239">
        <f t="shared" si="11"/>
        <v>-0.144297368573663</v>
      </c>
    </row>
    <row r="240" spans="1:4">
      <c r="A240">
        <v>240</v>
      </c>
      <c r="B240">
        <f t="shared" si="9"/>
        <v>-0.1322113193</v>
      </c>
      <c r="C240">
        <f t="shared" si="10"/>
        <v>0.991272807132253</v>
      </c>
      <c r="D240">
        <f t="shared" si="11"/>
        <v>-0.131826483834408</v>
      </c>
    </row>
    <row r="241" spans="1:4">
      <c r="A241">
        <v>241</v>
      </c>
      <c r="B241">
        <f t="shared" si="9"/>
        <v>-0.1196197656</v>
      </c>
      <c r="C241">
        <f t="shared" si="10"/>
        <v>0.992854082782839</v>
      </c>
      <c r="D241">
        <f t="shared" si="11"/>
        <v>-0.119334698648159</v>
      </c>
    </row>
    <row r="242" spans="1:4">
      <c r="A242">
        <v>242</v>
      </c>
      <c r="B242">
        <f t="shared" si="9"/>
        <v>-0.1070282119</v>
      </c>
      <c r="C242">
        <f t="shared" si="10"/>
        <v>0.994277946253976</v>
      </c>
      <c r="D242">
        <f t="shared" si="11"/>
        <v>-0.106823993526621</v>
      </c>
    </row>
    <row r="243" spans="1:4">
      <c r="A243">
        <v>243</v>
      </c>
      <c r="B243">
        <f t="shared" si="9"/>
        <v>-0.0944366581999998</v>
      </c>
      <c r="C243">
        <f t="shared" si="10"/>
        <v>0.995544171799044</v>
      </c>
      <c r="D243">
        <f t="shared" si="11"/>
        <v>-0.0942963519811611</v>
      </c>
    </row>
    <row r="244" spans="1:4">
      <c r="A244">
        <v>244</v>
      </c>
      <c r="B244">
        <f t="shared" si="9"/>
        <v>-0.0818451044999997</v>
      </c>
      <c r="C244">
        <f t="shared" si="10"/>
        <v>0.996652558664151</v>
      </c>
      <c r="D244">
        <f t="shared" si="11"/>
        <v>-0.0817537602083343</v>
      </c>
    </row>
    <row r="245" spans="1:4">
      <c r="A245">
        <v>245</v>
      </c>
      <c r="B245">
        <f t="shared" si="9"/>
        <v>-0.0692535508000001</v>
      </c>
      <c r="C245">
        <f t="shared" si="10"/>
        <v>0.997602931119956</v>
      </c>
      <c r="D245">
        <f t="shared" si="11"/>
        <v>-0.0691982067749823</v>
      </c>
    </row>
    <row r="246" spans="1:4">
      <c r="A246">
        <v>246</v>
      </c>
      <c r="B246">
        <f t="shared" si="9"/>
        <v>-0.0566619971</v>
      </c>
      <c r="C246">
        <f t="shared" si="10"/>
        <v>0.998395138489535</v>
      </c>
      <c r="D246">
        <f t="shared" si="11"/>
        <v>-0.0566316823029532</v>
      </c>
    </row>
    <row r="247" spans="1:4">
      <c r="A247">
        <v>247</v>
      </c>
      <c r="B247">
        <f t="shared" si="9"/>
        <v>-0.0440704433999999</v>
      </c>
      <c r="C247">
        <f t="shared" si="10"/>
        <v>0.999029055172268</v>
      </c>
      <c r="D247">
        <f t="shared" si="11"/>
        <v>-0.0440561791535014</v>
      </c>
    </row>
    <row r="248" spans="1:4">
      <c r="A248">
        <v>248</v>
      </c>
      <c r="B248">
        <f t="shared" si="9"/>
        <v>-0.0314788896999998</v>
      </c>
      <c r="C248">
        <f t="shared" si="10"/>
        <v>0.999504580663753</v>
      </c>
      <c r="D248">
        <f t="shared" si="11"/>
        <v>-0.0314736911114061</v>
      </c>
    </row>
    <row r="249" spans="1:4">
      <c r="A249">
        <v>249</v>
      </c>
      <c r="B249">
        <f t="shared" si="9"/>
        <v>-0.0188873359999997</v>
      </c>
      <c r="C249">
        <f t="shared" si="10"/>
        <v>0.999821639571738</v>
      </c>
      <c r="D249">
        <f t="shared" si="11"/>
        <v>-0.0188862130688676</v>
      </c>
    </row>
    <row r="250" spans="1:4">
      <c r="A250">
        <v>250</v>
      </c>
      <c r="B250">
        <f t="shared" si="9"/>
        <v>-0.00629578230000005</v>
      </c>
      <c r="C250">
        <f t="shared" si="10"/>
        <v>0.999980181628077</v>
      </c>
      <c r="D250">
        <f t="shared" si="11"/>
        <v>-0.00629574070922671</v>
      </c>
    </row>
    <row r="251" spans="1:4">
      <c r="A251">
        <v>251</v>
      </c>
      <c r="B251">
        <f t="shared" si="9"/>
        <v>0.00629577140000004</v>
      </c>
      <c r="C251">
        <f t="shared" si="10"/>
        <v>0.999980181696701</v>
      </c>
      <c r="D251">
        <f t="shared" si="11"/>
        <v>0.00629572980944272</v>
      </c>
    </row>
    <row r="252" spans="1:4">
      <c r="A252">
        <v>252</v>
      </c>
      <c r="B252">
        <f t="shared" si="9"/>
        <v>0.0188873251000001</v>
      </c>
      <c r="C252">
        <f t="shared" si="10"/>
        <v>0.999821639777597</v>
      </c>
      <c r="D252">
        <f t="shared" si="11"/>
        <v>0.0188862021708122</v>
      </c>
    </row>
    <row r="253" spans="1:4">
      <c r="A253">
        <v>253</v>
      </c>
      <c r="B253">
        <f t="shared" si="9"/>
        <v>0.0314788788000002</v>
      </c>
      <c r="C253">
        <f t="shared" si="10"/>
        <v>0.999504581006816</v>
      </c>
      <c r="D253">
        <f t="shared" si="11"/>
        <v>0.0314736802168066</v>
      </c>
    </row>
    <row r="254" spans="1:4">
      <c r="A254">
        <v>254</v>
      </c>
      <c r="B254">
        <f t="shared" si="9"/>
        <v>0.0440704325000003</v>
      </c>
      <c r="C254">
        <f t="shared" si="10"/>
        <v>0.99902905565248</v>
      </c>
      <c r="D254">
        <f t="shared" si="11"/>
        <v>0.0440561682640851</v>
      </c>
    </row>
    <row r="255" spans="1:4">
      <c r="A255">
        <v>255</v>
      </c>
      <c r="B255">
        <f t="shared" si="9"/>
        <v>0.0566619862</v>
      </c>
      <c r="C255">
        <f t="shared" si="10"/>
        <v>0.99839513910682</v>
      </c>
      <c r="D255">
        <f t="shared" si="11"/>
        <v>0.0566316714204462</v>
      </c>
    </row>
    <row r="256" spans="1:4">
      <c r="A256">
        <v>256</v>
      </c>
      <c r="B256">
        <f t="shared" si="9"/>
        <v>0.0692535399</v>
      </c>
      <c r="C256">
        <f t="shared" si="10"/>
        <v>0.997602931874216</v>
      </c>
      <c r="D256">
        <f t="shared" si="11"/>
        <v>0.0691981959011104</v>
      </c>
    </row>
    <row r="257" spans="1:4">
      <c r="A257">
        <v>257</v>
      </c>
      <c r="B257">
        <f t="shared" ref="B257:B320" si="12">-3.1415926536+(A257-1)*0.0125915537</f>
        <v>0.0818450936000001</v>
      </c>
      <c r="C257">
        <f t="shared" ref="C257:C320" si="13">1*COS(B257)+0</f>
        <v>0.996652559555267</v>
      </c>
      <c r="D257">
        <f t="shared" ref="D257:D320" si="14">1*SIN(B257)+0+0*COS(B257)</f>
        <v>0.0817537493448219</v>
      </c>
    </row>
    <row r="258" spans="1:4">
      <c r="A258">
        <v>258</v>
      </c>
      <c r="B258">
        <f t="shared" si="12"/>
        <v>0.0944366473000002</v>
      </c>
      <c r="C258">
        <f t="shared" si="13"/>
        <v>0.995544172826874</v>
      </c>
      <c r="D258">
        <f t="shared" si="14"/>
        <v>0.09429634112973</v>
      </c>
    </row>
    <row r="259" spans="1:4">
      <c r="A259">
        <v>259</v>
      </c>
      <c r="B259">
        <f t="shared" si="12"/>
        <v>0.107028201</v>
      </c>
      <c r="C259">
        <f t="shared" si="13"/>
        <v>0.994277947418357</v>
      </c>
      <c r="D259">
        <f t="shared" si="14"/>
        <v>0.106823982688992</v>
      </c>
    </row>
    <row r="260" spans="1:4">
      <c r="A260">
        <v>260</v>
      </c>
      <c r="B260">
        <f t="shared" si="12"/>
        <v>0.1196197547</v>
      </c>
      <c r="C260">
        <f t="shared" si="13"/>
        <v>0.992854084083587</v>
      </c>
      <c r="D260">
        <f t="shared" si="14"/>
        <v>0.11933468782605</v>
      </c>
    </row>
    <row r="261" spans="1:4">
      <c r="A261">
        <v>261</v>
      </c>
      <c r="B261">
        <f t="shared" si="12"/>
        <v>0.1322113084</v>
      </c>
      <c r="C261">
        <f t="shared" si="13"/>
        <v>0.991272808569161</v>
      </c>
      <c r="D261">
        <f t="shared" si="14"/>
        <v>0.131826473029535</v>
      </c>
    </row>
    <row r="262" spans="1:4">
      <c r="A262">
        <v>262</v>
      </c>
      <c r="B262">
        <f t="shared" si="12"/>
        <v>0.1448028621</v>
      </c>
      <c r="C262">
        <f t="shared" si="13"/>
        <v>0.989534371578611</v>
      </c>
      <c r="D262">
        <f t="shared" si="14"/>
        <v>0.144297357787739</v>
      </c>
    </row>
    <row r="263" spans="1:4">
      <c r="A263">
        <v>263</v>
      </c>
      <c r="B263">
        <f t="shared" si="12"/>
        <v>0.1573944158</v>
      </c>
      <c r="C263">
        <f t="shared" si="13"/>
        <v>0.987639048732656</v>
      </c>
      <c r="D263">
        <f t="shared" si="14"/>
        <v>0.156745364902619</v>
      </c>
    </row>
    <row r="264" spans="1:4">
      <c r="A264">
        <v>264</v>
      </c>
      <c r="B264">
        <f t="shared" si="12"/>
        <v>0.1699859695</v>
      </c>
      <c r="C264">
        <f t="shared" si="13"/>
        <v>0.985587140525501</v>
      </c>
      <c r="D264">
        <f t="shared" si="14"/>
        <v>0.169168520803272</v>
      </c>
    </row>
    <row r="265" spans="1:4">
      <c r="A265">
        <v>265</v>
      </c>
      <c r="B265">
        <f t="shared" si="12"/>
        <v>0.1825775232</v>
      </c>
      <c r="C265">
        <f t="shared" si="13"/>
        <v>0.9833789722772</v>
      </c>
      <c r="D265">
        <f t="shared" si="14"/>
        <v>0.181564855858832</v>
      </c>
    </row>
    <row r="266" spans="1:4">
      <c r="A266">
        <v>266</v>
      </c>
      <c r="B266">
        <f t="shared" si="12"/>
        <v>0.1951690769</v>
      </c>
      <c r="C266">
        <f t="shared" si="13"/>
        <v>0.981014894082074</v>
      </c>
      <c r="D266">
        <f t="shared" si="14"/>
        <v>0.19393240469075</v>
      </c>
    </row>
    <row r="267" spans="1:4">
      <c r="A267">
        <v>267</v>
      </c>
      <c r="B267">
        <f t="shared" si="12"/>
        <v>0.2077606306</v>
      </c>
      <c r="C267">
        <f t="shared" si="13"/>
        <v>0.978495280753209</v>
      </c>
      <c r="D267">
        <f t="shared" si="14"/>
        <v>0.206269206484388</v>
      </c>
    </row>
    <row r="268" spans="1:4">
      <c r="A268">
        <v>268</v>
      </c>
      <c r="B268">
        <f t="shared" si="12"/>
        <v>0.2203521843</v>
      </c>
      <c r="C268">
        <f t="shared" si="13"/>
        <v>0.975820531763026</v>
      </c>
      <c r="D268">
        <f t="shared" si="14"/>
        <v>0.218573305299906</v>
      </c>
    </row>
    <row r="269" spans="1:4">
      <c r="A269">
        <v>269</v>
      </c>
      <c r="B269">
        <f t="shared" si="12"/>
        <v>0.232943738</v>
      </c>
      <c r="C269">
        <f t="shared" si="13"/>
        <v>0.97299107117995</v>
      </c>
      <c r="D269">
        <f t="shared" si="14"/>
        <v>0.23084275038236</v>
      </c>
    </row>
    <row r="270" spans="1:4">
      <c r="A270">
        <v>270</v>
      </c>
      <c r="B270">
        <f t="shared" si="12"/>
        <v>0.2455352917</v>
      </c>
      <c r="C270">
        <f t="shared" si="13"/>
        <v>0.970007347601179</v>
      </c>
      <c r="D270">
        <f t="shared" si="14"/>
        <v>0.243075596470985</v>
      </c>
    </row>
    <row r="271" spans="1:4">
      <c r="A271">
        <v>271</v>
      </c>
      <c r="B271">
        <f t="shared" si="12"/>
        <v>0.2581268454</v>
      </c>
      <c r="C271">
        <f t="shared" si="13"/>
        <v>0.966869834081553</v>
      </c>
      <c r="D271">
        <f t="shared" si="14"/>
        <v>0.255269904107612</v>
      </c>
    </row>
    <row r="272" spans="1:4">
      <c r="A272">
        <v>272</v>
      </c>
      <c r="B272">
        <f t="shared" si="12"/>
        <v>0.2707183991</v>
      </c>
      <c r="C272">
        <f t="shared" si="13"/>
        <v>0.963579028058562</v>
      </c>
      <c r="D272">
        <f t="shared" si="14"/>
        <v>0.267423739944152</v>
      </c>
    </row>
    <row r="273" spans="1:4">
      <c r="A273">
        <v>273</v>
      </c>
      <c r="B273">
        <f t="shared" si="12"/>
        <v>0.2833099528</v>
      </c>
      <c r="C273">
        <f t="shared" si="13"/>
        <v>0.960135451273472</v>
      </c>
      <c r="D273">
        <f t="shared" si="14"/>
        <v>0.279535177049125</v>
      </c>
    </row>
    <row r="274" spans="1:4">
      <c r="A274">
        <v>274</v>
      </c>
      <c r="B274">
        <f t="shared" si="12"/>
        <v>0.2959015065</v>
      </c>
      <c r="C274">
        <f t="shared" si="13"/>
        <v>0.956539649688614</v>
      </c>
      <c r="D274">
        <f t="shared" si="14"/>
        <v>0.291602295213162</v>
      </c>
    </row>
    <row r="275" spans="1:4">
      <c r="A275">
        <v>275</v>
      </c>
      <c r="B275">
        <f t="shared" si="12"/>
        <v>0.3084930602</v>
      </c>
      <c r="C275">
        <f t="shared" si="13"/>
        <v>0.952792193400815</v>
      </c>
      <c r="D275">
        <f t="shared" si="14"/>
        <v>0.303623181253449</v>
      </c>
    </row>
    <row r="276" spans="1:4">
      <c r="A276">
        <v>276</v>
      </c>
      <c r="B276">
        <f t="shared" si="12"/>
        <v>0.3210846139</v>
      </c>
      <c r="C276">
        <f t="shared" si="13"/>
        <v>0.948893676551019</v>
      </c>
      <c r="D276">
        <f t="shared" si="14"/>
        <v>0.315595929317046</v>
      </c>
    </row>
    <row r="277" spans="1:4">
      <c r="A277">
        <v>277</v>
      </c>
      <c r="B277">
        <f t="shared" si="12"/>
        <v>0.3336761676</v>
      </c>
      <c r="C277">
        <f t="shared" si="13"/>
        <v>0.944844717230087</v>
      </c>
      <c r="D277">
        <f t="shared" si="14"/>
        <v>0.327518641183059</v>
      </c>
    </row>
    <row r="278" spans="1:4">
      <c r="A278">
        <v>278</v>
      </c>
      <c r="B278">
        <f t="shared" si="12"/>
        <v>0.3462677213</v>
      </c>
      <c r="C278">
        <f t="shared" si="13"/>
        <v>0.940645957380799</v>
      </c>
      <c r="D278">
        <f t="shared" si="14"/>
        <v>0.339389426563586</v>
      </c>
    </row>
    <row r="279" spans="1:4">
      <c r="A279">
        <v>279</v>
      </c>
      <c r="B279">
        <f t="shared" si="12"/>
        <v>0.358859275</v>
      </c>
      <c r="C279">
        <f t="shared" si="13"/>
        <v>0.936298062696082</v>
      </c>
      <c r="D279">
        <f t="shared" si="14"/>
        <v>0.351206403403418</v>
      </c>
    </row>
    <row r="280" spans="1:4">
      <c r="A280">
        <v>280</v>
      </c>
      <c r="B280">
        <f t="shared" si="12"/>
        <v>0.3714508287</v>
      </c>
      <c r="C280">
        <f t="shared" si="13"/>
        <v>0.931801722513462</v>
      </c>
      <c r="D280">
        <f t="shared" si="14"/>
        <v>0.362967698178427</v>
      </c>
    </row>
    <row r="281" spans="1:4">
      <c r="A281">
        <v>281</v>
      </c>
      <c r="B281">
        <f t="shared" si="12"/>
        <v>0.3840423824</v>
      </c>
      <c r="C281">
        <f t="shared" si="13"/>
        <v>0.927157649705777</v>
      </c>
      <c r="D281">
        <f t="shared" si="14"/>
        <v>0.374671446192608</v>
      </c>
    </row>
    <row r="282" spans="1:4">
      <c r="A282">
        <v>282</v>
      </c>
      <c r="B282">
        <f t="shared" si="12"/>
        <v>0.3966339361</v>
      </c>
      <c r="C282">
        <f t="shared" si="13"/>
        <v>0.922366580568153</v>
      </c>
      <c r="D282">
        <f t="shared" si="14"/>
        <v>0.386315791873712</v>
      </c>
    </row>
    <row r="283" spans="1:4">
      <c r="A283">
        <v>283</v>
      </c>
      <c r="B283">
        <f t="shared" si="12"/>
        <v>0.4092254898</v>
      </c>
      <c r="C283">
        <f t="shared" si="13"/>
        <v>0.917429274701269</v>
      </c>
      <c r="D283">
        <f t="shared" si="14"/>
        <v>0.39789888906744</v>
      </c>
    </row>
    <row r="284" spans="1:4">
      <c r="A284">
        <v>284</v>
      </c>
      <c r="B284">
        <f t="shared" si="12"/>
        <v>0.4218170435</v>
      </c>
      <c r="C284">
        <f t="shared" si="13"/>
        <v>0.912346514890925</v>
      </c>
      <c r="D284">
        <f t="shared" si="14"/>
        <v>0.409418901330145</v>
      </c>
    </row>
    <row r="285" spans="1:4">
      <c r="A285">
        <v>285</v>
      </c>
      <c r="B285">
        <f t="shared" si="12"/>
        <v>0.4344085972</v>
      </c>
      <c r="C285">
        <f t="shared" si="13"/>
        <v>0.907119106983935</v>
      </c>
      <c r="D285">
        <f t="shared" si="14"/>
        <v>0.420874002219986</v>
      </c>
    </row>
    <row r="286" spans="1:4">
      <c r="A286">
        <v>286</v>
      </c>
      <c r="B286">
        <f t="shared" si="12"/>
        <v>0.4470001509</v>
      </c>
      <c r="C286">
        <f t="shared" si="13"/>
        <v>0.901747879760363</v>
      </c>
      <c r="D286">
        <f t="shared" si="14"/>
        <v>0.432262375586507</v>
      </c>
    </row>
    <row r="287" spans="1:4">
      <c r="A287">
        <v>287</v>
      </c>
      <c r="B287">
        <f t="shared" si="12"/>
        <v>0.4595917046</v>
      </c>
      <c r="C287">
        <f t="shared" si="13"/>
        <v>0.896233684802127</v>
      </c>
      <c r="D287">
        <f t="shared" si="14"/>
        <v>0.443582215858573</v>
      </c>
    </row>
    <row r="288" spans="1:4">
      <c r="A288">
        <v>288</v>
      </c>
      <c r="B288">
        <f t="shared" si="12"/>
        <v>0.4721832583</v>
      </c>
      <c r="C288">
        <f t="shared" si="13"/>
        <v>0.890577396357983</v>
      </c>
      <c r="D288">
        <f t="shared" si="14"/>
        <v>0.454831728330639</v>
      </c>
    </row>
    <row r="289" spans="1:4">
      <c r="A289">
        <v>289</v>
      </c>
      <c r="B289">
        <f t="shared" si="12"/>
        <v>0.484774812</v>
      </c>
      <c r="C289">
        <f t="shared" si="13"/>
        <v>0.884779911204916</v>
      </c>
      <c r="D289">
        <f t="shared" si="14"/>
        <v>0.466009129447289</v>
      </c>
    </row>
    <row r="290" spans="1:4">
      <c r="A290">
        <v>290</v>
      </c>
      <c r="B290">
        <f t="shared" si="12"/>
        <v>0.4973663657</v>
      </c>
      <c r="C290">
        <f t="shared" si="13"/>
        <v>0.878842148505964</v>
      </c>
      <c r="D290">
        <f t="shared" si="14"/>
        <v>0.477112647086012</v>
      </c>
    </row>
    <row r="291" spans="1:4">
      <c r="A291">
        <v>291</v>
      </c>
      <c r="B291">
        <f t="shared" si="12"/>
        <v>0.5099579194</v>
      </c>
      <c r="C291">
        <f t="shared" si="13"/>
        <v>0.872765049664482</v>
      </c>
      <c r="D291">
        <f t="shared" si="14"/>
        <v>0.488140520838164</v>
      </c>
    </row>
    <row r="292" spans="1:4">
      <c r="A292">
        <v>292</v>
      </c>
      <c r="B292">
        <f t="shared" si="12"/>
        <v>0.5225494731</v>
      </c>
      <c r="C292">
        <f t="shared" si="13"/>
        <v>0.866549578174898</v>
      </c>
      <c r="D292">
        <f t="shared" si="14"/>
        <v>0.499091002288067</v>
      </c>
    </row>
    <row r="293" spans="1:4">
      <c r="A293">
        <v>293</v>
      </c>
      <c r="B293">
        <f t="shared" si="12"/>
        <v>0.5351410268</v>
      </c>
      <c r="C293">
        <f t="shared" si="13"/>
        <v>0.860196719469943</v>
      </c>
      <c r="D293">
        <f t="shared" si="14"/>
        <v>0.509962355290219</v>
      </c>
    </row>
    <row r="294" spans="1:4">
      <c r="A294">
        <v>294</v>
      </c>
      <c r="B294">
        <f t="shared" si="12"/>
        <v>0.5477325805</v>
      </c>
      <c r="C294">
        <f t="shared" si="13"/>
        <v>0.853707480764428</v>
      </c>
      <c r="D294">
        <f t="shared" si="14"/>
        <v>0.520752856244547</v>
      </c>
    </row>
    <row r="295" spans="1:4">
      <c r="A295">
        <v>295</v>
      </c>
      <c r="B295">
        <f t="shared" si="12"/>
        <v>0.5603241342</v>
      </c>
      <c r="C295">
        <f t="shared" si="13"/>
        <v>0.847082890895544</v>
      </c>
      <c r="D295">
        <f t="shared" si="14"/>
        <v>0.531460794369677</v>
      </c>
    </row>
    <row r="296" spans="1:4">
      <c r="A296">
        <v>296</v>
      </c>
      <c r="B296">
        <f t="shared" si="12"/>
        <v>0.5729156879</v>
      </c>
      <c r="C296">
        <f t="shared" si="13"/>
        <v>0.840324000159753</v>
      </c>
      <c r="D296">
        <f t="shared" si="14"/>
        <v>0.542084471974167</v>
      </c>
    </row>
    <row r="297" spans="1:4">
      <c r="A297">
        <v>297</v>
      </c>
      <c r="B297">
        <f t="shared" si="12"/>
        <v>0.5855072416</v>
      </c>
      <c r="C297">
        <f t="shared" si="13"/>
        <v>0.833431880146263</v>
      </c>
      <c r="D297">
        <f t="shared" si="14"/>
        <v>0.552622204725674</v>
      </c>
    </row>
    <row r="298" spans="1:4">
      <c r="A298">
        <v>298</v>
      </c>
      <c r="B298">
        <f t="shared" si="12"/>
        <v>0.5980987953</v>
      </c>
      <c r="C298">
        <f t="shared" si="13"/>
        <v>0.826407623567137</v>
      </c>
      <c r="D298">
        <f t="shared" si="14"/>
        <v>0.56307232191799</v>
      </c>
    </row>
    <row r="299" spans="1:4">
      <c r="A299">
        <v>299</v>
      </c>
      <c r="B299">
        <f t="shared" si="12"/>
        <v>0.610690349</v>
      </c>
      <c r="C299">
        <f t="shared" si="13"/>
        <v>0.819252344084047</v>
      </c>
      <c r="D299">
        <f t="shared" si="14"/>
        <v>0.573433166735927</v>
      </c>
    </row>
    <row r="300" spans="1:4">
      <c r="A300">
        <v>300</v>
      </c>
      <c r="B300">
        <f t="shared" si="12"/>
        <v>0.6232819027</v>
      </c>
      <c r="C300">
        <f t="shared" si="13"/>
        <v>0.811967176131707</v>
      </c>
      <c r="D300">
        <f t="shared" si="14"/>
        <v>0.583703096518</v>
      </c>
    </row>
    <row r="301" spans="1:4">
      <c r="A301">
        <v>301</v>
      </c>
      <c r="B301">
        <f t="shared" si="12"/>
        <v>0.6358734564</v>
      </c>
      <c r="C301">
        <f t="shared" si="13"/>
        <v>0.804553274738015</v>
      </c>
      <c r="D301">
        <f t="shared" si="14"/>
        <v>0.593880483016858</v>
      </c>
    </row>
    <row r="302" spans="1:4">
      <c r="A302">
        <v>302</v>
      </c>
      <c r="B302">
        <f t="shared" si="12"/>
        <v>0.6484650101</v>
      </c>
      <c r="C302">
        <f t="shared" si="13"/>
        <v>0.79701181534093</v>
      </c>
      <c r="D302">
        <f t="shared" si="14"/>
        <v>0.603963712657437</v>
      </c>
    </row>
    <row r="303" spans="1:4">
      <c r="A303">
        <v>303</v>
      </c>
      <c r="B303">
        <f t="shared" si="12"/>
        <v>0.6610565638</v>
      </c>
      <c r="C303">
        <f t="shared" si="13"/>
        <v>0.789343993602112</v>
      </c>
      <c r="D303">
        <f t="shared" si="14"/>
        <v>0.613951186792784</v>
      </c>
    </row>
    <row r="304" spans="1:4">
      <c r="A304">
        <v>304</v>
      </c>
      <c r="B304">
        <f t="shared" si="12"/>
        <v>0.6736481175</v>
      </c>
      <c r="C304">
        <f t="shared" si="13"/>
        <v>0.781551025217355</v>
      </c>
      <c r="D304">
        <f t="shared" si="14"/>
        <v>0.623841321957517</v>
      </c>
    </row>
    <row r="305" spans="1:4">
      <c r="A305">
        <v>305</v>
      </c>
      <c r="B305">
        <f t="shared" si="12"/>
        <v>0.6862396712</v>
      </c>
      <c r="C305">
        <f t="shared" si="13"/>
        <v>0.77363414572384</v>
      </c>
      <c r="D305">
        <f t="shared" si="14"/>
        <v>0.633632550118871</v>
      </c>
    </row>
    <row r="306" spans="1:4">
      <c r="A306">
        <v>306</v>
      </c>
      <c r="B306">
        <f t="shared" si="12"/>
        <v>0.6988312249</v>
      </c>
      <c r="C306">
        <f t="shared" si="13"/>
        <v>0.765594610304257</v>
      </c>
      <c r="D306">
        <f t="shared" si="14"/>
        <v>0.643323318925307</v>
      </c>
    </row>
    <row r="307" spans="1:4">
      <c r="A307">
        <v>307</v>
      </c>
      <c r="B307">
        <f t="shared" si="12"/>
        <v>0.7114227786</v>
      </c>
      <c r="C307">
        <f t="shared" si="13"/>
        <v>0.757433693587792</v>
      </c>
      <c r="D307">
        <f t="shared" si="14"/>
        <v>0.652912091952626</v>
      </c>
    </row>
    <row r="308" spans="1:4">
      <c r="A308">
        <v>308</v>
      </c>
      <c r="B308">
        <f t="shared" si="12"/>
        <v>0.7240143323</v>
      </c>
      <c r="C308">
        <f t="shared" si="13"/>
        <v>0.749152689448045</v>
      </c>
      <c r="D308">
        <f t="shared" si="14"/>
        <v>0.662397348947564</v>
      </c>
    </row>
    <row r="309" spans="1:4">
      <c r="A309">
        <v>309</v>
      </c>
      <c r="B309">
        <f t="shared" si="12"/>
        <v>0.736605886</v>
      </c>
      <c r="C309">
        <f t="shared" si="13"/>
        <v>0.740752910797893</v>
      </c>
      <c r="D309">
        <f t="shared" si="14"/>
        <v>0.671777586068818</v>
      </c>
    </row>
    <row r="310" spans="1:4">
      <c r="A310">
        <v>310</v>
      </c>
      <c r="B310">
        <f t="shared" si="12"/>
        <v>0.7491974397</v>
      </c>
      <c r="C310">
        <f t="shared" si="13"/>
        <v>0.732235689381332</v>
      </c>
      <c r="D310">
        <f t="shared" si="14"/>
        <v>0.681051316125478</v>
      </c>
    </row>
    <row r="311" spans="1:4">
      <c r="A311">
        <v>311</v>
      </c>
      <c r="B311">
        <f t="shared" si="12"/>
        <v>0.7617889934</v>
      </c>
      <c r="C311">
        <f t="shared" si="13"/>
        <v>0.723602375562337</v>
      </c>
      <c r="D311">
        <f t="shared" si="14"/>
        <v>0.690217068812806</v>
      </c>
    </row>
    <row r="312" spans="1:4">
      <c r="A312">
        <v>312</v>
      </c>
      <c r="B312">
        <f t="shared" si="12"/>
        <v>0.7743805471</v>
      </c>
      <c r="C312">
        <f t="shared" si="13"/>
        <v>0.714854338110769</v>
      </c>
      <c r="D312">
        <f t="shared" si="14"/>
        <v>0.699273390945354</v>
      </c>
    </row>
    <row r="313" spans="1:4">
      <c r="A313">
        <v>313</v>
      </c>
      <c r="B313">
        <f t="shared" si="12"/>
        <v>0.7869721008</v>
      </c>
      <c r="C313">
        <f t="shared" si="13"/>
        <v>0.705992963985361</v>
      </c>
      <c r="D313">
        <f t="shared" si="14"/>
        <v>0.708218846687354</v>
      </c>
    </row>
    <row r="314" spans="1:4">
      <c r="A314">
        <v>314</v>
      </c>
      <c r="B314">
        <f t="shared" si="12"/>
        <v>0.7995636545</v>
      </c>
      <c r="C314">
        <f t="shared" si="13"/>
        <v>0.697019658113824</v>
      </c>
      <c r="D314">
        <f t="shared" si="14"/>
        <v>0.717052017780362</v>
      </c>
    </row>
    <row r="315" spans="1:4">
      <c r="A315">
        <v>315</v>
      </c>
      <c r="B315">
        <f t="shared" si="12"/>
        <v>0.8121552082</v>
      </c>
      <c r="C315">
        <f t="shared" si="13"/>
        <v>0.687935843170102</v>
      </c>
      <c r="D315">
        <f t="shared" si="14"/>
        <v>0.725771503768122</v>
      </c>
    </row>
    <row r="316" spans="1:4">
      <c r="A316">
        <v>316</v>
      </c>
      <c r="B316">
        <f t="shared" si="12"/>
        <v>0.8247467619</v>
      </c>
      <c r="C316">
        <f t="shared" si="13"/>
        <v>0.678742959348816</v>
      </c>
      <c r="D316">
        <f t="shared" si="14"/>
        <v>0.734375922218595</v>
      </c>
    </row>
    <row r="317" spans="1:4">
      <c r="A317">
        <v>317</v>
      </c>
      <c r="B317">
        <f t="shared" si="12"/>
        <v>0.8373383156</v>
      </c>
      <c r="C317">
        <f t="shared" si="13"/>
        <v>0.669442464136923</v>
      </c>
      <c r="D317">
        <f t="shared" si="14"/>
        <v>0.742863908943142</v>
      </c>
    </row>
    <row r="318" spans="1:4">
      <c r="A318">
        <v>318</v>
      </c>
      <c r="B318">
        <f t="shared" si="12"/>
        <v>0.8499298693</v>
      </c>
      <c r="C318">
        <f t="shared" si="13"/>
        <v>0.660035832082645</v>
      </c>
      <c r="D318">
        <f t="shared" si="14"/>
        <v>0.751234118212805</v>
      </c>
    </row>
    <row r="319" spans="1:4">
      <c r="A319">
        <v>319</v>
      </c>
      <c r="B319">
        <f t="shared" si="12"/>
        <v>0.862521423</v>
      </c>
      <c r="C319">
        <f t="shared" si="13"/>
        <v>0.650524554561682</v>
      </c>
      <c r="D319">
        <f t="shared" si="14"/>
        <v>0.759485222971669</v>
      </c>
    </row>
    <row r="320" spans="1:4">
      <c r="A320">
        <v>320</v>
      </c>
      <c r="B320">
        <f t="shared" si="12"/>
        <v>0.875112976700001</v>
      </c>
      <c r="C320">
        <f t="shared" si="13"/>
        <v>0.640910139540763</v>
      </c>
      <c r="D320">
        <f t="shared" si="14"/>
        <v>0.767615915047258</v>
      </c>
    </row>
    <row r="321" spans="1:4">
      <c r="A321">
        <v>321</v>
      </c>
      <c r="B321">
        <f t="shared" ref="B321:B384" si="15">-3.1415926536+(A321-1)*0.0125915537</f>
        <v>0.887704530400001</v>
      </c>
      <c r="C321">
        <f t="shared" ref="C321:C384" si="16">1*COS(B321)+0</f>
        <v>0.631194111338566</v>
      </c>
      <c r="D321">
        <f t="shared" ref="D321:D384" si="17">1*SIN(B321)+0+0*COS(B321)</f>
        <v>0.775624905357943</v>
      </c>
    </row>
    <row r="322" spans="1:4">
      <c r="A322">
        <v>322</v>
      </c>
      <c r="B322">
        <f t="shared" si="15"/>
        <v>0.9002960841</v>
      </c>
      <c r="C322">
        <f t="shared" si="16"/>
        <v>0.621378010384045</v>
      </c>
      <c r="D322">
        <f t="shared" si="17"/>
        <v>0.783510924117313</v>
      </c>
    </row>
    <row r="323" spans="1:4">
      <c r="A323">
        <v>323</v>
      </c>
      <c r="B323">
        <f t="shared" si="15"/>
        <v>0.9128876378</v>
      </c>
      <c r="C323">
        <f t="shared" si="16"/>
        <v>0.611463392972198</v>
      </c>
      <c r="D323">
        <f t="shared" si="17"/>
        <v>0.791272721035502</v>
      </c>
    </row>
    <row r="324" spans="1:4">
      <c r="A324">
        <v>324</v>
      </c>
      <c r="B324">
        <f t="shared" si="15"/>
        <v>0.9254791915</v>
      </c>
      <c r="C324">
        <f t="shared" si="16"/>
        <v>0.60145183101733</v>
      </c>
      <c r="D324">
        <f t="shared" si="17"/>
        <v>0.79890906551741</v>
      </c>
    </row>
    <row r="325" spans="1:4">
      <c r="A325">
        <v>325</v>
      </c>
      <c r="B325">
        <f t="shared" si="15"/>
        <v>0.9380707452</v>
      </c>
      <c r="C325">
        <f t="shared" si="16"/>
        <v>0.591344911803831</v>
      </c>
      <c r="D325">
        <f t="shared" si="17"/>
        <v>0.806418746857809</v>
      </c>
    </row>
    <row r="326" spans="1:4">
      <c r="A326">
        <v>326</v>
      </c>
      <c r="B326">
        <f t="shared" si="15"/>
        <v>0.9506622989</v>
      </c>
      <c r="C326">
        <f t="shared" si="16"/>
        <v>0.581144237734521</v>
      </c>
      <c r="D326">
        <f t="shared" si="17"/>
        <v>0.813800574433296</v>
      </c>
    </row>
    <row r="327" spans="1:4">
      <c r="A327">
        <v>327</v>
      </c>
      <c r="B327">
        <f t="shared" si="15"/>
        <v>0.9632538526</v>
      </c>
      <c r="C327">
        <f t="shared" si="16"/>
        <v>0.570851426076593</v>
      </c>
      <c r="D327">
        <f t="shared" si="17"/>
        <v>0.82105337789106</v>
      </c>
    </row>
    <row r="328" spans="1:4">
      <c r="A328">
        <v>328</v>
      </c>
      <c r="B328">
        <f t="shared" si="15"/>
        <v>0.9758454063</v>
      </c>
      <c r="C328">
        <f t="shared" si="16"/>
        <v>0.560468108705209</v>
      </c>
      <c r="D328">
        <f t="shared" si="17"/>
        <v>0.828176007334435</v>
      </c>
    </row>
    <row r="329" spans="1:4">
      <c r="A329">
        <v>329</v>
      </c>
      <c r="B329">
        <f t="shared" si="15"/>
        <v>0.98843696</v>
      </c>
      <c r="C329">
        <f t="shared" si="16"/>
        <v>0.549995931844769</v>
      </c>
      <c r="D329">
        <f t="shared" si="17"/>
        <v>0.835167333505211</v>
      </c>
    </row>
    <row r="330" spans="1:4">
      <c r="A330">
        <v>330</v>
      </c>
      <c r="B330">
        <f t="shared" si="15"/>
        <v>1.0010285137</v>
      </c>
      <c r="C330">
        <f t="shared" si="16"/>
        <v>0.539436555807912</v>
      </c>
      <c r="D330">
        <f t="shared" si="17"/>
        <v>0.842026247962673</v>
      </c>
    </row>
    <row r="331" spans="1:4">
      <c r="A331">
        <v>331</v>
      </c>
      <c r="B331">
        <f t="shared" si="15"/>
        <v>1.0136200674</v>
      </c>
      <c r="C331">
        <f t="shared" si="16"/>
        <v>0.528791654732285</v>
      </c>
      <c r="D331">
        <f t="shared" si="17"/>
        <v>0.848751663259338</v>
      </c>
    </row>
    <row r="332" spans="1:4">
      <c r="A332">
        <v>332</v>
      </c>
      <c r="B332">
        <f t="shared" si="15"/>
        <v>1.0262116211</v>
      </c>
      <c r="C332">
        <f t="shared" si="16"/>
        <v>0.518062916315108</v>
      </c>
      <c r="D332">
        <f t="shared" si="17"/>
        <v>0.855342513113364</v>
      </c>
    </row>
    <row r="333" spans="1:4">
      <c r="A333">
        <v>333</v>
      </c>
      <c r="B333">
        <f t="shared" si="15"/>
        <v>1.0388031748</v>
      </c>
      <c r="C333">
        <f t="shared" si="16"/>
        <v>0.507252041545608</v>
      </c>
      <c r="D333">
        <f t="shared" si="17"/>
        <v>0.861797752577606</v>
      </c>
    </row>
    <row r="334" spans="1:4">
      <c r="A334">
        <v>334</v>
      </c>
      <c r="B334">
        <f t="shared" si="15"/>
        <v>1.0513947285</v>
      </c>
      <c r="C334">
        <f t="shared" si="16"/>
        <v>0.496360744435328</v>
      </c>
      <c r="D334">
        <f t="shared" si="17"/>
        <v>0.868116358205285</v>
      </c>
    </row>
    <row r="335" spans="1:4">
      <c r="A335">
        <v>335</v>
      </c>
      <c r="B335">
        <f t="shared" si="15"/>
        <v>1.0639862822</v>
      </c>
      <c r="C335">
        <f t="shared" si="16"/>
        <v>0.485390751746383</v>
      </c>
      <c r="D335">
        <f t="shared" si="17"/>
        <v>0.874297328212251</v>
      </c>
    </row>
    <row r="336" spans="1:4">
      <c r="A336">
        <v>336</v>
      </c>
      <c r="B336">
        <f t="shared" si="15"/>
        <v>1.0765778359</v>
      </c>
      <c r="C336">
        <f t="shared" si="16"/>
        <v>0.474343802717688</v>
      </c>
      <c r="D336">
        <f t="shared" si="17"/>
        <v>0.880339682635812</v>
      </c>
    </row>
    <row r="337" spans="1:4">
      <c r="A337">
        <v>337</v>
      </c>
      <c r="B337">
        <f t="shared" si="15"/>
        <v>1.0891693896</v>
      </c>
      <c r="C337">
        <f t="shared" si="16"/>
        <v>0.463221648789211</v>
      </c>
      <c r="D337">
        <f t="shared" si="17"/>
        <v>0.886242463490102</v>
      </c>
    </row>
    <row r="338" spans="1:4">
      <c r="A338">
        <v>338</v>
      </c>
      <c r="B338">
        <f t="shared" si="15"/>
        <v>1.1017609433</v>
      </c>
      <c r="C338">
        <f t="shared" si="16"/>
        <v>0.452026053324289</v>
      </c>
      <c r="D338">
        <f t="shared" si="17"/>
        <v>0.892004734917964</v>
      </c>
    </row>
    <row r="339" spans="1:4">
      <c r="A339">
        <v>339</v>
      </c>
      <c r="B339">
        <f t="shared" si="15"/>
        <v>1.114352497</v>
      </c>
      <c r="C339">
        <f t="shared" si="16"/>
        <v>0.44075879133006</v>
      </c>
      <c r="D339">
        <f t="shared" si="17"/>
        <v>0.897625583339326</v>
      </c>
    </row>
    <row r="340" spans="1:4">
      <c r="A340">
        <v>340</v>
      </c>
      <c r="B340">
        <f t="shared" si="15"/>
        <v>1.1269440507</v>
      </c>
      <c r="C340">
        <f t="shared" si="16"/>
        <v>0.429421649176039</v>
      </c>
      <c r="D340">
        <f t="shared" si="17"/>
        <v>0.903104117596045</v>
      </c>
    </row>
    <row r="341" spans="1:4">
      <c r="A341">
        <v>341</v>
      </c>
      <c r="B341">
        <f t="shared" si="15"/>
        <v>1.1395356044</v>
      </c>
      <c r="C341">
        <f t="shared" si="16"/>
        <v>0.418016424310902</v>
      </c>
      <c r="D341">
        <f t="shared" si="17"/>
        <v>0.908439469093196</v>
      </c>
    </row>
    <row r="342" spans="1:4">
      <c r="A342">
        <v>342</v>
      </c>
      <c r="B342">
        <f t="shared" si="15"/>
        <v>1.1521271581</v>
      </c>
      <c r="C342">
        <f t="shared" si="16"/>
        <v>0.406544924977504</v>
      </c>
      <c r="D342">
        <f t="shared" si="17"/>
        <v>0.913630791936784</v>
      </c>
    </row>
    <row r="343" spans="1:4">
      <c r="A343">
        <v>343</v>
      </c>
      <c r="B343">
        <f t="shared" si="15"/>
        <v>1.1647187118</v>
      </c>
      <c r="C343">
        <f t="shared" si="16"/>
        <v>0.395008969926196</v>
      </c>
      <c r="D343">
        <f t="shared" si="17"/>
        <v>0.918677263067855</v>
      </c>
    </row>
    <row r="344" spans="1:4">
      <c r="A344">
        <v>344</v>
      </c>
      <c r="B344">
        <f t="shared" si="15"/>
        <v>1.1773102655</v>
      </c>
      <c r="C344">
        <f t="shared" si="16"/>
        <v>0.38341038812647</v>
      </c>
      <c r="D344">
        <f t="shared" si="17"/>
        <v>0.923578082392988</v>
      </c>
    </row>
    <row r="345" spans="1:4">
      <c r="A345">
        <v>345</v>
      </c>
      <c r="B345">
        <f t="shared" si="15"/>
        <v>1.1899018192</v>
      </c>
      <c r="C345">
        <f t="shared" si="16"/>
        <v>0.371751018476984</v>
      </c>
      <c r="D345">
        <f t="shared" si="17"/>
        <v>0.928332472911147</v>
      </c>
    </row>
    <row r="346" spans="1:4">
      <c r="A346">
        <v>346</v>
      </c>
      <c r="B346">
        <f t="shared" si="15"/>
        <v>1.2024933729</v>
      </c>
      <c r="C346">
        <f t="shared" si="16"/>
        <v>0.360032709514012</v>
      </c>
      <c r="D346">
        <f t="shared" si="17"/>
        <v>0.932939680836869</v>
      </c>
    </row>
    <row r="347" spans="1:4">
      <c r="A347">
        <v>347</v>
      </c>
      <c r="B347">
        <f t="shared" si="15"/>
        <v>1.2150849266</v>
      </c>
      <c r="C347">
        <f t="shared" si="16"/>
        <v>0.348257319118369</v>
      </c>
      <c r="D347">
        <f t="shared" si="17"/>
        <v>0.937398975719777</v>
      </c>
    </row>
    <row r="348" spans="1:4">
      <c r="A348">
        <v>348</v>
      </c>
      <c r="B348">
        <f t="shared" si="15"/>
        <v>1.2276764803</v>
      </c>
      <c r="C348">
        <f t="shared" si="16"/>
        <v>0.336426714220855</v>
      </c>
      <c r="D348">
        <f t="shared" si="17"/>
        <v>0.941709650560383</v>
      </c>
    </row>
    <row r="349" spans="1:4">
      <c r="A349">
        <v>349</v>
      </c>
      <c r="B349">
        <f t="shared" si="15"/>
        <v>1.240268034</v>
      </c>
      <c r="C349">
        <f t="shared" si="16"/>
        <v>0.324542770506259</v>
      </c>
      <c r="D349">
        <f t="shared" si="17"/>
        <v>0.945871021922187</v>
      </c>
    </row>
    <row r="350" spans="1:4">
      <c r="A350">
        <v>350</v>
      </c>
      <c r="B350">
        <f t="shared" si="15"/>
        <v>1.2528595877</v>
      </c>
      <c r="C350">
        <f t="shared" si="16"/>
        <v>0.31260737211598</v>
      </c>
      <c r="D350">
        <f t="shared" si="17"/>
        <v>0.949882430040024</v>
      </c>
    </row>
    <row r="351" spans="1:4">
      <c r="A351">
        <v>351</v>
      </c>
      <c r="B351">
        <f t="shared" si="15"/>
        <v>1.2654511414</v>
      </c>
      <c r="C351">
        <f t="shared" si="16"/>
        <v>0.300622411349306</v>
      </c>
      <c r="D351">
        <f t="shared" si="17"/>
        <v>0.953743238924674</v>
      </c>
    </row>
    <row r="352" spans="1:4">
      <c r="A352">
        <v>352</v>
      </c>
      <c r="B352">
        <f t="shared" si="15"/>
        <v>1.2780426951</v>
      </c>
      <c r="C352">
        <f t="shared" si="16"/>
        <v>0.288589788363397</v>
      </c>
      <c r="D352">
        <f t="shared" si="17"/>
        <v>0.957452836463692</v>
      </c>
    </row>
    <row r="353" spans="1:4">
      <c r="A353">
        <v>353</v>
      </c>
      <c r="B353">
        <f t="shared" si="15"/>
        <v>1.2906342488</v>
      </c>
      <c r="C353">
        <f t="shared" si="16"/>
        <v>0.276511410872026</v>
      </c>
      <c r="D353">
        <f t="shared" si="17"/>
        <v>0.961010634518454</v>
      </c>
    </row>
    <row r="354" spans="1:4">
      <c r="A354">
        <v>354</v>
      </c>
      <c r="B354">
        <f t="shared" si="15"/>
        <v>1.3032258025</v>
      </c>
      <c r="C354">
        <f t="shared" si="16"/>
        <v>0.264389193843121</v>
      </c>
      <c r="D354">
        <f t="shared" si="17"/>
        <v>0.964416069017405</v>
      </c>
    </row>
    <row r="355" spans="1:4">
      <c r="A355">
        <v>355</v>
      </c>
      <c r="B355">
        <f t="shared" si="15"/>
        <v>1.3158173562</v>
      </c>
      <c r="C355">
        <f t="shared" si="16"/>
        <v>0.252225059195155</v>
      </c>
      <c r="D355">
        <f t="shared" si="17"/>
        <v>0.967668600045491</v>
      </c>
    </row>
    <row r="356" spans="1:4">
      <c r="A356">
        <v>356</v>
      </c>
      <c r="B356">
        <f t="shared" si="15"/>
        <v>1.3284089099</v>
      </c>
      <c r="C356">
        <f t="shared" si="16"/>
        <v>0.240020935492434</v>
      </c>
      <c r="D356">
        <f t="shared" si="17"/>
        <v>0.970767711929758</v>
      </c>
    </row>
    <row r="357" spans="1:4">
      <c r="A357">
        <v>357</v>
      </c>
      <c r="B357">
        <f t="shared" si="15"/>
        <v>1.3410004636</v>
      </c>
      <c r="C357">
        <f t="shared" si="16"/>
        <v>0.227778757639335</v>
      </c>
      <c r="D357">
        <f t="shared" si="17"/>
        <v>0.973712913321109</v>
      </c>
    </row>
    <row r="358" spans="1:4">
      <c r="A358">
        <v>358</v>
      </c>
      <c r="B358">
        <f t="shared" si="15"/>
        <v>1.3535920173</v>
      </c>
      <c r="C358">
        <f t="shared" si="16"/>
        <v>0.215500466573535</v>
      </c>
      <c r="D358">
        <f t="shared" si="17"/>
        <v>0.976503737272208</v>
      </c>
    </row>
    <row r="359" spans="1:4">
      <c r="A359">
        <v>359</v>
      </c>
      <c r="B359">
        <f t="shared" si="15"/>
        <v>1.366183571</v>
      </c>
      <c r="C359">
        <f t="shared" si="16"/>
        <v>0.203188008958286</v>
      </c>
      <c r="D359">
        <f t="shared" si="17"/>
        <v>0.979139741311508</v>
      </c>
    </row>
    <row r="360" spans="1:4">
      <c r="A360">
        <v>360</v>
      </c>
      <c r="B360">
        <f t="shared" si="15"/>
        <v>1.3787751247</v>
      </c>
      <c r="C360">
        <f t="shared" si="16"/>
        <v>0.190843336873778</v>
      </c>
      <c r="D360">
        <f t="shared" si="17"/>
        <v>0.981620507513409</v>
      </c>
    </row>
    <row r="361" spans="1:4">
      <c r="A361">
        <v>361</v>
      </c>
      <c r="B361">
        <f t="shared" si="15"/>
        <v>1.3913666784</v>
      </c>
      <c r="C361">
        <f t="shared" si="16"/>
        <v>0.17846840750765</v>
      </c>
      <c r="D361">
        <f t="shared" si="17"/>
        <v>0.983945642564508</v>
      </c>
    </row>
    <row r="362" spans="1:4">
      <c r="A362">
        <v>362</v>
      </c>
      <c r="B362">
        <f t="shared" si="15"/>
        <v>1.4039582321</v>
      </c>
      <c r="C362">
        <f t="shared" si="16"/>
        <v>0.166065182844684</v>
      </c>
      <c r="D362">
        <f t="shared" si="17"/>
        <v>0.98611477782597</v>
      </c>
    </row>
    <row r="363" spans="1:4">
      <c r="A363">
        <v>363</v>
      </c>
      <c r="B363">
        <f t="shared" si="15"/>
        <v>1.4165497858</v>
      </c>
      <c r="C363">
        <f t="shared" si="16"/>
        <v>0.153635629355745</v>
      </c>
      <c r="D363">
        <f t="shared" si="17"/>
        <v>0.988127569391961</v>
      </c>
    </row>
    <row r="364" spans="1:4">
      <c r="A364">
        <v>364</v>
      </c>
      <c r="B364">
        <f t="shared" si="15"/>
        <v>1.4291413395</v>
      </c>
      <c r="C364">
        <f t="shared" si="16"/>
        <v>0.141181717686005</v>
      </c>
      <c r="D364">
        <f t="shared" si="17"/>
        <v>0.989983698144181</v>
      </c>
    </row>
    <row r="365" spans="1:4">
      <c r="A365">
        <v>365</v>
      </c>
      <c r="B365">
        <f t="shared" si="15"/>
        <v>1.4417328932</v>
      </c>
      <c r="C365">
        <f t="shared" si="16"/>
        <v>0.128705422342505</v>
      </c>
      <c r="D365">
        <f t="shared" si="17"/>
        <v>0.991682869802457</v>
      </c>
    </row>
    <row r="366" spans="1:4">
      <c r="A366">
        <v>366</v>
      </c>
      <c r="B366">
        <f t="shared" si="15"/>
        <v>1.4543244469</v>
      </c>
      <c r="C366">
        <f t="shared" si="16"/>
        <v>0.116208721381111</v>
      </c>
      <c r="D366">
        <f t="shared" si="17"/>
        <v>0.993224814971398</v>
      </c>
    </row>
    <row r="367" spans="1:4">
      <c r="A367">
        <v>367</v>
      </c>
      <c r="B367">
        <f t="shared" si="15"/>
        <v>1.4669160006</v>
      </c>
      <c r="C367">
        <f t="shared" si="16"/>
        <v>0.103693596092899</v>
      </c>
      <c r="D367">
        <f t="shared" si="17"/>
        <v>0.994609289183106</v>
      </c>
    </row>
    <row r="368" spans="1:4">
      <c r="A368">
        <v>368</v>
      </c>
      <c r="B368">
        <f t="shared" si="15"/>
        <v>1.4795075543</v>
      </c>
      <c r="C368">
        <f t="shared" si="16"/>
        <v>0.0911620306900331</v>
      </c>
      <c r="D368">
        <f t="shared" si="17"/>
        <v>0.995836072935937</v>
      </c>
    </row>
    <row r="369" spans="1:4">
      <c r="A369">
        <v>369</v>
      </c>
      <c r="B369">
        <f t="shared" si="15"/>
        <v>1.492099108</v>
      </c>
      <c r="C369">
        <f t="shared" si="16"/>
        <v>0.0786160119911764</v>
      </c>
      <c r="D369">
        <f t="shared" si="17"/>
        <v>0.996904971729303</v>
      </c>
    </row>
    <row r="370" spans="1:4">
      <c r="A370">
        <v>370</v>
      </c>
      <c r="B370">
        <f t="shared" si="15"/>
        <v>1.5046906617</v>
      </c>
      <c r="C370">
        <f t="shared" si="16"/>
        <v>0.0660575291064925</v>
      </c>
      <c r="D370">
        <f t="shared" si="17"/>
        <v>0.997815816094506</v>
      </c>
    </row>
    <row r="371" spans="1:4">
      <c r="A371">
        <v>371</v>
      </c>
      <c r="B371">
        <f t="shared" si="15"/>
        <v>1.5172822154</v>
      </c>
      <c r="C371">
        <f t="shared" si="16"/>
        <v>0.0534885731222815</v>
      </c>
      <c r="D371">
        <f t="shared" si="17"/>
        <v>0.998568461621607</v>
      </c>
    </row>
    <row r="372" spans="1:4">
      <c r="A372">
        <v>372</v>
      </c>
      <c r="B372">
        <f t="shared" si="15"/>
        <v>1.5298737691</v>
      </c>
      <c r="C372">
        <f t="shared" si="16"/>
        <v>0.0409111367852998</v>
      </c>
      <c r="D372">
        <f t="shared" si="17"/>
        <v>0.999162788982323</v>
      </c>
    </row>
    <row r="373" spans="1:4">
      <c r="A373">
        <v>373</v>
      </c>
      <c r="B373">
        <f t="shared" si="15"/>
        <v>1.5424653228</v>
      </c>
      <c r="C373">
        <f t="shared" si="16"/>
        <v>0.0283272141868254</v>
      </c>
      <c r="D373">
        <f t="shared" si="17"/>
        <v>0.999598703948947</v>
      </c>
    </row>
    <row r="374" spans="1:4">
      <c r="A374">
        <v>374</v>
      </c>
      <c r="B374">
        <f t="shared" si="15"/>
        <v>1.5550568765</v>
      </c>
      <c r="C374">
        <f t="shared" si="16"/>
        <v>0.0157388004465002</v>
      </c>
      <c r="D374">
        <f t="shared" si="17"/>
        <v>0.999876137409282</v>
      </c>
    </row>
    <row r="375" spans="1:4">
      <c r="A375">
        <v>375</v>
      </c>
      <c r="B375">
        <f t="shared" si="15"/>
        <v>1.5676484302</v>
      </c>
      <c r="C375">
        <f t="shared" si="16"/>
        <v>0.00314789139601503</v>
      </c>
      <c r="D375">
        <f t="shared" si="17"/>
        <v>0.999995045377605</v>
      </c>
    </row>
    <row r="376" spans="1:4">
      <c r="A376">
        <v>376</v>
      </c>
      <c r="B376">
        <f t="shared" si="15"/>
        <v>1.5802399839</v>
      </c>
      <c r="C376">
        <f t="shared" si="16"/>
        <v>-0.00944351673732024</v>
      </c>
      <c r="D376">
        <f t="shared" si="17"/>
        <v>0.999955409001637</v>
      </c>
    </row>
    <row r="377" spans="1:4">
      <c r="A377">
        <v>377</v>
      </c>
      <c r="B377">
        <f t="shared" si="15"/>
        <v>1.5928315376</v>
      </c>
      <c r="C377">
        <f t="shared" si="16"/>
        <v>-0.0220334276470684</v>
      </c>
      <c r="D377">
        <f t="shared" si="17"/>
        <v>0.999757234565533</v>
      </c>
    </row>
    <row r="378" spans="1:4">
      <c r="A378">
        <v>378</v>
      </c>
      <c r="B378">
        <f t="shared" si="15"/>
        <v>1.6054230913</v>
      </c>
      <c r="C378">
        <f t="shared" si="16"/>
        <v>-0.0346198452641698</v>
      </c>
      <c r="D378">
        <f t="shared" si="17"/>
        <v>0.999400553488883</v>
      </c>
    </row>
    <row r="379" spans="1:4">
      <c r="A379">
        <v>379</v>
      </c>
      <c r="B379">
        <f t="shared" si="15"/>
        <v>1.618014645</v>
      </c>
      <c r="C379">
        <f t="shared" si="16"/>
        <v>-0.0472007740734094</v>
      </c>
      <c r="D379">
        <f t="shared" si="17"/>
        <v>0.998885422321735</v>
      </c>
    </row>
    <row r="380" spans="1:4">
      <c r="A380">
        <v>380</v>
      </c>
      <c r="B380">
        <f t="shared" si="15"/>
        <v>1.6306061987</v>
      </c>
      <c r="C380">
        <f t="shared" si="16"/>
        <v>-0.0597742194297958</v>
      </c>
      <c r="D380">
        <f t="shared" si="17"/>
        <v>0.998211922735628</v>
      </c>
    </row>
    <row r="381" spans="1:4">
      <c r="A381">
        <v>381</v>
      </c>
      <c r="B381">
        <f t="shared" si="15"/>
        <v>1.6431977524</v>
      </c>
      <c r="C381">
        <f t="shared" si="16"/>
        <v>-0.0723381878748018</v>
      </c>
      <c r="D381">
        <f t="shared" si="17"/>
        <v>0.99738016151064</v>
      </c>
    </row>
    <row r="382" spans="1:4">
      <c r="A382">
        <v>382</v>
      </c>
      <c r="B382">
        <f t="shared" si="15"/>
        <v>1.6557893061</v>
      </c>
      <c r="C382">
        <f t="shared" si="16"/>
        <v>-0.0848906874524209</v>
      </c>
      <c r="D382">
        <f t="shared" si="17"/>
        <v>0.996390270518463</v>
      </c>
    </row>
    <row r="383" spans="1:4">
      <c r="A383">
        <v>383</v>
      </c>
      <c r="B383">
        <f t="shared" si="15"/>
        <v>1.6683808598</v>
      </c>
      <c r="C383">
        <f t="shared" si="16"/>
        <v>-0.0974297280249772</v>
      </c>
      <c r="D383">
        <f t="shared" si="17"/>
        <v>0.995242406701492</v>
      </c>
    </row>
    <row r="384" spans="1:4">
      <c r="A384">
        <v>384</v>
      </c>
      <c r="B384">
        <f t="shared" si="15"/>
        <v>1.6809724135</v>
      </c>
      <c r="C384">
        <f t="shared" si="16"/>
        <v>-0.109953321588655</v>
      </c>
      <c r="D384">
        <f t="shared" si="17"/>
        <v>0.993936752047947</v>
      </c>
    </row>
    <row r="385" spans="1:4">
      <c r="A385">
        <v>385</v>
      </c>
      <c r="B385">
        <f t="shared" ref="B385:B448" si="18">-3.1415926536+(A385-1)*0.0125915537</f>
        <v>1.6935639672</v>
      </c>
      <c r="C385">
        <f t="shared" ref="C385:C448" si="19">1*COS(B385)+0</f>
        <v>-0.122459482588687</v>
      </c>
      <c r="D385">
        <f t="shared" ref="D385:D448" si="20">1*SIN(B385)+0+0*COS(B385)</f>
        <v>0.992473513563012</v>
      </c>
    </row>
    <row r="386" spans="1:4">
      <c r="A386">
        <v>386</v>
      </c>
      <c r="B386">
        <f t="shared" si="18"/>
        <v>1.7061555209</v>
      </c>
      <c r="C386">
        <f t="shared" si="19"/>
        <v>-0.134946228234155</v>
      </c>
      <c r="D386">
        <f t="shared" si="20"/>
        <v>0.990852923236025</v>
      </c>
    </row>
    <row r="387" spans="1:4">
      <c r="A387">
        <v>387</v>
      </c>
      <c r="B387">
        <f t="shared" si="18"/>
        <v>1.7187470746</v>
      </c>
      <c r="C387">
        <f t="shared" si="19"/>
        <v>-0.147411578812347</v>
      </c>
      <c r="D387">
        <f t="shared" si="20"/>
        <v>0.989075238003687</v>
      </c>
    </row>
    <row r="388" spans="1:4">
      <c r="A388">
        <v>388</v>
      </c>
      <c r="B388">
        <f t="shared" si="18"/>
        <v>1.7313386283</v>
      </c>
      <c r="C388">
        <f t="shared" si="19"/>
        <v>-0.15985355800264</v>
      </c>
      <c r="D388">
        <f t="shared" si="20"/>
        <v>0.987140739709337</v>
      </c>
    </row>
    <row r="389" spans="1:4">
      <c r="A389">
        <v>389</v>
      </c>
      <c r="B389">
        <f t="shared" si="18"/>
        <v>1.743930182</v>
      </c>
      <c r="C389">
        <f t="shared" si="19"/>
        <v>-0.172270193189827</v>
      </c>
      <c r="D389">
        <f t="shared" si="20"/>
        <v>0.985049735058256</v>
      </c>
    </row>
    <row r="390" spans="1:4">
      <c r="A390">
        <v>390</v>
      </c>
      <c r="B390">
        <f t="shared" si="18"/>
        <v>1.7565217357</v>
      </c>
      <c r="C390">
        <f t="shared" si="19"/>
        <v>-0.184659515776868</v>
      </c>
      <c r="D390">
        <f t="shared" si="20"/>
        <v>0.982802555569048</v>
      </c>
    </row>
    <row r="391" spans="1:4">
      <c r="A391">
        <v>391</v>
      </c>
      <c r="B391">
        <f t="shared" si="18"/>
        <v>1.7691132894</v>
      </c>
      <c r="C391">
        <f t="shared" si="19"/>
        <v>-0.197019561497009</v>
      </c>
      <c r="D391">
        <f t="shared" si="20"/>
        <v>0.980399557521078</v>
      </c>
    </row>
    <row r="392" spans="1:4">
      <c r="A392">
        <v>392</v>
      </c>
      <c r="B392">
        <f t="shared" si="18"/>
        <v>1.7817048431</v>
      </c>
      <c r="C392">
        <f t="shared" si="19"/>
        <v>-0.209348370725195</v>
      </c>
      <c r="D392">
        <f t="shared" si="20"/>
        <v>0.977841121897983</v>
      </c>
    </row>
    <row r="393" spans="1:4">
      <c r="A393">
        <v>393</v>
      </c>
      <c r="B393">
        <f t="shared" si="18"/>
        <v>1.7942963968</v>
      </c>
      <c r="C393">
        <f t="shared" si="19"/>
        <v>-0.221643988788766</v>
      </c>
      <c r="D393">
        <f t="shared" si="20"/>
        <v>0.975127654327271</v>
      </c>
    </row>
    <row r="394" spans="1:4">
      <c r="A394">
        <v>394</v>
      </c>
      <c r="B394">
        <f t="shared" si="18"/>
        <v>1.8068879505</v>
      </c>
      <c r="C394">
        <f t="shared" si="19"/>
        <v>-0.23390446627736</v>
      </c>
      <c r="D394">
        <f t="shared" si="20"/>
        <v>0.97225958501601</v>
      </c>
    </row>
    <row r="395" spans="1:4">
      <c r="A395">
        <v>395</v>
      </c>
      <c r="B395">
        <f t="shared" si="18"/>
        <v>1.8194795042</v>
      </c>
      <c r="C395">
        <f t="shared" si="19"/>
        <v>-0.246127859351982</v>
      </c>
      <c r="D395">
        <f t="shared" si="20"/>
        <v>0.969237368682621</v>
      </c>
    </row>
    <row r="396" spans="1:4">
      <c r="A396">
        <v>396</v>
      </c>
      <c r="B396">
        <f t="shared" si="18"/>
        <v>1.8320710579</v>
      </c>
      <c r="C396">
        <f t="shared" si="19"/>
        <v>-0.258312230053191</v>
      </c>
      <c r="D396">
        <f t="shared" si="20"/>
        <v>0.966061484484786</v>
      </c>
    </row>
    <row r="397" spans="1:4">
      <c r="A397">
        <v>397</v>
      </c>
      <c r="B397">
        <f t="shared" si="18"/>
        <v>1.8446626116</v>
      </c>
      <c r="C397">
        <f t="shared" si="19"/>
        <v>-0.27045564660835</v>
      </c>
      <c r="D397">
        <f t="shared" si="20"/>
        <v>0.962732435943476</v>
      </c>
    </row>
    <row r="398" spans="1:4">
      <c r="A398">
        <v>398</v>
      </c>
      <c r="B398">
        <f t="shared" si="18"/>
        <v>1.8572541653</v>
      </c>
      <c r="C398">
        <f t="shared" si="19"/>
        <v>-0.282556183737907</v>
      </c>
      <c r="D398">
        <f t="shared" si="20"/>
        <v>0.959250750863126</v>
      </c>
    </row>
    <row r="399" spans="1:4">
      <c r="A399">
        <v>399</v>
      </c>
      <c r="B399">
        <f t="shared" si="18"/>
        <v>1.869845719</v>
      </c>
      <c r="C399">
        <f t="shared" si="19"/>
        <v>-0.294611922960631</v>
      </c>
      <c r="D399">
        <f t="shared" si="20"/>
        <v>0.955616981247947</v>
      </c>
    </row>
    <row r="400" spans="1:4">
      <c r="A400">
        <v>400</v>
      </c>
      <c r="B400">
        <f t="shared" si="18"/>
        <v>1.8824372727</v>
      </c>
      <c r="C400">
        <f t="shared" si="19"/>
        <v>-0.306620952897781</v>
      </c>
      <c r="D400">
        <f t="shared" si="20"/>
        <v>0.951831703214416</v>
      </c>
    </row>
    <row r="401" spans="1:4">
      <c r="A401">
        <v>401</v>
      </c>
      <c r="B401">
        <f t="shared" si="18"/>
        <v>1.8950288264</v>
      </c>
      <c r="C401">
        <f t="shared" si="19"/>
        <v>-0.318581369576149</v>
      </c>
      <c r="D401">
        <f t="shared" si="20"/>
        <v>0.94789551689993</v>
      </c>
    </row>
    <row r="402" spans="1:4">
      <c r="A402">
        <v>402</v>
      </c>
      <c r="B402">
        <f t="shared" si="18"/>
        <v>1.9076203801</v>
      </c>
      <c r="C402">
        <f t="shared" si="19"/>
        <v>-0.330491276729918</v>
      </c>
      <c r="D402">
        <f t="shared" si="20"/>
        <v>0.943809046367658</v>
      </c>
    </row>
    <row r="403" spans="1:4">
      <c r="A403">
        <v>403</v>
      </c>
      <c r="B403">
        <f t="shared" si="18"/>
        <v>1.9202119338</v>
      </c>
      <c r="C403">
        <f t="shared" si="19"/>
        <v>-0.342348786101313</v>
      </c>
      <c r="D403">
        <f t="shared" si="20"/>
        <v>0.939572939507603</v>
      </c>
    </row>
    <row r="404" spans="1:4">
      <c r="A404">
        <v>404</v>
      </c>
      <c r="B404">
        <f t="shared" si="18"/>
        <v>1.9328034875</v>
      </c>
      <c r="C404">
        <f t="shared" si="19"/>
        <v>-0.35415201773997</v>
      </c>
      <c r="D404">
        <f t="shared" si="20"/>
        <v>0.935187867933876</v>
      </c>
    </row>
    <row r="405" spans="1:4">
      <c r="A405">
        <v>405</v>
      </c>
      <c r="B405">
        <f t="shared" si="18"/>
        <v>1.9453950412</v>
      </c>
      <c r="C405">
        <f t="shared" si="19"/>
        <v>-0.365899100300998</v>
      </c>
      <c r="D405">
        <f t="shared" si="20"/>
        <v>0.930654526878218</v>
      </c>
    </row>
    <row r="406" spans="1:4">
      <c r="A406">
        <v>406</v>
      </c>
      <c r="B406">
        <f t="shared" si="18"/>
        <v>1.9579865949</v>
      </c>
      <c r="C406">
        <f t="shared" si="19"/>
        <v>-0.377588171341667</v>
      </c>
      <c r="D406">
        <f t="shared" si="20"/>
        <v>0.925973635079777</v>
      </c>
    </row>
    <row r="407" spans="1:4">
      <c r="A407">
        <v>407</v>
      </c>
      <c r="B407">
        <f t="shared" si="18"/>
        <v>1.9705781486</v>
      </c>
      <c r="C407">
        <f t="shared" si="19"/>
        <v>-0.389217377616692</v>
      </c>
      <c r="D407">
        <f t="shared" si="20"/>
        <v>0.921145934671149</v>
      </c>
    </row>
    <row r="408" spans="1:4">
      <c r="A408">
        <v>408</v>
      </c>
      <c r="B408">
        <f t="shared" si="18"/>
        <v>1.9831697023</v>
      </c>
      <c r="C408">
        <f t="shared" si="19"/>
        <v>-0.400784875372052</v>
      </c>
      <c r="D408">
        <f t="shared" si="20"/>
        <v>0.916172191060724</v>
      </c>
    </row>
    <row r="409" spans="1:4">
      <c r="A409">
        <v>409</v>
      </c>
      <c r="B409">
        <f t="shared" si="18"/>
        <v>1.995761256</v>
      </c>
      <c r="C409">
        <f t="shared" si="19"/>
        <v>-0.412288830637316</v>
      </c>
      <c r="D409">
        <f t="shared" si="20"/>
        <v>0.911053192811328</v>
      </c>
    </row>
    <row r="410" spans="1:4">
      <c r="A410">
        <v>410</v>
      </c>
      <c r="B410">
        <f t="shared" si="18"/>
        <v>2.0083528097</v>
      </c>
      <c r="C410">
        <f t="shared" si="19"/>
        <v>-0.423727419516402</v>
      </c>
      <c r="D410">
        <f t="shared" si="20"/>
        <v>0.905789751515202</v>
      </c>
    </row>
    <row r="411" spans="1:4">
      <c r="A411">
        <v>411</v>
      </c>
      <c r="B411">
        <f t="shared" si="18"/>
        <v>2.0209443634</v>
      </c>
      <c r="C411">
        <f t="shared" si="19"/>
        <v>-0.435098828476751</v>
      </c>
      <c r="D411">
        <f t="shared" si="20"/>
        <v>0.90038270166533</v>
      </c>
    </row>
    <row r="412" spans="1:4">
      <c r="A412">
        <v>412</v>
      </c>
      <c r="B412">
        <f t="shared" si="18"/>
        <v>2.0335359171</v>
      </c>
      <c r="C412">
        <f t="shared" si="19"/>
        <v>-0.446401254636855</v>
      </c>
      <c r="D412">
        <f t="shared" si="20"/>
        <v>0.894832900523132</v>
      </c>
    </row>
    <row r="413" spans="1:4">
      <c r="A413">
        <v>413</v>
      </c>
      <c r="B413">
        <f t="shared" si="18"/>
        <v>2.0461274708</v>
      </c>
      <c r="C413">
        <f t="shared" si="19"/>
        <v>-0.457632906052089</v>
      </c>
      <c r="D413">
        <f t="shared" si="20"/>
        <v>0.889141227982552</v>
      </c>
    </row>
    <row r="414" spans="1:4">
      <c r="A414">
        <v>414</v>
      </c>
      <c r="B414">
        <f t="shared" si="18"/>
        <v>2.0587190245</v>
      </c>
      <c r="C414">
        <f t="shared" si="19"/>
        <v>-0.468792001998821</v>
      </c>
      <c r="D414">
        <f t="shared" si="20"/>
        <v>0.88330858643055</v>
      </c>
    </row>
    <row r="415" spans="1:4">
      <c r="A415">
        <v>415</v>
      </c>
      <c r="B415">
        <f t="shared" si="18"/>
        <v>2.0713105782</v>
      </c>
      <c r="C415">
        <f t="shared" si="19"/>
        <v>-0.479876773256737</v>
      </c>
      <c r="D415">
        <f t="shared" si="20"/>
        <v>0.87733590060404</v>
      </c>
    </row>
    <row r="416" spans="1:4">
      <c r="A416">
        <v>416</v>
      </c>
      <c r="B416">
        <f t="shared" si="18"/>
        <v>2.0839021319</v>
      </c>
      <c r="C416">
        <f t="shared" si="19"/>
        <v>-0.490885462389339</v>
      </c>
      <c r="D416">
        <f t="shared" si="20"/>
        <v>0.87122411744327</v>
      </c>
    </row>
    <row r="417" spans="1:4">
      <c r="A417">
        <v>417</v>
      </c>
      <c r="B417">
        <f t="shared" si="18"/>
        <v>2.0964936856</v>
      </c>
      <c r="C417">
        <f t="shared" si="19"/>
        <v>-0.501816324022577</v>
      </c>
      <c r="D417">
        <f t="shared" si="20"/>
        <v>0.864974205941696</v>
      </c>
    </row>
    <row r="418" spans="1:4">
      <c r="A418">
        <v>418</v>
      </c>
      <c r="B418">
        <f t="shared" si="18"/>
        <v>2.1090852393</v>
      </c>
      <c r="C418">
        <f t="shared" si="19"/>
        <v>-0.512667625121577</v>
      </c>
      <c r="D418">
        <f t="shared" si="20"/>
        <v>0.858587156992348</v>
      </c>
    </row>
    <row r="419" spans="1:4">
      <c r="A419">
        <v>419</v>
      </c>
      <c r="B419">
        <f t="shared" si="18"/>
        <v>2.121676793</v>
      </c>
      <c r="C419">
        <f t="shared" si="19"/>
        <v>-0.523437645265396</v>
      </c>
      <c r="D419">
        <f t="shared" si="20"/>
        <v>0.85206398323073</v>
      </c>
    </row>
    <row r="420" spans="1:4">
      <c r="A420">
        <v>420</v>
      </c>
      <c r="B420">
        <f t="shared" si="18"/>
        <v>2.1342683467</v>
      </c>
      <c r="C420">
        <f t="shared" si="19"/>
        <v>-0.534124676919791</v>
      </c>
      <c r="D420">
        <f t="shared" si="20"/>
        <v>0.845405718874274</v>
      </c>
    </row>
    <row r="421" spans="1:4">
      <c r="A421">
        <v>421</v>
      </c>
      <c r="B421">
        <f t="shared" si="18"/>
        <v>2.1468599004</v>
      </c>
      <c r="C421">
        <f t="shared" si="19"/>
        <v>-0.544727025707944</v>
      </c>
      <c r="D421">
        <f t="shared" si="20"/>
        <v>0.838613419558367</v>
      </c>
    </row>
    <row r="422" spans="1:4">
      <c r="A422">
        <v>422</v>
      </c>
      <c r="B422">
        <f t="shared" si="18"/>
        <v>2.1594514541</v>
      </c>
      <c r="C422">
        <f t="shared" si="19"/>
        <v>-0.555243010679088</v>
      </c>
      <c r="D422">
        <f t="shared" si="20"/>
        <v>0.831688162168984</v>
      </c>
    </row>
    <row r="423" spans="1:4">
      <c r="A423">
        <v>423</v>
      </c>
      <c r="B423">
        <f t="shared" si="18"/>
        <v>2.1720430078</v>
      </c>
      <c r="C423">
        <f t="shared" si="19"/>
        <v>-0.565670964575021</v>
      </c>
      <c r="D423">
        <f t="shared" si="20"/>
        <v>0.824631044671959</v>
      </c>
    </row>
    <row r="424" spans="1:4">
      <c r="A424">
        <v>424</v>
      </c>
      <c r="B424">
        <f t="shared" si="18"/>
        <v>2.1846345615</v>
      </c>
      <c r="C424">
        <f t="shared" si="19"/>
        <v>-0.576009234094438</v>
      </c>
      <c r="D424">
        <f t="shared" si="20"/>
        <v>0.8174431859389</v>
      </c>
    </row>
    <row r="425" spans="1:4">
      <c r="A425">
        <v>425</v>
      </c>
      <c r="B425">
        <f t="shared" si="18"/>
        <v>2.1972261152</v>
      </c>
      <c r="C425">
        <f t="shared" si="19"/>
        <v>-0.586256180155057</v>
      </c>
      <c r="D425">
        <f t="shared" si="20"/>
        <v>0.810125725569804</v>
      </c>
    </row>
    <row r="426" spans="1:4">
      <c r="A426">
        <v>426</v>
      </c>
      <c r="B426">
        <f t="shared" si="18"/>
        <v>2.2098176689</v>
      </c>
      <c r="C426">
        <f t="shared" si="19"/>
        <v>-0.596410178153484</v>
      </c>
      <c r="D426">
        <f t="shared" si="20"/>
        <v>0.802679823712375</v>
      </c>
    </row>
    <row r="427" spans="1:4">
      <c r="A427">
        <v>427</v>
      </c>
      <c r="B427">
        <f t="shared" si="18"/>
        <v>2.2224092226</v>
      </c>
      <c r="C427">
        <f t="shared" si="19"/>
        <v>-0.606469618222788</v>
      </c>
      <c r="D427">
        <f t="shared" si="20"/>
        <v>0.79510666087809</v>
      </c>
    </row>
    <row r="428" spans="1:4">
      <c r="A428">
        <v>428</v>
      </c>
      <c r="B428">
        <f t="shared" si="18"/>
        <v>2.2350007763</v>
      </c>
      <c r="C428">
        <f t="shared" si="19"/>
        <v>-0.616432905487737</v>
      </c>
      <c r="D428">
        <f t="shared" si="20"/>
        <v>0.787407437755033</v>
      </c>
    </row>
    <row r="429" spans="1:4">
      <c r="A429">
        <v>429</v>
      </c>
      <c r="B429">
        <f t="shared" si="18"/>
        <v>2.24759233</v>
      </c>
      <c r="C429">
        <f t="shared" si="19"/>
        <v>-0.62629846031766</v>
      </c>
      <c r="D429">
        <f t="shared" si="20"/>
        <v>0.779583375017534</v>
      </c>
    </row>
    <row r="430" spans="1:4">
      <c r="A430">
        <v>430</v>
      </c>
      <c r="B430">
        <f t="shared" si="18"/>
        <v>2.2601838837</v>
      </c>
      <c r="C430">
        <f t="shared" si="19"/>
        <v>-0.636064718576882</v>
      </c>
      <c r="D430">
        <f t="shared" si="20"/>
        <v>0.771635713132636</v>
      </c>
    </row>
    <row r="431" spans="1:4">
      <c r="A431">
        <v>431</v>
      </c>
      <c r="B431">
        <f t="shared" si="18"/>
        <v>2.2727754374</v>
      </c>
      <c r="C431">
        <f t="shared" si="19"/>
        <v>-0.645730131872724</v>
      </c>
      <c r="D431">
        <f t="shared" si="20"/>
        <v>0.763565712163423</v>
      </c>
    </row>
    <row r="432" spans="1:4">
      <c r="A432">
        <v>432</v>
      </c>
      <c r="B432">
        <f t="shared" si="18"/>
        <v>2.2853669911</v>
      </c>
      <c r="C432">
        <f t="shared" si="19"/>
        <v>-0.655293167800977</v>
      </c>
      <c r="D432">
        <f t="shared" si="20"/>
        <v>0.755374651569247</v>
      </c>
    </row>
    <row r="433" spans="1:4">
      <c r="A433">
        <v>433</v>
      </c>
      <c r="B433">
        <f t="shared" si="18"/>
        <v>2.2979585448</v>
      </c>
      <c r="C433">
        <f t="shared" si="19"/>
        <v>-0.664752310188869</v>
      </c>
      <c r="D433">
        <f t="shared" si="20"/>
        <v>0.747063830002873</v>
      </c>
    </row>
    <row r="434" spans="1:4">
      <c r="A434">
        <v>434</v>
      </c>
      <c r="B434">
        <f t="shared" si="18"/>
        <v>2.3105500985</v>
      </c>
      <c r="C434">
        <f t="shared" si="19"/>
        <v>-0.674106059335442</v>
      </c>
      <c r="D434">
        <f t="shared" si="20"/>
        <v>0.738634565104586</v>
      </c>
    </row>
    <row r="435" spans="1:4">
      <c r="A435">
        <v>435</v>
      </c>
      <c r="B435">
        <f t="shared" si="18"/>
        <v>2.3231416522</v>
      </c>
      <c r="C435">
        <f t="shared" si="19"/>
        <v>-0.683352932249324</v>
      </c>
      <c r="D435">
        <f t="shared" si="20"/>
        <v>0.730088193293283</v>
      </c>
    </row>
    <row r="436" spans="1:4">
      <c r="A436">
        <v>436</v>
      </c>
      <c r="B436">
        <f t="shared" si="18"/>
        <v>2.3357332059</v>
      </c>
      <c r="C436">
        <f t="shared" si="19"/>
        <v>-0.692491462883848</v>
      </c>
      <c r="D436">
        <f t="shared" si="20"/>
        <v>0.721426069554592</v>
      </c>
    </row>
    <row r="437" spans="1:4">
      <c r="A437">
        <v>437</v>
      </c>
      <c r="B437">
        <f t="shared" si="18"/>
        <v>2.3483247596</v>
      </c>
      <c r="C437">
        <f t="shared" si="19"/>
        <v>-0.701520202369489</v>
      </c>
      <c r="D437">
        <f t="shared" si="20"/>
        <v>0.712649567226047</v>
      </c>
    </row>
    <row r="438" spans="1:4">
      <c r="A438">
        <v>438</v>
      </c>
      <c r="B438">
        <f t="shared" si="18"/>
        <v>2.3609163133</v>
      </c>
      <c r="C438">
        <f t="shared" si="19"/>
        <v>-0.710437719243571</v>
      </c>
      <c r="D438">
        <f t="shared" si="20"/>
        <v>0.703760077779347</v>
      </c>
    </row>
    <row r="439" spans="1:4">
      <c r="A439">
        <v>439</v>
      </c>
      <c r="B439">
        <f t="shared" si="18"/>
        <v>2.373507867</v>
      </c>
      <c r="C439">
        <f t="shared" si="19"/>
        <v>-0.719242599677225</v>
      </c>
      <c r="D439">
        <f t="shared" si="20"/>
        <v>0.694759010599753</v>
      </c>
    </row>
    <row r="440" spans="1:4">
      <c r="A440">
        <v>440</v>
      </c>
      <c r="B440">
        <f t="shared" si="18"/>
        <v>2.3860994207</v>
      </c>
      <c r="C440">
        <f t="shared" si="19"/>
        <v>-0.727933447699538</v>
      </c>
      <c r="D440">
        <f t="shared" si="20"/>
        <v>0.685647792762628</v>
      </c>
    </row>
    <row r="441" spans="1:4">
      <c r="A441">
        <v>441</v>
      </c>
      <c r="B441">
        <f t="shared" si="18"/>
        <v>2.3986909744</v>
      </c>
      <c r="C441">
        <f t="shared" si="19"/>
        <v>-0.736508885418885</v>
      </c>
      <c r="D441">
        <f t="shared" si="20"/>
        <v>0.676427868807186</v>
      </c>
    </row>
    <row r="442" spans="1:4">
      <c r="A442">
        <v>442</v>
      </c>
      <c r="B442">
        <f t="shared" si="18"/>
        <v>2.4112825281</v>
      </c>
      <c r="C442">
        <f t="shared" si="19"/>
        <v>-0.744967553241378</v>
      </c>
      <c r="D442">
        <f t="shared" si="20"/>
        <v>0.667100700507469</v>
      </c>
    </row>
    <row r="443" spans="1:4">
      <c r="A443">
        <v>443</v>
      </c>
      <c r="B443">
        <f t="shared" si="18"/>
        <v>2.4238740818</v>
      </c>
      <c r="C443">
        <f t="shared" si="19"/>
        <v>-0.753308110086428</v>
      </c>
      <c r="D443">
        <f t="shared" si="20"/>
        <v>0.657667766640585</v>
      </c>
    </row>
    <row r="444" spans="1:4">
      <c r="A444">
        <v>444</v>
      </c>
      <c r="B444">
        <f t="shared" si="18"/>
        <v>2.4364656355</v>
      </c>
      <c r="C444">
        <f t="shared" si="19"/>
        <v>-0.761529233599368</v>
      </c>
      <c r="D444">
        <f t="shared" si="20"/>
        <v>0.648130562752258</v>
      </c>
    </row>
    <row r="445" spans="1:4">
      <c r="A445">
        <v>445</v>
      </c>
      <c r="B445">
        <f t="shared" si="18"/>
        <v>2.4490571892</v>
      </c>
      <c r="C445">
        <f t="shared" si="19"/>
        <v>-0.769629620361104</v>
      </c>
      <c r="D445">
        <f t="shared" si="20"/>
        <v>0.638490600919719</v>
      </c>
    </row>
    <row r="446" spans="1:4">
      <c r="A446">
        <v>446</v>
      </c>
      <c r="B446">
        <f t="shared" si="18"/>
        <v>2.4616487429</v>
      </c>
      <c r="C446">
        <f t="shared" si="19"/>
        <v>-0.777607986094764</v>
      </c>
      <c r="D446">
        <f t="shared" si="20"/>
        <v>0.628749409511966</v>
      </c>
    </row>
    <row r="447" spans="1:4">
      <c r="A447">
        <v>447</v>
      </c>
      <c r="B447">
        <f t="shared" si="18"/>
        <v>2.4742402966</v>
      </c>
      <c r="C447">
        <f t="shared" si="19"/>
        <v>-0.785463065869317</v>
      </c>
      <c r="D447">
        <f t="shared" si="20"/>
        <v>0.618908532947456</v>
      </c>
    </row>
    <row r="448" spans="1:4">
      <c r="A448">
        <v>448</v>
      </c>
      <c r="B448">
        <f t="shared" si="18"/>
        <v>2.4868318503</v>
      </c>
      <c r="C448">
        <f t="shared" si="19"/>
        <v>-0.793193614300122</v>
      </c>
      <c r="D448">
        <f t="shared" si="20"/>
        <v>0.608969531449242</v>
      </c>
    </row>
    <row r="449" spans="1:4">
      <c r="A449">
        <v>449</v>
      </c>
      <c r="B449">
        <f t="shared" ref="B449:B500" si="21">-3.1415926536+(A449-1)*0.0125915537</f>
        <v>2.499423404</v>
      </c>
      <c r="C449">
        <f t="shared" ref="C449:C500" si="22">1*COS(B449)+0</f>
        <v>-0.800798405746373</v>
      </c>
      <c r="D449">
        <f t="shared" ref="D449:D500" si="23">1*SIN(B449)+0+0*COS(B449)</f>
        <v>0.598933980797607</v>
      </c>
    </row>
    <row r="450" spans="1:4">
      <c r="A450">
        <v>450</v>
      </c>
      <c r="B450">
        <f t="shared" si="21"/>
        <v>2.5120149577</v>
      </c>
      <c r="C450">
        <f t="shared" si="22"/>
        <v>-0.808276234505423</v>
      </c>
      <c r="D450">
        <f t="shared" si="23"/>
        <v>0.58880347208023</v>
      </c>
    </row>
    <row r="451" spans="1:4">
      <c r="A451">
        <v>451</v>
      </c>
      <c r="B451">
        <f t="shared" si="21"/>
        <v>2.5246065114</v>
      </c>
      <c r="C451">
        <f t="shared" si="22"/>
        <v>-0.815625915003941</v>
      </c>
      <c r="D451">
        <f t="shared" si="23"/>
        <v>0.578579611439933</v>
      </c>
    </row>
    <row r="452" spans="1:4">
      <c r="A452">
        <v>452</v>
      </c>
      <c r="B452">
        <f t="shared" si="21"/>
        <v>2.5371980651</v>
      </c>
      <c r="C452">
        <f t="shared" si="22"/>
        <v>-0.822846281985879</v>
      </c>
      <c r="D452">
        <f t="shared" si="23"/>
        <v>0.568264019820027</v>
      </c>
    </row>
    <row r="453" spans="1:4">
      <c r="A453">
        <v>453</v>
      </c>
      <c r="B453">
        <f t="shared" si="21"/>
        <v>2.5497896188</v>
      </c>
      <c r="C453">
        <f t="shared" si="22"/>
        <v>-0.829936190697214</v>
      </c>
      <c r="D453">
        <f t="shared" si="23"/>
        <v>0.557858332707325</v>
      </c>
    </row>
    <row r="454" spans="1:4">
      <c r="A454">
        <v>454</v>
      </c>
      <c r="B454">
        <f t="shared" si="21"/>
        <v>2.5623811725</v>
      </c>
      <c r="C454">
        <f t="shared" si="22"/>
        <v>-0.836894517067452</v>
      </c>
      <c r="D454">
        <f t="shared" si="23"/>
        <v>0.547364199872842</v>
      </c>
    </row>
    <row r="455" spans="1:4">
      <c r="A455">
        <v>455</v>
      </c>
      <c r="B455">
        <f t="shared" si="21"/>
        <v>2.5749727262</v>
      </c>
      <c r="C455">
        <f t="shared" si="22"/>
        <v>-0.843720157887833</v>
      </c>
      <c r="D455">
        <f t="shared" si="23"/>
        <v>0.53678328511023</v>
      </c>
    </row>
    <row r="456" spans="1:4">
      <c r="A456">
        <v>456</v>
      </c>
      <c r="B456">
        <f t="shared" si="21"/>
        <v>2.5875642799</v>
      </c>
      <c r="C456">
        <f t="shared" si="22"/>
        <v>-0.850412030986248</v>
      </c>
      <c r="D456">
        <f t="shared" si="23"/>
        <v>0.526117265971993</v>
      </c>
    </row>
    <row r="457" spans="1:4">
      <c r="A457">
        <v>457</v>
      </c>
      <c r="B457">
        <f t="shared" si="21"/>
        <v>2.6001558336</v>
      </c>
      <c r="C457">
        <f t="shared" si="22"/>
        <v>-0.856969075398808</v>
      </c>
      <c r="D457">
        <f t="shared" si="23"/>
        <v>0.515367833503521</v>
      </c>
    </row>
    <row r="458" spans="1:4">
      <c r="A458">
        <v>458</v>
      </c>
      <c r="B458">
        <f t="shared" si="21"/>
        <v>2.6127473873</v>
      </c>
      <c r="C458">
        <f t="shared" si="22"/>
        <v>-0.863390251538054</v>
      </c>
      <c r="D458">
        <f t="shared" si="23"/>
        <v>0.50453669197498</v>
      </c>
    </row>
    <row r="459" spans="1:4">
      <c r="A459">
        <v>459</v>
      </c>
      <c r="B459">
        <f t="shared" si="21"/>
        <v>2.625338941</v>
      </c>
      <c r="C459">
        <f t="shared" si="22"/>
        <v>-0.869674541357783</v>
      </c>
      <c r="D459">
        <f t="shared" si="23"/>
        <v>0.49362555861111</v>
      </c>
    </row>
    <row r="460" spans="1:4">
      <c r="A460">
        <v>460</v>
      </c>
      <c r="B460">
        <f t="shared" si="21"/>
        <v>2.6379304947</v>
      </c>
      <c r="C460">
        <f t="shared" si="22"/>
        <v>-0.875820948514449</v>
      </c>
      <c r="D460">
        <f t="shared" si="23"/>
        <v>0.482636163318965</v>
      </c>
    </row>
    <row r="461" spans="1:4">
      <c r="A461">
        <v>461</v>
      </c>
      <c r="B461">
        <f t="shared" si="21"/>
        <v>2.6505220484</v>
      </c>
      <c r="C461">
        <f t="shared" si="22"/>
        <v>-0.881828498525131</v>
      </c>
      <c r="D461">
        <f t="shared" si="23"/>
        <v>0.471570248413651</v>
      </c>
    </row>
    <row r="462" spans="1:4">
      <c r="A462">
        <v>462</v>
      </c>
      <c r="B462">
        <f t="shared" si="21"/>
        <v>2.6631136021</v>
      </c>
      <c r="C462">
        <f t="shared" si="22"/>
        <v>-0.887696238922034</v>
      </c>
      <c r="D462">
        <f t="shared" si="23"/>
        <v>0.460429568342081</v>
      </c>
    </row>
    <row r="463" spans="1:4">
      <c r="A463">
        <v>463</v>
      </c>
      <c r="B463">
        <f t="shared" si="21"/>
        <v>2.6757051558</v>
      </c>
      <c r="C463">
        <f t="shared" si="22"/>
        <v>-0.893423239403494</v>
      </c>
      <c r="D463">
        <f t="shared" si="23"/>
        <v>0.449215889404824</v>
      </c>
    </row>
    <row r="464" spans="1:4">
      <c r="A464">
        <v>464</v>
      </c>
      <c r="B464">
        <f t="shared" si="21"/>
        <v>2.6882967095</v>
      </c>
      <c r="C464">
        <f t="shared" si="22"/>
        <v>-0.899008591981476</v>
      </c>
      <c r="D464">
        <f t="shared" si="23"/>
        <v>0.437930989476063</v>
      </c>
    </row>
    <row r="465" spans="1:4">
      <c r="A465">
        <v>465</v>
      </c>
      <c r="B465">
        <f t="shared" si="21"/>
        <v>2.7008882632</v>
      </c>
      <c r="C465">
        <f t="shared" si="22"/>
        <v>-0.904451411125531</v>
      </c>
      <c r="D465">
        <f t="shared" si="23"/>
        <v>0.426576657721722</v>
      </c>
    </row>
    <row r="466" spans="1:4">
      <c r="A466">
        <v>466</v>
      </c>
      <c r="B466">
        <f t="shared" si="21"/>
        <v>2.7134798169</v>
      </c>
      <c r="C466">
        <f t="shared" si="22"/>
        <v>-0.909750833903191</v>
      </c>
      <c r="D466">
        <f t="shared" si="23"/>
        <v>0.415154694315804</v>
      </c>
    </row>
    <row r="467" spans="1:4">
      <c r="A467">
        <v>467</v>
      </c>
      <c r="B467">
        <f t="shared" si="21"/>
        <v>2.7260713706</v>
      </c>
      <c r="C467">
        <f t="shared" si="22"/>
        <v>-0.914906020116784</v>
      </c>
      <c r="D467">
        <f t="shared" si="23"/>
        <v>0.403666910154978</v>
      </c>
    </row>
    <row r="468" spans="1:4">
      <c r="A468">
        <v>468</v>
      </c>
      <c r="B468">
        <f t="shared" si="21"/>
        <v>2.7386629243</v>
      </c>
      <c r="C468">
        <f t="shared" si="22"/>
        <v>-0.919916152436641</v>
      </c>
      <c r="D468">
        <f t="shared" si="23"/>
        <v>0.392115126571478</v>
      </c>
    </row>
    <row r="469" spans="1:4">
      <c r="A469">
        <v>469</v>
      </c>
      <c r="B469">
        <f t="shared" si="21"/>
        <v>2.751254478</v>
      </c>
      <c r="C469">
        <f t="shared" si="22"/>
        <v>-0.924780436530685</v>
      </c>
      <c r="D469">
        <f t="shared" si="23"/>
        <v>0.38050117504433</v>
      </c>
    </row>
    <row r="470" spans="1:4">
      <c r="A470">
        <v>470</v>
      </c>
      <c r="B470">
        <f t="shared" si="21"/>
        <v>2.7638460317</v>
      </c>
      <c r="C470">
        <f t="shared" si="22"/>
        <v>-0.929498101190362</v>
      </c>
      <c r="D470">
        <f t="shared" si="23"/>
        <v>0.368826896908986</v>
      </c>
    </row>
    <row r="471" spans="1:4">
      <c r="A471">
        <v>471</v>
      </c>
      <c r="B471">
        <f t="shared" si="21"/>
        <v>2.7764375854</v>
      </c>
      <c r="C471">
        <f t="shared" si="22"/>
        <v>-0.934068398452915</v>
      </c>
      <c r="D471">
        <f t="shared" si="23"/>
        <v>0.357094143065391</v>
      </c>
    </row>
    <row r="472" spans="1:4">
      <c r="A472">
        <v>472</v>
      </c>
      <c r="B472">
        <f t="shared" si="21"/>
        <v>2.7890291391</v>
      </c>
      <c r="C472">
        <f t="shared" si="22"/>
        <v>-0.938490603719973</v>
      </c>
      <c r="D472">
        <f t="shared" si="23"/>
        <v>0.345304773684523</v>
      </c>
    </row>
    <row r="473" spans="1:4">
      <c r="A473">
        <v>473</v>
      </c>
      <c r="B473">
        <f t="shared" si="21"/>
        <v>2.8016206928</v>
      </c>
      <c r="C473">
        <f t="shared" si="22"/>
        <v>-0.942764015872427</v>
      </c>
      <c r="D473">
        <f t="shared" si="23"/>
        <v>0.333460657913484</v>
      </c>
    </row>
    <row r="474" spans="1:4">
      <c r="A474">
        <v>474</v>
      </c>
      <c r="B474">
        <f t="shared" si="21"/>
        <v>2.8142122465</v>
      </c>
      <c r="C474">
        <f t="shared" si="22"/>
        <v>-0.946887957381593</v>
      </c>
      <c r="D474">
        <f t="shared" si="23"/>
        <v>0.321563673579145</v>
      </c>
    </row>
    <row r="475" spans="1:4">
      <c r="A475">
        <v>475</v>
      </c>
      <c r="B475">
        <f t="shared" si="21"/>
        <v>2.8268038002</v>
      </c>
      <c r="C475">
        <f t="shared" si="22"/>
        <v>-0.950861774416628</v>
      </c>
      <c r="D475">
        <f t="shared" si="23"/>
        <v>0.309615706890433</v>
      </c>
    </row>
    <row r="476" spans="1:4">
      <c r="A476">
        <v>476</v>
      </c>
      <c r="B476">
        <f t="shared" si="21"/>
        <v>2.8393953539</v>
      </c>
      <c r="C476">
        <f t="shared" si="22"/>
        <v>-0.954684836948195</v>
      </c>
      <c r="D476">
        <f t="shared" si="23"/>
        <v>0.297618652139276</v>
      </c>
    </row>
    <row r="477" spans="1:4">
      <c r="A477">
        <v>477</v>
      </c>
      <c r="B477">
        <f t="shared" si="21"/>
        <v>2.8519869076</v>
      </c>
      <c r="C477">
        <f t="shared" si="22"/>
        <v>-0.958356538848348</v>
      </c>
      <c r="D477">
        <f t="shared" si="23"/>
        <v>0.285574411400278</v>
      </c>
    </row>
    <row r="478" spans="1:4">
      <c r="A478">
        <v>478</v>
      </c>
      <c r="B478">
        <f t="shared" si="21"/>
        <v>2.8645784613</v>
      </c>
      <c r="C478">
        <f t="shared" si="22"/>
        <v>-0.961876297986633</v>
      </c>
      <c r="D478">
        <f t="shared" si="23"/>
        <v>0.273484894229151</v>
      </c>
    </row>
    <row r="479" spans="1:4">
      <c r="A479">
        <v>479</v>
      </c>
      <c r="B479">
        <f t="shared" si="21"/>
        <v>2.877170015</v>
      </c>
      <c r="C479">
        <f t="shared" si="22"/>
        <v>-0.965243556322381</v>
      </c>
      <c r="D479">
        <f t="shared" si="23"/>
        <v>0.261352017359965</v>
      </c>
    </row>
    <row r="480" spans="1:4">
      <c r="A480">
        <v>480</v>
      </c>
      <c r="B480">
        <f t="shared" si="21"/>
        <v>2.8897615687</v>
      </c>
      <c r="C480">
        <f t="shared" si="22"/>
        <v>-0.968457779993181</v>
      </c>
      <c r="D480">
        <f t="shared" si="23"/>
        <v>0.249177704401256</v>
      </c>
    </row>
    <row r="481" spans="1:4">
      <c r="A481">
        <v>481</v>
      </c>
      <c r="B481">
        <f t="shared" si="21"/>
        <v>2.9023531224</v>
      </c>
      <c r="C481">
        <f t="shared" si="22"/>
        <v>-0.971518459399525</v>
      </c>
      <c r="D481">
        <f t="shared" si="23"/>
        <v>0.236963885531054</v>
      </c>
    </row>
    <row r="482" spans="1:4">
      <c r="A482">
        <v>482</v>
      </c>
      <c r="B482">
        <f t="shared" si="21"/>
        <v>2.9149446761</v>
      </c>
      <c r="C482">
        <f t="shared" si="22"/>
        <v>-0.974425109285598</v>
      </c>
      <c r="D482">
        <f t="shared" si="23"/>
        <v>0.224712497190857</v>
      </c>
    </row>
    <row r="483" spans="1:4">
      <c r="A483">
        <v>483</v>
      </c>
      <c r="B483">
        <f t="shared" si="21"/>
        <v>2.9275362298</v>
      </c>
      <c r="C483">
        <f t="shared" si="22"/>
        <v>-0.977177268816217</v>
      </c>
      <c r="D483">
        <f t="shared" si="23"/>
        <v>0.21242548177862</v>
      </c>
    </row>
    <row r="484" spans="1:4">
      <c r="A484">
        <v>484</v>
      </c>
      <c r="B484">
        <f t="shared" si="21"/>
        <v>2.9401277835</v>
      </c>
      <c r="C484">
        <f t="shared" si="22"/>
        <v>-0.979774501649892</v>
      </c>
      <c r="D484">
        <f t="shared" si="23"/>
        <v>0.200104787340797</v>
      </c>
    </row>
    <row r="485" spans="1:4">
      <c r="A485">
        <v>485</v>
      </c>
      <c r="B485">
        <f t="shared" si="21"/>
        <v>2.9527193372</v>
      </c>
      <c r="C485">
        <f t="shared" si="22"/>
        <v>-0.982216396008006</v>
      </c>
      <c r="D485">
        <f t="shared" si="23"/>
        <v>0.187752367263487</v>
      </c>
    </row>
    <row r="486" spans="1:4">
      <c r="A486">
        <v>486</v>
      </c>
      <c r="B486">
        <f t="shared" si="21"/>
        <v>2.9653108909</v>
      </c>
      <c r="C486">
        <f t="shared" si="22"/>
        <v>-0.984502564740102</v>
      </c>
      <c r="D486">
        <f t="shared" si="23"/>
        <v>0.175370179962735</v>
      </c>
    </row>
    <row r="487" spans="1:4">
      <c r="A487">
        <v>487</v>
      </c>
      <c r="B487">
        <f t="shared" si="21"/>
        <v>2.9779024446</v>
      </c>
      <c r="C487">
        <f t="shared" si="22"/>
        <v>-0.98663264538526</v>
      </c>
      <c r="D487">
        <f t="shared" si="23"/>
        <v>0.162960188574033</v>
      </c>
    </row>
    <row r="488" spans="1:4">
      <c r="A488">
        <v>488</v>
      </c>
      <c r="B488">
        <f t="shared" si="21"/>
        <v>2.9904939983</v>
      </c>
      <c r="C488">
        <f t="shared" si="22"/>
        <v>-0.988606300229568</v>
      </c>
      <c r="D488">
        <f t="shared" si="23"/>
        <v>0.150524360641078</v>
      </c>
    </row>
    <row r="489" spans="1:4">
      <c r="A489">
        <v>489</v>
      </c>
      <c r="B489">
        <f t="shared" si="21"/>
        <v>3.003085552</v>
      </c>
      <c r="C489">
        <f t="shared" si="22"/>
        <v>-0.990423216359663</v>
      </c>
      <c r="D489">
        <f t="shared" si="23"/>
        <v>0.138064667803825</v>
      </c>
    </row>
    <row r="490" spans="1:4">
      <c r="A490">
        <v>490</v>
      </c>
      <c r="B490">
        <f t="shared" si="21"/>
        <v>3.0156771057</v>
      </c>
      <c r="C490">
        <f t="shared" si="22"/>
        <v>-0.992083105712341</v>
      </c>
      <c r="D490">
        <f t="shared" si="23"/>
        <v>0.12558308548589</v>
      </c>
    </row>
    <row r="491" spans="1:4">
      <c r="A491">
        <v>491</v>
      </c>
      <c r="B491">
        <f t="shared" si="21"/>
        <v>3.0282686594</v>
      </c>
      <c r="C491">
        <f t="shared" si="22"/>
        <v>-0.993585705120229</v>
      </c>
      <c r="D491">
        <f t="shared" si="23"/>
        <v>0.113081592581363</v>
      </c>
    </row>
    <row r="492" spans="1:4">
      <c r="A492">
        <v>492</v>
      </c>
      <c r="B492">
        <f t="shared" si="21"/>
        <v>3.0408602131</v>
      </c>
      <c r="C492">
        <f t="shared" si="22"/>
        <v>-0.994930776353509</v>
      </c>
      <c r="D492">
        <f t="shared" si="23"/>
        <v>0.10056217114106</v>
      </c>
    </row>
    <row r="493" spans="1:4">
      <c r="A493">
        <v>493</v>
      </c>
      <c r="B493">
        <f t="shared" si="21"/>
        <v>3.0534517668</v>
      </c>
      <c r="C493">
        <f t="shared" si="22"/>
        <v>-0.996118106157688</v>
      </c>
      <c r="D493">
        <f t="shared" si="23"/>
        <v>0.0880268060582781</v>
      </c>
    </row>
    <row r="494" spans="1:4">
      <c r="A494">
        <v>494</v>
      </c>
      <c r="B494">
        <f t="shared" si="21"/>
        <v>3.0660433205</v>
      </c>
      <c r="C494">
        <f t="shared" si="22"/>
        <v>-0.997147506287407</v>
      </c>
      <c r="D494">
        <f t="shared" si="23"/>
        <v>0.0754774847541017</v>
      </c>
    </row>
    <row r="495" spans="1:4">
      <c r="A495">
        <v>495</v>
      </c>
      <c r="B495">
        <f t="shared" si="21"/>
        <v>3.0786348742</v>
      </c>
      <c r="C495">
        <f t="shared" si="22"/>
        <v>-0.99801881353629</v>
      </c>
      <c r="D495">
        <f t="shared" si="23"/>
        <v>0.0629161968623063</v>
      </c>
    </row>
    <row r="496" spans="1:4">
      <c r="A496">
        <v>496</v>
      </c>
      <c r="B496">
        <f t="shared" si="21"/>
        <v>3.0912264279</v>
      </c>
      <c r="C496">
        <f t="shared" si="22"/>
        <v>-0.998731889762815</v>
      </c>
      <c r="D496">
        <f t="shared" si="23"/>
        <v>0.0503449339139114</v>
      </c>
    </row>
    <row r="497" spans="1:4">
      <c r="A497">
        <v>497</v>
      </c>
      <c r="B497">
        <f t="shared" si="21"/>
        <v>3.1038179816</v>
      </c>
      <c r="C497">
        <f t="shared" si="22"/>
        <v>-0.99928662191222</v>
      </c>
      <c r="D497">
        <f t="shared" si="23"/>
        <v>0.0377656890214333</v>
      </c>
    </row>
    <row r="498" spans="1:4">
      <c r="A498">
        <v>498</v>
      </c>
      <c r="B498">
        <f t="shared" si="21"/>
        <v>3.1164095353</v>
      </c>
      <c r="C498">
        <f t="shared" si="22"/>
        <v>-0.999682922034424</v>
      </c>
      <c r="D498">
        <f t="shared" si="23"/>
        <v>0.0251804565628864</v>
      </c>
    </row>
    <row r="499" spans="1:4">
      <c r="A499">
        <v>499</v>
      </c>
      <c r="B499">
        <f t="shared" si="21"/>
        <v>3.129001089</v>
      </c>
      <c r="C499">
        <f t="shared" si="22"/>
        <v>-0.999920727297973</v>
      </c>
      <c r="D499">
        <f t="shared" si="23"/>
        <v>0.0125912318655856</v>
      </c>
    </row>
    <row r="500" spans="1:4">
      <c r="A500">
        <v>500</v>
      </c>
      <c r="B500">
        <f t="shared" si="21"/>
        <v>3.1415926427</v>
      </c>
      <c r="C500">
        <f t="shared" si="22"/>
        <v>-1</v>
      </c>
      <c r="D500">
        <f t="shared" si="23"/>
        <v>1.08897931897571e-8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8_113935_1_HID">
    <tabColor rgb="FF007800"/>
  </sheetPr>
  <dimension ref="A1:B8"/>
  <sheetViews>
    <sheetView workbookViewId="0">
      <selection activeCell="A1" sqref="A1"/>
    </sheetView>
  </sheetViews>
  <sheetFormatPr defaultColWidth="11" defaultRowHeight="14.5" outlineLevelRow="7" outlineLevelCol="1"/>
  <sheetData>
    <row r="1" spans="1:2">
      <c r="A1">
        <v>0.550486285766725</v>
      </c>
      <c r="B1">
        <v>-0.179704909207557</v>
      </c>
    </row>
    <row r="2" spans="1:2">
      <c r="A2">
        <v>0.583802078294066</v>
      </c>
      <c r="B2">
        <v>0.588557829690721</v>
      </c>
    </row>
    <row r="3" spans="1:2">
      <c r="A3">
        <v>0.578812119940371</v>
      </c>
      <c r="B3">
        <v>0.625169515849823</v>
      </c>
    </row>
    <row r="4" spans="1:2">
      <c r="A4">
        <v>0.575920293876921</v>
      </c>
      <c r="B4">
        <v>-0.436934819690646</v>
      </c>
    </row>
    <row r="5" spans="1:2">
      <c r="A5">
        <v>0.509803999867079</v>
      </c>
      <c r="B5">
        <v>-0.551863694307071</v>
      </c>
    </row>
    <row r="6" spans="1:2">
      <c r="A6">
        <v>0.0152322766124231</v>
      </c>
      <c r="B6">
        <v>0.468393239296154</v>
      </c>
    </row>
    <row r="7" spans="1:2">
      <c r="A7">
        <v>-0.290729684298739</v>
      </c>
      <c r="B7">
        <v>0.0885670371214664</v>
      </c>
    </row>
    <row r="8" spans="1:2">
      <c r="A8">
        <v>0.71992167565604</v>
      </c>
      <c r="B8">
        <v>-0.0763077025696288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7_145648_1_HID">
    <tabColor rgb="FF007800"/>
  </sheetPr>
  <dimension ref="A1:H304"/>
  <sheetViews>
    <sheetView workbookViewId="0">
      <selection activeCell="G1" sqref="G1"/>
    </sheetView>
  </sheetViews>
  <sheetFormatPr defaultColWidth="11" defaultRowHeight="14.5" outlineLevelCol="7"/>
  <sheetData>
    <row r="1" spans="1:8">
      <c r="A1" s="1">
        <v>17.201171875</v>
      </c>
      <c r="B1" s="1">
        <v>8.67431641759726</v>
      </c>
      <c r="C1">
        <v>1</v>
      </c>
      <c r="D1">
        <v>0</v>
      </c>
      <c r="E1" s="1">
        <v>1.875</v>
      </c>
      <c r="F1" s="1">
        <v>8.67431641759726</v>
      </c>
      <c r="G1">
        <v>1</v>
      </c>
      <c r="H1">
        <v>2</v>
      </c>
    </row>
    <row r="2" spans="1:8">
      <c r="A2" s="2">
        <v>11.1875</v>
      </c>
      <c r="B2" s="2">
        <v>8.67431641759726</v>
      </c>
      <c r="C2">
        <v>2</v>
      </c>
      <c r="D2">
        <v>0</v>
      </c>
      <c r="E2" s="2">
        <v>1</v>
      </c>
      <c r="F2" s="2">
        <v>8.67431641759726</v>
      </c>
      <c r="G2">
        <v>2</v>
      </c>
      <c r="H2">
        <v>2</v>
      </c>
    </row>
    <row r="3" spans="1:8">
      <c r="A3" s="2">
        <v>11.1875</v>
      </c>
      <c r="B3" s="2">
        <v>0.922696183242059</v>
      </c>
      <c r="C3">
        <v>3</v>
      </c>
      <c r="D3">
        <v>0</v>
      </c>
      <c r="E3" s="2">
        <v>1</v>
      </c>
      <c r="F3" s="2">
        <v>0</v>
      </c>
      <c r="G3">
        <v>3</v>
      </c>
      <c r="H3">
        <v>2</v>
      </c>
    </row>
    <row r="4" spans="1:8">
      <c r="A4" s="2">
        <v>6.25</v>
      </c>
      <c r="B4" s="2">
        <v>0.922696183242059</v>
      </c>
      <c r="C4">
        <v>4</v>
      </c>
      <c r="D4">
        <v>0</v>
      </c>
      <c r="E4" s="2">
        <v>1</v>
      </c>
      <c r="F4" s="2">
        <v>8.67431641759726</v>
      </c>
      <c r="G4">
        <v>4</v>
      </c>
      <c r="H4">
        <v>2</v>
      </c>
    </row>
    <row r="5" spans="1:6">
      <c r="A5" s="2">
        <v>6.25</v>
      </c>
      <c r="B5" s="2">
        <v>0.427267313967847</v>
      </c>
      <c r="C5">
        <v>5</v>
      </c>
      <c r="D5">
        <v>0</v>
      </c>
      <c r="E5" s="2">
        <v>2.75</v>
      </c>
      <c r="F5" s="2">
        <v>8.67431641759726</v>
      </c>
    </row>
    <row r="6" spans="1:6">
      <c r="A6" s="2">
        <v>3.125</v>
      </c>
      <c r="B6" s="2">
        <v>0.427267313967847</v>
      </c>
      <c r="C6">
        <v>6</v>
      </c>
      <c r="D6">
        <v>0</v>
      </c>
      <c r="E6" s="2">
        <v>2.75</v>
      </c>
      <c r="F6" s="2">
        <v>5.04568557744266</v>
      </c>
    </row>
    <row r="7" spans="1:6">
      <c r="A7" s="2">
        <v>3.125</v>
      </c>
      <c r="B7" s="2">
        <v>0.196530927806643</v>
      </c>
      <c r="C7">
        <v>7</v>
      </c>
      <c r="D7">
        <v>0</v>
      </c>
      <c r="E7" s="2">
        <v>2</v>
      </c>
      <c r="F7" s="2">
        <v>5.04568557744266</v>
      </c>
    </row>
    <row r="8" spans="1:6">
      <c r="A8" s="2">
        <v>1.75</v>
      </c>
      <c r="B8" s="2">
        <v>0.196530927806643</v>
      </c>
      <c r="C8">
        <v>8</v>
      </c>
      <c r="D8">
        <v>0</v>
      </c>
      <c r="E8" s="2">
        <v>2</v>
      </c>
      <c r="F8" s="2">
        <v>0</v>
      </c>
    </row>
    <row r="9" spans="1:6">
      <c r="A9" s="2">
        <v>1.75</v>
      </c>
      <c r="B9" s="2">
        <v>0.0531441613238819</v>
      </c>
      <c r="C9">
        <v>9</v>
      </c>
      <c r="D9">
        <v>0</v>
      </c>
      <c r="E9" s="2">
        <v>2</v>
      </c>
      <c r="F9" s="2">
        <v>5.04568557744266</v>
      </c>
    </row>
    <row r="10" spans="1:6">
      <c r="A10" s="2">
        <v>1</v>
      </c>
      <c r="B10" s="2">
        <v>0.0531441613238819</v>
      </c>
      <c r="C10">
        <v>10</v>
      </c>
      <c r="D10">
        <v>0</v>
      </c>
      <c r="E10" s="2">
        <v>3.5</v>
      </c>
      <c r="F10" s="2">
        <v>5.04568557744266</v>
      </c>
    </row>
    <row r="11" spans="1:6">
      <c r="A11" s="2">
        <v>1</v>
      </c>
      <c r="B11" s="2">
        <v>0</v>
      </c>
      <c r="C11">
        <v>11</v>
      </c>
      <c r="D11">
        <v>0</v>
      </c>
      <c r="E11" s="2">
        <v>3.5</v>
      </c>
      <c r="F11" s="2">
        <v>2.89455500262931</v>
      </c>
    </row>
    <row r="12" spans="1:6">
      <c r="A12" s="2">
        <v>1</v>
      </c>
      <c r="B12" s="2">
        <v>0.0531441613238819</v>
      </c>
      <c r="C12">
        <v>12</v>
      </c>
      <c r="D12">
        <v>0</v>
      </c>
      <c r="E12" s="2">
        <v>3</v>
      </c>
      <c r="F12" s="2">
        <v>2.89455500262931</v>
      </c>
    </row>
    <row r="13" spans="1:6">
      <c r="A13" s="2">
        <v>2.5</v>
      </c>
      <c r="B13" s="2">
        <v>0.0531441613238819</v>
      </c>
      <c r="C13">
        <v>13</v>
      </c>
      <c r="D13">
        <v>0</v>
      </c>
      <c r="E13" s="2">
        <v>3</v>
      </c>
      <c r="F13" s="2">
        <v>0</v>
      </c>
    </row>
    <row r="14" spans="1:6">
      <c r="A14" s="2">
        <v>2.5</v>
      </c>
      <c r="B14" s="2">
        <v>0.0234227938250339</v>
      </c>
      <c r="C14">
        <v>14</v>
      </c>
      <c r="D14">
        <v>0</v>
      </c>
      <c r="E14" s="2">
        <v>3</v>
      </c>
      <c r="F14" s="2">
        <v>2.89455500262931</v>
      </c>
    </row>
    <row r="15" spans="1:6">
      <c r="A15" s="2">
        <v>2</v>
      </c>
      <c r="B15" s="2">
        <v>0.0234227938250339</v>
      </c>
      <c r="C15">
        <v>15</v>
      </c>
      <c r="D15">
        <v>0</v>
      </c>
      <c r="E15" s="2">
        <v>4</v>
      </c>
      <c r="F15" s="2">
        <v>2.89455500262931</v>
      </c>
    </row>
    <row r="16" spans="1:6">
      <c r="A16" s="2">
        <v>2</v>
      </c>
      <c r="B16" s="2">
        <v>0</v>
      </c>
      <c r="C16">
        <v>16</v>
      </c>
      <c r="D16">
        <v>0</v>
      </c>
      <c r="E16" s="2">
        <v>4</v>
      </c>
      <c r="F16" s="2">
        <v>0</v>
      </c>
    </row>
    <row r="17" spans="1:6">
      <c r="A17" s="2">
        <v>2</v>
      </c>
      <c r="B17" s="2">
        <v>0.0234227938250339</v>
      </c>
      <c r="C17">
        <v>17</v>
      </c>
      <c r="D17">
        <v>0</v>
      </c>
      <c r="E17" s="2">
        <v>4</v>
      </c>
      <c r="F17" s="2">
        <v>2.89455500262931</v>
      </c>
    </row>
    <row r="18" spans="1:6">
      <c r="A18" s="2">
        <v>3</v>
      </c>
      <c r="B18" s="2">
        <v>0.0234227938250339</v>
      </c>
      <c r="C18">
        <v>18</v>
      </c>
      <c r="D18">
        <v>0</v>
      </c>
      <c r="E18" s="2">
        <v>3.5</v>
      </c>
      <c r="F18" s="2">
        <v>2.89455500262931</v>
      </c>
    </row>
    <row r="19" spans="1:6">
      <c r="A19" s="2">
        <v>3</v>
      </c>
      <c r="B19" s="2">
        <v>0</v>
      </c>
      <c r="C19">
        <v>19</v>
      </c>
      <c r="D19">
        <v>0</v>
      </c>
      <c r="E19" s="2">
        <v>3.5</v>
      </c>
      <c r="F19" s="2">
        <v>5.04568557744266</v>
      </c>
    </row>
    <row r="20" spans="1:6">
      <c r="A20" s="2">
        <v>3</v>
      </c>
      <c r="B20" s="2">
        <v>0.0234227938250339</v>
      </c>
      <c r="C20">
        <v>20</v>
      </c>
      <c r="D20">
        <v>0</v>
      </c>
      <c r="E20" s="2">
        <v>2.75</v>
      </c>
      <c r="F20" s="2">
        <v>5.04568557744266</v>
      </c>
    </row>
    <row r="21" spans="1:6">
      <c r="A21" s="2">
        <v>2.5</v>
      </c>
      <c r="B21" s="2">
        <v>0.0234227938250339</v>
      </c>
      <c r="C21">
        <v>21</v>
      </c>
      <c r="D21">
        <v>0</v>
      </c>
      <c r="E21" s="2">
        <v>2.75</v>
      </c>
      <c r="F21" s="2">
        <v>8.67431641759726</v>
      </c>
    </row>
    <row r="22" spans="1:6">
      <c r="A22" s="2">
        <v>2.5</v>
      </c>
      <c r="B22" s="2">
        <v>0.0531441613238819</v>
      </c>
      <c r="C22">
        <v>22</v>
      </c>
      <c r="D22">
        <v>0</v>
      </c>
      <c r="E22" s="2">
        <v>1.875</v>
      </c>
      <c r="F22" s="2">
        <v>8.67431641759726</v>
      </c>
    </row>
    <row r="23" spans="1:6">
      <c r="A23" s="2">
        <v>1.75</v>
      </c>
      <c r="B23" s="2">
        <v>0.0531441613238819</v>
      </c>
      <c r="C23">
        <v>23</v>
      </c>
      <c r="D23">
        <v>0</v>
      </c>
      <c r="E23" s="2">
        <v>0</v>
      </c>
      <c r="F23" s="2">
        <v>0</v>
      </c>
    </row>
    <row r="24" spans="1:6">
      <c r="A24" s="2">
        <v>1.75</v>
      </c>
      <c r="B24" s="2">
        <v>0.196530927806643</v>
      </c>
      <c r="C24">
        <v>24</v>
      </c>
      <c r="D24">
        <v>0</v>
      </c>
      <c r="E24" s="2">
        <v>0</v>
      </c>
      <c r="F24" s="2">
        <v>0</v>
      </c>
    </row>
    <row r="25" spans="1:6">
      <c r="A25" s="2">
        <v>4.5</v>
      </c>
      <c r="B25" s="2">
        <v>0.196530927806643</v>
      </c>
      <c r="C25">
        <v>25</v>
      </c>
      <c r="D25">
        <v>0</v>
      </c>
      <c r="E25" s="2">
        <v>0</v>
      </c>
      <c r="F25" s="2">
        <v>0</v>
      </c>
    </row>
    <row r="26" spans="1:6">
      <c r="A26" s="2">
        <v>4.5</v>
      </c>
      <c r="B26" s="2">
        <v>0.0633345450170966</v>
      </c>
      <c r="C26">
        <v>26</v>
      </c>
      <c r="D26">
        <v>0</v>
      </c>
      <c r="E26" s="2">
        <v>0</v>
      </c>
      <c r="F26" s="2">
        <v>0</v>
      </c>
    </row>
    <row r="27" spans="1:6">
      <c r="A27" s="2">
        <v>4</v>
      </c>
      <c r="B27" s="2">
        <v>0.0633345450170966</v>
      </c>
      <c r="C27">
        <v>27</v>
      </c>
      <c r="D27">
        <v>0</v>
      </c>
      <c r="E27" s="2">
        <v>0</v>
      </c>
      <c r="F27" s="2">
        <v>0</v>
      </c>
    </row>
    <row r="28" spans="1:6">
      <c r="A28" s="2">
        <v>4</v>
      </c>
      <c r="B28" s="2">
        <v>0</v>
      </c>
      <c r="C28">
        <v>28</v>
      </c>
      <c r="D28">
        <v>0</v>
      </c>
      <c r="E28" s="2">
        <v>0</v>
      </c>
      <c r="F28" s="2">
        <v>0</v>
      </c>
    </row>
    <row r="29" spans="1:6">
      <c r="A29" s="2">
        <v>4</v>
      </c>
      <c r="B29" s="2">
        <v>0.0633345450170966</v>
      </c>
      <c r="C29">
        <v>29</v>
      </c>
      <c r="D29">
        <v>0</v>
      </c>
      <c r="E29" s="2">
        <v>0</v>
      </c>
      <c r="F29" s="2">
        <v>0</v>
      </c>
    </row>
    <row r="30" spans="1:6">
      <c r="A30" s="2">
        <v>5</v>
      </c>
      <c r="B30" s="2">
        <v>0.0633345450170966</v>
      </c>
      <c r="C30">
        <v>30</v>
      </c>
      <c r="D30">
        <v>0</v>
      </c>
      <c r="E30" s="2">
        <v>0</v>
      </c>
      <c r="F30" s="2">
        <v>0</v>
      </c>
    </row>
    <row r="31" spans="1:6">
      <c r="A31" s="2">
        <v>5</v>
      </c>
      <c r="B31" s="2">
        <v>0</v>
      </c>
      <c r="C31">
        <v>31</v>
      </c>
      <c r="D31">
        <v>0</v>
      </c>
      <c r="E31" s="2">
        <v>0</v>
      </c>
      <c r="F31" s="2">
        <v>0</v>
      </c>
    </row>
    <row r="32" spans="1:6">
      <c r="A32" s="2">
        <v>5</v>
      </c>
      <c r="B32" s="2">
        <v>0.0633345450170966</v>
      </c>
      <c r="C32">
        <v>32</v>
      </c>
      <c r="D32">
        <v>0</v>
      </c>
      <c r="E32" s="2">
        <v>0</v>
      </c>
      <c r="F32" s="2">
        <v>0</v>
      </c>
    </row>
    <row r="33" spans="1:6">
      <c r="A33" s="2">
        <v>4.5</v>
      </c>
      <c r="B33" s="2">
        <v>0.0633345450170966</v>
      </c>
      <c r="C33">
        <v>33</v>
      </c>
      <c r="D33">
        <v>0</v>
      </c>
      <c r="E33" s="2">
        <v>0</v>
      </c>
      <c r="F33" s="2">
        <v>0</v>
      </c>
    </row>
    <row r="34" spans="1:6">
      <c r="A34" s="2">
        <v>4.5</v>
      </c>
      <c r="B34" s="2">
        <v>0.196530927806643</v>
      </c>
      <c r="C34">
        <v>34</v>
      </c>
      <c r="D34">
        <v>0</v>
      </c>
      <c r="E34" s="2">
        <v>0</v>
      </c>
      <c r="F34" s="2">
        <v>0</v>
      </c>
    </row>
    <row r="35" spans="1:6">
      <c r="A35" s="2">
        <v>3.125</v>
      </c>
      <c r="B35" s="2">
        <v>0.196530927806643</v>
      </c>
      <c r="C35">
        <v>35</v>
      </c>
      <c r="D35">
        <v>0</v>
      </c>
      <c r="E35" s="2">
        <v>0</v>
      </c>
      <c r="F35" s="2">
        <v>0</v>
      </c>
    </row>
    <row r="36" spans="1:6">
      <c r="A36" s="2">
        <v>3.125</v>
      </c>
      <c r="B36" s="2">
        <v>0.427267313967847</v>
      </c>
      <c r="C36">
        <v>36</v>
      </c>
      <c r="D36">
        <v>0</v>
      </c>
      <c r="E36" s="2">
        <v>0</v>
      </c>
      <c r="F36" s="2">
        <v>0</v>
      </c>
    </row>
    <row r="37" spans="1:6">
      <c r="A37" s="2">
        <v>9.375</v>
      </c>
      <c r="B37" s="2">
        <v>0.427267313967847</v>
      </c>
      <c r="C37">
        <v>37</v>
      </c>
      <c r="D37">
        <v>0</v>
      </c>
      <c r="E37" s="2">
        <v>0</v>
      </c>
      <c r="F37" s="2">
        <v>0</v>
      </c>
    </row>
    <row r="38" spans="1:6">
      <c r="A38" s="2">
        <v>9.375</v>
      </c>
      <c r="B38" s="2">
        <v>0.2633883017084</v>
      </c>
      <c r="C38">
        <v>38</v>
      </c>
      <c r="D38">
        <v>0</v>
      </c>
      <c r="E38" s="2">
        <v>0</v>
      </c>
      <c r="F38" s="2">
        <v>0</v>
      </c>
    </row>
    <row r="39" spans="1:6">
      <c r="A39" s="2">
        <v>6.75</v>
      </c>
      <c r="B39" s="2">
        <v>0.2633883017084</v>
      </c>
      <c r="E39" s="2">
        <v>0</v>
      </c>
      <c r="F39" s="2">
        <v>0</v>
      </c>
    </row>
    <row r="40" spans="1:6">
      <c r="A40" s="2">
        <v>6.75</v>
      </c>
      <c r="B40" s="2">
        <v>0.0587873652900197</v>
      </c>
      <c r="E40" s="2">
        <v>0</v>
      </c>
      <c r="F40" s="2">
        <v>0</v>
      </c>
    </row>
    <row r="41" spans="1:6">
      <c r="A41" s="2">
        <v>6</v>
      </c>
      <c r="B41" s="2">
        <v>0.0587873652900197</v>
      </c>
      <c r="E41" s="2">
        <v>0</v>
      </c>
      <c r="F41" s="2">
        <v>0</v>
      </c>
    </row>
    <row r="42" spans="1:6">
      <c r="A42" s="2">
        <v>6</v>
      </c>
      <c r="B42" s="2">
        <v>0</v>
      </c>
      <c r="E42" s="2">
        <v>0</v>
      </c>
      <c r="F42" s="2">
        <v>0</v>
      </c>
    </row>
    <row r="43" spans="1:6">
      <c r="A43" s="2">
        <v>6</v>
      </c>
      <c r="B43" s="2">
        <v>0.0587873652900197</v>
      </c>
      <c r="E43" s="2">
        <v>0</v>
      </c>
      <c r="F43" s="2">
        <v>0</v>
      </c>
    </row>
    <row r="44" spans="1:6">
      <c r="A44" s="2">
        <v>7.5</v>
      </c>
      <c r="B44" s="2">
        <v>0.0587873652900197</v>
      </c>
      <c r="E44" s="2">
        <v>0</v>
      </c>
      <c r="F44" s="2">
        <v>0</v>
      </c>
    </row>
    <row r="45" spans="1:6">
      <c r="A45" s="2">
        <v>7.5</v>
      </c>
      <c r="B45" s="2">
        <v>0.0457964295140375</v>
      </c>
      <c r="E45" s="2">
        <v>0</v>
      </c>
      <c r="F45" s="2">
        <v>0</v>
      </c>
    </row>
    <row r="46" spans="1:6">
      <c r="A46" s="2">
        <v>7</v>
      </c>
      <c r="B46" s="2">
        <v>0.0457964295140375</v>
      </c>
      <c r="E46" s="2">
        <v>0</v>
      </c>
      <c r="F46" s="2">
        <v>0</v>
      </c>
    </row>
    <row r="47" spans="1:6">
      <c r="A47" s="2">
        <v>7</v>
      </c>
      <c r="B47" s="2">
        <v>0</v>
      </c>
      <c r="E47" s="2">
        <v>0</v>
      </c>
      <c r="F47" s="2">
        <v>0</v>
      </c>
    </row>
    <row r="48" spans="1:6">
      <c r="A48" s="2">
        <v>7</v>
      </c>
      <c r="B48" s="2">
        <v>0.0457964295140375</v>
      </c>
      <c r="E48" s="2">
        <v>0</v>
      </c>
      <c r="F48" s="2">
        <v>0</v>
      </c>
    </row>
    <row r="49" spans="1:6">
      <c r="A49" s="2">
        <v>8</v>
      </c>
      <c r="B49" s="2">
        <v>0.0457964295140375</v>
      </c>
      <c r="E49" s="2">
        <v>0</v>
      </c>
      <c r="F49" s="2">
        <v>0</v>
      </c>
    </row>
    <row r="50" spans="1:6">
      <c r="A50" s="2">
        <v>8</v>
      </c>
      <c r="B50" s="2">
        <v>0</v>
      </c>
      <c r="E50" s="2">
        <v>0</v>
      </c>
      <c r="F50" s="2">
        <v>0</v>
      </c>
    </row>
    <row r="51" spans="1:6">
      <c r="A51" s="2">
        <v>8</v>
      </c>
      <c r="B51" s="2">
        <v>0.0457964295140375</v>
      </c>
      <c r="E51" s="2">
        <v>0</v>
      </c>
      <c r="F51" s="2">
        <v>0</v>
      </c>
    </row>
    <row r="52" spans="1:6">
      <c r="A52" s="2">
        <v>7.5</v>
      </c>
      <c r="B52" s="2">
        <v>0.0457964295140375</v>
      </c>
      <c r="E52" s="2">
        <v>0</v>
      </c>
      <c r="F52" s="2">
        <v>0</v>
      </c>
    </row>
    <row r="53" spans="1:6">
      <c r="A53" s="2">
        <v>7.5</v>
      </c>
      <c r="B53" s="2">
        <v>0.0587873652900197</v>
      </c>
      <c r="E53" s="2">
        <v>0</v>
      </c>
      <c r="F53" s="2">
        <v>0</v>
      </c>
    </row>
    <row r="54" spans="1:6">
      <c r="A54" s="2">
        <v>6.75</v>
      </c>
      <c r="B54" s="2">
        <v>0.0587873652900197</v>
      </c>
      <c r="E54" s="2">
        <v>0</v>
      </c>
      <c r="F54" s="2">
        <v>0</v>
      </c>
    </row>
    <row r="55" spans="1:6">
      <c r="A55" s="2">
        <v>6.75</v>
      </c>
      <c r="B55" s="2">
        <v>0.2633883017084</v>
      </c>
      <c r="E55" s="2">
        <v>0</v>
      </c>
      <c r="F55" s="2">
        <v>0</v>
      </c>
    </row>
    <row r="56" spans="1:6">
      <c r="A56" s="2">
        <v>12</v>
      </c>
      <c r="B56" s="2">
        <v>0.2633883017084</v>
      </c>
      <c r="E56" s="2">
        <v>0</v>
      </c>
      <c r="F56" s="2">
        <v>0</v>
      </c>
    </row>
    <row r="57" spans="1:6">
      <c r="A57" s="2">
        <v>12</v>
      </c>
      <c r="B57" s="2">
        <v>0.133849067590093</v>
      </c>
      <c r="E57" s="2">
        <v>0</v>
      </c>
      <c r="F57" s="2">
        <v>0</v>
      </c>
    </row>
    <row r="58" spans="1:6">
      <c r="A58" s="2">
        <v>10.5</v>
      </c>
      <c r="B58" s="2">
        <v>0.133849067590093</v>
      </c>
      <c r="E58" s="2">
        <v>0</v>
      </c>
      <c r="F58" s="2">
        <v>0</v>
      </c>
    </row>
    <row r="59" spans="1:6">
      <c r="A59" s="2">
        <v>10.5</v>
      </c>
      <c r="B59" s="2">
        <v>0.02904579927237</v>
      </c>
      <c r="E59" s="2">
        <v>0</v>
      </c>
      <c r="F59" s="2">
        <v>0</v>
      </c>
    </row>
    <row r="60" spans="1:6">
      <c r="A60" s="2">
        <v>9.5</v>
      </c>
      <c r="B60" s="2">
        <v>0.02904579927237</v>
      </c>
      <c r="E60" s="2">
        <v>0</v>
      </c>
      <c r="F60" s="2">
        <v>0</v>
      </c>
    </row>
    <row r="61" spans="1:6">
      <c r="A61" s="2">
        <v>9.5</v>
      </c>
      <c r="B61" s="2">
        <v>0.0105178571360163</v>
      </c>
      <c r="E61" s="2">
        <v>0</v>
      </c>
      <c r="F61" s="2">
        <v>0</v>
      </c>
    </row>
    <row r="62" spans="1:6">
      <c r="A62" s="2">
        <v>9</v>
      </c>
      <c r="B62" s="2">
        <v>0.0105178571360163</v>
      </c>
      <c r="E62" s="2">
        <v>0</v>
      </c>
      <c r="F62" s="2">
        <v>0</v>
      </c>
    </row>
    <row r="63" spans="1:6">
      <c r="A63" s="2">
        <v>9</v>
      </c>
      <c r="B63" s="2">
        <v>0</v>
      </c>
      <c r="E63" s="2">
        <v>0</v>
      </c>
      <c r="F63" s="2">
        <v>0</v>
      </c>
    </row>
    <row r="64" spans="1:6">
      <c r="A64" s="2">
        <v>9</v>
      </c>
      <c r="B64" s="2">
        <v>0.0105178571360163</v>
      </c>
      <c r="E64" s="2">
        <v>0</v>
      </c>
      <c r="F64" s="2">
        <v>0</v>
      </c>
    </row>
    <row r="65" spans="1:6">
      <c r="A65" s="2">
        <v>10</v>
      </c>
      <c r="B65" s="2">
        <v>0.0105178571360163</v>
      </c>
      <c r="E65" s="2">
        <v>0</v>
      </c>
      <c r="F65" s="2">
        <v>0</v>
      </c>
    </row>
    <row r="66" spans="1:6">
      <c r="A66" s="2">
        <v>10</v>
      </c>
      <c r="B66" s="2">
        <v>0</v>
      </c>
      <c r="E66" s="2">
        <v>0</v>
      </c>
      <c r="F66" s="2">
        <v>0</v>
      </c>
    </row>
    <row r="67" spans="1:6">
      <c r="A67" s="2">
        <v>10</v>
      </c>
      <c r="B67" s="2">
        <v>0.0105178571360163</v>
      </c>
      <c r="E67" s="2">
        <v>0</v>
      </c>
      <c r="F67" s="2">
        <v>0</v>
      </c>
    </row>
    <row r="68" spans="1:6">
      <c r="A68" s="2">
        <v>9.5</v>
      </c>
      <c r="B68" s="2">
        <v>0.0105178571360163</v>
      </c>
      <c r="E68" s="2">
        <v>0</v>
      </c>
      <c r="F68" s="2">
        <v>0</v>
      </c>
    </row>
    <row r="69" spans="1:6">
      <c r="A69" s="2">
        <v>9.5</v>
      </c>
      <c r="B69" s="2">
        <v>0.02904579927237</v>
      </c>
      <c r="E69" s="2">
        <v>0</v>
      </c>
      <c r="F69" s="2">
        <v>0</v>
      </c>
    </row>
    <row r="70" spans="1:6">
      <c r="A70" s="2">
        <v>11.5</v>
      </c>
      <c r="B70" s="2">
        <v>0.02904579927237</v>
      </c>
      <c r="E70" s="2">
        <v>0</v>
      </c>
      <c r="F70" s="2">
        <v>0</v>
      </c>
    </row>
    <row r="71" spans="1:6">
      <c r="A71" s="2">
        <v>11.5</v>
      </c>
      <c r="B71" s="2">
        <v>0.0107454402032571</v>
      </c>
      <c r="E71" s="2">
        <v>0</v>
      </c>
      <c r="F71" s="2">
        <v>0</v>
      </c>
    </row>
    <row r="72" spans="1:6">
      <c r="A72" s="2">
        <v>11</v>
      </c>
      <c r="B72" s="2">
        <v>0.0107454402032571</v>
      </c>
      <c r="E72" s="2">
        <v>0</v>
      </c>
      <c r="F72" s="2">
        <v>0</v>
      </c>
    </row>
    <row r="73" spans="1:6">
      <c r="A73" s="2">
        <v>11</v>
      </c>
      <c r="B73" s="2">
        <v>0</v>
      </c>
      <c r="E73" s="2">
        <v>0</v>
      </c>
      <c r="F73" s="2">
        <v>0</v>
      </c>
    </row>
    <row r="74" spans="1:6">
      <c r="A74" s="2">
        <v>11</v>
      </c>
      <c r="B74" s="2">
        <v>0.0107454402032571</v>
      </c>
      <c r="E74" s="2">
        <v>0</v>
      </c>
      <c r="F74" s="2">
        <v>0</v>
      </c>
    </row>
    <row r="75" spans="1:6">
      <c r="A75" s="2">
        <v>12</v>
      </c>
      <c r="B75" s="2">
        <v>0.0107454402032571</v>
      </c>
      <c r="E75" s="2">
        <v>0</v>
      </c>
      <c r="F75" s="2">
        <v>0</v>
      </c>
    </row>
    <row r="76" spans="1:6">
      <c r="A76" s="2">
        <v>12</v>
      </c>
      <c r="B76" s="2">
        <v>0</v>
      </c>
      <c r="E76" s="2">
        <v>0</v>
      </c>
      <c r="F76" s="2">
        <v>0</v>
      </c>
    </row>
    <row r="77" spans="1:6">
      <c r="A77" s="2">
        <v>12</v>
      </c>
      <c r="B77" s="2">
        <v>0.0107454402032571</v>
      </c>
      <c r="E77" s="2">
        <v>0</v>
      </c>
      <c r="F77" s="2">
        <v>0</v>
      </c>
    </row>
    <row r="78" spans="1:6">
      <c r="A78" s="2">
        <v>11.5</v>
      </c>
      <c r="B78" s="2">
        <v>0.0107454402032571</v>
      </c>
      <c r="E78" s="2">
        <v>0</v>
      </c>
      <c r="F78" s="2">
        <v>0</v>
      </c>
    </row>
    <row r="79" spans="1:6">
      <c r="A79" s="2">
        <v>11.5</v>
      </c>
      <c r="B79" s="2">
        <v>0.02904579927237</v>
      </c>
      <c r="E79" s="2">
        <v>0</v>
      </c>
      <c r="F79" s="2">
        <v>0</v>
      </c>
    </row>
    <row r="80" spans="1:6">
      <c r="A80" s="2">
        <v>10.5</v>
      </c>
      <c r="B80" s="2">
        <v>0.02904579927237</v>
      </c>
      <c r="E80" s="2">
        <v>0</v>
      </c>
      <c r="F80" s="2">
        <v>0</v>
      </c>
    </row>
    <row r="81" spans="1:6">
      <c r="A81" s="2">
        <v>10.5</v>
      </c>
      <c r="B81" s="2">
        <v>0.133849067590093</v>
      </c>
      <c r="E81" s="2">
        <v>0</v>
      </c>
      <c r="F81" s="2">
        <v>0</v>
      </c>
    </row>
    <row r="82" spans="1:6">
      <c r="A82" s="2">
        <v>13.5</v>
      </c>
      <c r="B82" s="2">
        <v>0.133849067590093</v>
      </c>
      <c r="E82" s="2">
        <v>0</v>
      </c>
      <c r="F82" s="2">
        <v>0</v>
      </c>
    </row>
    <row r="83" spans="1:6">
      <c r="A83" s="2">
        <v>13.5</v>
      </c>
      <c r="B83" s="2">
        <v>0.0432289948841282</v>
      </c>
      <c r="E83" s="2">
        <v>0</v>
      </c>
      <c r="F83" s="2">
        <v>0</v>
      </c>
    </row>
    <row r="84" spans="1:6">
      <c r="A84" s="2">
        <v>13</v>
      </c>
      <c r="B84" s="2">
        <v>0.0432289948841282</v>
      </c>
      <c r="E84" s="2">
        <v>0</v>
      </c>
      <c r="F84" s="2">
        <v>0</v>
      </c>
    </row>
    <row r="85" spans="1:6">
      <c r="A85" s="2">
        <v>13</v>
      </c>
      <c r="B85" s="2">
        <v>0</v>
      </c>
      <c r="E85" s="2">
        <v>0</v>
      </c>
      <c r="F85" s="2">
        <v>0</v>
      </c>
    </row>
    <row r="86" spans="1:6">
      <c r="A86" s="2">
        <v>13</v>
      </c>
      <c r="B86" s="2">
        <v>0.0432289948841282</v>
      </c>
      <c r="E86" s="2">
        <v>0</v>
      </c>
      <c r="F86" s="2">
        <v>0</v>
      </c>
    </row>
    <row r="87" spans="1:6">
      <c r="A87" s="2">
        <v>14</v>
      </c>
      <c r="B87" s="2">
        <v>0.0432289948841282</v>
      </c>
      <c r="E87" s="2">
        <v>0</v>
      </c>
      <c r="F87" s="2">
        <v>0</v>
      </c>
    </row>
    <row r="88" spans="1:6">
      <c r="A88" s="2">
        <v>14</v>
      </c>
      <c r="B88" s="2">
        <v>0</v>
      </c>
      <c r="E88" s="2">
        <v>0</v>
      </c>
      <c r="F88" s="2">
        <v>0</v>
      </c>
    </row>
    <row r="89" spans="1:6">
      <c r="A89" s="2">
        <v>14</v>
      </c>
      <c r="B89" s="2">
        <v>0.0432289948841282</v>
      </c>
      <c r="E89" s="2">
        <v>0</v>
      </c>
      <c r="F89" s="2">
        <v>0</v>
      </c>
    </row>
    <row r="90" spans="1:6">
      <c r="A90" s="2">
        <v>13.5</v>
      </c>
      <c r="B90" s="2">
        <v>0.0432289948841282</v>
      </c>
      <c r="E90" s="2">
        <v>0</v>
      </c>
      <c r="F90" s="2">
        <v>0</v>
      </c>
    </row>
    <row r="91" spans="1:6">
      <c r="A91" s="2">
        <v>13.5</v>
      </c>
      <c r="B91" s="2">
        <v>0.133849067590093</v>
      </c>
      <c r="E91" s="2">
        <v>0</v>
      </c>
      <c r="F91" s="2">
        <v>0</v>
      </c>
    </row>
    <row r="92" spans="1:6">
      <c r="A92" s="2">
        <v>12</v>
      </c>
      <c r="B92" s="2">
        <v>0.133849067590093</v>
      </c>
      <c r="E92" s="2">
        <v>0</v>
      </c>
      <c r="F92" s="2">
        <v>0</v>
      </c>
    </row>
    <row r="93" spans="1:6">
      <c r="A93" s="2">
        <v>12</v>
      </c>
      <c r="B93" s="2">
        <v>0.2633883017084</v>
      </c>
      <c r="E93" s="2">
        <v>0</v>
      </c>
      <c r="F93" s="2">
        <v>0</v>
      </c>
    </row>
    <row r="94" spans="1:6">
      <c r="A94" s="2">
        <v>9.375</v>
      </c>
      <c r="B94" s="2">
        <v>0.2633883017084</v>
      </c>
      <c r="E94" s="2">
        <v>0</v>
      </c>
      <c r="F94" s="2">
        <v>0</v>
      </c>
    </row>
    <row r="95" spans="1:6">
      <c r="A95" s="2">
        <v>9.375</v>
      </c>
      <c r="B95" s="2">
        <v>0.427267313967847</v>
      </c>
      <c r="E95" s="2">
        <v>0</v>
      </c>
      <c r="F95" s="2">
        <v>0</v>
      </c>
    </row>
    <row r="96" spans="1:6">
      <c r="A96" s="2">
        <v>6.25</v>
      </c>
      <c r="B96" s="2">
        <v>0.427267313967847</v>
      </c>
      <c r="E96" s="2">
        <v>0</v>
      </c>
      <c r="F96" s="2">
        <v>0</v>
      </c>
    </row>
    <row r="97" spans="1:6">
      <c r="A97" s="2">
        <v>6.25</v>
      </c>
      <c r="B97" s="2">
        <v>0.922696183242059</v>
      </c>
      <c r="E97" s="2">
        <v>0</v>
      </c>
      <c r="F97" s="2">
        <v>0</v>
      </c>
    </row>
    <row r="98" spans="1:6">
      <c r="A98" s="2">
        <v>16.125</v>
      </c>
      <c r="B98" s="2">
        <v>0.922696183242059</v>
      </c>
      <c r="E98" s="2">
        <v>0</v>
      </c>
      <c r="F98" s="2">
        <v>0</v>
      </c>
    </row>
    <row r="99" spans="1:6">
      <c r="A99" s="2">
        <v>16.125</v>
      </c>
      <c r="B99" s="2">
        <v>0.683121702081824</v>
      </c>
      <c r="E99" s="2">
        <v>0</v>
      </c>
      <c r="F99" s="2">
        <v>0</v>
      </c>
    </row>
    <row r="100" spans="1:6">
      <c r="A100" s="2">
        <v>15</v>
      </c>
      <c r="B100" s="2">
        <v>0.683121702081824</v>
      </c>
      <c r="E100" s="2">
        <v>0</v>
      </c>
      <c r="F100" s="2">
        <v>0</v>
      </c>
    </row>
    <row r="101" spans="1:6">
      <c r="A101" s="2">
        <v>15</v>
      </c>
      <c r="B101" s="2">
        <v>0</v>
      </c>
      <c r="E101" s="2">
        <v>0</v>
      </c>
      <c r="F101" s="2">
        <v>0</v>
      </c>
    </row>
    <row r="102" spans="1:6">
      <c r="A102" s="2">
        <v>15</v>
      </c>
      <c r="B102" s="2">
        <v>0.683121702081824</v>
      </c>
      <c r="E102" s="2">
        <v>0</v>
      </c>
      <c r="F102" s="2">
        <v>0</v>
      </c>
    </row>
    <row r="103" spans="1:6">
      <c r="A103" s="2">
        <v>17.25</v>
      </c>
      <c r="B103" s="2">
        <v>0.683121702081824</v>
      </c>
      <c r="E103" s="2">
        <v>0</v>
      </c>
      <c r="F103" s="2">
        <v>0</v>
      </c>
    </row>
    <row r="104" spans="1:6">
      <c r="A104" s="2">
        <v>17.25</v>
      </c>
      <c r="B104" s="2">
        <v>0.140422985043635</v>
      </c>
      <c r="E104" s="2">
        <v>0</v>
      </c>
      <c r="F104" s="2">
        <v>0</v>
      </c>
    </row>
    <row r="105" spans="1:6">
      <c r="A105" s="2">
        <v>16</v>
      </c>
      <c r="B105" s="2">
        <v>0.140422985043635</v>
      </c>
      <c r="E105" s="2">
        <v>0</v>
      </c>
      <c r="F105" s="2">
        <v>0</v>
      </c>
    </row>
    <row r="106" spans="1:6">
      <c r="A106" s="2">
        <v>16</v>
      </c>
      <c r="B106" s="2">
        <v>0</v>
      </c>
      <c r="E106" s="2">
        <v>0</v>
      </c>
      <c r="F106" s="2">
        <v>0</v>
      </c>
    </row>
    <row r="107" spans="1:6">
      <c r="A107" s="2">
        <v>16</v>
      </c>
      <c r="B107" s="2">
        <v>0.140422985043635</v>
      </c>
      <c r="E107" s="2">
        <v>0</v>
      </c>
      <c r="F107" s="2">
        <v>0</v>
      </c>
    </row>
    <row r="108" spans="1:6">
      <c r="A108" s="2">
        <v>18.5</v>
      </c>
      <c r="B108" s="2">
        <v>0.140422985043635</v>
      </c>
      <c r="E108" s="2">
        <v>0</v>
      </c>
      <c r="F108" s="2">
        <v>0</v>
      </c>
    </row>
    <row r="109" spans="1:6">
      <c r="A109" s="2">
        <v>18.5</v>
      </c>
      <c r="B109" s="2">
        <v>0.0965818163527212</v>
      </c>
      <c r="E109" s="2">
        <v>0</v>
      </c>
      <c r="F109" s="2">
        <v>0</v>
      </c>
    </row>
    <row r="110" spans="1:6">
      <c r="A110" s="2">
        <v>17.5</v>
      </c>
      <c r="B110" s="2">
        <v>0.0965818163527212</v>
      </c>
      <c r="E110" s="2">
        <v>0</v>
      </c>
      <c r="F110" s="2">
        <v>0</v>
      </c>
    </row>
    <row r="111" spans="1:6">
      <c r="A111" s="2">
        <v>17.5</v>
      </c>
      <c r="B111" s="2">
        <v>0.00735862058257633</v>
      </c>
      <c r="E111" s="2">
        <v>0</v>
      </c>
      <c r="F111" s="2">
        <v>0</v>
      </c>
    </row>
    <row r="112" spans="1:6">
      <c r="A112" s="2">
        <v>17</v>
      </c>
      <c r="B112" s="2">
        <v>0.00735862058257633</v>
      </c>
      <c r="E112" s="2">
        <v>0</v>
      </c>
      <c r="F112" s="2">
        <v>0</v>
      </c>
    </row>
    <row r="113" spans="1:6">
      <c r="A113" s="2">
        <v>17</v>
      </c>
      <c r="B113" s="2">
        <v>0</v>
      </c>
      <c r="E113" s="2">
        <v>0</v>
      </c>
      <c r="F113" s="2">
        <v>0</v>
      </c>
    </row>
    <row r="114" spans="1:6">
      <c r="A114" s="2">
        <v>17</v>
      </c>
      <c r="B114" s="2">
        <v>0.00735862058257633</v>
      </c>
      <c r="E114" s="2">
        <v>0</v>
      </c>
      <c r="F114" s="2">
        <v>0</v>
      </c>
    </row>
    <row r="115" spans="1:6">
      <c r="A115" s="2">
        <v>18</v>
      </c>
      <c r="B115" s="2">
        <v>0.00735862058257633</v>
      </c>
      <c r="E115" s="2">
        <v>0</v>
      </c>
      <c r="F115" s="2">
        <v>0</v>
      </c>
    </row>
    <row r="116" spans="1:6">
      <c r="A116" s="2">
        <v>18</v>
      </c>
      <c r="B116" s="2">
        <v>0</v>
      </c>
      <c r="E116" s="2">
        <v>0</v>
      </c>
      <c r="F116" s="2">
        <v>0</v>
      </c>
    </row>
    <row r="117" spans="1:6">
      <c r="A117" s="2">
        <v>18</v>
      </c>
      <c r="B117" s="2">
        <v>0.00735862058257633</v>
      </c>
      <c r="E117" s="2">
        <v>0</v>
      </c>
      <c r="F117" s="2">
        <v>0</v>
      </c>
    </row>
    <row r="118" spans="1:6">
      <c r="A118" s="2">
        <v>17.5</v>
      </c>
      <c r="B118" s="2">
        <v>0.00735862058257633</v>
      </c>
      <c r="E118" s="2">
        <v>0</v>
      </c>
      <c r="F118" s="2">
        <v>0</v>
      </c>
    </row>
    <row r="119" spans="1:6">
      <c r="A119" s="2">
        <v>17.5</v>
      </c>
      <c r="B119" s="2">
        <v>0.0965818163527212</v>
      </c>
      <c r="E119" s="2">
        <v>0</v>
      </c>
      <c r="F119" s="2">
        <v>0</v>
      </c>
    </row>
    <row r="120" spans="1:6">
      <c r="A120" s="2">
        <v>19.5</v>
      </c>
      <c r="B120" s="2">
        <v>0.0965818163527212</v>
      </c>
      <c r="E120" s="2">
        <v>0</v>
      </c>
      <c r="F120" s="2">
        <v>0</v>
      </c>
    </row>
    <row r="121" spans="1:6">
      <c r="A121" s="2">
        <v>19.5</v>
      </c>
      <c r="B121" s="2">
        <v>0.0301202252905795</v>
      </c>
      <c r="E121" s="2">
        <v>0</v>
      </c>
      <c r="F121" s="2">
        <v>0</v>
      </c>
    </row>
    <row r="122" spans="1:6">
      <c r="A122" s="2">
        <v>19</v>
      </c>
      <c r="B122" s="2">
        <v>0.0301202252905795</v>
      </c>
      <c r="E122" s="2">
        <v>0</v>
      </c>
      <c r="F122" s="2">
        <v>0</v>
      </c>
    </row>
    <row r="123" spans="1:6">
      <c r="A123" s="2">
        <v>19</v>
      </c>
      <c r="B123" s="2">
        <v>0</v>
      </c>
      <c r="E123" s="2">
        <v>0</v>
      </c>
      <c r="F123" s="2">
        <v>0</v>
      </c>
    </row>
    <row r="124" spans="1:6">
      <c r="A124" s="2">
        <v>19</v>
      </c>
      <c r="B124" s="2">
        <v>0.0301202252905795</v>
      </c>
      <c r="E124" s="2">
        <v>0</v>
      </c>
      <c r="F124" s="2">
        <v>0</v>
      </c>
    </row>
    <row r="125" spans="1:6">
      <c r="A125" s="2">
        <v>20</v>
      </c>
      <c r="B125" s="2">
        <v>0.0301202252905795</v>
      </c>
      <c r="E125" s="2">
        <v>0</v>
      </c>
      <c r="F125" s="2">
        <v>0</v>
      </c>
    </row>
    <row r="126" spans="1:6">
      <c r="A126" s="2">
        <v>20</v>
      </c>
      <c r="B126" s="2">
        <v>0</v>
      </c>
      <c r="E126" s="2">
        <v>0</v>
      </c>
      <c r="F126" s="2">
        <v>0</v>
      </c>
    </row>
    <row r="127" spans="1:6">
      <c r="A127" s="2">
        <v>20</v>
      </c>
      <c r="B127" s="2">
        <v>0.0301202252905795</v>
      </c>
      <c r="E127" s="2">
        <v>0</v>
      </c>
      <c r="F127" s="2">
        <v>0</v>
      </c>
    </row>
    <row r="128" spans="1:6">
      <c r="A128" s="2">
        <v>19.5</v>
      </c>
      <c r="B128" s="2">
        <v>0.0301202252905795</v>
      </c>
      <c r="E128" s="2">
        <v>0</v>
      </c>
      <c r="F128" s="2">
        <v>0</v>
      </c>
    </row>
    <row r="129" spans="1:6">
      <c r="A129" s="2">
        <v>19.5</v>
      </c>
      <c r="B129" s="2">
        <v>0.0965818163527212</v>
      </c>
      <c r="E129" s="2">
        <v>0</v>
      </c>
      <c r="F129" s="2">
        <v>0</v>
      </c>
    </row>
    <row r="130" spans="1:6">
      <c r="A130" s="2">
        <v>18.5</v>
      </c>
      <c r="B130" s="2">
        <v>0.0965818163527212</v>
      </c>
      <c r="E130" s="2">
        <v>0</v>
      </c>
      <c r="F130" s="2">
        <v>0</v>
      </c>
    </row>
    <row r="131" spans="1:6">
      <c r="A131" s="2">
        <v>18.5</v>
      </c>
      <c r="B131" s="2">
        <v>0.140422985043635</v>
      </c>
      <c r="E131" s="2">
        <v>0</v>
      </c>
      <c r="F131" s="2">
        <v>0</v>
      </c>
    </row>
    <row r="132" spans="1:6">
      <c r="A132" s="2">
        <v>17.25</v>
      </c>
      <c r="B132" s="2">
        <v>0.140422985043635</v>
      </c>
      <c r="E132" s="2">
        <v>0</v>
      </c>
      <c r="F132" s="2">
        <v>0</v>
      </c>
    </row>
    <row r="133" spans="1:6">
      <c r="A133" s="2">
        <v>17.25</v>
      </c>
      <c r="B133" s="2">
        <v>0.683121702081824</v>
      </c>
      <c r="E133" s="2">
        <v>0</v>
      </c>
      <c r="F133" s="2">
        <v>0</v>
      </c>
    </row>
    <row r="134" spans="1:6">
      <c r="A134" s="2">
        <v>16.125</v>
      </c>
      <c r="B134" s="2">
        <v>0.683121702081824</v>
      </c>
      <c r="E134" s="2">
        <v>0</v>
      </c>
      <c r="F134" s="2">
        <v>0</v>
      </c>
    </row>
    <row r="135" spans="1:6">
      <c r="A135" s="2">
        <v>16.125</v>
      </c>
      <c r="B135" s="2">
        <v>0.922696183242059</v>
      </c>
      <c r="E135" s="2">
        <v>0</v>
      </c>
      <c r="F135" s="2">
        <v>0</v>
      </c>
    </row>
    <row r="136" spans="1:6">
      <c r="A136" s="2">
        <v>11.1875</v>
      </c>
      <c r="B136" s="2">
        <v>0.922696183242059</v>
      </c>
      <c r="E136" s="2">
        <v>0</v>
      </c>
      <c r="F136" s="2">
        <v>0</v>
      </c>
    </row>
    <row r="137" spans="1:6">
      <c r="A137" s="2">
        <v>11.1875</v>
      </c>
      <c r="B137" s="2">
        <v>8.67431641759726</v>
      </c>
      <c r="E137" s="2">
        <v>0</v>
      </c>
      <c r="F137" s="2">
        <v>0</v>
      </c>
    </row>
    <row r="138" spans="1:6">
      <c r="A138" s="2">
        <v>23.21484375</v>
      </c>
      <c r="B138" s="2">
        <v>8.67431641759726</v>
      </c>
      <c r="E138" s="2">
        <v>0</v>
      </c>
      <c r="F138" s="2">
        <v>0</v>
      </c>
    </row>
    <row r="139" spans="1:6">
      <c r="A139" s="2">
        <v>23.21484375</v>
      </c>
      <c r="B139" s="2">
        <v>5.04568557744266</v>
      </c>
      <c r="E139" s="2">
        <v>0</v>
      </c>
      <c r="F139" s="2">
        <v>0</v>
      </c>
    </row>
    <row r="140" spans="1:6">
      <c r="A140" s="2">
        <v>21</v>
      </c>
      <c r="B140" s="2">
        <v>5.04568557744266</v>
      </c>
      <c r="E140" s="2">
        <v>0</v>
      </c>
      <c r="F140" s="2">
        <v>0</v>
      </c>
    </row>
    <row r="141" spans="1:6">
      <c r="A141" s="2">
        <v>21</v>
      </c>
      <c r="B141" s="2">
        <v>0</v>
      </c>
      <c r="E141" s="2">
        <v>0</v>
      </c>
      <c r="F141" s="2">
        <v>0</v>
      </c>
    </row>
    <row r="142" spans="1:6">
      <c r="A142" s="2">
        <v>21</v>
      </c>
      <c r="B142" s="2">
        <v>5.04568557744266</v>
      </c>
      <c r="E142" s="2">
        <v>0</v>
      </c>
      <c r="F142" s="2">
        <v>0</v>
      </c>
    </row>
    <row r="143" spans="1:6">
      <c r="A143" s="2">
        <v>25.4296875</v>
      </c>
      <c r="B143" s="2">
        <v>5.04568557744266</v>
      </c>
      <c r="E143" s="2">
        <v>0</v>
      </c>
      <c r="F143" s="2">
        <v>0</v>
      </c>
    </row>
    <row r="144" spans="1:6">
      <c r="A144" s="2">
        <v>25.4296875</v>
      </c>
      <c r="B144" s="2">
        <v>2.89455500262931</v>
      </c>
      <c r="E144" s="2">
        <v>0</v>
      </c>
      <c r="F144" s="2">
        <v>0</v>
      </c>
    </row>
    <row r="145" spans="1:6">
      <c r="A145" s="2">
        <v>22.5</v>
      </c>
      <c r="B145" s="2">
        <v>2.89455500262931</v>
      </c>
      <c r="E145" s="2">
        <v>0</v>
      </c>
      <c r="F145" s="2">
        <v>0</v>
      </c>
    </row>
    <row r="146" spans="1:6">
      <c r="A146" s="2">
        <v>22.5</v>
      </c>
      <c r="B146" s="2">
        <v>0.841000614025067</v>
      </c>
      <c r="E146" s="2">
        <v>0</v>
      </c>
      <c r="F146" s="2">
        <v>0</v>
      </c>
    </row>
    <row r="147" spans="1:6">
      <c r="A147" s="2">
        <v>22</v>
      </c>
      <c r="B147" s="2">
        <v>0.841000614025067</v>
      </c>
      <c r="E147" s="2">
        <v>0</v>
      </c>
      <c r="F147" s="2">
        <v>0</v>
      </c>
    </row>
    <row r="148" spans="1:6">
      <c r="A148" s="2">
        <v>22</v>
      </c>
      <c r="B148" s="2">
        <v>0</v>
      </c>
      <c r="E148" s="2">
        <v>0</v>
      </c>
      <c r="F148" s="2">
        <v>0</v>
      </c>
    </row>
    <row r="149" spans="1:6">
      <c r="A149" s="2">
        <v>22</v>
      </c>
      <c r="B149" s="2">
        <v>0.841000614025067</v>
      </c>
      <c r="E149" s="2">
        <v>0</v>
      </c>
      <c r="F149" s="2">
        <v>0</v>
      </c>
    </row>
    <row r="150" spans="1:6">
      <c r="A150" s="2">
        <v>23</v>
      </c>
      <c r="B150" s="2">
        <v>0.841000614025067</v>
      </c>
      <c r="E150" s="2">
        <v>0</v>
      </c>
      <c r="F150" s="2">
        <v>0</v>
      </c>
    </row>
    <row r="151" spans="1:6">
      <c r="A151" s="2">
        <v>23</v>
      </c>
      <c r="B151" s="2">
        <v>0</v>
      </c>
      <c r="E151" s="2">
        <v>0</v>
      </c>
      <c r="F151" s="2">
        <v>0</v>
      </c>
    </row>
    <row r="152" spans="1:6">
      <c r="A152" s="2">
        <v>23</v>
      </c>
      <c r="B152" s="2">
        <v>0.841000614025067</v>
      </c>
      <c r="E152" s="2">
        <v>0</v>
      </c>
      <c r="F152" s="2">
        <v>0</v>
      </c>
    </row>
    <row r="153" spans="1:6">
      <c r="A153" s="2">
        <v>22.5</v>
      </c>
      <c r="B153" s="2">
        <v>0.841000614025067</v>
      </c>
      <c r="E153" s="2">
        <v>0</v>
      </c>
      <c r="F153" s="2">
        <v>0</v>
      </c>
    </row>
    <row r="154" spans="1:6">
      <c r="A154" s="2">
        <v>22.5</v>
      </c>
      <c r="B154" s="2">
        <v>2.89455500262931</v>
      </c>
      <c r="E154" s="2">
        <v>0</v>
      </c>
      <c r="F154" s="2">
        <v>0</v>
      </c>
    </row>
    <row r="155" spans="1:6">
      <c r="A155" s="2">
        <v>28.359375</v>
      </c>
      <c r="B155" s="2">
        <v>2.89455500262931</v>
      </c>
      <c r="E155" s="2">
        <v>0</v>
      </c>
      <c r="F155" s="2">
        <v>0</v>
      </c>
    </row>
    <row r="156" spans="1:6">
      <c r="A156" s="2">
        <v>28.359375</v>
      </c>
      <c r="B156" s="2">
        <v>1.62227917371717</v>
      </c>
      <c r="E156" s="2">
        <v>0</v>
      </c>
      <c r="F156" s="2">
        <v>0</v>
      </c>
    </row>
    <row r="157" spans="1:6">
      <c r="A157" s="2">
        <v>24.75</v>
      </c>
      <c r="B157" s="2">
        <v>1.62227917371717</v>
      </c>
      <c r="E157" s="2">
        <v>0</v>
      </c>
      <c r="F157" s="2">
        <v>0</v>
      </c>
    </row>
    <row r="158" spans="1:6">
      <c r="A158" s="2">
        <v>24.75</v>
      </c>
      <c r="B158" s="2">
        <v>0.363175953675236</v>
      </c>
      <c r="E158" s="2">
        <v>0</v>
      </c>
      <c r="F158" s="2">
        <v>0</v>
      </c>
    </row>
    <row r="159" spans="1:6">
      <c r="A159" s="2">
        <v>24</v>
      </c>
      <c r="B159" s="2">
        <v>0.363175953675236</v>
      </c>
      <c r="E159" s="2">
        <v>0</v>
      </c>
      <c r="F159" s="2">
        <v>0</v>
      </c>
    </row>
    <row r="160" spans="1:6">
      <c r="A160" s="2">
        <v>24</v>
      </c>
      <c r="B160" s="2">
        <v>0</v>
      </c>
      <c r="E160" s="2">
        <v>0</v>
      </c>
      <c r="F160" s="2">
        <v>0</v>
      </c>
    </row>
    <row r="161" spans="1:6">
      <c r="A161" s="2">
        <v>24</v>
      </c>
      <c r="B161" s="2">
        <v>0.363175953675236</v>
      </c>
      <c r="E161" s="2">
        <v>0</v>
      </c>
      <c r="F161" s="2">
        <v>0</v>
      </c>
    </row>
    <row r="162" spans="1:6">
      <c r="A162" s="2">
        <v>25.5</v>
      </c>
      <c r="B162" s="2">
        <v>0.363175953675236</v>
      </c>
      <c r="E162" s="2">
        <v>0</v>
      </c>
      <c r="F162" s="2">
        <v>0</v>
      </c>
    </row>
    <row r="163" spans="1:6">
      <c r="A163" s="2">
        <v>25.5</v>
      </c>
      <c r="B163" s="2">
        <v>0.0702554215062125</v>
      </c>
      <c r="E163" s="2">
        <v>0</v>
      </c>
      <c r="F163" s="2">
        <v>0</v>
      </c>
    </row>
    <row r="164" spans="1:6">
      <c r="A164" s="2">
        <v>25</v>
      </c>
      <c r="B164" s="2">
        <v>0.0702554215062125</v>
      </c>
      <c r="E164" s="2">
        <v>0</v>
      </c>
      <c r="F164" s="2">
        <v>0</v>
      </c>
    </row>
    <row r="165" spans="1:6">
      <c r="A165" s="2">
        <v>25</v>
      </c>
      <c r="B165" s="2">
        <v>0</v>
      </c>
      <c r="E165" s="2">
        <v>0</v>
      </c>
      <c r="F165" s="2">
        <v>0</v>
      </c>
    </row>
    <row r="166" spans="1:6">
      <c r="A166" s="2">
        <v>25</v>
      </c>
      <c r="B166" s="2">
        <v>0.0702554215062125</v>
      </c>
      <c r="E166" s="2">
        <v>0</v>
      </c>
      <c r="F166" s="2">
        <v>0</v>
      </c>
    </row>
    <row r="167" spans="1:6">
      <c r="A167" s="2">
        <v>26</v>
      </c>
      <c r="B167" s="2">
        <v>0.0702554215062125</v>
      </c>
      <c r="E167" s="2">
        <v>0</v>
      </c>
      <c r="F167" s="2">
        <v>0</v>
      </c>
    </row>
    <row r="168" spans="1:6">
      <c r="A168" s="2">
        <v>26</v>
      </c>
      <c r="B168" s="2">
        <v>0</v>
      </c>
      <c r="E168" s="2">
        <v>0</v>
      </c>
      <c r="F168" s="2">
        <v>0</v>
      </c>
    </row>
    <row r="169" spans="1:6">
      <c r="A169" s="2">
        <v>26</v>
      </c>
      <c r="B169" s="2">
        <v>0.0702554215062125</v>
      </c>
      <c r="E169" s="2">
        <v>0</v>
      </c>
      <c r="F169" s="2">
        <v>0</v>
      </c>
    </row>
    <row r="170" spans="1:6">
      <c r="A170" s="2">
        <v>25.5</v>
      </c>
      <c r="B170" s="2">
        <v>0.0702554215062125</v>
      </c>
      <c r="E170" s="2">
        <v>0</v>
      </c>
      <c r="F170" s="2">
        <v>0</v>
      </c>
    </row>
    <row r="171" spans="1:6">
      <c r="A171" s="2">
        <v>25.5</v>
      </c>
      <c r="B171" s="2">
        <v>0.363175953675236</v>
      </c>
      <c r="E171" s="2">
        <v>0</v>
      </c>
      <c r="F171" s="2">
        <v>0</v>
      </c>
    </row>
    <row r="172" spans="1:6">
      <c r="A172" s="2">
        <v>24.75</v>
      </c>
      <c r="B172" s="2">
        <v>0.363175953675236</v>
      </c>
      <c r="E172" s="2">
        <v>0</v>
      </c>
      <c r="F172" s="2">
        <v>0</v>
      </c>
    </row>
    <row r="173" spans="1:6">
      <c r="A173" s="2">
        <v>24.75</v>
      </c>
      <c r="B173" s="2">
        <v>1.62227917371717</v>
      </c>
      <c r="E173" s="2">
        <v>0</v>
      </c>
      <c r="F173" s="2">
        <v>0</v>
      </c>
    </row>
    <row r="174" spans="1:6">
      <c r="A174" s="2">
        <v>31.96875</v>
      </c>
      <c r="B174" s="2">
        <v>1.62227917371717</v>
      </c>
      <c r="E174" s="2">
        <v>0</v>
      </c>
      <c r="F174" s="2">
        <v>0</v>
      </c>
    </row>
    <row r="175" spans="1:6">
      <c r="A175" s="2">
        <v>31.96875</v>
      </c>
      <c r="B175" s="2">
        <v>0.498573363574791</v>
      </c>
      <c r="E175" s="2">
        <v>0</v>
      </c>
      <c r="F175" s="2">
        <v>0</v>
      </c>
    </row>
    <row r="176" spans="1:6">
      <c r="A176" s="2">
        <v>28.6875</v>
      </c>
      <c r="B176" s="2">
        <v>0.498573363574791</v>
      </c>
      <c r="E176" s="2">
        <v>0</v>
      </c>
      <c r="F176" s="2">
        <v>0</v>
      </c>
    </row>
    <row r="177" spans="1:6">
      <c r="A177" s="2">
        <v>28.6875</v>
      </c>
      <c r="B177" s="2">
        <v>0.33425532844832</v>
      </c>
      <c r="E177" s="2">
        <v>0</v>
      </c>
      <c r="F177" s="2">
        <v>0</v>
      </c>
    </row>
    <row r="178" spans="1:6">
      <c r="A178" s="2">
        <v>27.5</v>
      </c>
      <c r="B178" s="2">
        <v>0.33425532844832</v>
      </c>
      <c r="E178" s="2">
        <v>0</v>
      </c>
      <c r="F178" s="2">
        <v>0</v>
      </c>
    </row>
    <row r="179" spans="1:6">
      <c r="A179" s="2">
        <v>27.5</v>
      </c>
      <c r="B179" s="2">
        <v>0.0321868520811134</v>
      </c>
      <c r="E179" s="2">
        <v>0</v>
      </c>
      <c r="F179" s="2">
        <v>0</v>
      </c>
    </row>
    <row r="180" spans="1:6">
      <c r="A180" s="2">
        <v>27</v>
      </c>
      <c r="B180" s="2">
        <v>0.0321868520811134</v>
      </c>
      <c r="E180" s="2">
        <v>0</v>
      </c>
      <c r="F180" s="2">
        <v>0</v>
      </c>
    </row>
    <row r="181" spans="1:6">
      <c r="A181" s="2">
        <v>27</v>
      </c>
      <c r="B181" s="2">
        <v>0</v>
      </c>
      <c r="E181" s="2">
        <v>0</v>
      </c>
      <c r="F181" s="2">
        <v>0</v>
      </c>
    </row>
    <row r="182" spans="1:6">
      <c r="A182" s="2">
        <v>27</v>
      </c>
      <c r="B182" s="2">
        <v>0.0321868520811134</v>
      </c>
      <c r="E182" s="2">
        <v>0</v>
      </c>
      <c r="F182" s="2">
        <v>0</v>
      </c>
    </row>
    <row r="183" spans="1:6">
      <c r="A183" s="2">
        <v>28</v>
      </c>
      <c r="B183" s="2">
        <v>0.0321868520811134</v>
      </c>
      <c r="E183" s="2">
        <v>0</v>
      </c>
      <c r="F183" s="2">
        <v>0</v>
      </c>
    </row>
    <row r="184" spans="1:6">
      <c r="A184" s="2">
        <v>28</v>
      </c>
      <c r="B184" s="2">
        <v>0</v>
      </c>
      <c r="E184" s="2">
        <v>0</v>
      </c>
      <c r="F184" s="2">
        <v>0</v>
      </c>
    </row>
    <row r="185" spans="1:6">
      <c r="A185" s="2">
        <v>28</v>
      </c>
      <c r="B185" s="2">
        <v>0.0321868520811134</v>
      </c>
      <c r="E185" s="2">
        <v>0</v>
      </c>
      <c r="F185" s="2">
        <v>0</v>
      </c>
    </row>
    <row r="186" spans="1:6">
      <c r="A186" s="2">
        <v>27.5</v>
      </c>
      <c r="B186" s="2">
        <v>0.0321868520811134</v>
      </c>
      <c r="E186" s="2">
        <v>0</v>
      </c>
      <c r="F186" s="2">
        <v>0</v>
      </c>
    </row>
    <row r="187" spans="1:6">
      <c r="A187" s="2">
        <v>27.5</v>
      </c>
      <c r="B187" s="2">
        <v>0.33425532844832</v>
      </c>
      <c r="E187" s="2">
        <v>0</v>
      </c>
      <c r="F187" s="2">
        <v>0</v>
      </c>
    </row>
    <row r="188" spans="1:6">
      <c r="A188" s="2">
        <v>29.875</v>
      </c>
      <c r="B188" s="2">
        <v>0.33425532844832</v>
      </c>
      <c r="E188" s="2">
        <v>0</v>
      </c>
      <c r="F188" s="2">
        <v>0</v>
      </c>
    </row>
    <row r="189" spans="1:6">
      <c r="A189" s="2">
        <v>29.875</v>
      </c>
      <c r="B189" s="2">
        <v>0.0907077872316376</v>
      </c>
      <c r="E189" s="2">
        <v>0</v>
      </c>
      <c r="F189" s="2">
        <v>0</v>
      </c>
    </row>
    <row r="190" spans="1:6">
      <c r="A190" s="2">
        <v>29</v>
      </c>
      <c r="B190" s="2">
        <v>0.0907077872316376</v>
      </c>
      <c r="E190" s="2">
        <v>0</v>
      </c>
      <c r="F190" s="2">
        <v>0</v>
      </c>
    </row>
    <row r="191" spans="1:6">
      <c r="A191" s="2">
        <v>29</v>
      </c>
      <c r="B191" s="2">
        <v>0</v>
      </c>
      <c r="E191" s="2">
        <v>0</v>
      </c>
      <c r="F191" s="2">
        <v>0</v>
      </c>
    </row>
    <row r="192" spans="1:6">
      <c r="A192" s="2">
        <v>29</v>
      </c>
      <c r="B192" s="2">
        <v>0.0907077872316376</v>
      </c>
      <c r="E192" s="2">
        <v>0</v>
      </c>
      <c r="F192" s="2">
        <v>0</v>
      </c>
    </row>
    <row r="193" spans="1:6">
      <c r="A193" s="2">
        <v>30.75</v>
      </c>
      <c r="B193" s="2">
        <v>0.0907077872316376</v>
      </c>
      <c r="E193" s="2">
        <v>0</v>
      </c>
      <c r="F193" s="2">
        <v>0</v>
      </c>
    </row>
    <row r="194" spans="1:6">
      <c r="A194" s="2">
        <v>30.75</v>
      </c>
      <c r="B194" s="2">
        <v>0.0323835424037393</v>
      </c>
      <c r="E194" s="2">
        <v>0</v>
      </c>
      <c r="F194" s="2">
        <v>0</v>
      </c>
    </row>
    <row r="195" spans="1:6">
      <c r="A195" s="2">
        <v>30</v>
      </c>
      <c r="B195" s="2">
        <v>0.0323835424037393</v>
      </c>
      <c r="E195" s="2">
        <v>0</v>
      </c>
      <c r="F195" s="2">
        <v>0</v>
      </c>
    </row>
    <row r="196" spans="1:6">
      <c r="A196" s="2">
        <v>30</v>
      </c>
      <c r="B196" s="2">
        <v>0</v>
      </c>
      <c r="E196" s="2">
        <v>0</v>
      </c>
      <c r="F196" s="2">
        <v>0</v>
      </c>
    </row>
    <row r="197" spans="1:6">
      <c r="A197" s="2">
        <v>30</v>
      </c>
      <c r="B197" s="2">
        <v>0.0323835424037393</v>
      </c>
      <c r="E197" s="2">
        <v>0</v>
      </c>
      <c r="F197" s="2">
        <v>0</v>
      </c>
    </row>
    <row r="198" spans="1:6">
      <c r="A198" s="2">
        <v>31.5</v>
      </c>
      <c r="B198" s="2">
        <v>0.0323835424037393</v>
      </c>
      <c r="E198" s="2">
        <v>0</v>
      </c>
      <c r="F198" s="2">
        <v>0</v>
      </c>
    </row>
    <row r="199" spans="1:6">
      <c r="A199" s="2">
        <v>31.5</v>
      </c>
      <c r="B199" s="2">
        <v>0.0183660551595127</v>
      </c>
      <c r="E199" s="2">
        <v>0</v>
      </c>
      <c r="F199" s="2">
        <v>0</v>
      </c>
    </row>
    <row r="200" spans="1:6">
      <c r="A200" s="2">
        <v>31</v>
      </c>
      <c r="B200" s="2">
        <v>0.0183660551595127</v>
      </c>
      <c r="E200" s="2">
        <v>0</v>
      </c>
      <c r="F200" s="2">
        <v>0</v>
      </c>
    </row>
    <row r="201" spans="1:6">
      <c r="A201" s="2">
        <v>31</v>
      </c>
      <c r="B201" s="2">
        <v>0</v>
      </c>
      <c r="E201" s="2">
        <v>0</v>
      </c>
      <c r="F201" s="2">
        <v>0</v>
      </c>
    </row>
    <row r="202" spans="1:6">
      <c r="A202" s="2">
        <v>31</v>
      </c>
      <c r="B202" s="2">
        <v>0.0183660551595127</v>
      </c>
      <c r="E202" s="2">
        <v>0</v>
      </c>
      <c r="F202" s="2">
        <v>0</v>
      </c>
    </row>
    <row r="203" spans="1:6">
      <c r="A203" s="2">
        <v>32</v>
      </c>
      <c r="B203" s="2">
        <v>0.0183660551595127</v>
      </c>
      <c r="E203" s="2">
        <v>0</v>
      </c>
      <c r="F203" s="2">
        <v>0</v>
      </c>
    </row>
    <row r="204" spans="1:6">
      <c r="A204" s="2">
        <v>32</v>
      </c>
      <c r="B204" s="2">
        <v>0</v>
      </c>
      <c r="E204" s="2">
        <v>0</v>
      </c>
      <c r="F204" s="2">
        <v>0</v>
      </c>
    </row>
    <row r="205" spans="1:6">
      <c r="A205" s="2">
        <v>32</v>
      </c>
      <c r="B205" s="2">
        <v>0.0183660551595127</v>
      </c>
      <c r="E205" s="2">
        <v>0</v>
      </c>
      <c r="F205" s="2">
        <v>0</v>
      </c>
    </row>
    <row r="206" spans="1:6">
      <c r="A206" s="2">
        <v>31.5</v>
      </c>
      <c r="B206" s="2">
        <v>0.0183660551595127</v>
      </c>
      <c r="E206" s="2">
        <v>0</v>
      </c>
      <c r="F206" s="2">
        <v>0</v>
      </c>
    </row>
    <row r="207" spans="1:6">
      <c r="A207" s="2">
        <v>31.5</v>
      </c>
      <c r="B207" s="2">
        <v>0.0323835424037393</v>
      </c>
      <c r="E207" s="2">
        <v>0</v>
      </c>
      <c r="F207" s="2">
        <v>0</v>
      </c>
    </row>
    <row r="208" spans="1:6">
      <c r="A208" s="2">
        <v>30.75</v>
      </c>
      <c r="B208" s="2">
        <v>0.0323835424037393</v>
      </c>
      <c r="E208" s="2">
        <v>0</v>
      </c>
      <c r="F208" s="2">
        <v>0</v>
      </c>
    </row>
    <row r="209" spans="1:6">
      <c r="A209" s="2">
        <v>30.75</v>
      </c>
      <c r="B209" s="2">
        <v>0.0907077872316376</v>
      </c>
      <c r="E209" s="2">
        <v>0</v>
      </c>
      <c r="F209" s="2">
        <v>0</v>
      </c>
    </row>
    <row r="210" spans="1:6">
      <c r="A210" s="2">
        <v>29.875</v>
      </c>
      <c r="B210" s="2">
        <v>0.0907077872316376</v>
      </c>
      <c r="E210" s="2">
        <v>0</v>
      </c>
      <c r="F210" s="2">
        <v>0</v>
      </c>
    </row>
    <row r="211" spans="1:6">
      <c r="A211" s="2">
        <v>29.875</v>
      </c>
      <c r="B211" s="2">
        <v>0.33425532844832</v>
      </c>
      <c r="E211" s="2">
        <v>0</v>
      </c>
      <c r="F211" s="2">
        <v>0</v>
      </c>
    </row>
    <row r="212" spans="1:6">
      <c r="A212" s="2">
        <v>28.6875</v>
      </c>
      <c r="B212" s="2">
        <v>0.33425532844832</v>
      </c>
      <c r="E212" s="2">
        <v>0</v>
      </c>
      <c r="F212" s="2">
        <v>0</v>
      </c>
    </row>
    <row r="213" spans="1:6">
      <c r="A213" s="2">
        <v>28.6875</v>
      </c>
      <c r="B213" s="2">
        <v>0.498573363574791</v>
      </c>
      <c r="E213" s="2">
        <v>0</v>
      </c>
      <c r="F213" s="2">
        <v>0</v>
      </c>
    </row>
    <row r="214" spans="1:6">
      <c r="A214" s="2">
        <v>35.25</v>
      </c>
      <c r="B214" s="2">
        <v>0.498573363574791</v>
      </c>
      <c r="E214" s="2">
        <v>0</v>
      </c>
      <c r="F214" s="2">
        <v>0</v>
      </c>
    </row>
    <row r="215" spans="1:6">
      <c r="A215" s="2">
        <v>35.25</v>
      </c>
      <c r="B215" s="2">
        <v>0.348295536453867</v>
      </c>
      <c r="E215" s="2">
        <v>0</v>
      </c>
      <c r="F215" s="2">
        <v>0</v>
      </c>
    </row>
    <row r="216" spans="1:6">
      <c r="A216" s="2">
        <v>33.75</v>
      </c>
      <c r="B216" s="2">
        <v>0.348295536453867</v>
      </c>
      <c r="E216" s="2">
        <v>0</v>
      </c>
      <c r="F216" s="2">
        <v>0</v>
      </c>
    </row>
    <row r="217" spans="1:6">
      <c r="A217" s="2">
        <v>33.75</v>
      </c>
      <c r="B217" s="2">
        <v>0.0803122790781851</v>
      </c>
      <c r="E217" s="2">
        <v>0</v>
      </c>
      <c r="F217" s="2">
        <v>0</v>
      </c>
    </row>
    <row r="218" spans="1:6">
      <c r="A218" s="2">
        <v>33</v>
      </c>
      <c r="B218" s="2">
        <v>0.0803122790781851</v>
      </c>
      <c r="E218" s="2">
        <v>0</v>
      </c>
      <c r="F218" s="2">
        <v>0</v>
      </c>
    </row>
    <row r="219" spans="1:6">
      <c r="A219" s="2">
        <v>33</v>
      </c>
      <c r="B219" s="2">
        <v>0</v>
      </c>
      <c r="E219" s="2">
        <v>0</v>
      </c>
      <c r="F219" s="2">
        <v>0</v>
      </c>
    </row>
    <row r="220" spans="1:6">
      <c r="A220" s="2">
        <v>33</v>
      </c>
      <c r="B220" s="2">
        <v>0.0803122790781851</v>
      </c>
      <c r="E220" s="2">
        <v>0</v>
      </c>
      <c r="F220" s="2">
        <v>0</v>
      </c>
    </row>
    <row r="221" spans="1:6">
      <c r="A221" s="2">
        <v>34.5</v>
      </c>
      <c r="B221" s="2">
        <v>0.0803122790781851</v>
      </c>
      <c r="E221" s="2">
        <v>0</v>
      </c>
      <c r="F221" s="2">
        <v>0</v>
      </c>
    </row>
    <row r="222" spans="1:6">
      <c r="A222" s="2">
        <v>34.5</v>
      </c>
      <c r="B222" s="2">
        <v>0.0476551655973979</v>
      </c>
      <c r="E222" s="2">
        <v>0</v>
      </c>
      <c r="F222" s="2">
        <v>0</v>
      </c>
    </row>
    <row r="223" spans="1:6">
      <c r="A223" s="2">
        <v>34</v>
      </c>
      <c r="B223" s="2">
        <v>0.0476551655973979</v>
      </c>
      <c r="E223" s="2">
        <v>0</v>
      </c>
      <c r="F223" s="2">
        <v>0</v>
      </c>
    </row>
    <row r="224" spans="1:6">
      <c r="A224" s="2">
        <v>34</v>
      </c>
      <c r="B224" s="2">
        <v>0</v>
      </c>
      <c r="E224" s="2">
        <v>0</v>
      </c>
      <c r="F224" s="2">
        <v>0</v>
      </c>
    </row>
    <row r="225" spans="1:6">
      <c r="A225" s="2">
        <v>34</v>
      </c>
      <c r="B225" s="2">
        <v>0.0476551655973979</v>
      </c>
      <c r="E225" s="2">
        <v>0</v>
      </c>
      <c r="F225" s="2">
        <v>0</v>
      </c>
    </row>
    <row r="226" spans="1:6">
      <c r="A226" s="2">
        <v>35</v>
      </c>
      <c r="B226" s="2">
        <v>0.0476551655973979</v>
      </c>
      <c r="E226" s="2">
        <v>0</v>
      </c>
      <c r="F226" s="2">
        <v>0</v>
      </c>
    </row>
    <row r="227" spans="1:6">
      <c r="A227" s="2">
        <v>35</v>
      </c>
      <c r="B227" s="2">
        <v>0</v>
      </c>
      <c r="E227" s="2">
        <v>0</v>
      </c>
      <c r="F227" s="2">
        <v>0</v>
      </c>
    </row>
    <row r="228" spans="1:6">
      <c r="A228" s="2">
        <v>35</v>
      </c>
      <c r="B228" s="2">
        <v>0.0476551655973979</v>
      </c>
      <c r="E228" s="2">
        <v>0</v>
      </c>
      <c r="F228" s="2">
        <v>0</v>
      </c>
    </row>
    <row r="229" spans="1:6">
      <c r="A229" s="2">
        <v>34.5</v>
      </c>
      <c r="B229" s="2">
        <v>0.0476551655973979</v>
      </c>
      <c r="E229" s="2">
        <v>0</v>
      </c>
      <c r="F229" s="2">
        <v>0</v>
      </c>
    </row>
    <row r="230" spans="1:6">
      <c r="A230" s="2">
        <v>34.5</v>
      </c>
      <c r="B230" s="2">
        <v>0.0803122790781851</v>
      </c>
      <c r="E230" s="2">
        <v>0</v>
      </c>
      <c r="F230" s="2">
        <v>0</v>
      </c>
    </row>
    <row r="231" spans="1:6">
      <c r="A231" s="2">
        <v>33.75</v>
      </c>
      <c r="B231" s="2">
        <v>0.0803122790781851</v>
      </c>
      <c r="E231" s="2">
        <v>0</v>
      </c>
      <c r="F231" s="2">
        <v>0</v>
      </c>
    </row>
    <row r="232" spans="1:6">
      <c r="A232" s="2">
        <v>33.75</v>
      </c>
      <c r="B232" s="2">
        <v>0.348295536453867</v>
      </c>
      <c r="E232" s="2">
        <v>0</v>
      </c>
      <c r="F232" s="2">
        <v>0</v>
      </c>
    </row>
    <row r="233" spans="1:6">
      <c r="A233" s="2">
        <v>36.75</v>
      </c>
      <c r="B233" s="2">
        <v>0.348295536453867</v>
      </c>
      <c r="E233" s="2">
        <v>0</v>
      </c>
      <c r="F233" s="2">
        <v>0</v>
      </c>
    </row>
    <row r="234" spans="1:6">
      <c r="A234" s="2">
        <v>36.75</v>
      </c>
      <c r="B234" s="2">
        <v>0.122305105632534</v>
      </c>
      <c r="E234" s="2">
        <v>0</v>
      </c>
      <c r="F234" s="2">
        <v>0</v>
      </c>
    </row>
    <row r="235" spans="1:6">
      <c r="A235" s="2">
        <v>36</v>
      </c>
      <c r="B235" s="2">
        <v>0.122305105632534</v>
      </c>
      <c r="E235" s="2">
        <v>0</v>
      </c>
      <c r="F235" s="2">
        <v>0</v>
      </c>
    </row>
    <row r="236" spans="1:6">
      <c r="A236" s="2">
        <v>36</v>
      </c>
      <c r="B236" s="2">
        <v>0</v>
      </c>
      <c r="E236" s="2">
        <v>0</v>
      </c>
      <c r="F236" s="2">
        <v>0</v>
      </c>
    </row>
    <row r="237" spans="1:6">
      <c r="A237" s="2">
        <v>36</v>
      </c>
      <c r="B237" s="2">
        <v>0.122305105632534</v>
      </c>
      <c r="E237" s="2">
        <v>0</v>
      </c>
      <c r="F237" s="2">
        <v>0</v>
      </c>
    </row>
    <row r="238" spans="1:6">
      <c r="A238" s="2">
        <v>37.5</v>
      </c>
      <c r="B238" s="2">
        <v>0.122305105632534</v>
      </c>
      <c r="E238" s="2">
        <v>0</v>
      </c>
      <c r="F238" s="2">
        <v>0</v>
      </c>
    </row>
    <row r="239" spans="1:6">
      <c r="A239" s="2">
        <v>37.5</v>
      </c>
      <c r="B239" s="2">
        <v>0.0608029146214248</v>
      </c>
      <c r="E239" s="2">
        <v>0</v>
      </c>
      <c r="F239" s="2">
        <v>0</v>
      </c>
    </row>
    <row r="240" spans="1:6">
      <c r="A240" s="2">
        <v>37</v>
      </c>
      <c r="B240" s="2">
        <v>0.0608029146214248</v>
      </c>
      <c r="E240" s="2">
        <v>0</v>
      </c>
      <c r="F240" s="2">
        <v>0</v>
      </c>
    </row>
    <row r="241" spans="1:6">
      <c r="A241" s="2">
        <v>37</v>
      </c>
      <c r="B241" s="2">
        <v>0</v>
      </c>
      <c r="E241" s="2">
        <v>0</v>
      </c>
      <c r="F241" s="2">
        <v>0</v>
      </c>
    </row>
    <row r="242" spans="1:6">
      <c r="A242" s="2">
        <v>37</v>
      </c>
      <c r="B242" s="2">
        <v>0.0608029146214248</v>
      </c>
      <c r="E242" s="2">
        <v>0</v>
      </c>
      <c r="F242" s="2">
        <v>0</v>
      </c>
    </row>
    <row r="243" spans="1:6">
      <c r="A243" s="2">
        <v>38</v>
      </c>
      <c r="B243" s="2">
        <v>0.0608029146214248</v>
      </c>
      <c r="E243" s="2">
        <v>0</v>
      </c>
      <c r="F243" s="2">
        <v>0</v>
      </c>
    </row>
    <row r="244" spans="1:6">
      <c r="A244" s="2">
        <v>38</v>
      </c>
      <c r="B244" s="2">
        <v>0</v>
      </c>
      <c r="E244" s="2">
        <v>0</v>
      </c>
      <c r="F244" s="2">
        <v>0</v>
      </c>
    </row>
    <row r="245" spans="1:6">
      <c r="A245" s="2">
        <v>38</v>
      </c>
      <c r="B245" s="2">
        <v>0.0608029146214248</v>
      </c>
      <c r="E245" s="2">
        <v>0</v>
      </c>
      <c r="F245" s="2">
        <v>0</v>
      </c>
    </row>
    <row r="246" spans="1:6">
      <c r="A246" s="2">
        <v>37.5</v>
      </c>
      <c r="B246" s="2">
        <v>0.0608029146214248</v>
      </c>
      <c r="E246" s="2">
        <v>0</v>
      </c>
      <c r="F246" s="2">
        <v>0</v>
      </c>
    </row>
    <row r="247" spans="1:6">
      <c r="A247" s="2">
        <v>37.5</v>
      </c>
      <c r="B247" s="2">
        <v>0.122305105632534</v>
      </c>
      <c r="E247" s="2">
        <v>0</v>
      </c>
      <c r="F247" s="2">
        <v>0</v>
      </c>
    </row>
    <row r="248" spans="1:6">
      <c r="A248" s="2">
        <v>36.75</v>
      </c>
      <c r="B248" s="2">
        <v>0.122305105632534</v>
      </c>
      <c r="E248" s="2">
        <v>0</v>
      </c>
      <c r="F248" s="2">
        <v>0</v>
      </c>
    </row>
    <row r="249" spans="1:6">
      <c r="A249" s="2">
        <v>36.75</v>
      </c>
      <c r="B249" s="2">
        <v>0.348295536453867</v>
      </c>
      <c r="E249" s="2">
        <v>0</v>
      </c>
      <c r="F249" s="2">
        <v>0</v>
      </c>
    </row>
    <row r="250" spans="1:6">
      <c r="A250" s="2">
        <v>35.25</v>
      </c>
      <c r="B250" s="2">
        <v>0.348295536453867</v>
      </c>
      <c r="E250" s="2">
        <v>0</v>
      </c>
      <c r="F250" s="2">
        <v>0</v>
      </c>
    </row>
    <row r="251" spans="1:6">
      <c r="A251" s="2">
        <v>35.25</v>
      </c>
      <c r="B251" s="2">
        <v>0.498573363574791</v>
      </c>
      <c r="E251" s="2">
        <v>0</v>
      </c>
      <c r="F251" s="2">
        <v>0</v>
      </c>
    </row>
    <row r="252" spans="1:6">
      <c r="A252" s="2">
        <v>31.96875</v>
      </c>
      <c r="B252" s="2">
        <v>0.498573363574791</v>
      </c>
      <c r="E252" s="2">
        <v>0</v>
      </c>
      <c r="F252" s="2">
        <v>0</v>
      </c>
    </row>
    <row r="253" spans="1:6">
      <c r="A253" s="2">
        <v>31.96875</v>
      </c>
      <c r="B253" s="2">
        <v>1.62227917371717</v>
      </c>
      <c r="E253" s="2">
        <v>0</v>
      </c>
      <c r="F253" s="2">
        <v>0</v>
      </c>
    </row>
    <row r="254" spans="1:6">
      <c r="A254" s="2">
        <v>28.359375</v>
      </c>
      <c r="B254" s="2">
        <v>1.62227917371717</v>
      </c>
      <c r="E254" s="2">
        <v>0</v>
      </c>
      <c r="F254" s="2">
        <v>0</v>
      </c>
    </row>
    <row r="255" spans="1:6">
      <c r="A255" s="2">
        <v>28.359375</v>
      </c>
      <c r="B255" s="2">
        <v>2.89455500262931</v>
      </c>
      <c r="E255" s="2">
        <v>0</v>
      </c>
      <c r="F255" s="2">
        <v>0</v>
      </c>
    </row>
    <row r="256" spans="1:6">
      <c r="A256" s="2">
        <v>25.4296875</v>
      </c>
      <c r="B256" s="2">
        <v>2.89455500262931</v>
      </c>
      <c r="E256" s="2">
        <v>0</v>
      </c>
      <c r="F256" s="2">
        <v>0</v>
      </c>
    </row>
    <row r="257" spans="1:6">
      <c r="A257" s="2">
        <v>25.4296875</v>
      </c>
      <c r="B257" s="2">
        <v>5.04568557744266</v>
      </c>
      <c r="E257" s="2">
        <v>0</v>
      </c>
      <c r="F257" s="2">
        <v>0</v>
      </c>
    </row>
    <row r="258" spans="1:6">
      <c r="A258" s="2">
        <v>23.21484375</v>
      </c>
      <c r="B258" s="2">
        <v>5.04568557744266</v>
      </c>
      <c r="E258" s="2">
        <v>0</v>
      </c>
      <c r="F258" s="2">
        <v>0</v>
      </c>
    </row>
    <row r="259" spans="1:6">
      <c r="A259" s="2">
        <v>23.21484375</v>
      </c>
      <c r="B259" s="2">
        <v>8.67431641759726</v>
      </c>
      <c r="E259" s="2">
        <v>0</v>
      </c>
      <c r="F259" s="2">
        <v>0</v>
      </c>
    </row>
    <row r="260" spans="1:6">
      <c r="A260" s="2">
        <v>17.201171875</v>
      </c>
      <c r="B260" s="2">
        <v>8.67431641759726</v>
      </c>
      <c r="E260" s="2">
        <v>0</v>
      </c>
      <c r="F260" s="2">
        <v>0</v>
      </c>
    </row>
    <row r="261" spans="1:6">
      <c r="A261" s="2">
        <v>0</v>
      </c>
      <c r="B261" s="2">
        <v>0</v>
      </c>
      <c r="E261" s="2">
        <v>0</v>
      </c>
      <c r="F261" s="2">
        <v>0</v>
      </c>
    </row>
    <row r="262" spans="1:6">
      <c r="A262" s="2">
        <v>0</v>
      </c>
      <c r="B262" s="2">
        <v>0</v>
      </c>
      <c r="E262" s="2">
        <v>0</v>
      </c>
      <c r="F262" s="2">
        <v>0</v>
      </c>
    </row>
    <row r="263" spans="1:6">
      <c r="A263" s="2">
        <v>0</v>
      </c>
      <c r="B263" s="2">
        <v>0</v>
      </c>
      <c r="E263" s="2">
        <v>0</v>
      </c>
      <c r="F263" s="2">
        <v>0</v>
      </c>
    </row>
    <row r="264" spans="1:6">
      <c r="A264" s="2">
        <v>0</v>
      </c>
      <c r="B264" s="2">
        <v>0</v>
      </c>
      <c r="E264" s="2">
        <v>0</v>
      </c>
      <c r="F264" s="2">
        <v>0</v>
      </c>
    </row>
    <row r="265" spans="1:6">
      <c r="A265" s="2">
        <v>0</v>
      </c>
      <c r="B265" s="2">
        <v>0</v>
      </c>
      <c r="E265" s="2">
        <v>0</v>
      </c>
      <c r="F265" s="2">
        <v>0</v>
      </c>
    </row>
    <row r="266" spans="1:6">
      <c r="A266" s="2">
        <v>0</v>
      </c>
      <c r="B266" s="2">
        <v>0</v>
      </c>
      <c r="E266" s="2">
        <v>0</v>
      </c>
      <c r="F266" s="2">
        <v>0</v>
      </c>
    </row>
    <row r="267" spans="1:6">
      <c r="A267" s="2">
        <v>0</v>
      </c>
      <c r="B267" s="2">
        <v>0</v>
      </c>
      <c r="E267" s="2">
        <v>0</v>
      </c>
      <c r="F267" s="2">
        <v>0</v>
      </c>
    </row>
    <row r="268" spans="1:6">
      <c r="A268" s="2">
        <v>0</v>
      </c>
      <c r="B268" s="2">
        <v>0</v>
      </c>
      <c r="E268" s="2">
        <v>0</v>
      </c>
      <c r="F268" s="2">
        <v>0</v>
      </c>
    </row>
    <row r="269" spans="1:6">
      <c r="A269" s="2">
        <v>0</v>
      </c>
      <c r="B269" s="2">
        <v>0</v>
      </c>
      <c r="E269" s="2">
        <v>0</v>
      </c>
      <c r="F269" s="2">
        <v>0</v>
      </c>
    </row>
    <row r="270" spans="1:6">
      <c r="A270" s="2">
        <v>0</v>
      </c>
      <c r="B270" s="2">
        <v>0</v>
      </c>
      <c r="E270" s="2">
        <v>0</v>
      </c>
      <c r="F270" s="2">
        <v>0</v>
      </c>
    </row>
    <row r="271" spans="1:6">
      <c r="A271" s="2">
        <v>0</v>
      </c>
      <c r="B271" s="2">
        <v>0</v>
      </c>
      <c r="E271" s="2">
        <v>0</v>
      </c>
      <c r="F271" s="2">
        <v>0</v>
      </c>
    </row>
    <row r="272" spans="1:6">
      <c r="A272" s="2">
        <v>0</v>
      </c>
      <c r="B272" s="2">
        <v>0</v>
      </c>
      <c r="E272" s="2">
        <v>0</v>
      </c>
      <c r="F272" s="2">
        <v>0</v>
      </c>
    </row>
    <row r="273" spans="1:6">
      <c r="A273" s="2">
        <v>0</v>
      </c>
      <c r="B273" s="2">
        <v>0</v>
      </c>
      <c r="E273" s="2">
        <v>0</v>
      </c>
      <c r="F273" s="2">
        <v>0</v>
      </c>
    </row>
    <row r="274" spans="1:6">
      <c r="A274" s="2">
        <v>0</v>
      </c>
      <c r="B274" s="2">
        <v>0</v>
      </c>
      <c r="E274" s="2">
        <v>0</v>
      </c>
      <c r="F274" s="2">
        <v>0</v>
      </c>
    </row>
    <row r="275" spans="1:6">
      <c r="A275" s="2">
        <v>0</v>
      </c>
      <c r="B275" s="2">
        <v>0</v>
      </c>
      <c r="E275" s="2">
        <v>0</v>
      </c>
      <c r="F275" s="2">
        <v>0</v>
      </c>
    </row>
    <row r="276" spans="1:6">
      <c r="A276" s="2">
        <v>0</v>
      </c>
      <c r="B276" s="2">
        <v>0</v>
      </c>
      <c r="E276" s="2">
        <v>0</v>
      </c>
      <c r="F276" s="2">
        <v>0</v>
      </c>
    </row>
    <row r="277" spans="1:6">
      <c r="A277" s="2">
        <v>0</v>
      </c>
      <c r="B277" s="2">
        <v>0</v>
      </c>
      <c r="E277" s="2">
        <v>0</v>
      </c>
      <c r="F277" s="2">
        <v>0</v>
      </c>
    </row>
    <row r="278" spans="1:6">
      <c r="A278" s="2">
        <v>0</v>
      </c>
      <c r="B278" s="2">
        <v>0</v>
      </c>
      <c r="E278" s="2">
        <v>0</v>
      </c>
      <c r="F278" s="2">
        <v>0</v>
      </c>
    </row>
    <row r="279" spans="1:6">
      <c r="A279" s="2">
        <v>0</v>
      </c>
      <c r="B279" s="2">
        <v>0</v>
      </c>
      <c r="E279" s="2">
        <v>0</v>
      </c>
      <c r="F279" s="2">
        <v>0</v>
      </c>
    </row>
    <row r="280" spans="1:6">
      <c r="A280" s="2">
        <v>0</v>
      </c>
      <c r="B280" s="2">
        <v>0</v>
      </c>
      <c r="E280" s="2">
        <v>0</v>
      </c>
      <c r="F280" s="2">
        <v>0</v>
      </c>
    </row>
    <row r="281" spans="1:6">
      <c r="A281" s="2">
        <v>0</v>
      </c>
      <c r="B281" s="2">
        <v>0</v>
      </c>
      <c r="E281" s="2">
        <v>0</v>
      </c>
      <c r="F281" s="2">
        <v>0</v>
      </c>
    </row>
    <row r="282" spans="1:6">
      <c r="A282" s="2">
        <v>0</v>
      </c>
      <c r="B282" s="2">
        <v>0</v>
      </c>
      <c r="E282" s="2">
        <v>0</v>
      </c>
      <c r="F282" s="2">
        <v>0</v>
      </c>
    </row>
    <row r="283" spans="1:6">
      <c r="A283" s="2">
        <v>0</v>
      </c>
      <c r="B283" s="2">
        <v>0</v>
      </c>
      <c r="E283" s="2">
        <v>0</v>
      </c>
      <c r="F283" s="2">
        <v>0</v>
      </c>
    </row>
    <row r="284" spans="1:6">
      <c r="A284" s="2">
        <v>0</v>
      </c>
      <c r="B284" s="2">
        <v>0</v>
      </c>
      <c r="E284" s="2">
        <v>0</v>
      </c>
      <c r="F284" s="2">
        <v>0</v>
      </c>
    </row>
    <row r="285" spans="1:6">
      <c r="A285" s="2">
        <v>0</v>
      </c>
      <c r="B285" s="2">
        <v>0</v>
      </c>
      <c r="E285" s="2">
        <v>0</v>
      </c>
      <c r="F285" s="2">
        <v>0</v>
      </c>
    </row>
    <row r="286" spans="1:6">
      <c r="A286" s="2">
        <v>0</v>
      </c>
      <c r="B286" s="2">
        <v>0</v>
      </c>
      <c r="E286" s="2">
        <v>0</v>
      </c>
      <c r="F286" s="2">
        <v>0</v>
      </c>
    </row>
    <row r="287" spans="1:6">
      <c r="A287" s="2">
        <v>0</v>
      </c>
      <c r="B287" s="2">
        <v>0</v>
      </c>
      <c r="E287" s="2">
        <v>0</v>
      </c>
      <c r="F287" s="2">
        <v>0</v>
      </c>
    </row>
    <row r="288" spans="1:6">
      <c r="A288" s="2">
        <v>0</v>
      </c>
      <c r="B288" s="2">
        <v>0</v>
      </c>
      <c r="E288" s="2">
        <v>0</v>
      </c>
      <c r="F288" s="2">
        <v>0</v>
      </c>
    </row>
    <row r="289" spans="1:6">
      <c r="A289" s="2">
        <v>0</v>
      </c>
      <c r="B289" s="2">
        <v>0</v>
      </c>
      <c r="E289" s="2">
        <v>0</v>
      </c>
      <c r="F289" s="2">
        <v>0</v>
      </c>
    </row>
    <row r="290" spans="1:6">
      <c r="A290" s="2">
        <v>0</v>
      </c>
      <c r="B290" s="2">
        <v>0</v>
      </c>
      <c r="E290" s="2">
        <v>0</v>
      </c>
      <c r="F290" s="2">
        <v>0</v>
      </c>
    </row>
    <row r="291" spans="1:6">
      <c r="A291" s="2">
        <v>0</v>
      </c>
      <c r="B291" s="2">
        <v>0</v>
      </c>
      <c r="E291" s="2">
        <v>0</v>
      </c>
      <c r="F291" s="2">
        <v>0</v>
      </c>
    </row>
    <row r="292" spans="1:6">
      <c r="A292" s="2">
        <v>0</v>
      </c>
      <c r="B292" s="2">
        <v>0</v>
      </c>
      <c r="E292" s="2">
        <v>0</v>
      </c>
      <c r="F292" s="2">
        <v>0</v>
      </c>
    </row>
    <row r="293" spans="1:6">
      <c r="A293" s="2">
        <v>0</v>
      </c>
      <c r="B293" s="2">
        <v>0</v>
      </c>
      <c r="E293" s="2">
        <v>0</v>
      </c>
      <c r="F293" s="2">
        <v>0</v>
      </c>
    </row>
    <row r="294" spans="1:6">
      <c r="A294" s="2">
        <v>0</v>
      </c>
      <c r="B294" s="2">
        <v>0</v>
      </c>
      <c r="E294" s="2">
        <v>0</v>
      </c>
      <c r="F294" s="2">
        <v>0</v>
      </c>
    </row>
    <row r="295" spans="1:6">
      <c r="A295" s="2">
        <v>0</v>
      </c>
      <c r="B295" s="2">
        <v>0</v>
      </c>
      <c r="E295" s="2">
        <v>0</v>
      </c>
      <c r="F295" s="2">
        <v>0</v>
      </c>
    </row>
    <row r="296" spans="1:6">
      <c r="A296" s="2">
        <v>0</v>
      </c>
      <c r="B296" s="2">
        <v>0</v>
      </c>
      <c r="E296" s="2">
        <v>0</v>
      </c>
      <c r="F296" s="2">
        <v>0</v>
      </c>
    </row>
    <row r="297" spans="1:6">
      <c r="A297" s="2">
        <v>0</v>
      </c>
      <c r="B297" s="2">
        <v>0</v>
      </c>
      <c r="E297" s="2">
        <v>0</v>
      </c>
      <c r="F297" s="2">
        <v>0</v>
      </c>
    </row>
    <row r="298" spans="1:6">
      <c r="A298" s="2">
        <v>0</v>
      </c>
      <c r="B298" s="2">
        <v>0</v>
      </c>
      <c r="E298" s="2">
        <v>0</v>
      </c>
      <c r="F298" s="2">
        <v>0</v>
      </c>
    </row>
    <row r="299" spans="1:6">
      <c r="A299" s="2">
        <v>0</v>
      </c>
      <c r="B299" s="2">
        <v>0</v>
      </c>
      <c r="E299" s="2">
        <v>0</v>
      </c>
      <c r="F299" s="2">
        <v>0</v>
      </c>
    </row>
    <row r="300" spans="1:6">
      <c r="A300" s="2">
        <v>0</v>
      </c>
      <c r="B300" s="2">
        <v>0</v>
      </c>
      <c r="E300" s="2">
        <v>0</v>
      </c>
      <c r="F300" s="2">
        <v>0</v>
      </c>
    </row>
    <row r="301" spans="1:6">
      <c r="A301" s="2">
        <v>0</v>
      </c>
      <c r="B301" s="2">
        <v>0</v>
      </c>
      <c r="E301" s="2">
        <v>0</v>
      </c>
      <c r="F301" s="2">
        <v>0</v>
      </c>
    </row>
    <row r="302" spans="1:6">
      <c r="A302" s="2">
        <v>0</v>
      </c>
      <c r="B302" s="2">
        <v>0</v>
      </c>
      <c r="E302" s="2">
        <v>0</v>
      </c>
      <c r="F302" s="2">
        <v>0</v>
      </c>
    </row>
    <row r="303" spans="1:6">
      <c r="A303" s="2">
        <v>0</v>
      </c>
      <c r="B303" s="2">
        <v>0</v>
      </c>
      <c r="E303" s="2">
        <v>0</v>
      </c>
      <c r="F303" s="2">
        <v>0</v>
      </c>
    </row>
    <row r="304" ht="15.25" spans="1:6">
      <c r="A304" s="3">
        <v>0</v>
      </c>
      <c r="B304" s="3">
        <v>0</v>
      </c>
      <c r="E304" s="3">
        <v>0</v>
      </c>
      <c r="F304" s="3">
        <v>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7_142357_1_HID3"/>
  <dimension ref="A1:D38"/>
  <sheetViews>
    <sheetView workbookViewId="0">
      <selection activeCell="C1" sqref="C1"/>
    </sheetView>
  </sheetViews>
  <sheetFormatPr defaultColWidth="11" defaultRowHeight="14.5" outlineLevelCol="3"/>
  <sheetData>
    <row r="1" spans="1:4">
      <c r="A1">
        <v>-0.824600124590176</v>
      </c>
      <c r="B1">
        <v>-2.96126953106302</v>
      </c>
      <c r="C1">
        <v>-1.56032825557614</v>
      </c>
      <c r="D1">
        <v>1.2206935474519</v>
      </c>
    </row>
    <row r="2" spans="1:4">
      <c r="A2">
        <v>2.79439911106178</v>
      </c>
      <c r="B2">
        <v>0.476037909050712</v>
      </c>
      <c r="C2">
        <v>0.257555885156448</v>
      </c>
      <c r="D2">
        <v>1.72082481886036</v>
      </c>
    </row>
    <row r="3" spans="1:4">
      <c r="A3">
        <v>2.84025901875373</v>
      </c>
      <c r="B3">
        <v>2.06733924036507</v>
      </c>
      <c r="C3">
        <v>-0.836435223977078</v>
      </c>
      <c r="D3">
        <v>0.145988661661724</v>
      </c>
    </row>
    <row r="4" spans="1:4">
      <c r="A4">
        <v>2.81476152167131</v>
      </c>
      <c r="B4">
        <v>2.11919657713926</v>
      </c>
      <c r="C4">
        <v>2.21399542880942</v>
      </c>
      <c r="D4">
        <v>1.89251964553846</v>
      </c>
    </row>
    <row r="5" spans="1:4">
      <c r="A5">
        <v>2.58755084734299</v>
      </c>
      <c r="B5">
        <v>-3.50106725975504</v>
      </c>
      <c r="C5">
        <v>-1.15328941376947</v>
      </c>
      <c r="D5">
        <v>0.24300609776314</v>
      </c>
    </row>
    <row r="6" spans="1:4">
      <c r="A6">
        <v>2.37770584231512</v>
      </c>
      <c r="B6">
        <v>-2.657407966089</v>
      </c>
      <c r="C6">
        <v>-0.611142259053795</v>
      </c>
      <c r="D6">
        <v>3.27580052468631</v>
      </c>
    </row>
    <row r="7" spans="1:4">
      <c r="A7">
        <v>0.286298202335852</v>
      </c>
      <c r="B7">
        <v>3.73541749231113</v>
      </c>
      <c r="C7">
        <v>1.10421960915002</v>
      </c>
      <c r="D7">
        <v>1.01149478521006</v>
      </c>
    </row>
    <row r="8" spans="1:4">
      <c r="A8">
        <v>-1.42439867049846</v>
      </c>
      <c r="B8">
        <v>0.195078932576781</v>
      </c>
      <c r="C8">
        <v>1.85713466614012</v>
      </c>
      <c r="D8">
        <v>1.39159785764085</v>
      </c>
    </row>
    <row r="9" spans="1:4">
      <c r="A9">
        <v>3.49550380990816</v>
      </c>
      <c r="B9">
        <v>-0.292594210755128</v>
      </c>
      <c r="C9">
        <v>0.308078645956418</v>
      </c>
      <c r="D9">
        <v>-0.803653207600955</v>
      </c>
    </row>
    <row r="10" spans="3:4">
      <c r="C10">
        <v>-2.08878808619473</v>
      </c>
      <c r="D10">
        <v>0.186638613437991</v>
      </c>
    </row>
    <row r="11" spans="3:4">
      <c r="C11">
        <v>-0.356390054723448</v>
      </c>
      <c r="D11">
        <v>0.101792939572752</v>
      </c>
    </row>
    <row r="12" spans="3:4">
      <c r="C12">
        <v>-0.619766588919267</v>
      </c>
      <c r="D12">
        <v>0.0406226407107331</v>
      </c>
    </row>
    <row r="13" spans="3:4">
      <c r="C13">
        <v>-2.15948299023128</v>
      </c>
      <c r="D13">
        <v>1.43529077064568</v>
      </c>
    </row>
    <row r="14" spans="3:4">
      <c r="C14">
        <v>4.36937976238521</v>
      </c>
      <c r="D14">
        <v>-0.2170811912618</v>
      </c>
    </row>
    <row r="15" spans="3:4">
      <c r="C15">
        <v>2.37458962047518</v>
      </c>
      <c r="D15">
        <v>0.848609725835285</v>
      </c>
    </row>
    <row r="16" spans="3:4">
      <c r="C16">
        <v>0.543917110912769</v>
      </c>
      <c r="D16">
        <v>1.52350720905155</v>
      </c>
    </row>
    <row r="17" spans="3:4">
      <c r="C17">
        <v>-1.11492412176738</v>
      </c>
      <c r="D17">
        <v>-0.704956021840069</v>
      </c>
    </row>
    <row r="18" spans="3:4">
      <c r="C18">
        <v>1.36198413180208</v>
      </c>
      <c r="D18">
        <v>1.1179485015477</v>
      </c>
    </row>
    <row r="19" spans="3:4">
      <c r="C19">
        <v>0.117553011408192</v>
      </c>
      <c r="D19">
        <v>0.0847596492173593</v>
      </c>
    </row>
    <row r="20" spans="3:4">
      <c r="C20">
        <v>1.20123005002171</v>
      </c>
      <c r="D20">
        <v>-2.37996401756779</v>
      </c>
    </row>
    <row r="21" spans="3:4">
      <c r="C21">
        <v>-0.734295686072706</v>
      </c>
      <c r="D21">
        <v>-0.553991801199472</v>
      </c>
    </row>
    <row r="22" spans="3:4">
      <c r="C22">
        <v>2.23589186820961</v>
      </c>
      <c r="D22">
        <v>-2.46666143343608</v>
      </c>
    </row>
    <row r="23" spans="3:4">
      <c r="C23">
        <v>1.24519897067869</v>
      </c>
      <c r="D23">
        <v>-0.84977992495525</v>
      </c>
    </row>
    <row r="24" spans="3:4">
      <c r="C24">
        <v>-0.426167877275971</v>
      </c>
      <c r="D24">
        <v>-0.536110341399181</v>
      </c>
    </row>
    <row r="25" spans="3:4">
      <c r="C25">
        <v>-0.787705537570504</v>
      </c>
      <c r="D25">
        <v>-1.46887407902436</v>
      </c>
    </row>
    <row r="26" spans="3:4">
      <c r="C26">
        <v>-1.91024247565052</v>
      </c>
      <c r="D26">
        <v>-0.363018528596477</v>
      </c>
    </row>
    <row r="27" spans="3:4">
      <c r="C27">
        <v>1.14269030254393</v>
      </c>
      <c r="D27">
        <v>-1.37478059944137</v>
      </c>
    </row>
    <row r="28" spans="3:4">
      <c r="C28">
        <v>1.43978809296509</v>
      </c>
      <c r="D28">
        <v>-1.18666346257036</v>
      </c>
    </row>
    <row r="29" spans="3:4">
      <c r="C29">
        <v>-1.25722627003182</v>
      </c>
      <c r="D29">
        <v>-0.454173637709198</v>
      </c>
    </row>
    <row r="30" spans="3:4">
      <c r="C30">
        <v>0.516736016666216</v>
      </c>
      <c r="D30">
        <v>0.621499727570814</v>
      </c>
    </row>
    <row r="31" spans="3:4">
      <c r="C31">
        <v>-0.466963720945504</v>
      </c>
      <c r="D31">
        <v>-2.41700251798363</v>
      </c>
    </row>
    <row r="32" spans="3:4">
      <c r="C32">
        <v>0.991985515431897</v>
      </c>
      <c r="D32">
        <v>1.44789587156339</v>
      </c>
    </row>
    <row r="33" spans="3:4">
      <c r="C33">
        <v>-1.67151135737609</v>
      </c>
      <c r="D33">
        <v>0.00929076024244242</v>
      </c>
    </row>
    <row r="34" spans="3:4">
      <c r="C34">
        <v>-1.25645923938475</v>
      </c>
      <c r="D34">
        <v>-1.07297709982758</v>
      </c>
    </row>
    <row r="35" spans="3:4">
      <c r="C35">
        <v>-0.703499687009468</v>
      </c>
      <c r="D35">
        <v>0.486960383521371</v>
      </c>
    </row>
    <row r="36" spans="3:4">
      <c r="C36">
        <v>-1.65705062594869</v>
      </c>
      <c r="D36">
        <v>-0.813843204918142</v>
      </c>
    </row>
    <row r="37" spans="3:4">
      <c r="C37">
        <v>-1.96384320620071</v>
      </c>
      <c r="D37">
        <v>-0.0250532594952637</v>
      </c>
    </row>
    <row r="38" spans="3:4">
      <c r="C38">
        <v>0.0535839889663458</v>
      </c>
      <c r="D38">
        <v>-1.11815840290285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7_142357_1_HID2"/>
  <dimension ref="A1:B38"/>
  <sheetViews>
    <sheetView workbookViewId="0">
      <selection activeCell="A1" sqref="A1"/>
    </sheetView>
  </sheetViews>
  <sheetFormatPr defaultColWidth="11" defaultRowHeight="14.5" outlineLevelCol="1"/>
  <sheetData>
    <row r="1" spans="1:2">
      <c r="A1">
        <v>-1.56032825557614</v>
      </c>
      <c r="B1">
        <v>1.2206935474519</v>
      </c>
    </row>
    <row r="2" spans="1:2">
      <c r="A2">
        <v>0.257555885156448</v>
      </c>
      <c r="B2">
        <v>1.72082481886036</v>
      </c>
    </row>
    <row r="3" spans="1:2">
      <c r="A3">
        <v>-0.836435223977078</v>
      </c>
      <c r="B3">
        <v>0.145988661661724</v>
      </c>
    </row>
    <row r="4" spans="1:2">
      <c r="A4">
        <v>2.21399542880942</v>
      </c>
      <c r="B4">
        <v>1.89251964553846</v>
      </c>
    </row>
    <row r="5" spans="1:2">
      <c r="A5">
        <v>-1.15328941376947</v>
      </c>
      <c r="B5">
        <v>0.24300609776314</v>
      </c>
    </row>
    <row r="6" spans="1:2">
      <c r="A6">
        <v>-0.611142259053795</v>
      </c>
      <c r="B6">
        <v>3.27580052468631</v>
      </c>
    </row>
    <row r="7" spans="1:2">
      <c r="A7">
        <v>1.10421960915002</v>
      </c>
      <c r="B7">
        <v>1.01149478521006</v>
      </c>
    </row>
    <row r="8" spans="1:2">
      <c r="A8">
        <v>1.85713466614012</v>
      </c>
      <c r="B8">
        <v>1.39159785764085</v>
      </c>
    </row>
    <row r="9" spans="1:2">
      <c r="A9">
        <v>0.308078645956418</v>
      </c>
      <c r="B9">
        <v>-0.803653207600955</v>
      </c>
    </row>
    <row r="10" spans="1:2">
      <c r="A10">
        <v>-2.08878808619473</v>
      </c>
      <c r="B10">
        <v>0.186638613437991</v>
      </c>
    </row>
    <row r="11" spans="1:2">
      <c r="A11">
        <v>-0.356390054723448</v>
      </c>
      <c r="B11">
        <v>0.101792939572752</v>
      </c>
    </row>
    <row r="12" spans="1:2">
      <c r="A12">
        <v>-0.619766588919267</v>
      </c>
      <c r="B12">
        <v>0.0406226407107331</v>
      </c>
    </row>
    <row r="13" spans="1:2">
      <c r="A13">
        <v>-2.15948299023128</v>
      </c>
      <c r="B13">
        <v>1.43529077064568</v>
      </c>
    </row>
    <row r="14" spans="1:2">
      <c r="A14">
        <v>4.36937976238521</v>
      </c>
      <c r="B14">
        <v>-0.2170811912618</v>
      </c>
    </row>
    <row r="15" spans="1:2">
      <c r="A15">
        <v>2.37458962047518</v>
      </c>
      <c r="B15">
        <v>0.848609725835285</v>
      </c>
    </row>
    <row r="16" spans="1:2">
      <c r="A16">
        <v>0.543917110912769</v>
      </c>
      <c r="B16">
        <v>1.52350720905155</v>
      </c>
    </row>
    <row r="17" spans="1:2">
      <c r="A17">
        <v>-1.11492412176738</v>
      </c>
      <c r="B17">
        <v>-0.704956021840069</v>
      </c>
    </row>
    <row r="18" spans="1:2">
      <c r="A18">
        <v>1.36198413180208</v>
      </c>
      <c r="B18">
        <v>1.1179485015477</v>
      </c>
    </row>
    <row r="19" spans="1:2">
      <c r="A19">
        <v>0.117553011408192</v>
      </c>
      <c r="B19">
        <v>0.0847596492173593</v>
      </c>
    </row>
    <row r="20" spans="1:2">
      <c r="A20">
        <v>1.20123005002171</v>
      </c>
      <c r="B20">
        <v>-2.37996401756779</v>
      </c>
    </row>
    <row r="21" spans="1:2">
      <c r="A21">
        <v>-0.734295686072706</v>
      </c>
      <c r="B21">
        <v>-0.553991801199472</v>
      </c>
    </row>
    <row r="22" spans="1:2">
      <c r="A22">
        <v>2.23589186820961</v>
      </c>
      <c r="B22">
        <v>-2.46666143343608</v>
      </c>
    </row>
    <row r="23" spans="1:2">
      <c r="A23">
        <v>1.24519897067869</v>
      </c>
      <c r="B23">
        <v>-0.84977992495525</v>
      </c>
    </row>
    <row r="24" spans="1:2">
      <c r="A24">
        <v>-0.426167877275971</v>
      </c>
      <c r="B24">
        <v>-0.536110341399181</v>
      </c>
    </row>
    <row r="25" spans="1:2">
      <c r="A25">
        <v>-0.787705537570504</v>
      </c>
      <c r="B25">
        <v>-1.46887407902436</v>
      </c>
    </row>
    <row r="26" spans="1:2">
      <c r="A26">
        <v>-1.91024247565052</v>
      </c>
      <c r="B26">
        <v>-0.363018528596477</v>
      </c>
    </row>
    <row r="27" spans="1:2">
      <c r="A27">
        <v>1.14269030254393</v>
      </c>
      <c r="B27">
        <v>-1.37478059944137</v>
      </c>
    </row>
    <row r="28" spans="1:2">
      <c r="A28">
        <v>1.43978809296509</v>
      </c>
      <c r="B28">
        <v>-1.18666346257036</v>
      </c>
    </row>
    <row r="29" spans="1:2">
      <c r="A29">
        <v>-1.25722627003182</v>
      </c>
      <c r="B29">
        <v>-0.454173637709198</v>
      </c>
    </row>
    <row r="30" spans="1:2">
      <c r="A30">
        <v>0.516736016666216</v>
      </c>
      <c r="B30">
        <v>0.621499727570814</v>
      </c>
    </row>
    <row r="31" spans="1:2">
      <c r="A31">
        <v>-0.466963720945504</v>
      </c>
      <c r="B31">
        <v>-2.41700251798363</v>
      </c>
    </row>
    <row r="32" spans="1:2">
      <c r="A32">
        <v>0.991985515431897</v>
      </c>
      <c r="B32">
        <v>1.44789587156339</v>
      </c>
    </row>
    <row r="33" spans="1:2">
      <c r="A33">
        <v>-1.67151135737609</v>
      </c>
      <c r="B33">
        <v>0.00929076024244242</v>
      </c>
    </row>
    <row r="34" spans="1:2">
      <c r="A34">
        <v>-1.25645923938475</v>
      </c>
      <c r="B34">
        <v>-1.07297709982758</v>
      </c>
    </row>
    <row r="35" spans="1:2">
      <c r="A35">
        <v>-0.703499687009468</v>
      </c>
      <c r="B35">
        <v>0.486960383521371</v>
      </c>
    </row>
    <row r="36" spans="1:2">
      <c r="A36">
        <v>-1.65705062594869</v>
      </c>
      <c r="B36">
        <v>-0.813843204918142</v>
      </c>
    </row>
    <row r="37" spans="1:2">
      <c r="A37">
        <v>-1.96384320620071</v>
      </c>
      <c r="B37">
        <v>-0.0250532594952637</v>
      </c>
    </row>
    <row r="38" spans="1:2">
      <c r="A38">
        <v>0.0535839889663458</v>
      </c>
      <c r="B38">
        <v>-1.11815840290285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XLSTAT_20231207_142357_1_HID1"/>
  <dimension ref="A1:D500"/>
  <sheetViews>
    <sheetView workbookViewId="0">
      <selection activeCell="A1" sqref="A1"/>
    </sheetView>
  </sheetViews>
  <sheetFormatPr defaultColWidth="11" defaultRowHeight="14.5" outlineLevelCol="3"/>
  <sheetData>
    <row r="1" spans="1:4">
      <c r="A1">
        <v>1</v>
      </c>
      <c r="B1">
        <f t="shared" ref="B1:B64" si="0">-3.1415926536+(A1-1)*0.0125915537</f>
        <v>-3.1415926536</v>
      </c>
      <c r="C1">
        <f t="shared" ref="C1:C64" si="1">1*COS(B1)+0</f>
        <v>-1</v>
      </c>
      <c r="D1">
        <f t="shared" ref="D1:D64" si="2">1*SIN(B1)+0+0*COS(B1)</f>
        <v>1.02068239345139e-11</v>
      </c>
    </row>
    <row r="2" spans="1:4">
      <c r="A2">
        <v>2</v>
      </c>
      <c r="B2">
        <f t="shared" si="0"/>
        <v>-3.1290010999</v>
      </c>
      <c r="C2">
        <f t="shared" si="1"/>
        <v>-0.999920727435217</v>
      </c>
      <c r="D2">
        <f t="shared" si="2"/>
        <v>-0.0125912209664497</v>
      </c>
    </row>
    <row r="3" spans="1:4">
      <c r="A3">
        <v>3</v>
      </c>
      <c r="B3">
        <f t="shared" si="0"/>
        <v>-3.1164095462</v>
      </c>
      <c r="C3">
        <f t="shared" si="1"/>
        <v>-0.999682922308891</v>
      </c>
      <c r="D3">
        <f t="shared" si="2"/>
        <v>-0.0251804456663434</v>
      </c>
    </row>
    <row r="4" spans="1:4">
      <c r="A4">
        <v>4</v>
      </c>
      <c r="B4">
        <f t="shared" si="0"/>
        <v>-3.1038179925</v>
      </c>
      <c r="C4">
        <f t="shared" si="1"/>
        <v>-0.999286622323866</v>
      </c>
      <c r="D4">
        <f t="shared" si="2"/>
        <v>-0.0377656781292095</v>
      </c>
    </row>
    <row r="5" spans="1:4">
      <c r="A5">
        <v>5</v>
      </c>
      <c r="B5">
        <f t="shared" si="0"/>
        <v>-3.0912264388</v>
      </c>
      <c r="C5">
        <f t="shared" si="1"/>
        <v>-0.998731890311575</v>
      </c>
      <c r="D5">
        <f t="shared" si="2"/>
        <v>-0.0503449230277343</v>
      </c>
    </row>
    <row r="6" spans="1:4">
      <c r="A6">
        <v>6</v>
      </c>
      <c r="B6">
        <f t="shared" si="0"/>
        <v>-3.0786348851</v>
      </c>
      <c r="C6">
        <f t="shared" si="1"/>
        <v>-0.998018814222076</v>
      </c>
      <c r="D6">
        <f t="shared" si="2"/>
        <v>-0.0629161859839017</v>
      </c>
    </row>
    <row r="7" spans="1:4">
      <c r="A7">
        <v>7</v>
      </c>
      <c r="B7">
        <f t="shared" si="0"/>
        <v>-3.0660433314</v>
      </c>
      <c r="C7">
        <f t="shared" si="1"/>
        <v>-0.997147507110111</v>
      </c>
      <c r="D7">
        <f t="shared" si="2"/>
        <v>-0.0754774738851943</v>
      </c>
    </row>
    <row r="8" spans="1:4">
      <c r="A8">
        <v>8</v>
      </c>
      <c r="B8">
        <f t="shared" si="0"/>
        <v>-3.0534517777</v>
      </c>
      <c r="C8">
        <f t="shared" si="1"/>
        <v>-0.99611810711718</v>
      </c>
      <c r="D8">
        <f t="shared" si="2"/>
        <v>-0.0880267952005912</v>
      </c>
    </row>
    <row r="9" spans="1:4">
      <c r="A9">
        <v>9</v>
      </c>
      <c r="B9">
        <f t="shared" si="0"/>
        <v>-3.040860224</v>
      </c>
      <c r="C9">
        <f t="shared" si="1"/>
        <v>-0.994930777449637</v>
      </c>
      <c r="D9">
        <f t="shared" si="2"/>
        <v>-0.100562160296315</v>
      </c>
    </row>
    <row r="10" spans="1:4">
      <c r="A10">
        <v>10</v>
      </c>
      <c r="B10">
        <f t="shared" si="0"/>
        <v>-3.0282686703</v>
      </c>
      <c r="C10">
        <f t="shared" si="1"/>
        <v>-0.993585706352818</v>
      </c>
      <c r="D10">
        <f t="shared" si="2"/>
        <v>-0.113081581751279</v>
      </c>
    </row>
    <row r="11" spans="1:4">
      <c r="A11">
        <v>11</v>
      </c>
      <c r="B11">
        <f t="shared" si="0"/>
        <v>-3.0156771166</v>
      </c>
      <c r="C11">
        <f t="shared" si="1"/>
        <v>-0.992083107081196</v>
      </c>
      <c r="D11">
        <f t="shared" si="2"/>
        <v>-0.125583074672184</v>
      </c>
    </row>
    <row r="12" spans="1:4">
      <c r="A12">
        <v>12</v>
      </c>
      <c r="B12">
        <f t="shared" si="0"/>
        <v>-3.0030855629</v>
      </c>
      <c r="C12">
        <f t="shared" si="1"/>
        <v>-0.990423217864568</v>
      </c>
      <c r="D12">
        <f t="shared" si="2"/>
        <v>-0.138064657008212</v>
      </c>
    </row>
    <row r="13" spans="1:4">
      <c r="A13">
        <v>13</v>
      </c>
      <c r="B13">
        <f t="shared" si="0"/>
        <v>-2.9904940092</v>
      </c>
      <c r="C13">
        <f t="shared" si="1"/>
        <v>-0.988606301870283</v>
      </c>
      <c r="D13">
        <f t="shared" si="2"/>
        <v>-0.150524349865271</v>
      </c>
    </row>
    <row r="14" spans="1:4">
      <c r="A14">
        <v>14</v>
      </c>
      <c r="B14">
        <f t="shared" si="0"/>
        <v>-2.9779024555</v>
      </c>
      <c r="C14">
        <f t="shared" si="1"/>
        <v>-0.986632647161526</v>
      </c>
      <c r="D14">
        <f t="shared" si="2"/>
        <v>-0.162960177819738</v>
      </c>
    </row>
    <row r="15" spans="1:4">
      <c r="A15">
        <v>15</v>
      </c>
      <c r="B15">
        <f t="shared" si="0"/>
        <v>-2.9653109018</v>
      </c>
      <c r="C15">
        <f t="shared" si="1"/>
        <v>-0.984502566651636</v>
      </c>
      <c r="D15">
        <f t="shared" si="2"/>
        <v>-0.175370169231657</v>
      </c>
    </row>
    <row r="16" spans="1:4">
      <c r="A16">
        <v>16</v>
      </c>
      <c r="B16">
        <f t="shared" si="0"/>
        <v>-2.9527193481</v>
      </c>
      <c r="C16">
        <f t="shared" si="1"/>
        <v>-0.982216398054507</v>
      </c>
      <c r="D16">
        <f t="shared" si="2"/>
        <v>-0.187752356557329</v>
      </c>
    </row>
    <row r="17" spans="1:4">
      <c r="A17">
        <v>17</v>
      </c>
      <c r="B17">
        <f t="shared" si="0"/>
        <v>-2.9401277944</v>
      </c>
      <c r="C17">
        <f t="shared" si="1"/>
        <v>-0.979774503831034</v>
      </c>
      <c r="D17">
        <f t="shared" si="2"/>
        <v>-0.200104776661255</v>
      </c>
    </row>
    <row r="18" spans="1:4">
      <c r="A18">
        <v>18</v>
      </c>
      <c r="B18">
        <f t="shared" si="0"/>
        <v>-2.9275362407</v>
      </c>
      <c r="C18">
        <f t="shared" si="1"/>
        <v>-0.977177271131655</v>
      </c>
      <c r="D18">
        <f t="shared" si="2"/>
        <v>-0.212425471127388</v>
      </c>
    </row>
    <row r="19" spans="1:4">
      <c r="A19">
        <v>19</v>
      </c>
      <c r="B19">
        <f t="shared" si="0"/>
        <v>-2.914944687</v>
      </c>
      <c r="C19">
        <f t="shared" si="1"/>
        <v>-0.974425111734964</v>
      </c>
      <c r="D19">
        <f t="shared" si="2"/>
        <v>-0.224712486569623</v>
      </c>
    </row>
    <row r="20" spans="1:4">
      <c r="A20">
        <v>20</v>
      </c>
      <c r="B20">
        <f t="shared" si="0"/>
        <v>-2.9023531333</v>
      </c>
      <c r="C20">
        <f t="shared" si="1"/>
        <v>-0.971518461982431</v>
      </c>
      <c r="D20">
        <f t="shared" si="2"/>
        <v>-0.236963874941502</v>
      </c>
    </row>
    <row r="21" spans="1:4">
      <c r="A21">
        <v>21</v>
      </c>
      <c r="B21">
        <f t="shared" si="0"/>
        <v>-2.8897615796</v>
      </c>
      <c r="C21">
        <f t="shared" si="1"/>
        <v>-0.968457782709218</v>
      </c>
      <c r="D21">
        <f t="shared" si="2"/>
        <v>-0.249177693845066</v>
      </c>
    </row>
    <row r="22" spans="1:4">
      <c r="A22">
        <v>22</v>
      </c>
      <c r="B22">
        <f t="shared" si="0"/>
        <v>-2.8771700259</v>
      </c>
      <c r="C22">
        <f t="shared" si="1"/>
        <v>-0.965243559171117</v>
      </c>
      <c r="D22">
        <f t="shared" si="2"/>
        <v>-0.26135200683881</v>
      </c>
    </row>
    <row r="23" spans="1:4">
      <c r="A23">
        <v>23</v>
      </c>
      <c r="B23">
        <f t="shared" si="0"/>
        <v>-2.8645784722</v>
      </c>
      <c r="C23">
        <f t="shared" si="1"/>
        <v>-0.961876300967618</v>
      </c>
      <c r="D23">
        <f t="shared" si="2"/>
        <v>-0.2734848837447</v>
      </c>
    </row>
    <row r="24" spans="1:4">
      <c r="A24">
        <v>24</v>
      </c>
      <c r="B24">
        <f t="shared" si="0"/>
        <v>-2.8519869185</v>
      </c>
      <c r="C24">
        <f t="shared" si="1"/>
        <v>-0.958356541961109</v>
      </c>
      <c r="D24">
        <f t="shared" si="2"/>
        <v>-0.285574400954192</v>
      </c>
    </row>
    <row r="25" spans="1:4">
      <c r="A25">
        <v>25</v>
      </c>
      <c r="B25">
        <f t="shared" si="0"/>
        <v>-2.8393953648</v>
      </c>
      <c r="C25">
        <f t="shared" si="1"/>
        <v>-0.954684840192238</v>
      </c>
      <c r="D25">
        <f t="shared" si="2"/>
        <v>-0.297618641733212</v>
      </c>
    </row>
    <row r="26" spans="1:4">
      <c r="A26">
        <v>26</v>
      </c>
      <c r="B26">
        <f t="shared" si="0"/>
        <v>-2.8268038111</v>
      </c>
      <c r="C26">
        <f t="shared" si="1"/>
        <v>-0.950861777791439</v>
      </c>
      <c r="D26">
        <f t="shared" si="2"/>
        <v>-0.30961569652604</v>
      </c>
    </row>
    <row r="27" spans="1:4">
      <c r="A27">
        <v>27</v>
      </c>
      <c r="B27">
        <f t="shared" si="0"/>
        <v>-2.8142122574</v>
      </c>
      <c r="C27">
        <f t="shared" si="1"/>
        <v>-0.946887960886637</v>
      </c>
      <c r="D27">
        <f t="shared" si="2"/>
        <v>-0.321563663258067</v>
      </c>
    </row>
    <row r="28" spans="1:4">
      <c r="A28">
        <v>28</v>
      </c>
      <c r="B28">
        <f t="shared" si="0"/>
        <v>-2.8016207037</v>
      </c>
      <c r="C28">
        <f t="shared" si="1"/>
        <v>-0.942764019507148</v>
      </c>
      <c r="D28">
        <f t="shared" si="2"/>
        <v>-0.333460647637356</v>
      </c>
    </row>
    <row r="29" spans="1:4">
      <c r="A29">
        <v>29</v>
      </c>
      <c r="B29">
        <f t="shared" si="0"/>
        <v>-2.78902915</v>
      </c>
      <c r="C29">
        <f t="shared" si="1"/>
        <v>-0.938490607483795</v>
      </c>
      <c r="D29">
        <f t="shared" si="2"/>
        <v>-0.345304763454976</v>
      </c>
    </row>
    <row r="30" spans="1:4">
      <c r="A30">
        <v>30</v>
      </c>
      <c r="B30">
        <f t="shared" si="0"/>
        <v>-2.7764375963</v>
      </c>
      <c r="C30">
        <f t="shared" si="1"/>
        <v>-0.934068402345242</v>
      </c>
      <c r="D30">
        <f t="shared" si="2"/>
        <v>-0.357094132884045</v>
      </c>
    </row>
    <row r="31" spans="1:4">
      <c r="A31">
        <v>31</v>
      </c>
      <c r="B31">
        <f t="shared" si="0"/>
        <v>-2.7638460426</v>
      </c>
      <c r="C31">
        <f t="shared" si="1"/>
        <v>-0.929498105210575</v>
      </c>
      <c r="D31">
        <f t="shared" si="2"/>
        <v>-0.368826886777457</v>
      </c>
    </row>
    <row r="32" spans="1:4">
      <c r="A32">
        <v>32</v>
      </c>
      <c r="B32">
        <f t="shared" si="0"/>
        <v>-2.7512544889</v>
      </c>
      <c r="C32">
        <f t="shared" si="1"/>
        <v>-0.924780440678148</v>
      </c>
      <c r="D32">
        <f t="shared" si="2"/>
        <v>-0.380501164964223</v>
      </c>
    </row>
    <row r="33" spans="1:4">
      <c r="A33">
        <v>33</v>
      </c>
      <c r="B33">
        <f t="shared" si="0"/>
        <v>-2.7386629352</v>
      </c>
      <c r="C33">
        <f t="shared" si="1"/>
        <v>-0.919916156710696</v>
      </c>
      <c r="D33">
        <f t="shared" si="2"/>
        <v>-0.392115116544392</v>
      </c>
    </row>
    <row r="34" spans="1:4">
      <c r="A34">
        <v>34</v>
      </c>
      <c r="B34">
        <f t="shared" si="0"/>
        <v>-2.7260713815</v>
      </c>
      <c r="C34">
        <f t="shared" si="1"/>
        <v>-0.914906024516753</v>
      </c>
      <c r="D34">
        <f t="shared" si="2"/>
        <v>-0.403666900182503</v>
      </c>
    </row>
    <row r="35" spans="1:4">
      <c r="A35">
        <v>35</v>
      </c>
      <c r="B35">
        <f t="shared" si="0"/>
        <v>-2.7134798278</v>
      </c>
      <c r="C35">
        <f t="shared" si="1"/>
        <v>-0.909750838428377</v>
      </c>
      <c r="D35">
        <f t="shared" si="2"/>
        <v>-0.41515468439952</v>
      </c>
    </row>
    <row r="36" spans="1:4">
      <c r="A36">
        <v>36</v>
      </c>
      <c r="B36">
        <f t="shared" si="0"/>
        <v>-2.7008882741</v>
      </c>
      <c r="C36">
        <f t="shared" si="1"/>
        <v>-0.904451415775217</v>
      </c>
      <c r="D36">
        <f t="shared" si="2"/>
        <v>-0.426576647863202</v>
      </c>
    </row>
    <row r="37" spans="1:4">
      <c r="A37">
        <v>37</v>
      </c>
      <c r="B37">
        <f t="shared" si="0"/>
        <v>-2.6882967204</v>
      </c>
      <c r="C37">
        <f t="shared" si="1"/>
        <v>-0.899008596754924</v>
      </c>
      <c r="D37">
        <f t="shared" si="2"/>
        <v>-0.437930979676869</v>
      </c>
    </row>
    <row r="38" spans="1:4">
      <c r="A38">
        <v>38</v>
      </c>
      <c r="B38">
        <f t="shared" si="0"/>
        <v>-2.6757051667</v>
      </c>
      <c r="C38">
        <f t="shared" si="1"/>
        <v>-0.893423244299947</v>
      </c>
      <c r="D38">
        <f t="shared" si="2"/>
        <v>-0.44921587966651</v>
      </c>
    </row>
    <row r="39" spans="1:4">
      <c r="A39">
        <v>39</v>
      </c>
      <c r="B39">
        <f t="shared" si="0"/>
        <v>-2.663113613</v>
      </c>
      <c r="C39">
        <f t="shared" si="1"/>
        <v>-0.887696243940716</v>
      </c>
      <c r="D39">
        <f t="shared" si="2"/>
        <v>-0.460429558666192</v>
      </c>
    </row>
    <row r="40" spans="1:4">
      <c r="A40">
        <v>40</v>
      </c>
      <c r="B40">
        <f t="shared" si="0"/>
        <v>-2.6505220593</v>
      </c>
      <c r="C40">
        <f t="shared" si="1"/>
        <v>-0.881828503665247</v>
      </c>
      <c r="D40">
        <f t="shared" si="2"/>
        <v>-0.47157023880172</v>
      </c>
    </row>
    <row r="41" spans="1:4">
      <c r="A41">
        <v>41</v>
      </c>
      <c r="B41">
        <f t="shared" si="0"/>
        <v>-2.6379305056</v>
      </c>
      <c r="C41">
        <f t="shared" si="1"/>
        <v>-0.875820953775183</v>
      </c>
      <c r="D41">
        <f t="shared" si="2"/>
        <v>-0.482636153772517</v>
      </c>
    </row>
    <row r="42" spans="1:4">
      <c r="A42">
        <v>42</v>
      </c>
      <c r="B42">
        <f t="shared" si="0"/>
        <v>-2.6253389519</v>
      </c>
      <c r="C42">
        <f t="shared" si="1"/>
        <v>-0.869674546738301</v>
      </c>
      <c r="D42">
        <f t="shared" si="2"/>
        <v>-0.493625549131657</v>
      </c>
    </row>
    <row r="43" spans="1:4">
      <c r="A43">
        <v>43</v>
      </c>
      <c r="B43">
        <f t="shared" si="0"/>
        <v>-2.6127473982</v>
      </c>
      <c r="C43">
        <f t="shared" si="1"/>
        <v>-0.863390257037504</v>
      </c>
      <c r="D43">
        <f t="shared" si="2"/>
        <v>-0.504536682564027</v>
      </c>
    </row>
    <row r="44" spans="1:4">
      <c r="A44">
        <v>44</v>
      </c>
      <c r="B44">
        <f t="shared" si="0"/>
        <v>-2.6001558445</v>
      </c>
      <c r="C44">
        <f t="shared" si="1"/>
        <v>-0.856969081016317</v>
      </c>
      <c r="D44">
        <f t="shared" si="2"/>
        <v>-0.515367824162558</v>
      </c>
    </row>
    <row r="45" spans="1:4">
      <c r="A45">
        <v>45</v>
      </c>
      <c r="B45">
        <f t="shared" si="0"/>
        <v>-2.5875642908</v>
      </c>
      <c r="C45">
        <f t="shared" si="1"/>
        <v>-0.850412036720926</v>
      </c>
      <c r="D45">
        <f t="shared" si="2"/>
        <v>-0.526117256702502</v>
      </c>
    </row>
    <row r="46" spans="1:4">
      <c r="A46">
        <v>46</v>
      </c>
      <c r="B46">
        <f t="shared" si="0"/>
        <v>-2.5749727371</v>
      </c>
      <c r="C46">
        <f t="shared" si="1"/>
        <v>-0.84372016373877</v>
      </c>
      <c r="D46">
        <f t="shared" si="2"/>
        <v>-0.53678327591368</v>
      </c>
    </row>
    <row r="47" spans="1:4">
      <c r="A47">
        <v>47</v>
      </c>
      <c r="B47">
        <f t="shared" si="0"/>
        <v>-2.5623811834</v>
      </c>
      <c r="C47">
        <f t="shared" si="1"/>
        <v>-0.836894523033721</v>
      </c>
      <c r="D47">
        <f t="shared" si="2"/>
        <v>-0.547364190750692</v>
      </c>
    </row>
    <row r="48" spans="1:4">
      <c r="A48">
        <v>48</v>
      </c>
      <c r="B48">
        <f t="shared" si="0"/>
        <v>-2.5497896297</v>
      </c>
      <c r="C48">
        <f t="shared" si="1"/>
        <v>-0.82993619677787</v>
      </c>
      <c r="D48">
        <f t="shared" si="2"/>
        <v>-0.557858323661021</v>
      </c>
    </row>
    <row r="49" spans="1:4">
      <c r="A49">
        <v>49</v>
      </c>
      <c r="B49">
        <f t="shared" si="0"/>
        <v>-2.537198076</v>
      </c>
      <c r="C49">
        <f t="shared" si="1"/>
        <v>-0.822846288179956</v>
      </c>
      <c r="D49">
        <f t="shared" si="2"/>
        <v>-0.568264010851003</v>
      </c>
    </row>
    <row r="50" spans="1:4">
      <c r="A50">
        <v>50</v>
      </c>
      <c r="B50">
        <f t="shared" si="0"/>
        <v>-2.5246065223</v>
      </c>
      <c r="C50">
        <f t="shared" si="1"/>
        <v>-0.815625921310459</v>
      </c>
      <c r="D50">
        <f t="shared" si="2"/>
        <v>-0.57857960254961</v>
      </c>
    </row>
    <row r="51" spans="1:4">
      <c r="A51">
        <v>51</v>
      </c>
      <c r="B51">
        <f t="shared" si="0"/>
        <v>-2.5120149686</v>
      </c>
      <c r="C51">
        <f t="shared" si="1"/>
        <v>-0.808276240923381</v>
      </c>
      <c r="D51">
        <f t="shared" si="2"/>
        <v>-0.588803463270019</v>
      </c>
    </row>
    <row r="52" spans="1:4">
      <c r="A52">
        <v>52</v>
      </c>
      <c r="B52">
        <f t="shared" si="0"/>
        <v>-2.4994234149</v>
      </c>
      <c r="C52">
        <f t="shared" si="1"/>
        <v>-0.800798412274753</v>
      </c>
      <c r="D52">
        <f t="shared" si="2"/>
        <v>-0.598933972068904</v>
      </c>
    </row>
    <row r="53" spans="1:4">
      <c r="A53">
        <v>53</v>
      </c>
      <c r="B53">
        <f t="shared" si="0"/>
        <v>-2.4868318612</v>
      </c>
      <c r="C53">
        <f t="shared" si="1"/>
        <v>-0.793193620937889</v>
      </c>
      <c r="D53">
        <f t="shared" si="2"/>
        <v>-0.608969522803432</v>
      </c>
    </row>
    <row r="54" spans="1:4">
      <c r="A54">
        <v>54</v>
      </c>
      <c r="B54">
        <f t="shared" si="0"/>
        <v>-2.4742403075</v>
      </c>
      <c r="C54">
        <f t="shared" si="1"/>
        <v>-0.78546307261542</v>
      </c>
      <c r="D54">
        <f t="shared" si="2"/>
        <v>-0.618908524385909</v>
      </c>
    </row>
    <row r="55" spans="1:4">
      <c r="A55">
        <v>55</v>
      </c>
      <c r="B55">
        <f t="shared" si="0"/>
        <v>-2.4616487538</v>
      </c>
      <c r="C55">
        <f t="shared" si="1"/>
        <v>-0.777607992948132</v>
      </c>
      <c r="D55">
        <f t="shared" si="2"/>
        <v>-0.628749401036039</v>
      </c>
    </row>
    <row r="56" spans="1:4">
      <c r="A56">
        <v>56</v>
      </c>
      <c r="B56">
        <f t="shared" si="0"/>
        <v>-2.4490572001</v>
      </c>
      <c r="C56">
        <f t="shared" si="1"/>
        <v>-0.769629627320651</v>
      </c>
      <c r="D56">
        <f t="shared" si="2"/>
        <v>-0.638490592530756</v>
      </c>
    </row>
    <row r="57" spans="1:4">
      <c r="A57">
        <v>57</v>
      </c>
      <c r="B57">
        <f t="shared" si="0"/>
        <v>-2.4364656464</v>
      </c>
      <c r="C57">
        <f t="shared" si="1"/>
        <v>-0.761529240663991</v>
      </c>
      <c r="D57">
        <f t="shared" si="2"/>
        <v>-0.64813055445159</v>
      </c>
    </row>
    <row r="58" spans="1:4">
      <c r="A58">
        <v>58</v>
      </c>
      <c r="B58">
        <f t="shared" si="0"/>
        <v>-2.4238740927</v>
      </c>
      <c r="C58">
        <f t="shared" si="1"/>
        <v>-0.753308117255006</v>
      </c>
      <c r="D58">
        <f t="shared" si="2"/>
        <v>-0.657667758429526</v>
      </c>
    </row>
    <row r="59" spans="1:4">
      <c r="A59">
        <v>59</v>
      </c>
      <c r="B59">
        <f t="shared" si="0"/>
        <v>-2.411282539</v>
      </c>
      <c r="C59">
        <f t="shared" si="1"/>
        <v>-0.744967560512775</v>
      </c>
      <c r="D59">
        <f t="shared" si="2"/>
        <v>-0.667100692387322</v>
      </c>
    </row>
    <row r="60" spans="1:4">
      <c r="A60">
        <v>60</v>
      </c>
      <c r="B60">
        <f t="shared" si="0"/>
        <v>-2.3986909853</v>
      </c>
      <c r="C60">
        <f t="shared" si="1"/>
        <v>-0.736508892791949</v>
      </c>
      <c r="D60">
        <f t="shared" si="2"/>
        <v>-0.676427860779239</v>
      </c>
    </row>
    <row r="61" spans="1:4">
      <c r="A61">
        <v>61</v>
      </c>
      <c r="B61">
        <f t="shared" si="0"/>
        <v>-2.3860994316</v>
      </c>
      <c r="C61">
        <f t="shared" si="1"/>
        <v>-0.727933455173099</v>
      </c>
      <c r="D61">
        <f t="shared" si="2"/>
        <v>-0.685647784828153</v>
      </c>
    </row>
    <row r="62" spans="1:4">
      <c r="A62">
        <v>62</v>
      </c>
      <c r="B62">
        <f t="shared" si="0"/>
        <v>-2.3735078779</v>
      </c>
      <c r="C62">
        <f t="shared" si="1"/>
        <v>-0.719242607250097</v>
      </c>
      <c r="D62">
        <f t="shared" si="2"/>
        <v>-0.694759002760009</v>
      </c>
    </row>
    <row r="63" spans="1:4">
      <c r="A63">
        <v>63</v>
      </c>
      <c r="B63">
        <f t="shared" si="0"/>
        <v>-2.3609163242</v>
      </c>
      <c r="C63">
        <f t="shared" si="1"/>
        <v>-0.710437726914555</v>
      </c>
      <c r="D63">
        <f t="shared" si="2"/>
        <v>-0.703760070035577</v>
      </c>
    </row>
    <row r="64" spans="1:4">
      <c r="A64">
        <v>64</v>
      </c>
      <c r="B64">
        <f t="shared" si="0"/>
        <v>-2.3483247705</v>
      </c>
      <c r="C64">
        <f t="shared" si="1"/>
        <v>-0.701520210137368</v>
      </c>
      <c r="D64">
        <f t="shared" si="2"/>
        <v>-0.712649559579477</v>
      </c>
    </row>
    <row r="65" spans="1:4">
      <c r="A65">
        <v>65</v>
      </c>
      <c r="B65">
        <f t="shared" ref="B65:B128" si="3">-3.1415926536+(A65-1)*0.0125915537</f>
        <v>-2.3357332168</v>
      </c>
      <c r="C65">
        <f t="shared" ref="C65:C128" si="4">1*COS(B65)+0</f>
        <v>-0.692491470747392</v>
      </c>
      <c r="D65">
        <f t="shared" ref="D65:D128" si="5">1*SIN(B65)+0+0*COS(B65)</f>
        <v>-0.721426062006436</v>
      </c>
    </row>
    <row r="66" spans="1:4">
      <c r="A66">
        <v>66</v>
      </c>
      <c r="B66">
        <f t="shared" si="3"/>
        <v>-2.3231416631</v>
      </c>
      <c r="C66">
        <f t="shared" si="4"/>
        <v>-0.683352940207285</v>
      </c>
      <c r="D66">
        <f t="shared" si="5"/>
        <v>-0.730088185844736</v>
      </c>
    </row>
    <row r="67" spans="1:4">
      <c r="A67">
        <v>67</v>
      </c>
      <c r="B67">
        <f t="shared" si="3"/>
        <v>-2.3105501094</v>
      </c>
      <c r="C67">
        <f t="shared" si="4"/>
        <v>-0.674106067386559</v>
      </c>
      <c r="D67">
        <f t="shared" si="5"/>
        <v>-0.73863455775683</v>
      </c>
    </row>
    <row r="68" spans="1:4">
      <c r="A68">
        <v>68</v>
      </c>
      <c r="B68">
        <f t="shared" si="3"/>
        <v>-2.2979585557</v>
      </c>
      <c r="C68">
        <f t="shared" si="4"/>
        <v>-0.664752318331865</v>
      </c>
      <c r="D68">
        <f t="shared" si="5"/>
        <v>-0.747063822757073</v>
      </c>
    </row>
    <row r="69" spans="1:4">
      <c r="A69">
        <v>69</v>
      </c>
      <c r="B69">
        <f t="shared" si="3"/>
        <v>-2.285367002</v>
      </c>
      <c r="C69">
        <f t="shared" si="4"/>
        <v>-0.65529317603456</v>
      </c>
      <c r="D69">
        <f t="shared" si="5"/>
        <v>-0.755374644426551</v>
      </c>
    </row>
    <row r="70" spans="1:4">
      <c r="A70">
        <v>70</v>
      </c>
      <c r="B70">
        <f t="shared" si="3"/>
        <v>-2.2727754483</v>
      </c>
      <c r="C70">
        <f t="shared" si="4"/>
        <v>-0.64573014019559</v>
      </c>
      <c r="D70">
        <f t="shared" si="5"/>
        <v>-0.763565705124964</v>
      </c>
    </row>
    <row r="71" spans="1:4">
      <c r="A71">
        <v>71</v>
      </c>
      <c r="B71">
        <f t="shared" si="3"/>
        <v>-2.2601838946</v>
      </c>
      <c r="C71">
        <f t="shared" si="4"/>
        <v>-0.636064726987712</v>
      </c>
      <c r="D71">
        <f t="shared" si="5"/>
        <v>-0.77163570619953</v>
      </c>
    </row>
    <row r="72" spans="1:4">
      <c r="A72">
        <v>72</v>
      </c>
      <c r="B72">
        <f t="shared" si="3"/>
        <v>-2.2475923409</v>
      </c>
      <c r="C72">
        <f t="shared" si="4"/>
        <v>-0.626298468815118</v>
      </c>
      <c r="D72">
        <f t="shared" si="5"/>
        <v>-0.779583368190881</v>
      </c>
    </row>
    <row r="73" spans="1:4">
      <c r="A73">
        <v>73</v>
      </c>
      <c r="B73">
        <f t="shared" si="3"/>
        <v>-2.2350007872</v>
      </c>
      <c r="C73">
        <f t="shared" si="4"/>
        <v>-0.616432914070478</v>
      </c>
      <c r="D73">
        <f t="shared" si="5"/>
        <v>-0.787407431035915</v>
      </c>
    </row>
    <row r="74" spans="1:4">
      <c r="A74">
        <v>74</v>
      </c>
      <c r="B74">
        <f t="shared" si="3"/>
        <v>-2.2224092335</v>
      </c>
      <c r="C74">
        <f t="shared" si="4"/>
        <v>-0.60646962688945</v>
      </c>
      <c r="D74">
        <f t="shared" si="5"/>
        <v>-0.795106654267571</v>
      </c>
    </row>
    <row r="75" spans="1:4">
      <c r="A75">
        <v>75</v>
      </c>
      <c r="B75">
        <f t="shared" si="3"/>
        <v>-2.2098176798</v>
      </c>
      <c r="C75">
        <f t="shared" si="4"/>
        <v>-0.596410186902693</v>
      </c>
      <c r="D75">
        <f t="shared" si="5"/>
        <v>-0.802679817211504</v>
      </c>
    </row>
    <row r="76" spans="1:4">
      <c r="A76">
        <v>76</v>
      </c>
      <c r="B76">
        <f t="shared" si="3"/>
        <v>-2.1972261261</v>
      </c>
      <c r="C76">
        <f t="shared" si="4"/>
        <v>-0.586256188985427</v>
      </c>
      <c r="D76">
        <f t="shared" si="5"/>
        <v>-0.810125719179612</v>
      </c>
    </row>
    <row r="77" spans="1:4">
      <c r="A77">
        <v>77</v>
      </c>
      <c r="B77">
        <f t="shared" si="3"/>
        <v>-2.1846345724</v>
      </c>
      <c r="C77">
        <f t="shared" si="4"/>
        <v>-0.576009243004569</v>
      </c>
      <c r="D77">
        <f t="shared" si="5"/>
        <v>-0.817443179660399</v>
      </c>
    </row>
    <row r="78" spans="1:4">
      <c r="A78">
        <v>78</v>
      </c>
      <c r="B78">
        <f t="shared" si="3"/>
        <v>-2.1720430187</v>
      </c>
      <c r="C78">
        <f t="shared" si="4"/>
        <v>-0.565670973563499</v>
      </c>
      <c r="D78">
        <f t="shared" si="5"/>
        <v>-0.824631038506145</v>
      </c>
    </row>
    <row r="79" spans="1:4">
      <c r="A79">
        <v>79</v>
      </c>
      <c r="B79">
        <f t="shared" si="3"/>
        <v>-2.159451465</v>
      </c>
      <c r="C79">
        <f t="shared" si="4"/>
        <v>-0.555243019744489</v>
      </c>
      <c r="D79">
        <f t="shared" si="5"/>
        <v>-0.831688156116835</v>
      </c>
    </row>
    <row r="80" spans="1:4">
      <c r="A80">
        <v>80</v>
      </c>
      <c r="B80">
        <f t="shared" si="3"/>
        <v>-2.1468599113</v>
      </c>
      <c r="C80">
        <f t="shared" si="4"/>
        <v>-0.54472703484883</v>
      </c>
      <c r="D80">
        <f t="shared" si="5"/>
        <v>-0.838613413620842</v>
      </c>
    </row>
    <row r="81" spans="1:4">
      <c r="A81">
        <v>81</v>
      </c>
      <c r="B81">
        <f t="shared" si="3"/>
        <v>-2.1342683576</v>
      </c>
      <c r="C81">
        <f t="shared" si="4"/>
        <v>-0.534124686134714</v>
      </c>
      <c r="D81">
        <f t="shared" si="5"/>
        <v>-0.845405713052315</v>
      </c>
    </row>
    <row r="82" spans="1:4">
      <c r="A82">
        <v>82</v>
      </c>
      <c r="B82">
        <f t="shared" si="3"/>
        <v>-2.1216768039</v>
      </c>
      <c r="C82">
        <f t="shared" si="4"/>
        <v>-0.523437654552892</v>
      </c>
      <c r="D82">
        <f t="shared" si="5"/>
        <v>-0.85206397752526</v>
      </c>
    </row>
    <row r="83" spans="1:4">
      <c r="A83">
        <v>83</v>
      </c>
      <c r="B83">
        <f t="shared" si="3"/>
        <v>-2.1090852502</v>
      </c>
      <c r="C83">
        <f t="shared" si="4"/>
        <v>-0.512667634480176</v>
      </c>
      <c r="D83">
        <f t="shared" si="5"/>
        <v>-0.858587151404271</v>
      </c>
    </row>
    <row r="84" spans="1:4">
      <c r="A84">
        <v>84</v>
      </c>
      <c r="B84">
        <f t="shared" si="3"/>
        <v>-2.0964936965</v>
      </c>
      <c r="C84">
        <f t="shared" si="4"/>
        <v>-0.501816333450796</v>
      </c>
      <c r="D84">
        <f t="shared" si="5"/>
        <v>-0.864974200471898</v>
      </c>
    </row>
    <row r="85" spans="1:4">
      <c r="A85">
        <v>85</v>
      </c>
      <c r="B85">
        <f t="shared" si="3"/>
        <v>-2.0839021428</v>
      </c>
      <c r="C85">
        <f t="shared" si="4"/>
        <v>-0.490885471885681</v>
      </c>
      <c r="D85">
        <f t="shared" si="5"/>
        <v>-0.871224112092619</v>
      </c>
    </row>
    <row r="86" spans="1:4">
      <c r="A86">
        <v>86</v>
      </c>
      <c r="B86">
        <f t="shared" si="3"/>
        <v>-2.0713105891</v>
      </c>
      <c r="C86">
        <f t="shared" si="4"/>
        <v>-0.479876782819699</v>
      </c>
      <c r="D86">
        <f t="shared" si="5"/>
        <v>-0.877335895373383</v>
      </c>
    </row>
    <row r="87" spans="1:4">
      <c r="A87">
        <v>87</v>
      </c>
      <c r="B87">
        <f t="shared" si="3"/>
        <v>-2.0587190354</v>
      </c>
      <c r="C87">
        <f t="shared" si="4"/>
        <v>-0.468792011626885</v>
      </c>
      <c r="D87">
        <f t="shared" si="5"/>
        <v>-0.883308581320718</v>
      </c>
    </row>
    <row r="88" spans="1:4">
      <c r="A88">
        <v>88</v>
      </c>
      <c r="B88">
        <f t="shared" si="3"/>
        <v>-2.0461274817</v>
      </c>
      <c r="C88">
        <f t="shared" si="4"/>
        <v>-0.457632915743728</v>
      </c>
      <c r="D88">
        <f t="shared" si="5"/>
        <v>-0.889141222994353</v>
      </c>
    </row>
    <row r="89" spans="1:4">
      <c r="A89">
        <v>89</v>
      </c>
      <c r="B89">
        <f t="shared" si="3"/>
        <v>-2.033535928</v>
      </c>
      <c r="C89">
        <f t="shared" si="4"/>
        <v>-0.446401264390533</v>
      </c>
      <c r="D89">
        <f t="shared" si="5"/>
        <v>-0.894832895657359</v>
      </c>
    </row>
    <row r="90" spans="1:4">
      <c r="A90">
        <v>90</v>
      </c>
      <c r="B90">
        <f t="shared" si="3"/>
        <v>-2.0209443743</v>
      </c>
      <c r="C90">
        <f t="shared" si="4"/>
        <v>-0.435098838290923</v>
      </c>
      <c r="D90">
        <f t="shared" si="5"/>
        <v>-0.900382696922753</v>
      </c>
    </row>
    <row r="91" spans="1:4">
      <c r="A91">
        <v>91</v>
      </c>
      <c r="B91">
        <f t="shared" si="3"/>
        <v>-2.0083528206</v>
      </c>
      <c r="C91">
        <f t="shared" si="4"/>
        <v>-0.42372742938951</v>
      </c>
      <c r="D91">
        <f t="shared" si="5"/>
        <v>-0.905789746896573</v>
      </c>
    </row>
    <row r="92" spans="1:4">
      <c r="A92">
        <v>92</v>
      </c>
      <c r="B92">
        <f t="shared" si="3"/>
        <v>-1.9957612669</v>
      </c>
      <c r="C92">
        <f t="shared" si="4"/>
        <v>-0.412288840567796</v>
      </c>
      <c r="D92">
        <f t="shared" si="5"/>
        <v>-0.91105318831738</v>
      </c>
    </row>
    <row r="93" spans="1:4">
      <c r="A93">
        <v>93</v>
      </c>
      <c r="B93">
        <f t="shared" si="3"/>
        <v>-1.9831697132</v>
      </c>
      <c r="C93">
        <f t="shared" si="4"/>
        <v>-0.400784885358329</v>
      </c>
      <c r="D93">
        <f t="shared" si="5"/>
        <v>-0.916172186692169</v>
      </c>
    </row>
    <row r="94" spans="1:4">
      <c r="A94">
        <v>94</v>
      </c>
      <c r="B94">
        <f t="shared" si="3"/>
        <v>-1.9705781595</v>
      </c>
      <c r="C94">
        <f t="shared" si="4"/>
        <v>-0.389217387657182</v>
      </c>
      <c r="D94">
        <f t="shared" si="5"/>
        <v>-0.92114593042868</v>
      </c>
    </row>
    <row r="95" spans="1:4">
      <c r="A95">
        <v>95</v>
      </c>
      <c r="B95">
        <f t="shared" si="3"/>
        <v>-1.9579866058</v>
      </c>
      <c r="C95">
        <f t="shared" si="4"/>
        <v>-0.37758818143478</v>
      </c>
      <c r="D95">
        <f t="shared" si="5"/>
        <v>-0.925973630964066</v>
      </c>
    </row>
    <row r="96" spans="1:4">
      <c r="A96">
        <v>96</v>
      </c>
      <c r="B96">
        <f t="shared" si="3"/>
        <v>-1.9453950521</v>
      </c>
      <c r="C96">
        <f t="shared" si="4"/>
        <v>-0.365899110445133</v>
      </c>
      <c r="D96">
        <f t="shared" si="5"/>
        <v>-0.930654522889918</v>
      </c>
    </row>
    <row r="97" spans="1:4">
      <c r="A97">
        <v>97</v>
      </c>
      <c r="B97">
        <f t="shared" si="3"/>
        <v>-1.9328034984</v>
      </c>
      <c r="C97">
        <f t="shared" si="4"/>
        <v>-0.354152027933518</v>
      </c>
      <c r="D97">
        <f t="shared" si="5"/>
        <v>-0.935187864073619</v>
      </c>
    </row>
    <row r="98" spans="1:4">
      <c r="A98">
        <v>98</v>
      </c>
      <c r="B98">
        <f t="shared" si="3"/>
        <v>-1.9202119447</v>
      </c>
      <c r="C98">
        <f t="shared" si="4"/>
        <v>-0.342348796342657</v>
      </c>
      <c r="D98">
        <f t="shared" si="5"/>
        <v>-0.939572935776001</v>
      </c>
    </row>
    <row r="99" spans="1:4">
      <c r="A99">
        <v>99</v>
      </c>
      <c r="B99">
        <f t="shared" si="3"/>
        <v>-1.907620391</v>
      </c>
      <c r="C99">
        <f t="shared" si="4"/>
        <v>-0.330491287017437</v>
      </c>
      <c r="D99">
        <f t="shared" si="5"/>
        <v>-0.943809042765303</v>
      </c>
    </row>
    <row r="100" spans="1:4">
      <c r="A100">
        <v>100</v>
      </c>
      <c r="B100">
        <f t="shared" si="3"/>
        <v>-1.8950288373</v>
      </c>
      <c r="C100">
        <f t="shared" si="4"/>
        <v>-0.31858137990821</v>
      </c>
      <c r="D100">
        <f t="shared" si="5"/>
        <v>-0.947895513427393</v>
      </c>
    </row>
    <row r="101" spans="1:4">
      <c r="A101">
        <v>101</v>
      </c>
      <c r="B101">
        <f t="shared" si="3"/>
        <v>-1.8824372836</v>
      </c>
      <c r="C101">
        <f t="shared" si="4"/>
        <v>-0.306620963272747</v>
      </c>
      <c r="D101">
        <f t="shared" si="5"/>
        <v>-0.951831699872248</v>
      </c>
    </row>
    <row r="102" spans="1:4">
      <c r="A102">
        <v>102</v>
      </c>
      <c r="B102">
        <f t="shared" si="3"/>
        <v>-1.8698457299</v>
      </c>
      <c r="C102">
        <f t="shared" si="4"/>
        <v>-0.294611933376856</v>
      </c>
      <c r="D102">
        <f t="shared" si="5"/>
        <v>-0.955616978036677</v>
      </c>
    </row>
    <row r="103" spans="1:4">
      <c r="A103">
        <v>103</v>
      </c>
      <c r="B103">
        <f t="shared" si="3"/>
        <v>-1.8572541762</v>
      </c>
      <c r="C103">
        <f t="shared" si="4"/>
        <v>-0.28255619419374</v>
      </c>
      <c r="D103">
        <f t="shared" si="5"/>
        <v>-0.959250747783263</v>
      </c>
    </row>
    <row r="104" spans="1:4">
      <c r="A104">
        <v>104</v>
      </c>
      <c r="B104">
        <f t="shared" si="3"/>
        <v>-1.8446626225</v>
      </c>
      <c r="C104">
        <f t="shared" si="4"/>
        <v>-0.270455657102133</v>
      </c>
      <c r="D104">
        <f t="shared" si="5"/>
        <v>-0.962732432995509</v>
      </c>
    </row>
    <row r="105" spans="1:4">
      <c r="A105">
        <v>105</v>
      </c>
      <c r="B105">
        <f t="shared" si="3"/>
        <v>-1.8320710688</v>
      </c>
      <c r="C105">
        <f t="shared" si="4"/>
        <v>-0.25831224058326</v>
      </c>
      <c r="D105">
        <f t="shared" si="5"/>
        <v>-0.966061481669182</v>
      </c>
    </row>
    <row r="106" spans="1:4">
      <c r="A106">
        <v>106</v>
      </c>
      <c r="B106">
        <f t="shared" si="3"/>
        <v>-1.8194795151</v>
      </c>
      <c r="C106">
        <f t="shared" si="4"/>
        <v>-0.24612786991667</v>
      </c>
      <c r="D106">
        <f t="shared" si="5"/>
        <v>-0.969237365999827</v>
      </c>
    </row>
    <row r="107" spans="1:4">
      <c r="A107">
        <v>107</v>
      </c>
      <c r="B107">
        <f t="shared" si="3"/>
        <v>-1.8068879614</v>
      </c>
      <c r="C107">
        <f t="shared" si="4"/>
        <v>-0.23390447687499</v>
      </c>
      <c r="D107">
        <f t="shared" si="5"/>
        <v>-0.972259582466451</v>
      </c>
    </row>
    <row r="108" spans="1:4">
      <c r="A108">
        <v>108</v>
      </c>
      <c r="B108">
        <f t="shared" si="3"/>
        <v>-1.7942964077</v>
      </c>
      <c r="C108">
        <f t="shared" si="4"/>
        <v>-0.221643999417657</v>
      </c>
      <c r="D108">
        <f t="shared" si="5"/>
        <v>-0.975127651911351</v>
      </c>
    </row>
    <row r="109" spans="1:4">
      <c r="A109">
        <v>109</v>
      </c>
      <c r="B109">
        <f t="shared" si="3"/>
        <v>-1.781704854</v>
      </c>
      <c r="C109">
        <f t="shared" si="4"/>
        <v>-0.209348381383663</v>
      </c>
      <c r="D109">
        <f t="shared" si="5"/>
        <v>-0.977841119616086</v>
      </c>
    </row>
    <row r="110" spans="1:4">
      <c r="A110">
        <v>110</v>
      </c>
      <c r="B110">
        <f t="shared" si="3"/>
        <v>-1.7691133003</v>
      </c>
      <c r="C110">
        <f t="shared" si="4"/>
        <v>-0.197019572183365</v>
      </c>
      <c r="D110">
        <f t="shared" si="5"/>
        <v>-0.980399555373565</v>
      </c>
    </row>
    <row r="111" spans="1:4">
      <c r="A111">
        <v>111</v>
      </c>
      <c r="B111">
        <f t="shared" si="3"/>
        <v>-1.7565217466</v>
      </c>
      <c r="C111">
        <f t="shared" si="4"/>
        <v>-0.184659526489417</v>
      </c>
      <c r="D111">
        <f t="shared" si="5"/>
        <v>-0.98280255355626</v>
      </c>
    </row>
    <row r="112" spans="1:4">
      <c r="A112">
        <v>112</v>
      </c>
      <c r="B112">
        <f t="shared" si="3"/>
        <v>-1.7439301929</v>
      </c>
      <c r="C112">
        <f t="shared" si="4"/>
        <v>-0.172270203926868</v>
      </c>
      <c r="D112">
        <f t="shared" si="5"/>
        <v>-0.985049733180511</v>
      </c>
    </row>
    <row r="113" spans="1:4">
      <c r="A113">
        <v>113</v>
      </c>
      <c r="B113">
        <f t="shared" si="3"/>
        <v>-1.7313386392</v>
      </c>
      <c r="C113">
        <f t="shared" si="4"/>
        <v>-0.159853568762474</v>
      </c>
      <c r="D113">
        <f t="shared" si="5"/>
        <v>-0.987140737966933</v>
      </c>
    </row>
    <row r="114" spans="1:4">
      <c r="A114">
        <v>114</v>
      </c>
      <c r="B114">
        <f t="shared" si="3"/>
        <v>-1.7187470855</v>
      </c>
      <c r="C114">
        <f t="shared" si="4"/>
        <v>-0.147411589593267</v>
      </c>
      <c r="D114">
        <f t="shared" si="5"/>
        <v>-0.989075236396901</v>
      </c>
    </row>
    <row r="115" spans="1:4">
      <c r="A115">
        <v>115</v>
      </c>
      <c r="B115">
        <f t="shared" si="3"/>
        <v>-1.7061555318</v>
      </c>
      <c r="C115">
        <f t="shared" si="4"/>
        <v>-0.134946239034451</v>
      </c>
      <c r="D115">
        <f t="shared" si="5"/>
        <v>-0.990852921765111</v>
      </c>
    </row>
    <row r="116" spans="1:4">
      <c r="A116">
        <v>116</v>
      </c>
      <c r="B116">
        <f t="shared" si="3"/>
        <v>-1.6935639781</v>
      </c>
      <c r="C116">
        <f t="shared" si="4"/>
        <v>-0.122459493406648</v>
      </c>
      <c r="D116">
        <f t="shared" si="5"/>
        <v>-0.992473512228204</v>
      </c>
    </row>
    <row r="117" spans="1:4">
      <c r="A117">
        <v>117</v>
      </c>
      <c r="B117">
        <f t="shared" si="3"/>
        <v>-1.6809724244</v>
      </c>
      <c r="C117">
        <f t="shared" si="4"/>
        <v>-0.109953332422566</v>
      </c>
      <c r="D117">
        <f t="shared" si="5"/>
        <v>-0.993936750849456</v>
      </c>
    </row>
    <row r="118" spans="1:4">
      <c r="A118">
        <v>118</v>
      </c>
      <c r="B118">
        <f t="shared" si="3"/>
        <v>-1.6683808707</v>
      </c>
      <c r="C118">
        <f t="shared" si="4"/>
        <v>-0.0974297388731194</v>
      </c>
      <c r="D118">
        <f t="shared" si="5"/>
        <v>-0.995242405639508</v>
      </c>
    </row>
    <row r="119" spans="1:4">
      <c r="A119">
        <v>119</v>
      </c>
      <c r="B119">
        <f t="shared" si="3"/>
        <v>-1.655789317</v>
      </c>
      <c r="C119">
        <f t="shared" si="4"/>
        <v>-0.0848906983130749</v>
      </c>
      <c r="D119">
        <f t="shared" si="5"/>
        <v>-0.996390269593154</v>
      </c>
    </row>
    <row r="120" spans="1:4">
      <c r="A120">
        <v>120</v>
      </c>
      <c r="B120">
        <f t="shared" si="3"/>
        <v>-1.6431977633</v>
      </c>
      <c r="C120">
        <f t="shared" si="4"/>
        <v>-0.0723381987462456</v>
      </c>
      <c r="D120">
        <f t="shared" si="5"/>
        <v>-0.997380160722154</v>
      </c>
    </row>
    <row r="121" spans="1:4">
      <c r="A121">
        <v>121</v>
      </c>
      <c r="B121">
        <f t="shared" si="3"/>
        <v>-1.6306062096</v>
      </c>
      <c r="C121">
        <f t="shared" si="4"/>
        <v>-0.0597742303103051</v>
      </c>
      <c r="D121">
        <f t="shared" si="5"/>
        <v>-0.998211922084089</v>
      </c>
    </row>
    <row r="122" spans="1:4">
      <c r="A122">
        <v>122</v>
      </c>
      <c r="B122">
        <f t="shared" si="3"/>
        <v>-1.6180146559</v>
      </c>
      <c r="C122">
        <f t="shared" si="4"/>
        <v>-0.0472007849612599</v>
      </c>
      <c r="D122">
        <f t="shared" si="5"/>
        <v>-0.998885421807247</v>
      </c>
    </row>
    <row r="123" spans="1:4">
      <c r="A123">
        <v>123</v>
      </c>
      <c r="B123">
        <f t="shared" si="3"/>
        <v>-1.6054231022</v>
      </c>
      <c r="C123">
        <f t="shared" si="4"/>
        <v>-0.0346198561576354</v>
      </c>
      <c r="D123">
        <f t="shared" si="5"/>
        <v>-0.999400553111526</v>
      </c>
    </row>
    <row r="124" spans="1:4">
      <c r="A124">
        <v>124</v>
      </c>
      <c r="B124">
        <f t="shared" si="3"/>
        <v>-1.5928315485</v>
      </c>
      <c r="C124">
        <f t="shared" si="4"/>
        <v>-0.0220334385444218</v>
      </c>
      <c r="D124">
        <f t="shared" si="5"/>
        <v>-0.999757234325368</v>
      </c>
    </row>
    <row r="125" spans="1:4">
      <c r="A125">
        <v>125</v>
      </c>
      <c r="B125">
        <f t="shared" si="3"/>
        <v>-1.5802399948</v>
      </c>
      <c r="C125">
        <f t="shared" si="4"/>
        <v>-0.00944352763683377</v>
      </c>
      <c r="D125">
        <f t="shared" si="5"/>
        <v>-0.999955408898703</v>
      </c>
    </row>
    <row r="126" spans="1:4">
      <c r="A126">
        <v>126</v>
      </c>
      <c r="B126">
        <f t="shared" si="3"/>
        <v>-1.5676484411</v>
      </c>
      <c r="C126">
        <f t="shared" si="4"/>
        <v>0.00314788049606924</v>
      </c>
      <c r="D126">
        <f t="shared" si="5"/>
        <v>-0.999995045411917</v>
      </c>
    </row>
    <row r="127" spans="1:4">
      <c r="A127">
        <v>127</v>
      </c>
      <c r="B127">
        <f t="shared" si="3"/>
        <v>-1.5550568874</v>
      </c>
      <c r="C127">
        <f t="shared" si="4"/>
        <v>0.0157387895478506</v>
      </c>
      <c r="D127">
        <f t="shared" si="5"/>
        <v>-0.999876137580835</v>
      </c>
    </row>
    <row r="128" spans="1:4">
      <c r="A128">
        <v>128</v>
      </c>
      <c r="B128">
        <f t="shared" si="3"/>
        <v>-1.5424653337</v>
      </c>
      <c r="C128">
        <f t="shared" si="4"/>
        <v>0.0283272032911995</v>
      </c>
      <c r="D128">
        <f t="shared" si="5"/>
        <v>-0.999598704257713</v>
      </c>
    </row>
    <row r="129" spans="1:4">
      <c r="A129">
        <v>129</v>
      </c>
      <c r="B129">
        <f t="shared" ref="B129:B192" si="6">-3.1415926536+(A129-1)*0.0125915537</f>
        <v>-1.52987378</v>
      </c>
      <c r="C129">
        <f t="shared" ref="C129:C192" si="7">1*COS(B129)+0</f>
        <v>0.0409111258944254</v>
      </c>
      <c r="D129">
        <f t="shared" ref="D129:D192" si="8">1*SIN(B129)+0+0*COS(B129)</f>
        <v>-0.999162789428255</v>
      </c>
    </row>
    <row r="130" spans="1:4">
      <c r="A130">
        <v>130</v>
      </c>
      <c r="B130">
        <f t="shared" si="6"/>
        <v>-1.5172822263</v>
      </c>
      <c r="C130">
        <f t="shared" si="7"/>
        <v>0.0534885622378852</v>
      </c>
      <c r="D130">
        <f t="shared" si="8"/>
        <v>-0.998568462204632</v>
      </c>
    </row>
    <row r="131" spans="1:4">
      <c r="A131">
        <v>131</v>
      </c>
      <c r="B131">
        <f t="shared" si="6"/>
        <v>-1.5046906726</v>
      </c>
      <c r="C131">
        <f t="shared" si="7"/>
        <v>0.0660575182303007</v>
      </c>
      <c r="D131">
        <f t="shared" si="8"/>
        <v>-0.997815816814533</v>
      </c>
    </row>
    <row r="132" spans="1:4">
      <c r="A132">
        <v>132</v>
      </c>
      <c r="B132">
        <f t="shared" si="6"/>
        <v>-1.4920991189</v>
      </c>
      <c r="C132">
        <f t="shared" si="7"/>
        <v>0.0786160011249129</v>
      </c>
      <c r="D132">
        <f t="shared" si="8"/>
        <v>-0.996904972586218</v>
      </c>
    </row>
    <row r="133" spans="1:4">
      <c r="A133">
        <v>133</v>
      </c>
      <c r="B133">
        <f t="shared" si="6"/>
        <v>-1.4795075652</v>
      </c>
      <c r="C133">
        <f t="shared" si="7"/>
        <v>0.0911620198354204</v>
      </c>
      <c r="D133">
        <f t="shared" si="8"/>
        <v>-0.995836073929603</v>
      </c>
    </row>
    <row r="134" spans="1:4">
      <c r="A134">
        <v>134</v>
      </c>
      <c r="B134">
        <f t="shared" si="6"/>
        <v>-1.4669160115</v>
      </c>
      <c r="C134">
        <f t="shared" si="7"/>
        <v>0.103693585251658</v>
      </c>
      <c r="D134">
        <f t="shared" si="8"/>
        <v>-0.994609290313366</v>
      </c>
    </row>
    <row r="135" spans="1:4">
      <c r="A135">
        <v>135</v>
      </c>
      <c r="B135">
        <f t="shared" si="6"/>
        <v>-1.4543244578</v>
      </c>
      <c r="C135">
        <f t="shared" si="7"/>
        <v>0.116208710554961</v>
      </c>
      <c r="D135">
        <f t="shared" si="8"/>
        <v>-0.993224816238073</v>
      </c>
    </row>
    <row r="136" spans="1:4">
      <c r="A136">
        <v>136</v>
      </c>
      <c r="B136">
        <f t="shared" si="6"/>
        <v>-1.4417329041</v>
      </c>
      <c r="C136">
        <f t="shared" si="7"/>
        <v>0.128705411533162</v>
      </c>
      <c r="D136">
        <f t="shared" si="8"/>
        <v>-0.991682871205346</v>
      </c>
    </row>
    <row r="137" spans="1:4">
      <c r="A137">
        <v>137</v>
      </c>
      <c r="B137">
        <f t="shared" si="6"/>
        <v>-1.4291413504</v>
      </c>
      <c r="C137">
        <f t="shared" si="7"/>
        <v>0.141181706895182</v>
      </c>
      <c r="D137">
        <f t="shared" si="8"/>
        <v>-0.989983699683062</v>
      </c>
    </row>
    <row r="138" spans="1:4">
      <c r="A138">
        <v>138</v>
      </c>
      <c r="B138">
        <f t="shared" si="6"/>
        <v>-1.4165497967</v>
      </c>
      <c r="C138">
        <f t="shared" si="7"/>
        <v>0.153635618585155</v>
      </c>
      <c r="D138">
        <f t="shared" si="8"/>
        <v>-0.988127571066589</v>
      </c>
    </row>
    <row r="139" spans="1:4">
      <c r="A139">
        <v>139</v>
      </c>
      <c r="B139">
        <f t="shared" si="6"/>
        <v>-1.403958243</v>
      </c>
      <c r="C139">
        <f t="shared" si="7"/>
        <v>0.166065172096033</v>
      </c>
      <c r="D139">
        <f t="shared" si="8"/>
        <v>-0.98611477963608</v>
      </c>
    </row>
    <row r="140" spans="1:4">
      <c r="A140">
        <v>140</v>
      </c>
      <c r="B140">
        <f t="shared" si="6"/>
        <v>-1.3913666893</v>
      </c>
      <c r="C140">
        <f t="shared" si="7"/>
        <v>0.178468396782643</v>
      </c>
      <c r="D140">
        <f t="shared" si="8"/>
        <v>-0.983945644509814</v>
      </c>
    </row>
    <row r="141" spans="1:4">
      <c r="A141">
        <v>141</v>
      </c>
      <c r="B141">
        <f t="shared" si="6"/>
        <v>-1.3787751356</v>
      </c>
      <c r="C141">
        <f t="shared" si="7"/>
        <v>0.190843326174115</v>
      </c>
      <c r="D141">
        <f t="shared" si="8"/>
        <v>-0.981620509593601</v>
      </c>
    </row>
    <row r="142" spans="1:4">
      <c r="A142">
        <v>142</v>
      </c>
      <c r="B142">
        <f t="shared" si="6"/>
        <v>-1.3661835819</v>
      </c>
      <c r="C142">
        <f t="shared" si="7"/>
        <v>0.203187998285663</v>
      </c>
      <c r="D142">
        <f t="shared" si="8"/>
        <v>-0.979139743526258</v>
      </c>
    </row>
    <row r="143" spans="1:4">
      <c r="A143">
        <v>143</v>
      </c>
      <c r="B143">
        <f t="shared" si="6"/>
        <v>-1.3535920282</v>
      </c>
      <c r="C143">
        <f t="shared" si="7"/>
        <v>0.215500455929645</v>
      </c>
      <c r="D143">
        <f t="shared" si="8"/>
        <v>-0.976503739621163</v>
      </c>
    </row>
    <row r="144" spans="1:4">
      <c r="A144">
        <v>144</v>
      </c>
      <c r="B144">
        <f t="shared" si="6"/>
        <v>-1.3410004745</v>
      </c>
      <c r="C144">
        <f t="shared" si="7"/>
        <v>0.227778747025864</v>
      </c>
      <c r="D144">
        <f t="shared" si="8"/>
        <v>-0.973712915803897</v>
      </c>
    </row>
    <row r="145" spans="1:4">
      <c r="A145">
        <v>145</v>
      </c>
      <c r="B145">
        <f t="shared" si="6"/>
        <v>-1.3284089208</v>
      </c>
      <c r="C145">
        <f t="shared" si="7"/>
        <v>0.240020924911066</v>
      </c>
      <c r="D145">
        <f t="shared" si="8"/>
        <v>-0.970767714545986</v>
      </c>
    </row>
    <row r="146" spans="1:4">
      <c r="A146">
        <v>146</v>
      </c>
      <c r="B146">
        <f t="shared" si="6"/>
        <v>-1.3158173671</v>
      </c>
      <c r="C146">
        <f t="shared" si="7"/>
        <v>0.252225048647567</v>
      </c>
      <c r="D146">
        <f t="shared" si="8"/>
        <v>-0.967668602794744</v>
      </c>
    </row>
    <row r="147" spans="1:4">
      <c r="A147">
        <v>147</v>
      </c>
      <c r="B147">
        <f t="shared" si="6"/>
        <v>-1.3032258134</v>
      </c>
      <c r="C147">
        <f t="shared" si="7"/>
        <v>0.264389183330986</v>
      </c>
      <c r="D147">
        <f t="shared" si="8"/>
        <v>-0.964416071899247</v>
      </c>
    </row>
    <row r="148" spans="1:4">
      <c r="A148">
        <v>148</v>
      </c>
      <c r="B148">
        <f t="shared" si="6"/>
        <v>-1.2906342597</v>
      </c>
      <c r="C148">
        <f t="shared" si="7"/>
        <v>0.27651140039701</v>
      </c>
      <c r="D148">
        <f t="shared" si="8"/>
        <v>-0.961010637532428</v>
      </c>
    </row>
    <row r="149" spans="1:4">
      <c r="A149">
        <v>149</v>
      </c>
      <c r="B149">
        <f t="shared" si="6"/>
        <v>-1.278042706</v>
      </c>
      <c r="C149">
        <f t="shared" si="7"/>
        <v>0.288589777927161</v>
      </c>
      <c r="D149">
        <f t="shared" si="8"/>
        <v>-0.957452839609321</v>
      </c>
    </row>
    <row r="150" spans="1:4">
      <c r="A150">
        <v>150</v>
      </c>
      <c r="B150">
        <f t="shared" si="6"/>
        <v>-1.2654511523</v>
      </c>
      <c r="C150">
        <f t="shared" si="7"/>
        <v>0.300622400953505</v>
      </c>
      <c r="D150">
        <f t="shared" si="8"/>
        <v>-0.953743242201459</v>
      </c>
    </row>
    <row r="151" spans="1:4">
      <c r="A151">
        <v>151</v>
      </c>
      <c r="B151">
        <f t="shared" si="6"/>
        <v>-1.2528595986</v>
      </c>
      <c r="C151">
        <f t="shared" si="7"/>
        <v>0.312607361762262</v>
      </c>
      <c r="D151">
        <f t="shared" si="8"/>
        <v>-0.949882433447444</v>
      </c>
    </row>
    <row r="152" spans="1:4">
      <c r="A152">
        <v>152</v>
      </c>
      <c r="B152">
        <f t="shared" si="6"/>
        <v>-1.2402680449</v>
      </c>
      <c r="C152">
        <f t="shared" si="7"/>
        <v>0.324542760196265</v>
      </c>
      <c r="D152">
        <f t="shared" si="8"/>
        <v>-0.945871025459703</v>
      </c>
    </row>
    <row r="153" spans="1:4">
      <c r="A153">
        <v>153</v>
      </c>
      <c r="B153">
        <f t="shared" si="6"/>
        <v>-1.2276764912</v>
      </c>
      <c r="C153">
        <f t="shared" si="7"/>
        <v>0.33642670395622</v>
      </c>
      <c r="D153">
        <f t="shared" si="8"/>
        <v>-0.941709654227434</v>
      </c>
    </row>
    <row r="154" spans="1:4">
      <c r="A154">
        <v>154</v>
      </c>
      <c r="B154">
        <f t="shared" si="6"/>
        <v>-1.2150849375</v>
      </c>
      <c r="C154">
        <f t="shared" si="7"/>
        <v>0.34825730890072</v>
      </c>
      <c r="D154">
        <f t="shared" si="8"/>
        <v>-0.937398979515781</v>
      </c>
    </row>
    <row r="155" spans="1:4">
      <c r="A155">
        <v>155</v>
      </c>
      <c r="B155">
        <f t="shared" si="6"/>
        <v>-1.2024933838</v>
      </c>
      <c r="C155">
        <f t="shared" si="7"/>
        <v>0.360032699344969</v>
      </c>
      <c r="D155">
        <f t="shared" si="8"/>
        <v>-0.932939684761226</v>
      </c>
    </row>
    <row r="156" spans="1:4">
      <c r="A156">
        <v>156</v>
      </c>
      <c r="B156">
        <f t="shared" si="6"/>
        <v>-1.1899018301</v>
      </c>
      <c r="C156">
        <f t="shared" si="7"/>
        <v>0.37175100835816</v>
      </c>
      <c r="D156">
        <f t="shared" si="8"/>
        <v>-0.928332476963233</v>
      </c>
    </row>
    <row r="157" spans="1:4">
      <c r="A157">
        <v>157</v>
      </c>
      <c r="B157">
        <f t="shared" si="6"/>
        <v>-1.1773102764</v>
      </c>
      <c r="C157">
        <f t="shared" si="7"/>
        <v>0.38341037805947</v>
      </c>
      <c r="D157">
        <f t="shared" si="8"/>
        <v>-0.923578086572161</v>
      </c>
    </row>
    <row r="158" spans="1:4">
      <c r="A158">
        <v>158</v>
      </c>
      <c r="B158">
        <f t="shared" si="6"/>
        <v>-1.1647187227</v>
      </c>
      <c r="C158">
        <f t="shared" si="7"/>
        <v>0.395008959912614</v>
      </c>
      <c r="D158">
        <f t="shared" si="8"/>
        <v>-0.918677267373453</v>
      </c>
    </row>
    <row r="159" spans="1:4">
      <c r="A159">
        <v>159</v>
      </c>
      <c r="B159">
        <f t="shared" si="6"/>
        <v>-1.152127169</v>
      </c>
      <c r="C159">
        <f t="shared" si="7"/>
        <v>0.406544915018928</v>
      </c>
      <c r="D159">
        <f t="shared" si="8"/>
        <v>-0.913630796368124</v>
      </c>
    </row>
    <row r="160" spans="1:4">
      <c r="A160">
        <v>160</v>
      </c>
      <c r="B160">
        <f t="shared" si="6"/>
        <v>-1.1395356153</v>
      </c>
      <c r="C160">
        <f t="shared" si="7"/>
        <v>0.418016414408912</v>
      </c>
      <c r="D160">
        <f t="shared" si="8"/>
        <v>-0.908439473649575</v>
      </c>
    </row>
    <row r="161" spans="1:4">
      <c r="A161">
        <v>161</v>
      </c>
      <c r="B161">
        <f t="shared" si="6"/>
        <v>-1.1269440616</v>
      </c>
      <c r="C161">
        <f t="shared" si="7"/>
        <v>0.429421639332205</v>
      </c>
      <c r="D161">
        <f t="shared" si="8"/>
        <v>-0.90310412227674</v>
      </c>
    </row>
    <row r="162" spans="1:4">
      <c r="A162">
        <v>162</v>
      </c>
      <c r="B162">
        <f t="shared" si="6"/>
        <v>-1.1143525079</v>
      </c>
      <c r="C162">
        <f t="shared" si="7"/>
        <v>0.440758781545942</v>
      </c>
      <c r="D162">
        <f t="shared" si="8"/>
        <v>-0.897625588143596</v>
      </c>
    </row>
    <row r="163" spans="1:4">
      <c r="A163">
        <v>163</v>
      </c>
      <c r="B163">
        <f t="shared" si="6"/>
        <v>-1.1017609542</v>
      </c>
      <c r="C163">
        <f t="shared" si="7"/>
        <v>0.452026043601438</v>
      </c>
      <c r="D163">
        <f t="shared" si="8"/>
        <v>-0.892004739845048</v>
      </c>
    </row>
    <row r="164" spans="1:4">
      <c r="A164">
        <v>164</v>
      </c>
      <c r="B164">
        <f t="shared" si="6"/>
        <v>-1.0891694005</v>
      </c>
      <c r="C164">
        <f t="shared" si="7"/>
        <v>0.463221639129168</v>
      </c>
      <c r="D164">
        <f t="shared" si="8"/>
        <v>-0.886242468539218</v>
      </c>
    </row>
    <row r="165" spans="1:4">
      <c r="A165">
        <v>165</v>
      </c>
      <c r="B165">
        <f t="shared" si="6"/>
        <v>-1.0765778468</v>
      </c>
      <c r="C165">
        <f t="shared" si="7"/>
        <v>0.474343793121986</v>
      </c>
      <c r="D165">
        <f t="shared" si="8"/>
        <v>-0.88033968780616</v>
      </c>
    </row>
    <row r="166" spans="1:4">
      <c r="A166">
        <v>166</v>
      </c>
      <c r="B166">
        <f t="shared" si="6"/>
        <v>-1.0639862931</v>
      </c>
      <c r="C166">
        <f t="shared" si="7"/>
        <v>0.485390742216543</v>
      </c>
      <c r="D166">
        <f t="shared" si="8"/>
        <v>-0.87429733350301</v>
      </c>
    </row>
    <row r="167" spans="1:4">
      <c r="A167">
        <v>167</v>
      </c>
      <c r="B167">
        <f t="shared" si="6"/>
        <v>-1.0513947394</v>
      </c>
      <c r="C167">
        <f t="shared" si="7"/>
        <v>0.49636073497286</v>
      </c>
      <c r="D167">
        <f t="shared" si="8"/>
        <v>-0.868116363615617</v>
      </c>
    </row>
    <row r="168" spans="1:4">
      <c r="A168">
        <v>168</v>
      </c>
      <c r="B168">
        <f t="shared" si="6"/>
        <v>-1.0388031857</v>
      </c>
      <c r="C168">
        <f t="shared" si="7"/>
        <v>0.507252032152013</v>
      </c>
      <c r="D168">
        <f t="shared" si="8"/>
        <v>-0.861797758106653</v>
      </c>
    </row>
    <row r="169" spans="1:4">
      <c r="A169">
        <v>169</v>
      </c>
      <c r="B169">
        <f t="shared" si="6"/>
        <v>-1.026211632</v>
      </c>
      <c r="C169">
        <f t="shared" si="7"/>
        <v>0.518062906991875</v>
      </c>
      <c r="D169">
        <f t="shared" si="8"/>
        <v>-0.85534251876025</v>
      </c>
    </row>
    <row r="170" spans="1:4">
      <c r="A170">
        <v>170</v>
      </c>
      <c r="B170">
        <f t="shared" si="6"/>
        <v>-1.0136200783</v>
      </c>
      <c r="C170">
        <f t="shared" si="7"/>
        <v>0.528791645480892</v>
      </c>
      <c r="D170">
        <f t="shared" si="8"/>
        <v>-0.848751669023167</v>
      </c>
    </row>
    <row r="171" spans="1:4">
      <c r="A171">
        <v>171</v>
      </c>
      <c r="B171">
        <f t="shared" si="6"/>
        <v>-1.0010285246</v>
      </c>
      <c r="C171">
        <f t="shared" si="7"/>
        <v>0.539436546629826</v>
      </c>
      <c r="D171">
        <f t="shared" si="8"/>
        <v>-0.842026253842531</v>
      </c>
    </row>
    <row r="172" spans="1:4">
      <c r="A172">
        <v>172</v>
      </c>
      <c r="B172">
        <f t="shared" si="6"/>
        <v>-0.9884369709</v>
      </c>
      <c r="C172">
        <f t="shared" si="7"/>
        <v>0.549995922741445</v>
      </c>
      <c r="D172">
        <f t="shared" si="8"/>
        <v>-0.835167339500167</v>
      </c>
    </row>
    <row r="173" spans="1:4">
      <c r="A173">
        <v>173</v>
      </c>
      <c r="B173">
        <f t="shared" si="6"/>
        <v>-0.9758454172</v>
      </c>
      <c r="C173">
        <f t="shared" si="7"/>
        <v>0.560468099678091</v>
      </c>
      <c r="D173">
        <f t="shared" si="8"/>
        <v>-0.828176013443537</v>
      </c>
    </row>
    <row r="174" spans="1:4">
      <c r="A174">
        <v>174</v>
      </c>
      <c r="B174">
        <f t="shared" si="6"/>
        <v>-0.9632538635</v>
      </c>
      <c r="C174">
        <f t="shared" si="7"/>
        <v>0.570851417127112</v>
      </c>
      <c r="D174">
        <f t="shared" si="8"/>
        <v>-0.82105338411334</v>
      </c>
    </row>
    <row r="175" spans="1:4">
      <c r="A175">
        <v>175</v>
      </c>
      <c r="B175">
        <f t="shared" si="6"/>
        <v>-0.9506623098</v>
      </c>
      <c r="C175">
        <f t="shared" si="7"/>
        <v>0.581144228864095</v>
      </c>
      <c r="D175">
        <f t="shared" si="8"/>
        <v>-0.813800580767768</v>
      </c>
    </row>
    <row r="176" spans="1:4">
      <c r="A176">
        <v>176</v>
      </c>
      <c r="B176">
        <f t="shared" si="6"/>
        <v>-0.9380707561</v>
      </c>
      <c r="C176">
        <f t="shared" si="7"/>
        <v>0.591344903013867</v>
      </c>
      <c r="D176">
        <f t="shared" si="8"/>
        <v>-0.806418753303469</v>
      </c>
    </row>
    <row r="177" spans="1:4">
      <c r="A177">
        <v>177</v>
      </c>
      <c r="B177">
        <f t="shared" si="6"/>
        <v>-0.9254792024</v>
      </c>
      <c r="C177">
        <f t="shared" si="7"/>
        <v>0.601451822309221</v>
      </c>
      <c r="D177">
        <f t="shared" si="8"/>
        <v>-0.798909072073235</v>
      </c>
    </row>
    <row r="178" spans="1:4">
      <c r="A178">
        <v>178</v>
      </c>
      <c r="B178">
        <f t="shared" si="6"/>
        <v>-0.9128876487</v>
      </c>
      <c r="C178">
        <f t="shared" si="7"/>
        <v>0.611463384347325</v>
      </c>
      <c r="D178">
        <f t="shared" si="8"/>
        <v>-0.791272727700453</v>
      </c>
    </row>
    <row r="179" spans="1:4">
      <c r="A179">
        <v>179</v>
      </c>
      <c r="B179">
        <f t="shared" si="6"/>
        <v>-0.900296095</v>
      </c>
      <c r="C179">
        <f t="shared" si="7"/>
        <v>0.621378001843776</v>
      </c>
      <c r="D179">
        <f t="shared" si="8"/>
        <v>-0.783510930890333</v>
      </c>
    </row>
    <row r="180" spans="1:4">
      <c r="A180">
        <v>180</v>
      </c>
      <c r="B180">
        <f t="shared" si="6"/>
        <v>-0.8877045413</v>
      </c>
      <c r="C180">
        <f t="shared" si="7"/>
        <v>0.631194102884256</v>
      </c>
      <c r="D180">
        <f t="shared" si="8"/>
        <v>-0.775624912237958</v>
      </c>
    </row>
    <row r="181" spans="1:4">
      <c r="A181">
        <v>181</v>
      </c>
      <c r="B181">
        <f t="shared" si="6"/>
        <v>-0.8751129876</v>
      </c>
      <c r="C181">
        <f t="shared" si="7"/>
        <v>0.64091013117375</v>
      </c>
      <c r="D181">
        <f t="shared" si="8"/>
        <v>-0.767615922033178</v>
      </c>
    </row>
    <row r="182" spans="1:4">
      <c r="A182">
        <v>182</v>
      </c>
      <c r="B182">
        <f t="shared" si="6"/>
        <v>-0.8625214339</v>
      </c>
      <c r="C182">
        <f t="shared" si="7"/>
        <v>0.650524546283293</v>
      </c>
      <c r="D182">
        <f t="shared" si="8"/>
        <v>-0.759485230062386</v>
      </c>
    </row>
    <row r="183" spans="1:4">
      <c r="A183">
        <v>183</v>
      </c>
      <c r="B183">
        <f t="shared" si="6"/>
        <v>-0.8499298802</v>
      </c>
      <c r="C183">
        <f t="shared" si="7"/>
        <v>0.660035823894193</v>
      </c>
      <c r="D183">
        <f t="shared" si="8"/>
        <v>-0.751234125407195</v>
      </c>
    </row>
    <row r="184" spans="1:4">
      <c r="A184">
        <v>184</v>
      </c>
      <c r="B184">
        <f t="shared" si="6"/>
        <v>-0.8373383265</v>
      </c>
      <c r="C184">
        <f t="shared" si="7"/>
        <v>0.669442456039707</v>
      </c>
      <c r="D184">
        <f t="shared" si="8"/>
        <v>-0.742863916240064</v>
      </c>
    </row>
    <row r="185" spans="1:4">
      <c r="A185">
        <v>185</v>
      </c>
      <c r="B185">
        <f t="shared" si="6"/>
        <v>-0.8247467728</v>
      </c>
      <c r="C185">
        <f t="shared" si="7"/>
        <v>0.678742951344118</v>
      </c>
      <c r="D185">
        <f t="shared" si="8"/>
        <v>-0.734375929616893</v>
      </c>
    </row>
    <row r="186" spans="1:4">
      <c r="A186">
        <v>186</v>
      </c>
      <c r="B186">
        <f t="shared" si="6"/>
        <v>-0.8121552191</v>
      </c>
      <c r="C186">
        <f t="shared" si="7"/>
        <v>0.687935835259193</v>
      </c>
      <c r="D186">
        <f t="shared" si="8"/>
        <v>-0.725771511266622</v>
      </c>
    </row>
    <row r="187" spans="1:4">
      <c r="A187">
        <v>187</v>
      </c>
      <c r="B187">
        <f t="shared" si="6"/>
        <v>-0.7995636654</v>
      </c>
      <c r="C187">
        <f t="shared" si="7"/>
        <v>0.697019650297957</v>
      </c>
      <c r="D187">
        <f t="shared" si="8"/>
        <v>-0.717052025377876</v>
      </c>
    </row>
    <row r="188" spans="1:4">
      <c r="A188">
        <v>188</v>
      </c>
      <c r="B188">
        <f t="shared" si="6"/>
        <v>-0.7869721117</v>
      </c>
      <c r="C188">
        <f t="shared" si="7"/>
        <v>0.705992956265775</v>
      </c>
      <c r="D188">
        <f t="shared" si="8"/>
        <v>-0.708218854382677</v>
      </c>
    </row>
    <row r="189" spans="1:4">
      <c r="A189">
        <v>189</v>
      </c>
      <c r="B189">
        <f t="shared" si="6"/>
        <v>-0.774380558</v>
      </c>
      <c r="C189">
        <f t="shared" si="7"/>
        <v>0.714854330488689</v>
      </c>
      <c r="D189">
        <f t="shared" si="8"/>
        <v>-0.699273398737266</v>
      </c>
    </row>
    <row r="190" spans="1:4">
      <c r="A190">
        <v>190</v>
      </c>
      <c r="B190">
        <f t="shared" si="6"/>
        <v>-0.7617890043</v>
      </c>
      <c r="C190">
        <f t="shared" si="7"/>
        <v>0.723602368038971</v>
      </c>
      <c r="D190">
        <f t="shared" si="8"/>
        <v>-0.690217076700072</v>
      </c>
    </row>
    <row r="191" spans="1:4">
      <c r="A191">
        <v>191</v>
      </c>
      <c r="B191">
        <f t="shared" si="6"/>
        <v>-0.7491974506</v>
      </c>
      <c r="C191">
        <f t="shared" si="7"/>
        <v>0.732235681957873</v>
      </c>
      <c r="D191">
        <f t="shared" si="8"/>
        <v>-0.681051324106847</v>
      </c>
    </row>
    <row r="192" spans="1:4">
      <c r="A192">
        <v>192</v>
      </c>
      <c r="B192">
        <f t="shared" si="6"/>
        <v>-0.7366058969</v>
      </c>
      <c r="C192">
        <f t="shared" si="7"/>
        <v>0.740752903475518</v>
      </c>
      <c r="D192">
        <f t="shared" si="8"/>
        <v>-0.671777594143025</v>
      </c>
    </row>
    <row r="193" spans="1:4">
      <c r="A193">
        <v>193</v>
      </c>
      <c r="B193">
        <f t="shared" ref="B193:B256" si="9">-3.1415926536+(A193-1)*0.0125915537</f>
        <v>-0.7240143432</v>
      </c>
      <c r="C193">
        <f t="shared" ref="C193:C256" si="10">1*COS(B193)+0</f>
        <v>0.749152682227915</v>
      </c>
      <c r="D193">
        <f t="shared" ref="D193:D256" si="11">1*SIN(B193)+0+0*COS(B193)</f>
        <v>-0.662397357113328</v>
      </c>
    </row>
    <row r="194" spans="1:4">
      <c r="A194">
        <v>194</v>
      </c>
      <c r="B194">
        <f t="shared" si="9"/>
        <v>-0.7114227895</v>
      </c>
      <c r="C194">
        <f t="shared" si="10"/>
        <v>0.757433686471051</v>
      </c>
      <c r="D194">
        <f t="shared" si="11"/>
        <v>-0.652912100208653</v>
      </c>
    </row>
    <row r="195" spans="1:4">
      <c r="A195">
        <v>195</v>
      </c>
      <c r="B195">
        <f t="shared" si="9"/>
        <v>-0.6988312358</v>
      </c>
      <c r="C195">
        <f t="shared" si="10"/>
        <v>0.765594603292034</v>
      </c>
      <c r="D195">
        <f t="shared" si="11"/>
        <v>-0.643323327270288</v>
      </c>
    </row>
    <row r="196" spans="1:4">
      <c r="A196">
        <v>196</v>
      </c>
      <c r="B196">
        <f t="shared" si="9"/>
        <v>-0.6862396821</v>
      </c>
      <c r="C196">
        <f t="shared" si="10"/>
        <v>0.773634138817246</v>
      </c>
      <c r="D196">
        <f t="shared" si="11"/>
        <v>-0.633632558551483</v>
      </c>
    </row>
    <row r="197" spans="1:4">
      <c r="A197">
        <v>197</v>
      </c>
      <c r="B197">
        <f t="shared" si="9"/>
        <v>-0.6736481284</v>
      </c>
      <c r="C197">
        <f t="shared" si="10"/>
        <v>0.781551018417484</v>
      </c>
      <c r="D197">
        <f t="shared" si="11"/>
        <v>-0.623841330476423</v>
      </c>
    </row>
    <row r="198" spans="1:4">
      <c r="A198">
        <v>198</v>
      </c>
      <c r="B198">
        <f t="shared" si="9"/>
        <v>-0.6610565747</v>
      </c>
      <c r="C198">
        <f t="shared" si="10"/>
        <v>0.789343986910045</v>
      </c>
      <c r="D198">
        <f t="shared" si="11"/>
        <v>-0.613951195396633</v>
      </c>
    </row>
    <row r="199" spans="1:4">
      <c r="A199">
        <v>199</v>
      </c>
      <c r="B199">
        <f t="shared" si="9"/>
        <v>-0.648465021</v>
      </c>
      <c r="C199">
        <f t="shared" si="10"/>
        <v>0.797011808757726</v>
      </c>
      <c r="D199">
        <f t="shared" si="11"/>
        <v>-0.603963721344865</v>
      </c>
    </row>
    <row r="200" spans="1:4">
      <c r="A200">
        <v>200</v>
      </c>
      <c r="B200">
        <f t="shared" si="9"/>
        <v>-0.6358734673</v>
      </c>
      <c r="C200">
        <f t="shared" si="10"/>
        <v>0.804553268264718</v>
      </c>
      <c r="D200">
        <f t="shared" si="11"/>
        <v>-0.593880491786488</v>
      </c>
    </row>
    <row r="201" spans="1:4">
      <c r="A201">
        <v>201</v>
      </c>
      <c r="B201">
        <f t="shared" si="9"/>
        <v>-0.6232819136</v>
      </c>
      <c r="C201">
        <f t="shared" si="10"/>
        <v>0.811967169769343</v>
      </c>
      <c r="D201">
        <f t="shared" si="11"/>
        <v>-0.583703105368442</v>
      </c>
    </row>
    <row r="202" spans="1:4">
      <c r="A202">
        <v>202</v>
      </c>
      <c r="B202">
        <f t="shared" si="9"/>
        <v>-0.6106903599</v>
      </c>
      <c r="C202">
        <f t="shared" si="10"/>
        <v>0.819252337833626</v>
      </c>
      <c r="D202">
        <f t="shared" si="11"/>
        <v>-0.573433175665778</v>
      </c>
    </row>
    <row r="203" spans="1:4">
      <c r="A203">
        <v>203</v>
      </c>
      <c r="B203">
        <f t="shared" si="9"/>
        <v>-0.5980988062</v>
      </c>
      <c r="C203">
        <f t="shared" si="10"/>
        <v>0.826407617429649</v>
      </c>
      <c r="D203">
        <f t="shared" si="11"/>
        <v>-0.563072330925833</v>
      </c>
    </row>
    <row r="204" spans="1:4">
      <c r="A204">
        <v>204</v>
      </c>
      <c r="B204">
        <f t="shared" si="9"/>
        <v>-0.5855072525</v>
      </c>
      <c r="C204">
        <f t="shared" si="10"/>
        <v>0.833431874122681</v>
      </c>
      <c r="D204">
        <f t="shared" si="11"/>
        <v>-0.552622213810081</v>
      </c>
    </row>
    <row r="205" spans="1:4">
      <c r="A205">
        <v>205</v>
      </c>
      <c r="B205">
        <f t="shared" si="9"/>
        <v>-0.5729156988</v>
      </c>
      <c r="C205">
        <f t="shared" si="10"/>
        <v>0.840323994251032</v>
      </c>
      <c r="D205">
        <f t="shared" si="11"/>
        <v>-0.542084481133699</v>
      </c>
    </row>
    <row r="206" spans="1:4">
      <c r="A206">
        <v>206</v>
      </c>
      <c r="B206">
        <f t="shared" si="9"/>
        <v>-0.5603241451</v>
      </c>
      <c r="C206">
        <f t="shared" si="10"/>
        <v>0.847082885102621</v>
      </c>
      <c r="D206">
        <f t="shared" si="11"/>
        <v>-0.53146080360288</v>
      </c>
    </row>
    <row r="207" spans="1:4">
      <c r="A207">
        <v>207</v>
      </c>
      <c r="B207">
        <f t="shared" si="9"/>
        <v>-0.5477325914</v>
      </c>
      <c r="C207">
        <f t="shared" si="10"/>
        <v>0.853707475088222</v>
      </c>
      <c r="D207">
        <f t="shared" si="11"/>
        <v>-0.520752865549959</v>
      </c>
    </row>
    <row r="208" spans="1:4">
      <c r="A208">
        <v>208</v>
      </c>
      <c r="B208">
        <f t="shared" si="9"/>
        <v>-0.5351410377</v>
      </c>
      <c r="C208">
        <f t="shared" si="10"/>
        <v>0.860196713911354</v>
      </c>
      <c r="D208">
        <f t="shared" si="11"/>
        <v>-0.509962364666363</v>
      </c>
    </row>
    <row r="209" spans="1:4">
      <c r="A209">
        <v>209</v>
      </c>
      <c r="B209">
        <f t="shared" si="9"/>
        <v>-0.522549484</v>
      </c>
      <c r="C209">
        <f t="shared" si="10"/>
        <v>0.866549572734806</v>
      </c>
      <c r="D209">
        <f t="shared" si="11"/>
        <v>-0.499091011733457</v>
      </c>
    </row>
    <row r="210" spans="1:4">
      <c r="A210">
        <v>210</v>
      </c>
      <c r="B210">
        <f t="shared" si="9"/>
        <v>-0.5099579303</v>
      </c>
      <c r="C210">
        <f t="shared" si="10"/>
        <v>0.872765044343751</v>
      </c>
      <c r="D210">
        <f t="shared" si="11"/>
        <v>-0.488140530351302</v>
      </c>
    </row>
    <row r="211" spans="1:4">
      <c r="A211">
        <v>211</v>
      </c>
      <c r="B211">
        <f t="shared" si="9"/>
        <v>-0.4973663766</v>
      </c>
      <c r="C211">
        <f t="shared" si="10"/>
        <v>0.878842143305436</v>
      </c>
      <c r="D211">
        <f t="shared" si="11"/>
        <v>-0.477112656665392</v>
      </c>
    </row>
    <row r="212" spans="1:4">
      <c r="A212">
        <v>212</v>
      </c>
      <c r="B212">
        <f t="shared" si="9"/>
        <v>-0.4847748229</v>
      </c>
      <c r="C212">
        <f t="shared" si="10"/>
        <v>0.884779906125417</v>
      </c>
      <c r="D212">
        <f t="shared" si="11"/>
        <v>-0.46600913909139</v>
      </c>
    </row>
    <row r="213" spans="1:4">
      <c r="A213">
        <v>213</v>
      </c>
      <c r="B213">
        <f t="shared" si="9"/>
        <v>-0.4721832692</v>
      </c>
      <c r="C213">
        <f t="shared" si="10"/>
        <v>0.890577391400317</v>
      </c>
      <c r="D213">
        <f t="shared" si="11"/>
        <v>-0.454831738037932</v>
      </c>
    </row>
    <row r="214" spans="1:4">
      <c r="A214">
        <v>214</v>
      </c>
      <c r="B214">
        <f t="shared" si="9"/>
        <v>-0.4595917155</v>
      </c>
      <c r="C214">
        <f t="shared" si="10"/>
        <v>0.896233679967081</v>
      </c>
      <c r="D214">
        <f t="shared" si="11"/>
        <v>-0.44358222562752</v>
      </c>
    </row>
    <row r="215" spans="1:4">
      <c r="A215">
        <v>215</v>
      </c>
      <c r="B215">
        <f t="shared" si="9"/>
        <v>-0.4470001618</v>
      </c>
      <c r="C215">
        <f t="shared" si="10"/>
        <v>0.901747875048703</v>
      </c>
      <c r="D215">
        <f t="shared" si="11"/>
        <v>-0.432262385415558</v>
      </c>
    </row>
    <row r="216" spans="1:4">
      <c r="A216">
        <v>216</v>
      </c>
      <c r="B216">
        <f t="shared" si="9"/>
        <v>-0.4344086081</v>
      </c>
      <c r="C216">
        <f t="shared" si="10"/>
        <v>0.907119102396408</v>
      </c>
      <c r="D216">
        <f t="shared" si="11"/>
        <v>-0.420874012107584</v>
      </c>
    </row>
    <row r="217" spans="1:4">
      <c r="A217">
        <v>217</v>
      </c>
      <c r="B217">
        <f t="shared" si="9"/>
        <v>-0.4218170544</v>
      </c>
      <c r="C217">
        <f t="shared" si="10"/>
        <v>0.912346510428259</v>
      </c>
      <c r="D217">
        <f t="shared" si="11"/>
        <v>-0.409418911274721</v>
      </c>
    </row>
    <row r="218" spans="1:4">
      <c r="A218">
        <v>218</v>
      </c>
      <c r="B218">
        <f t="shared" si="9"/>
        <v>-0.4092255007</v>
      </c>
      <c r="C218">
        <f t="shared" si="10"/>
        <v>0.917429270364172</v>
      </c>
      <c r="D218">
        <f t="shared" si="11"/>
        <v>-0.397898899067419</v>
      </c>
    </row>
    <row r="219" spans="1:4">
      <c r="A219">
        <v>219</v>
      </c>
      <c r="B219">
        <f t="shared" si="9"/>
        <v>-0.396633947</v>
      </c>
      <c r="C219">
        <f t="shared" si="10"/>
        <v>0.922366576357311</v>
      </c>
      <c r="D219">
        <f t="shared" si="11"/>
        <v>-0.386315801927507</v>
      </c>
    </row>
    <row r="220" spans="1:4">
      <c r="A220">
        <v>220</v>
      </c>
      <c r="B220">
        <f t="shared" si="9"/>
        <v>-0.3840423933</v>
      </c>
      <c r="C220">
        <f t="shared" si="10"/>
        <v>0.927157645621858</v>
      </c>
      <c r="D220">
        <f t="shared" si="11"/>
        <v>-0.374671456298626</v>
      </c>
    </row>
    <row r="221" spans="1:4">
      <c r="A221">
        <v>221</v>
      </c>
      <c r="B221">
        <f t="shared" si="9"/>
        <v>-0.3714508396</v>
      </c>
      <c r="C221">
        <f t="shared" si="10"/>
        <v>0.931801718557114</v>
      </c>
      <c r="D221">
        <f t="shared" si="11"/>
        <v>-0.362967708335066</v>
      </c>
    </row>
    <row r="222" spans="1:4">
      <c r="A222">
        <v>222</v>
      </c>
      <c r="B222">
        <f t="shared" si="9"/>
        <v>-0.3588592859</v>
      </c>
      <c r="C222">
        <f t="shared" si="10"/>
        <v>0.936298058867932</v>
      </c>
      <c r="D222">
        <f t="shared" si="11"/>
        <v>-0.351206413609066</v>
      </c>
    </row>
    <row r="223" spans="1:4">
      <c r="A223">
        <v>223</v>
      </c>
      <c r="B223">
        <f t="shared" si="9"/>
        <v>-0.3462677322</v>
      </c>
      <c r="C223">
        <f t="shared" si="10"/>
        <v>0.940645953681455</v>
      </c>
      <c r="D223">
        <f t="shared" si="11"/>
        <v>-0.339389436816626</v>
      </c>
    </row>
    <row r="224" spans="1:4">
      <c r="A224">
        <v>224</v>
      </c>
      <c r="B224">
        <f t="shared" si="9"/>
        <v>-0.3336761785</v>
      </c>
      <c r="C224">
        <f t="shared" si="10"/>
        <v>0.944844713660134</v>
      </c>
      <c r="D224">
        <f t="shared" si="11"/>
        <v>-0.327518651481866</v>
      </c>
    </row>
    <row r="225" spans="1:4">
      <c r="A225">
        <v>225</v>
      </c>
      <c r="B225">
        <f t="shared" si="9"/>
        <v>-0.3210846248</v>
      </c>
      <c r="C225">
        <f t="shared" si="10"/>
        <v>0.948893673111023</v>
      </c>
      <c r="D225">
        <f t="shared" si="11"/>
        <v>-0.315595939659987</v>
      </c>
    </row>
    <row r="226" spans="1:4">
      <c r="A226">
        <v>226</v>
      </c>
      <c r="B226">
        <f t="shared" si="9"/>
        <v>-0.3084930711</v>
      </c>
      <c r="C226">
        <f t="shared" si="10"/>
        <v>0.952792190091322</v>
      </c>
      <c r="D226">
        <f t="shared" si="11"/>
        <v>-0.303623191638883</v>
      </c>
    </row>
    <row r="227" spans="1:4">
      <c r="A227">
        <v>227</v>
      </c>
      <c r="B227">
        <f t="shared" si="9"/>
        <v>-0.2959015174</v>
      </c>
      <c r="C227">
        <f t="shared" si="10"/>
        <v>0.956539646510149</v>
      </c>
      <c r="D227">
        <f t="shared" si="11"/>
        <v>-0.291602305639444</v>
      </c>
    </row>
    <row r="228" spans="1:4">
      <c r="A228">
        <v>228</v>
      </c>
      <c r="B228">
        <f t="shared" si="9"/>
        <v>-0.2833099637</v>
      </c>
      <c r="C228">
        <f t="shared" si="10"/>
        <v>0.960135448226539</v>
      </c>
      <c r="D228">
        <f t="shared" si="11"/>
        <v>-0.279535187514601</v>
      </c>
    </row>
    <row r="229" spans="1:4">
      <c r="A229">
        <v>229</v>
      </c>
      <c r="B229">
        <f t="shared" si="9"/>
        <v>-0.27071841</v>
      </c>
      <c r="C229">
        <f t="shared" si="10"/>
        <v>0.963579025143643</v>
      </c>
      <c r="D229">
        <f t="shared" si="11"/>
        <v>-0.267423750447163</v>
      </c>
    </row>
    <row r="230" spans="1:4">
      <c r="A230">
        <v>230</v>
      </c>
      <c r="B230">
        <f t="shared" si="9"/>
        <v>-0.2581268563</v>
      </c>
      <c r="C230">
        <f t="shared" si="10"/>
        <v>0.966869831299111</v>
      </c>
      <c r="D230">
        <f t="shared" si="11"/>
        <v>-0.255269914646493</v>
      </c>
    </row>
    <row r="231" spans="1:4">
      <c r="A231">
        <v>231</v>
      </c>
      <c r="B231">
        <f t="shared" si="9"/>
        <v>-0.2455353026</v>
      </c>
      <c r="C231">
        <f t="shared" si="10"/>
        <v>0.970007344951655</v>
      </c>
      <c r="D231">
        <f t="shared" si="11"/>
        <v>-0.243075607044065</v>
      </c>
    </row>
    <row r="232" spans="1:4">
      <c r="A232">
        <v>232</v>
      </c>
      <c r="B232">
        <f t="shared" si="9"/>
        <v>-0.2329437489</v>
      </c>
      <c r="C232">
        <f t="shared" si="10"/>
        <v>0.972991068663765</v>
      </c>
      <c r="D232">
        <f t="shared" si="11"/>
        <v>-0.230842760987962</v>
      </c>
    </row>
    <row r="233" spans="1:4">
      <c r="A233">
        <v>233</v>
      </c>
      <c r="B233">
        <f t="shared" si="9"/>
        <v>-0.2203521952</v>
      </c>
      <c r="C233">
        <f t="shared" si="10"/>
        <v>0.975820529380577</v>
      </c>
      <c r="D233">
        <f t="shared" si="11"/>
        <v>-0.21857331593635</v>
      </c>
    </row>
    <row r="234" spans="1:4">
      <c r="A234">
        <v>234</v>
      </c>
      <c r="B234">
        <f t="shared" si="9"/>
        <v>-0.2077606415</v>
      </c>
      <c r="C234">
        <f t="shared" si="10"/>
        <v>0.978495278504874</v>
      </c>
      <c r="D234">
        <f t="shared" si="11"/>
        <v>-0.206269217149986</v>
      </c>
    </row>
    <row r="235" spans="1:4">
      <c r="A235">
        <v>235</v>
      </c>
      <c r="B235">
        <f t="shared" si="9"/>
        <v>-0.1951690878</v>
      </c>
      <c r="C235">
        <f t="shared" si="10"/>
        <v>0.981014891968211</v>
      </c>
      <c r="D235">
        <f t="shared" si="11"/>
        <v>-0.193932415383812</v>
      </c>
    </row>
    <row r="236" spans="1:4">
      <c r="A236">
        <v>236</v>
      </c>
      <c r="B236">
        <f t="shared" si="9"/>
        <v>-0.1825775341</v>
      </c>
      <c r="C236">
        <f t="shared" si="10"/>
        <v>0.983378970298143</v>
      </c>
      <c r="D236">
        <f t="shared" si="11"/>
        <v>-0.181564866577663</v>
      </c>
    </row>
    <row r="237" spans="1:4">
      <c r="A237">
        <v>237</v>
      </c>
      <c r="B237">
        <f t="shared" si="9"/>
        <v>-0.1699859804</v>
      </c>
      <c r="C237">
        <f t="shared" si="10"/>
        <v>0.985587138681564</v>
      </c>
      <c r="D237">
        <f t="shared" si="11"/>
        <v>-0.169168531546172</v>
      </c>
    </row>
    <row r="238" spans="1:4">
      <c r="A238">
        <v>238</v>
      </c>
      <c r="B238">
        <f t="shared" si="9"/>
        <v>-0.1573944267</v>
      </c>
      <c r="C238">
        <f t="shared" si="10"/>
        <v>0.987639047024131</v>
      </c>
      <c r="D238">
        <f t="shared" si="11"/>
        <v>-0.156745375667885</v>
      </c>
    </row>
    <row r="239" spans="1:4">
      <c r="A239">
        <v>239</v>
      </c>
      <c r="B239">
        <f t="shared" si="9"/>
        <v>-0.144802873</v>
      </c>
      <c r="C239">
        <f t="shared" si="10"/>
        <v>0.98953437000577</v>
      </c>
      <c r="D239">
        <f t="shared" si="11"/>
        <v>-0.144297368573663</v>
      </c>
    </row>
    <row r="240" spans="1:4">
      <c r="A240">
        <v>240</v>
      </c>
      <c r="B240">
        <f t="shared" si="9"/>
        <v>-0.1322113193</v>
      </c>
      <c r="C240">
        <f t="shared" si="10"/>
        <v>0.991272807132253</v>
      </c>
      <c r="D240">
        <f t="shared" si="11"/>
        <v>-0.131826483834408</v>
      </c>
    </row>
    <row r="241" spans="1:4">
      <c r="A241">
        <v>241</v>
      </c>
      <c r="B241">
        <f t="shared" si="9"/>
        <v>-0.1196197656</v>
      </c>
      <c r="C241">
        <f t="shared" si="10"/>
        <v>0.992854082782839</v>
      </c>
      <c r="D241">
        <f t="shared" si="11"/>
        <v>-0.119334698648159</v>
      </c>
    </row>
    <row r="242" spans="1:4">
      <c r="A242">
        <v>242</v>
      </c>
      <c r="B242">
        <f t="shared" si="9"/>
        <v>-0.1070282119</v>
      </c>
      <c r="C242">
        <f t="shared" si="10"/>
        <v>0.994277946253976</v>
      </c>
      <c r="D242">
        <f t="shared" si="11"/>
        <v>-0.106823993526621</v>
      </c>
    </row>
    <row r="243" spans="1:4">
      <c r="A243">
        <v>243</v>
      </c>
      <c r="B243">
        <f t="shared" si="9"/>
        <v>-0.0944366581999998</v>
      </c>
      <c r="C243">
        <f t="shared" si="10"/>
        <v>0.995544171799044</v>
      </c>
      <c r="D243">
        <f t="shared" si="11"/>
        <v>-0.0942963519811611</v>
      </c>
    </row>
    <row r="244" spans="1:4">
      <c r="A244">
        <v>244</v>
      </c>
      <c r="B244">
        <f t="shared" si="9"/>
        <v>-0.0818451044999997</v>
      </c>
      <c r="C244">
        <f t="shared" si="10"/>
        <v>0.996652558664151</v>
      </c>
      <c r="D244">
        <f t="shared" si="11"/>
        <v>-0.0817537602083343</v>
      </c>
    </row>
    <row r="245" spans="1:4">
      <c r="A245">
        <v>245</v>
      </c>
      <c r="B245">
        <f t="shared" si="9"/>
        <v>-0.0692535508000001</v>
      </c>
      <c r="C245">
        <f t="shared" si="10"/>
        <v>0.997602931119956</v>
      </c>
      <c r="D245">
        <f t="shared" si="11"/>
        <v>-0.0691982067749823</v>
      </c>
    </row>
    <row r="246" spans="1:4">
      <c r="A246">
        <v>246</v>
      </c>
      <c r="B246">
        <f t="shared" si="9"/>
        <v>-0.0566619971</v>
      </c>
      <c r="C246">
        <f t="shared" si="10"/>
        <v>0.998395138489535</v>
      </c>
      <c r="D246">
        <f t="shared" si="11"/>
        <v>-0.0566316823029532</v>
      </c>
    </row>
    <row r="247" spans="1:4">
      <c r="A247">
        <v>247</v>
      </c>
      <c r="B247">
        <f t="shared" si="9"/>
        <v>-0.0440704433999999</v>
      </c>
      <c r="C247">
        <f t="shared" si="10"/>
        <v>0.999029055172268</v>
      </c>
      <c r="D247">
        <f t="shared" si="11"/>
        <v>-0.0440561791535014</v>
      </c>
    </row>
    <row r="248" spans="1:4">
      <c r="A248">
        <v>248</v>
      </c>
      <c r="B248">
        <f t="shared" si="9"/>
        <v>-0.0314788896999998</v>
      </c>
      <c r="C248">
        <f t="shared" si="10"/>
        <v>0.999504580663753</v>
      </c>
      <c r="D248">
        <f t="shared" si="11"/>
        <v>-0.0314736911114061</v>
      </c>
    </row>
    <row r="249" spans="1:4">
      <c r="A249">
        <v>249</v>
      </c>
      <c r="B249">
        <f t="shared" si="9"/>
        <v>-0.0188873359999997</v>
      </c>
      <c r="C249">
        <f t="shared" si="10"/>
        <v>0.999821639571738</v>
      </c>
      <c r="D249">
        <f t="shared" si="11"/>
        <v>-0.0188862130688676</v>
      </c>
    </row>
    <row r="250" spans="1:4">
      <c r="A250">
        <v>250</v>
      </c>
      <c r="B250">
        <f t="shared" si="9"/>
        <v>-0.00629578230000005</v>
      </c>
      <c r="C250">
        <f t="shared" si="10"/>
        <v>0.999980181628077</v>
      </c>
      <c r="D250">
        <f t="shared" si="11"/>
        <v>-0.00629574070922671</v>
      </c>
    </row>
    <row r="251" spans="1:4">
      <c r="A251">
        <v>251</v>
      </c>
      <c r="B251">
        <f t="shared" si="9"/>
        <v>0.00629577140000004</v>
      </c>
      <c r="C251">
        <f t="shared" si="10"/>
        <v>0.999980181696701</v>
      </c>
      <c r="D251">
        <f t="shared" si="11"/>
        <v>0.00629572980944272</v>
      </c>
    </row>
    <row r="252" spans="1:4">
      <c r="A252">
        <v>252</v>
      </c>
      <c r="B252">
        <f t="shared" si="9"/>
        <v>0.0188873251000001</v>
      </c>
      <c r="C252">
        <f t="shared" si="10"/>
        <v>0.999821639777597</v>
      </c>
      <c r="D252">
        <f t="shared" si="11"/>
        <v>0.0188862021708122</v>
      </c>
    </row>
    <row r="253" spans="1:4">
      <c r="A253">
        <v>253</v>
      </c>
      <c r="B253">
        <f t="shared" si="9"/>
        <v>0.0314788788000002</v>
      </c>
      <c r="C253">
        <f t="shared" si="10"/>
        <v>0.999504581006816</v>
      </c>
      <c r="D253">
        <f t="shared" si="11"/>
        <v>0.0314736802168066</v>
      </c>
    </row>
    <row r="254" spans="1:4">
      <c r="A254">
        <v>254</v>
      </c>
      <c r="B254">
        <f t="shared" si="9"/>
        <v>0.0440704325000003</v>
      </c>
      <c r="C254">
        <f t="shared" si="10"/>
        <v>0.99902905565248</v>
      </c>
      <c r="D254">
        <f t="shared" si="11"/>
        <v>0.0440561682640851</v>
      </c>
    </row>
    <row r="255" spans="1:4">
      <c r="A255">
        <v>255</v>
      </c>
      <c r="B255">
        <f t="shared" si="9"/>
        <v>0.0566619862</v>
      </c>
      <c r="C255">
        <f t="shared" si="10"/>
        <v>0.99839513910682</v>
      </c>
      <c r="D255">
        <f t="shared" si="11"/>
        <v>0.0566316714204462</v>
      </c>
    </row>
    <row r="256" spans="1:4">
      <c r="A256">
        <v>256</v>
      </c>
      <c r="B256">
        <f t="shared" si="9"/>
        <v>0.0692535399</v>
      </c>
      <c r="C256">
        <f t="shared" si="10"/>
        <v>0.997602931874216</v>
      </c>
      <c r="D256">
        <f t="shared" si="11"/>
        <v>0.0691981959011104</v>
      </c>
    </row>
    <row r="257" spans="1:4">
      <c r="A257">
        <v>257</v>
      </c>
      <c r="B257">
        <f t="shared" ref="B257:B320" si="12">-3.1415926536+(A257-1)*0.0125915537</f>
        <v>0.0818450936000001</v>
      </c>
      <c r="C257">
        <f t="shared" ref="C257:C320" si="13">1*COS(B257)+0</f>
        <v>0.996652559555267</v>
      </c>
      <c r="D257">
        <f t="shared" ref="D257:D320" si="14">1*SIN(B257)+0+0*COS(B257)</f>
        <v>0.0817537493448219</v>
      </c>
    </row>
    <row r="258" spans="1:4">
      <c r="A258">
        <v>258</v>
      </c>
      <c r="B258">
        <f t="shared" si="12"/>
        <v>0.0944366473000002</v>
      </c>
      <c r="C258">
        <f t="shared" si="13"/>
        <v>0.995544172826874</v>
      </c>
      <c r="D258">
        <f t="shared" si="14"/>
        <v>0.09429634112973</v>
      </c>
    </row>
    <row r="259" spans="1:4">
      <c r="A259">
        <v>259</v>
      </c>
      <c r="B259">
        <f t="shared" si="12"/>
        <v>0.107028201</v>
      </c>
      <c r="C259">
        <f t="shared" si="13"/>
        <v>0.994277947418357</v>
      </c>
      <c r="D259">
        <f t="shared" si="14"/>
        <v>0.106823982688992</v>
      </c>
    </row>
    <row r="260" spans="1:4">
      <c r="A260">
        <v>260</v>
      </c>
      <c r="B260">
        <f t="shared" si="12"/>
        <v>0.1196197547</v>
      </c>
      <c r="C260">
        <f t="shared" si="13"/>
        <v>0.992854084083587</v>
      </c>
      <c r="D260">
        <f t="shared" si="14"/>
        <v>0.11933468782605</v>
      </c>
    </row>
    <row r="261" spans="1:4">
      <c r="A261">
        <v>261</v>
      </c>
      <c r="B261">
        <f t="shared" si="12"/>
        <v>0.1322113084</v>
      </c>
      <c r="C261">
        <f t="shared" si="13"/>
        <v>0.991272808569161</v>
      </c>
      <c r="D261">
        <f t="shared" si="14"/>
        <v>0.131826473029535</v>
      </c>
    </row>
    <row r="262" spans="1:4">
      <c r="A262">
        <v>262</v>
      </c>
      <c r="B262">
        <f t="shared" si="12"/>
        <v>0.1448028621</v>
      </c>
      <c r="C262">
        <f t="shared" si="13"/>
        <v>0.989534371578611</v>
      </c>
      <c r="D262">
        <f t="shared" si="14"/>
        <v>0.144297357787739</v>
      </c>
    </row>
    <row r="263" spans="1:4">
      <c r="A263">
        <v>263</v>
      </c>
      <c r="B263">
        <f t="shared" si="12"/>
        <v>0.1573944158</v>
      </c>
      <c r="C263">
        <f t="shared" si="13"/>
        <v>0.987639048732656</v>
      </c>
      <c r="D263">
        <f t="shared" si="14"/>
        <v>0.156745364902619</v>
      </c>
    </row>
    <row r="264" spans="1:4">
      <c r="A264">
        <v>264</v>
      </c>
      <c r="B264">
        <f t="shared" si="12"/>
        <v>0.1699859695</v>
      </c>
      <c r="C264">
        <f t="shared" si="13"/>
        <v>0.985587140525501</v>
      </c>
      <c r="D264">
        <f t="shared" si="14"/>
        <v>0.169168520803272</v>
      </c>
    </row>
    <row r="265" spans="1:4">
      <c r="A265">
        <v>265</v>
      </c>
      <c r="B265">
        <f t="shared" si="12"/>
        <v>0.1825775232</v>
      </c>
      <c r="C265">
        <f t="shared" si="13"/>
        <v>0.9833789722772</v>
      </c>
      <c r="D265">
        <f t="shared" si="14"/>
        <v>0.181564855858832</v>
      </c>
    </row>
    <row r="266" spans="1:4">
      <c r="A266">
        <v>266</v>
      </c>
      <c r="B266">
        <f t="shared" si="12"/>
        <v>0.1951690769</v>
      </c>
      <c r="C266">
        <f t="shared" si="13"/>
        <v>0.981014894082074</v>
      </c>
      <c r="D266">
        <f t="shared" si="14"/>
        <v>0.19393240469075</v>
      </c>
    </row>
    <row r="267" spans="1:4">
      <c r="A267">
        <v>267</v>
      </c>
      <c r="B267">
        <f t="shared" si="12"/>
        <v>0.2077606306</v>
      </c>
      <c r="C267">
        <f t="shared" si="13"/>
        <v>0.978495280753209</v>
      </c>
      <c r="D267">
        <f t="shared" si="14"/>
        <v>0.206269206484388</v>
      </c>
    </row>
    <row r="268" spans="1:4">
      <c r="A268">
        <v>268</v>
      </c>
      <c r="B268">
        <f t="shared" si="12"/>
        <v>0.2203521843</v>
      </c>
      <c r="C268">
        <f t="shared" si="13"/>
        <v>0.975820531763026</v>
      </c>
      <c r="D268">
        <f t="shared" si="14"/>
        <v>0.218573305299906</v>
      </c>
    </row>
    <row r="269" spans="1:4">
      <c r="A269">
        <v>269</v>
      </c>
      <c r="B269">
        <f t="shared" si="12"/>
        <v>0.232943738</v>
      </c>
      <c r="C269">
        <f t="shared" si="13"/>
        <v>0.97299107117995</v>
      </c>
      <c r="D269">
        <f t="shared" si="14"/>
        <v>0.23084275038236</v>
      </c>
    </row>
    <row r="270" spans="1:4">
      <c r="A270">
        <v>270</v>
      </c>
      <c r="B270">
        <f t="shared" si="12"/>
        <v>0.2455352917</v>
      </c>
      <c r="C270">
        <f t="shared" si="13"/>
        <v>0.970007347601179</v>
      </c>
      <c r="D270">
        <f t="shared" si="14"/>
        <v>0.243075596470985</v>
      </c>
    </row>
    <row r="271" spans="1:4">
      <c r="A271">
        <v>271</v>
      </c>
      <c r="B271">
        <f t="shared" si="12"/>
        <v>0.2581268454</v>
      </c>
      <c r="C271">
        <f t="shared" si="13"/>
        <v>0.966869834081553</v>
      </c>
      <c r="D271">
        <f t="shared" si="14"/>
        <v>0.255269904107612</v>
      </c>
    </row>
    <row r="272" spans="1:4">
      <c r="A272">
        <v>272</v>
      </c>
      <c r="B272">
        <f t="shared" si="12"/>
        <v>0.2707183991</v>
      </c>
      <c r="C272">
        <f t="shared" si="13"/>
        <v>0.963579028058562</v>
      </c>
      <c r="D272">
        <f t="shared" si="14"/>
        <v>0.267423739944152</v>
      </c>
    </row>
    <row r="273" spans="1:4">
      <c r="A273">
        <v>273</v>
      </c>
      <c r="B273">
        <f t="shared" si="12"/>
        <v>0.2833099528</v>
      </c>
      <c r="C273">
        <f t="shared" si="13"/>
        <v>0.960135451273472</v>
      </c>
      <c r="D273">
        <f t="shared" si="14"/>
        <v>0.279535177049125</v>
      </c>
    </row>
    <row r="274" spans="1:4">
      <c r="A274">
        <v>274</v>
      </c>
      <c r="B274">
        <f t="shared" si="12"/>
        <v>0.2959015065</v>
      </c>
      <c r="C274">
        <f t="shared" si="13"/>
        <v>0.956539649688614</v>
      </c>
      <c r="D274">
        <f t="shared" si="14"/>
        <v>0.291602295213162</v>
      </c>
    </row>
    <row r="275" spans="1:4">
      <c r="A275">
        <v>275</v>
      </c>
      <c r="B275">
        <f t="shared" si="12"/>
        <v>0.3084930602</v>
      </c>
      <c r="C275">
        <f t="shared" si="13"/>
        <v>0.952792193400815</v>
      </c>
      <c r="D275">
        <f t="shared" si="14"/>
        <v>0.303623181253449</v>
      </c>
    </row>
    <row r="276" spans="1:4">
      <c r="A276">
        <v>276</v>
      </c>
      <c r="B276">
        <f t="shared" si="12"/>
        <v>0.3210846139</v>
      </c>
      <c r="C276">
        <f t="shared" si="13"/>
        <v>0.948893676551019</v>
      </c>
      <c r="D276">
        <f t="shared" si="14"/>
        <v>0.315595929317046</v>
      </c>
    </row>
    <row r="277" spans="1:4">
      <c r="A277">
        <v>277</v>
      </c>
      <c r="B277">
        <f t="shared" si="12"/>
        <v>0.3336761676</v>
      </c>
      <c r="C277">
        <f t="shared" si="13"/>
        <v>0.944844717230087</v>
      </c>
      <c r="D277">
        <f t="shared" si="14"/>
        <v>0.327518641183059</v>
      </c>
    </row>
    <row r="278" spans="1:4">
      <c r="A278">
        <v>278</v>
      </c>
      <c r="B278">
        <f t="shared" si="12"/>
        <v>0.3462677213</v>
      </c>
      <c r="C278">
        <f t="shared" si="13"/>
        <v>0.940645957380799</v>
      </c>
      <c r="D278">
        <f t="shared" si="14"/>
        <v>0.339389426563586</v>
      </c>
    </row>
    <row r="279" spans="1:4">
      <c r="A279">
        <v>279</v>
      </c>
      <c r="B279">
        <f t="shared" si="12"/>
        <v>0.358859275</v>
      </c>
      <c r="C279">
        <f t="shared" si="13"/>
        <v>0.936298062696082</v>
      </c>
      <c r="D279">
        <f t="shared" si="14"/>
        <v>0.351206403403418</v>
      </c>
    </row>
    <row r="280" spans="1:4">
      <c r="A280">
        <v>280</v>
      </c>
      <c r="B280">
        <f t="shared" si="12"/>
        <v>0.3714508287</v>
      </c>
      <c r="C280">
        <f t="shared" si="13"/>
        <v>0.931801722513462</v>
      </c>
      <c r="D280">
        <f t="shared" si="14"/>
        <v>0.362967698178427</v>
      </c>
    </row>
    <row r="281" spans="1:4">
      <c r="A281">
        <v>281</v>
      </c>
      <c r="B281">
        <f t="shared" si="12"/>
        <v>0.3840423824</v>
      </c>
      <c r="C281">
        <f t="shared" si="13"/>
        <v>0.927157649705777</v>
      </c>
      <c r="D281">
        <f t="shared" si="14"/>
        <v>0.374671446192608</v>
      </c>
    </row>
    <row r="282" spans="1:4">
      <c r="A282">
        <v>282</v>
      </c>
      <c r="B282">
        <f t="shared" si="12"/>
        <v>0.3966339361</v>
      </c>
      <c r="C282">
        <f t="shared" si="13"/>
        <v>0.922366580568153</v>
      </c>
      <c r="D282">
        <f t="shared" si="14"/>
        <v>0.386315791873712</v>
      </c>
    </row>
    <row r="283" spans="1:4">
      <c r="A283">
        <v>283</v>
      </c>
      <c r="B283">
        <f t="shared" si="12"/>
        <v>0.4092254898</v>
      </c>
      <c r="C283">
        <f t="shared" si="13"/>
        <v>0.917429274701269</v>
      </c>
      <c r="D283">
        <f t="shared" si="14"/>
        <v>0.39789888906744</v>
      </c>
    </row>
    <row r="284" spans="1:4">
      <c r="A284">
        <v>284</v>
      </c>
      <c r="B284">
        <f t="shared" si="12"/>
        <v>0.4218170435</v>
      </c>
      <c r="C284">
        <f t="shared" si="13"/>
        <v>0.912346514890925</v>
      </c>
      <c r="D284">
        <f t="shared" si="14"/>
        <v>0.409418901330145</v>
      </c>
    </row>
    <row r="285" spans="1:4">
      <c r="A285">
        <v>285</v>
      </c>
      <c r="B285">
        <f t="shared" si="12"/>
        <v>0.4344085972</v>
      </c>
      <c r="C285">
        <f t="shared" si="13"/>
        <v>0.907119106983935</v>
      </c>
      <c r="D285">
        <f t="shared" si="14"/>
        <v>0.420874002219986</v>
      </c>
    </row>
    <row r="286" spans="1:4">
      <c r="A286">
        <v>286</v>
      </c>
      <c r="B286">
        <f t="shared" si="12"/>
        <v>0.4470001509</v>
      </c>
      <c r="C286">
        <f t="shared" si="13"/>
        <v>0.901747879760363</v>
      </c>
      <c r="D286">
        <f t="shared" si="14"/>
        <v>0.432262375586507</v>
      </c>
    </row>
    <row r="287" spans="1:4">
      <c r="A287">
        <v>287</v>
      </c>
      <c r="B287">
        <f t="shared" si="12"/>
        <v>0.4595917046</v>
      </c>
      <c r="C287">
        <f t="shared" si="13"/>
        <v>0.896233684802127</v>
      </c>
      <c r="D287">
        <f t="shared" si="14"/>
        <v>0.443582215858573</v>
      </c>
    </row>
    <row r="288" spans="1:4">
      <c r="A288">
        <v>288</v>
      </c>
      <c r="B288">
        <f t="shared" si="12"/>
        <v>0.4721832583</v>
      </c>
      <c r="C288">
        <f t="shared" si="13"/>
        <v>0.890577396357983</v>
      </c>
      <c r="D288">
        <f t="shared" si="14"/>
        <v>0.454831728330639</v>
      </c>
    </row>
    <row r="289" spans="1:4">
      <c r="A289">
        <v>289</v>
      </c>
      <c r="B289">
        <f t="shared" si="12"/>
        <v>0.484774812</v>
      </c>
      <c r="C289">
        <f t="shared" si="13"/>
        <v>0.884779911204916</v>
      </c>
      <c r="D289">
        <f t="shared" si="14"/>
        <v>0.466009129447289</v>
      </c>
    </row>
    <row r="290" spans="1:4">
      <c r="A290">
        <v>290</v>
      </c>
      <c r="B290">
        <f t="shared" si="12"/>
        <v>0.4973663657</v>
      </c>
      <c r="C290">
        <f t="shared" si="13"/>
        <v>0.878842148505964</v>
      </c>
      <c r="D290">
        <f t="shared" si="14"/>
        <v>0.477112647086012</v>
      </c>
    </row>
    <row r="291" spans="1:4">
      <c r="A291">
        <v>291</v>
      </c>
      <c r="B291">
        <f t="shared" si="12"/>
        <v>0.5099579194</v>
      </c>
      <c r="C291">
        <f t="shared" si="13"/>
        <v>0.872765049664482</v>
      </c>
      <c r="D291">
        <f t="shared" si="14"/>
        <v>0.488140520838164</v>
      </c>
    </row>
    <row r="292" spans="1:4">
      <c r="A292">
        <v>292</v>
      </c>
      <c r="B292">
        <f t="shared" si="12"/>
        <v>0.5225494731</v>
      </c>
      <c r="C292">
        <f t="shared" si="13"/>
        <v>0.866549578174898</v>
      </c>
      <c r="D292">
        <f t="shared" si="14"/>
        <v>0.499091002288067</v>
      </c>
    </row>
    <row r="293" spans="1:4">
      <c r="A293">
        <v>293</v>
      </c>
      <c r="B293">
        <f t="shared" si="12"/>
        <v>0.5351410268</v>
      </c>
      <c r="C293">
        <f t="shared" si="13"/>
        <v>0.860196719469943</v>
      </c>
      <c r="D293">
        <f t="shared" si="14"/>
        <v>0.509962355290219</v>
      </c>
    </row>
    <row r="294" spans="1:4">
      <c r="A294">
        <v>294</v>
      </c>
      <c r="B294">
        <f t="shared" si="12"/>
        <v>0.5477325805</v>
      </c>
      <c r="C294">
        <f t="shared" si="13"/>
        <v>0.853707480764428</v>
      </c>
      <c r="D294">
        <f t="shared" si="14"/>
        <v>0.520752856244547</v>
      </c>
    </row>
    <row r="295" spans="1:4">
      <c r="A295">
        <v>295</v>
      </c>
      <c r="B295">
        <f t="shared" si="12"/>
        <v>0.5603241342</v>
      </c>
      <c r="C295">
        <f t="shared" si="13"/>
        <v>0.847082890895544</v>
      </c>
      <c r="D295">
        <f t="shared" si="14"/>
        <v>0.531460794369677</v>
      </c>
    </row>
    <row r="296" spans="1:4">
      <c r="A296">
        <v>296</v>
      </c>
      <c r="B296">
        <f t="shared" si="12"/>
        <v>0.5729156879</v>
      </c>
      <c r="C296">
        <f t="shared" si="13"/>
        <v>0.840324000159753</v>
      </c>
      <c r="D296">
        <f t="shared" si="14"/>
        <v>0.542084471974167</v>
      </c>
    </row>
    <row r="297" spans="1:4">
      <c r="A297">
        <v>297</v>
      </c>
      <c r="B297">
        <f t="shared" si="12"/>
        <v>0.5855072416</v>
      </c>
      <c r="C297">
        <f t="shared" si="13"/>
        <v>0.833431880146263</v>
      </c>
      <c r="D297">
        <f t="shared" si="14"/>
        <v>0.552622204725674</v>
      </c>
    </row>
    <row r="298" spans="1:4">
      <c r="A298">
        <v>298</v>
      </c>
      <c r="B298">
        <f t="shared" si="12"/>
        <v>0.5980987953</v>
      </c>
      <c r="C298">
        <f t="shared" si="13"/>
        <v>0.826407623567137</v>
      </c>
      <c r="D298">
        <f t="shared" si="14"/>
        <v>0.56307232191799</v>
      </c>
    </row>
    <row r="299" spans="1:4">
      <c r="A299">
        <v>299</v>
      </c>
      <c r="B299">
        <f t="shared" si="12"/>
        <v>0.610690349</v>
      </c>
      <c r="C299">
        <f t="shared" si="13"/>
        <v>0.819252344084047</v>
      </c>
      <c r="D299">
        <f t="shared" si="14"/>
        <v>0.573433166735927</v>
      </c>
    </row>
    <row r="300" spans="1:4">
      <c r="A300">
        <v>300</v>
      </c>
      <c r="B300">
        <f t="shared" si="12"/>
        <v>0.6232819027</v>
      </c>
      <c r="C300">
        <f t="shared" si="13"/>
        <v>0.811967176131707</v>
      </c>
      <c r="D300">
        <f t="shared" si="14"/>
        <v>0.583703096518</v>
      </c>
    </row>
    <row r="301" spans="1:4">
      <c r="A301">
        <v>301</v>
      </c>
      <c r="B301">
        <f t="shared" si="12"/>
        <v>0.6358734564</v>
      </c>
      <c r="C301">
        <f t="shared" si="13"/>
        <v>0.804553274738015</v>
      </c>
      <c r="D301">
        <f t="shared" si="14"/>
        <v>0.593880483016858</v>
      </c>
    </row>
    <row r="302" spans="1:4">
      <c r="A302">
        <v>302</v>
      </c>
      <c r="B302">
        <f t="shared" si="12"/>
        <v>0.6484650101</v>
      </c>
      <c r="C302">
        <f t="shared" si="13"/>
        <v>0.79701181534093</v>
      </c>
      <c r="D302">
        <f t="shared" si="14"/>
        <v>0.603963712657437</v>
      </c>
    </row>
    <row r="303" spans="1:4">
      <c r="A303">
        <v>303</v>
      </c>
      <c r="B303">
        <f t="shared" si="12"/>
        <v>0.6610565638</v>
      </c>
      <c r="C303">
        <f t="shared" si="13"/>
        <v>0.789343993602112</v>
      </c>
      <c r="D303">
        <f t="shared" si="14"/>
        <v>0.613951186792784</v>
      </c>
    </row>
    <row r="304" spans="1:4">
      <c r="A304">
        <v>304</v>
      </c>
      <c r="B304">
        <f t="shared" si="12"/>
        <v>0.6736481175</v>
      </c>
      <c r="C304">
        <f t="shared" si="13"/>
        <v>0.781551025217355</v>
      </c>
      <c r="D304">
        <f t="shared" si="14"/>
        <v>0.623841321957517</v>
      </c>
    </row>
    <row r="305" spans="1:4">
      <c r="A305">
        <v>305</v>
      </c>
      <c r="B305">
        <f t="shared" si="12"/>
        <v>0.6862396712</v>
      </c>
      <c r="C305">
        <f t="shared" si="13"/>
        <v>0.77363414572384</v>
      </c>
      <c r="D305">
        <f t="shared" si="14"/>
        <v>0.633632550118871</v>
      </c>
    </row>
    <row r="306" spans="1:4">
      <c r="A306">
        <v>306</v>
      </c>
      <c r="B306">
        <f t="shared" si="12"/>
        <v>0.6988312249</v>
      </c>
      <c r="C306">
        <f t="shared" si="13"/>
        <v>0.765594610304257</v>
      </c>
      <c r="D306">
        <f t="shared" si="14"/>
        <v>0.643323318925307</v>
      </c>
    </row>
    <row r="307" spans="1:4">
      <c r="A307">
        <v>307</v>
      </c>
      <c r="B307">
        <f t="shared" si="12"/>
        <v>0.7114227786</v>
      </c>
      <c r="C307">
        <f t="shared" si="13"/>
        <v>0.757433693587792</v>
      </c>
      <c r="D307">
        <f t="shared" si="14"/>
        <v>0.652912091952626</v>
      </c>
    </row>
    <row r="308" spans="1:4">
      <c r="A308">
        <v>308</v>
      </c>
      <c r="B308">
        <f t="shared" si="12"/>
        <v>0.7240143323</v>
      </c>
      <c r="C308">
        <f t="shared" si="13"/>
        <v>0.749152689448045</v>
      </c>
      <c r="D308">
        <f t="shared" si="14"/>
        <v>0.662397348947564</v>
      </c>
    </row>
    <row r="309" spans="1:4">
      <c r="A309">
        <v>309</v>
      </c>
      <c r="B309">
        <f t="shared" si="12"/>
        <v>0.736605886</v>
      </c>
      <c r="C309">
        <f t="shared" si="13"/>
        <v>0.740752910797893</v>
      </c>
      <c r="D309">
        <f t="shared" si="14"/>
        <v>0.671777586068818</v>
      </c>
    </row>
    <row r="310" spans="1:4">
      <c r="A310">
        <v>310</v>
      </c>
      <c r="B310">
        <f t="shared" si="12"/>
        <v>0.7491974397</v>
      </c>
      <c r="C310">
        <f t="shared" si="13"/>
        <v>0.732235689381332</v>
      </c>
      <c r="D310">
        <f t="shared" si="14"/>
        <v>0.681051316125478</v>
      </c>
    </row>
    <row r="311" spans="1:4">
      <c r="A311">
        <v>311</v>
      </c>
      <c r="B311">
        <f t="shared" si="12"/>
        <v>0.7617889934</v>
      </c>
      <c r="C311">
        <f t="shared" si="13"/>
        <v>0.723602375562337</v>
      </c>
      <c r="D311">
        <f t="shared" si="14"/>
        <v>0.690217068812806</v>
      </c>
    </row>
    <row r="312" spans="1:4">
      <c r="A312">
        <v>312</v>
      </c>
      <c r="B312">
        <f t="shared" si="12"/>
        <v>0.7743805471</v>
      </c>
      <c r="C312">
        <f t="shared" si="13"/>
        <v>0.714854338110769</v>
      </c>
      <c r="D312">
        <f t="shared" si="14"/>
        <v>0.699273390945354</v>
      </c>
    </row>
    <row r="313" spans="1:4">
      <c r="A313">
        <v>313</v>
      </c>
      <c r="B313">
        <f t="shared" si="12"/>
        <v>0.7869721008</v>
      </c>
      <c r="C313">
        <f t="shared" si="13"/>
        <v>0.705992963985361</v>
      </c>
      <c r="D313">
        <f t="shared" si="14"/>
        <v>0.708218846687354</v>
      </c>
    </row>
    <row r="314" spans="1:4">
      <c r="A314">
        <v>314</v>
      </c>
      <c r="B314">
        <f t="shared" si="12"/>
        <v>0.7995636545</v>
      </c>
      <c r="C314">
        <f t="shared" si="13"/>
        <v>0.697019658113824</v>
      </c>
      <c r="D314">
        <f t="shared" si="14"/>
        <v>0.717052017780362</v>
      </c>
    </row>
    <row r="315" spans="1:4">
      <c r="A315">
        <v>315</v>
      </c>
      <c r="B315">
        <f t="shared" si="12"/>
        <v>0.8121552082</v>
      </c>
      <c r="C315">
        <f t="shared" si="13"/>
        <v>0.687935843170102</v>
      </c>
      <c r="D315">
        <f t="shared" si="14"/>
        <v>0.725771503768122</v>
      </c>
    </row>
    <row r="316" spans="1:4">
      <c r="A316">
        <v>316</v>
      </c>
      <c r="B316">
        <f t="shared" si="12"/>
        <v>0.8247467619</v>
      </c>
      <c r="C316">
        <f t="shared" si="13"/>
        <v>0.678742959348816</v>
      </c>
      <c r="D316">
        <f t="shared" si="14"/>
        <v>0.734375922218595</v>
      </c>
    </row>
    <row r="317" spans="1:4">
      <c r="A317">
        <v>317</v>
      </c>
      <c r="B317">
        <f t="shared" si="12"/>
        <v>0.8373383156</v>
      </c>
      <c r="C317">
        <f t="shared" si="13"/>
        <v>0.669442464136923</v>
      </c>
      <c r="D317">
        <f t="shared" si="14"/>
        <v>0.742863908943142</v>
      </c>
    </row>
    <row r="318" spans="1:4">
      <c r="A318">
        <v>318</v>
      </c>
      <c r="B318">
        <f t="shared" si="12"/>
        <v>0.8499298693</v>
      </c>
      <c r="C318">
        <f t="shared" si="13"/>
        <v>0.660035832082645</v>
      </c>
      <c r="D318">
        <f t="shared" si="14"/>
        <v>0.751234118212805</v>
      </c>
    </row>
    <row r="319" spans="1:4">
      <c r="A319">
        <v>319</v>
      </c>
      <c r="B319">
        <f t="shared" si="12"/>
        <v>0.862521423</v>
      </c>
      <c r="C319">
        <f t="shared" si="13"/>
        <v>0.650524554561682</v>
      </c>
      <c r="D319">
        <f t="shared" si="14"/>
        <v>0.759485222971669</v>
      </c>
    </row>
    <row r="320" spans="1:4">
      <c r="A320">
        <v>320</v>
      </c>
      <c r="B320">
        <f t="shared" si="12"/>
        <v>0.875112976700001</v>
      </c>
      <c r="C320">
        <f t="shared" si="13"/>
        <v>0.640910139540763</v>
      </c>
      <c r="D320">
        <f t="shared" si="14"/>
        <v>0.767615915047258</v>
      </c>
    </row>
    <row r="321" spans="1:4">
      <c r="A321">
        <v>321</v>
      </c>
      <c r="B321">
        <f t="shared" ref="B321:B384" si="15">-3.1415926536+(A321-1)*0.0125915537</f>
        <v>0.887704530400001</v>
      </c>
      <c r="C321">
        <f t="shared" ref="C321:C384" si="16">1*COS(B321)+0</f>
        <v>0.631194111338566</v>
      </c>
      <c r="D321">
        <f t="shared" ref="D321:D384" si="17">1*SIN(B321)+0+0*COS(B321)</f>
        <v>0.775624905357943</v>
      </c>
    </row>
    <row r="322" spans="1:4">
      <c r="A322">
        <v>322</v>
      </c>
      <c r="B322">
        <f t="shared" si="15"/>
        <v>0.9002960841</v>
      </c>
      <c r="C322">
        <f t="shared" si="16"/>
        <v>0.621378010384045</v>
      </c>
      <c r="D322">
        <f t="shared" si="17"/>
        <v>0.783510924117313</v>
      </c>
    </row>
    <row r="323" spans="1:4">
      <c r="A323">
        <v>323</v>
      </c>
      <c r="B323">
        <f t="shared" si="15"/>
        <v>0.9128876378</v>
      </c>
      <c r="C323">
        <f t="shared" si="16"/>
        <v>0.611463392972198</v>
      </c>
      <c r="D323">
        <f t="shared" si="17"/>
        <v>0.791272721035502</v>
      </c>
    </row>
    <row r="324" spans="1:4">
      <c r="A324">
        <v>324</v>
      </c>
      <c r="B324">
        <f t="shared" si="15"/>
        <v>0.9254791915</v>
      </c>
      <c r="C324">
        <f t="shared" si="16"/>
        <v>0.60145183101733</v>
      </c>
      <c r="D324">
        <f t="shared" si="17"/>
        <v>0.79890906551741</v>
      </c>
    </row>
    <row r="325" spans="1:4">
      <c r="A325">
        <v>325</v>
      </c>
      <c r="B325">
        <f t="shared" si="15"/>
        <v>0.9380707452</v>
      </c>
      <c r="C325">
        <f t="shared" si="16"/>
        <v>0.591344911803831</v>
      </c>
      <c r="D325">
        <f t="shared" si="17"/>
        <v>0.806418746857809</v>
      </c>
    </row>
    <row r="326" spans="1:4">
      <c r="A326">
        <v>326</v>
      </c>
      <c r="B326">
        <f t="shared" si="15"/>
        <v>0.9506622989</v>
      </c>
      <c r="C326">
        <f t="shared" si="16"/>
        <v>0.581144237734521</v>
      </c>
      <c r="D326">
        <f t="shared" si="17"/>
        <v>0.813800574433296</v>
      </c>
    </row>
    <row r="327" spans="1:4">
      <c r="A327">
        <v>327</v>
      </c>
      <c r="B327">
        <f t="shared" si="15"/>
        <v>0.9632538526</v>
      </c>
      <c r="C327">
        <f t="shared" si="16"/>
        <v>0.570851426076593</v>
      </c>
      <c r="D327">
        <f t="shared" si="17"/>
        <v>0.82105337789106</v>
      </c>
    </row>
    <row r="328" spans="1:4">
      <c r="A328">
        <v>328</v>
      </c>
      <c r="B328">
        <f t="shared" si="15"/>
        <v>0.9758454063</v>
      </c>
      <c r="C328">
        <f t="shared" si="16"/>
        <v>0.560468108705209</v>
      </c>
      <c r="D328">
        <f t="shared" si="17"/>
        <v>0.828176007334435</v>
      </c>
    </row>
    <row r="329" spans="1:4">
      <c r="A329">
        <v>329</v>
      </c>
      <c r="B329">
        <f t="shared" si="15"/>
        <v>0.98843696</v>
      </c>
      <c r="C329">
        <f t="shared" si="16"/>
        <v>0.549995931844769</v>
      </c>
      <c r="D329">
        <f t="shared" si="17"/>
        <v>0.835167333505211</v>
      </c>
    </row>
    <row r="330" spans="1:4">
      <c r="A330">
        <v>330</v>
      </c>
      <c r="B330">
        <f t="shared" si="15"/>
        <v>1.0010285137</v>
      </c>
      <c r="C330">
        <f t="shared" si="16"/>
        <v>0.539436555807912</v>
      </c>
      <c r="D330">
        <f t="shared" si="17"/>
        <v>0.842026247962673</v>
      </c>
    </row>
    <row r="331" spans="1:4">
      <c r="A331">
        <v>331</v>
      </c>
      <c r="B331">
        <f t="shared" si="15"/>
        <v>1.0136200674</v>
      </c>
      <c r="C331">
        <f t="shared" si="16"/>
        <v>0.528791654732285</v>
      </c>
      <c r="D331">
        <f t="shared" si="17"/>
        <v>0.848751663259338</v>
      </c>
    </row>
    <row r="332" spans="1:4">
      <c r="A332">
        <v>332</v>
      </c>
      <c r="B332">
        <f t="shared" si="15"/>
        <v>1.0262116211</v>
      </c>
      <c r="C332">
        <f t="shared" si="16"/>
        <v>0.518062916315108</v>
      </c>
      <c r="D332">
        <f t="shared" si="17"/>
        <v>0.855342513113364</v>
      </c>
    </row>
    <row r="333" spans="1:4">
      <c r="A333">
        <v>333</v>
      </c>
      <c r="B333">
        <f t="shared" si="15"/>
        <v>1.0388031748</v>
      </c>
      <c r="C333">
        <f t="shared" si="16"/>
        <v>0.507252041545608</v>
      </c>
      <c r="D333">
        <f t="shared" si="17"/>
        <v>0.861797752577606</v>
      </c>
    </row>
    <row r="334" spans="1:4">
      <c r="A334">
        <v>334</v>
      </c>
      <c r="B334">
        <f t="shared" si="15"/>
        <v>1.0513947285</v>
      </c>
      <c r="C334">
        <f t="shared" si="16"/>
        <v>0.496360744435328</v>
      </c>
      <c r="D334">
        <f t="shared" si="17"/>
        <v>0.868116358205285</v>
      </c>
    </row>
    <row r="335" spans="1:4">
      <c r="A335">
        <v>335</v>
      </c>
      <c r="B335">
        <f t="shared" si="15"/>
        <v>1.0639862822</v>
      </c>
      <c r="C335">
        <f t="shared" si="16"/>
        <v>0.485390751746383</v>
      </c>
      <c r="D335">
        <f t="shared" si="17"/>
        <v>0.874297328212251</v>
      </c>
    </row>
    <row r="336" spans="1:4">
      <c r="A336">
        <v>336</v>
      </c>
      <c r="B336">
        <f t="shared" si="15"/>
        <v>1.0765778359</v>
      </c>
      <c r="C336">
        <f t="shared" si="16"/>
        <v>0.474343802717688</v>
      </c>
      <c r="D336">
        <f t="shared" si="17"/>
        <v>0.880339682635812</v>
      </c>
    </row>
    <row r="337" spans="1:4">
      <c r="A337">
        <v>337</v>
      </c>
      <c r="B337">
        <f t="shared" si="15"/>
        <v>1.0891693896</v>
      </c>
      <c r="C337">
        <f t="shared" si="16"/>
        <v>0.463221648789211</v>
      </c>
      <c r="D337">
        <f t="shared" si="17"/>
        <v>0.886242463490102</v>
      </c>
    </row>
    <row r="338" spans="1:4">
      <c r="A338">
        <v>338</v>
      </c>
      <c r="B338">
        <f t="shared" si="15"/>
        <v>1.1017609433</v>
      </c>
      <c r="C338">
        <f t="shared" si="16"/>
        <v>0.452026053324289</v>
      </c>
      <c r="D338">
        <f t="shared" si="17"/>
        <v>0.892004734917964</v>
      </c>
    </row>
    <row r="339" spans="1:4">
      <c r="A339">
        <v>339</v>
      </c>
      <c r="B339">
        <f t="shared" si="15"/>
        <v>1.114352497</v>
      </c>
      <c r="C339">
        <f t="shared" si="16"/>
        <v>0.44075879133006</v>
      </c>
      <c r="D339">
        <f t="shared" si="17"/>
        <v>0.897625583339326</v>
      </c>
    </row>
    <row r="340" spans="1:4">
      <c r="A340">
        <v>340</v>
      </c>
      <c r="B340">
        <f t="shared" si="15"/>
        <v>1.1269440507</v>
      </c>
      <c r="C340">
        <f t="shared" si="16"/>
        <v>0.429421649176039</v>
      </c>
      <c r="D340">
        <f t="shared" si="17"/>
        <v>0.903104117596045</v>
      </c>
    </row>
    <row r="341" spans="1:4">
      <c r="A341">
        <v>341</v>
      </c>
      <c r="B341">
        <f t="shared" si="15"/>
        <v>1.1395356044</v>
      </c>
      <c r="C341">
        <f t="shared" si="16"/>
        <v>0.418016424310902</v>
      </c>
      <c r="D341">
        <f t="shared" si="17"/>
        <v>0.908439469093196</v>
      </c>
    </row>
    <row r="342" spans="1:4">
      <c r="A342">
        <v>342</v>
      </c>
      <c r="B342">
        <f t="shared" si="15"/>
        <v>1.1521271581</v>
      </c>
      <c r="C342">
        <f t="shared" si="16"/>
        <v>0.406544924977504</v>
      </c>
      <c r="D342">
        <f t="shared" si="17"/>
        <v>0.913630791936784</v>
      </c>
    </row>
    <row r="343" spans="1:4">
      <c r="A343">
        <v>343</v>
      </c>
      <c r="B343">
        <f t="shared" si="15"/>
        <v>1.1647187118</v>
      </c>
      <c r="C343">
        <f t="shared" si="16"/>
        <v>0.395008969926196</v>
      </c>
      <c r="D343">
        <f t="shared" si="17"/>
        <v>0.918677263067855</v>
      </c>
    </row>
    <row r="344" spans="1:4">
      <c r="A344">
        <v>344</v>
      </c>
      <c r="B344">
        <f t="shared" si="15"/>
        <v>1.1773102655</v>
      </c>
      <c r="C344">
        <f t="shared" si="16"/>
        <v>0.38341038812647</v>
      </c>
      <c r="D344">
        <f t="shared" si="17"/>
        <v>0.923578082392988</v>
      </c>
    </row>
    <row r="345" spans="1:4">
      <c r="A345">
        <v>345</v>
      </c>
      <c r="B345">
        <f t="shared" si="15"/>
        <v>1.1899018192</v>
      </c>
      <c r="C345">
        <f t="shared" si="16"/>
        <v>0.371751018476984</v>
      </c>
      <c r="D345">
        <f t="shared" si="17"/>
        <v>0.928332472911147</v>
      </c>
    </row>
    <row r="346" spans="1:4">
      <c r="A346">
        <v>346</v>
      </c>
      <c r="B346">
        <f t="shared" si="15"/>
        <v>1.2024933729</v>
      </c>
      <c r="C346">
        <f t="shared" si="16"/>
        <v>0.360032709514012</v>
      </c>
      <c r="D346">
        <f t="shared" si="17"/>
        <v>0.932939680836869</v>
      </c>
    </row>
    <row r="347" spans="1:4">
      <c r="A347">
        <v>347</v>
      </c>
      <c r="B347">
        <f t="shared" si="15"/>
        <v>1.2150849266</v>
      </c>
      <c r="C347">
        <f t="shared" si="16"/>
        <v>0.348257319118369</v>
      </c>
      <c r="D347">
        <f t="shared" si="17"/>
        <v>0.937398975719777</v>
      </c>
    </row>
    <row r="348" spans="1:4">
      <c r="A348">
        <v>348</v>
      </c>
      <c r="B348">
        <f t="shared" si="15"/>
        <v>1.2276764803</v>
      </c>
      <c r="C348">
        <f t="shared" si="16"/>
        <v>0.336426714220855</v>
      </c>
      <c r="D348">
        <f t="shared" si="17"/>
        <v>0.941709650560383</v>
      </c>
    </row>
    <row r="349" spans="1:4">
      <c r="A349">
        <v>349</v>
      </c>
      <c r="B349">
        <f t="shared" si="15"/>
        <v>1.240268034</v>
      </c>
      <c r="C349">
        <f t="shared" si="16"/>
        <v>0.324542770506259</v>
      </c>
      <c r="D349">
        <f t="shared" si="17"/>
        <v>0.945871021922187</v>
      </c>
    </row>
    <row r="350" spans="1:4">
      <c r="A350">
        <v>350</v>
      </c>
      <c r="B350">
        <f t="shared" si="15"/>
        <v>1.2528595877</v>
      </c>
      <c r="C350">
        <f t="shared" si="16"/>
        <v>0.31260737211598</v>
      </c>
      <c r="D350">
        <f t="shared" si="17"/>
        <v>0.949882430040024</v>
      </c>
    </row>
    <row r="351" spans="1:4">
      <c r="A351">
        <v>351</v>
      </c>
      <c r="B351">
        <f t="shared" si="15"/>
        <v>1.2654511414</v>
      </c>
      <c r="C351">
        <f t="shared" si="16"/>
        <v>0.300622411349306</v>
      </c>
      <c r="D351">
        <f t="shared" si="17"/>
        <v>0.953743238924674</v>
      </c>
    </row>
    <row r="352" spans="1:4">
      <c r="A352">
        <v>352</v>
      </c>
      <c r="B352">
        <f t="shared" si="15"/>
        <v>1.2780426951</v>
      </c>
      <c r="C352">
        <f t="shared" si="16"/>
        <v>0.288589788363397</v>
      </c>
      <c r="D352">
        <f t="shared" si="17"/>
        <v>0.957452836463692</v>
      </c>
    </row>
    <row r="353" spans="1:4">
      <c r="A353">
        <v>353</v>
      </c>
      <c r="B353">
        <f t="shared" si="15"/>
        <v>1.2906342488</v>
      </c>
      <c r="C353">
        <f t="shared" si="16"/>
        <v>0.276511410872026</v>
      </c>
      <c r="D353">
        <f t="shared" si="17"/>
        <v>0.961010634518454</v>
      </c>
    </row>
    <row r="354" spans="1:4">
      <c r="A354">
        <v>354</v>
      </c>
      <c r="B354">
        <f t="shared" si="15"/>
        <v>1.3032258025</v>
      </c>
      <c r="C354">
        <f t="shared" si="16"/>
        <v>0.264389193843121</v>
      </c>
      <c r="D354">
        <f t="shared" si="17"/>
        <v>0.964416069017405</v>
      </c>
    </row>
    <row r="355" spans="1:4">
      <c r="A355">
        <v>355</v>
      </c>
      <c r="B355">
        <f t="shared" si="15"/>
        <v>1.3158173562</v>
      </c>
      <c r="C355">
        <f t="shared" si="16"/>
        <v>0.252225059195155</v>
      </c>
      <c r="D355">
        <f t="shared" si="17"/>
        <v>0.967668600045491</v>
      </c>
    </row>
    <row r="356" spans="1:4">
      <c r="A356">
        <v>356</v>
      </c>
      <c r="B356">
        <f t="shared" si="15"/>
        <v>1.3284089099</v>
      </c>
      <c r="C356">
        <f t="shared" si="16"/>
        <v>0.240020935492434</v>
      </c>
      <c r="D356">
        <f t="shared" si="17"/>
        <v>0.970767711929758</v>
      </c>
    </row>
    <row r="357" spans="1:4">
      <c r="A357">
        <v>357</v>
      </c>
      <c r="B357">
        <f t="shared" si="15"/>
        <v>1.3410004636</v>
      </c>
      <c r="C357">
        <f t="shared" si="16"/>
        <v>0.227778757639335</v>
      </c>
      <c r="D357">
        <f t="shared" si="17"/>
        <v>0.973712913321109</v>
      </c>
    </row>
    <row r="358" spans="1:4">
      <c r="A358">
        <v>358</v>
      </c>
      <c r="B358">
        <f t="shared" si="15"/>
        <v>1.3535920173</v>
      </c>
      <c r="C358">
        <f t="shared" si="16"/>
        <v>0.215500466573535</v>
      </c>
      <c r="D358">
        <f t="shared" si="17"/>
        <v>0.976503737272208</v>
      </c>
    </row>
    <row r="359" spans="1:4">
      <c r="A359">
        <v>359</v>
      </c>
      <c r="B359">
        <f t="shared" si="15"/>
        <v>1.366183571</v>
      </c>
      <c r="C359">
        <f t="shared" si="16"/>
        <v>0.203188008958286</v>
      </c>
      <c r="D359">
        <f t="shared" si="17"/>
        <v>0.979139741311508</v>
      </c>
    </row>
    <row r="360" spans="1:4">
      <c r="A360">
        <v>360</v>
      </c>
      <c r="B360">
        <f t="shared" si="15"/>
        <v>1.3787751247</v>
      </c>
      <c r="C360">
        <f t="shared" si="16"/>
        <v>0.190843336873778</v>
      </c>
      <c r="D360">
        <f t="shared" si="17"/>
        <v>0.981620507513409</v>
      </c>
    </row>
    <row r="361" spans="1:4">
      <c r="A361">
        <v>361</v>
      </c>
      <c r="B361">
        <f t="shared" si="15"/>
        <v>1.3913666784</v>
      </c>
      <c r="C361">
        <f t="shared" si="16"/>
        <v>0.17846840750765</v>
      </c>
      <c r="D361">
        <f t="shared" si="17"/>
        <v>0.983945642564508</v>
      </c>
    </row>
    <row r="362" spans="1:4">
      <c r="A362">
        <v>362</v>
      </c>
      <c r="B362">
        <f t="shared" si="15"/>
        <v>1.4039582321</v>
      </c>
      <c r="C362">
        <f t="shared" si="16"/>
        <v>0.166065182844684</v>
      </c>
      <c r="D362">
        <f t="shared" si="17"/>
        <v>0.98611477782597</v>
      </c>
    </row>
    <row r="363" spans="1:4">
      <c r="A363">
        <v>363</v>
      </c>
      <c r="B363">
        <f t="shared" si="15"/>
        <v>1.4165497858</v>
      </c>
      <c r="C363">
        <f t="shared" si="16"/>
        <v>0.153635629355745</v>
      </c>
      <c r="D363">
        <f t="shared" si="17"/>
        <v>0.988127569391961</v>
      </c>
    </row>
    <row r="364" spans="1:4">
      <c r="A364">
        <v>364</v>
      </c>
      <c r="B364">
        <f t="shared" si="15"/>
        <v>1.4291413395</v>
      </c>
      <c r="C364">
        <f t="shared" si="16"/>
        <v>0.141181717686005</v>
      </c>
      <c r="D364">
        <f t="shared" si="17"/>
        <v>0.989983698144181</v>
      </c>
    </row>
    <row r="365" spans="1:4">
      <c r="A365">
        <v>365</v>
      </c>
      <c r="B365">
        <f t="shared" si="15"/>
        <v>1.4417328932</v>
      </c>
      <c r="C365">
        <f t="shared" si="16"/>
        <v>0.128705422342505</v>
      </c>
      <c r="D365">
        <f t="shared" si="17"/>
        <v>0.991682869802457</v>
      </c>
    </row>
    <row r="366" spans="1:4">
      <c r="A366">
        <v>366</v>
      </c>
      <c r="B366">
        <f t="shared" si="15"/>
        <v>1.4543244469</v>
      </c>
      <c r="C366">
        <f t="shared" si="16"/>
        <v>0.116208721381111</v>
      </c>
      <c r="D366">
        <f t="shared" si="17"/>
        <v>0.993224814971398</v>
      </c>
    </row>
    <row r="367" spans="1:4">
      <c r="A367">
        <v>367</v>
      </c>
      <c r="B367">
        <f t="shared" si="15"/>
        <v>1.4669160006</v>
      </c>
      <c r="C367">
        <f t="shared" si="16"/>
        <v>0.103693596092899</v>
      </c>
      <c r="D367">
        <f t="shared" si="17"/>
        <v>0.994609289183106</v>
      </c>
    </row>
    <row r="368" spans="1:4">
      <c r="A368">
        <v>368</v>
      </c>
      <c r="B368">
        <f t="shared" si="15"/>
        <v>1.4795075543</v>
      </c>
      <c r="C368">
        <f t="shared" si="16"/>
        <v>0.0911620306900331</v>
      </c>
      <c r="D368">
        <f t="shared" si="17"/>
        <v>0.995836072935937</v>
      </c>
    </row>
    <row r="369" spans="1:4">
      <c r="A369">
        <v>369</v>
      </c>
      <c r="B369">
        <f t="shared" si="15"/>
        <v>1.492099108</v>
      </c>
      <c r="C369">
        <f t="shared" si="16"/>
        <v>0.0786160119911764</v>
      </c>
      <c r="D369">
        <f t="shared" si="17"/>
        <v>0.996904971729303</v>
      </c>
    </row>
    <row r="370" spans="1:4">
      <c r="A370">
        <v>370</v>
      </c>
      <c r="B370">
        <f t="shared" si="15"/>
        <v>1.5046906617</v>
      </c>
      <c r="C370">
        <f t="shared" si="16"/>
        <v>0.0660575291064925</v>
      </c>
      <c r="D370">
        <f t="shared" si="17"/>
        <v>0.997815816094506</v>
      </c>
    </row>
    <row r="371" spans="1:4">
      <c r="A371">
        <v>371</v>
      </c>
      <c r="B371">
        <f t="shared" si="15"/>
        <v>1.5172822154</v>
      </c>
      <c r="C371">
        <f t="shared" si="16"/>
        <v>0.0534885731222815</v>
      </c>
      <c r="D371">
        <f t="shared" si="17"/>
        <v>0.998568461621607</v>
      </c>
    </row>
    <row r="372" spans="1:4">
      <c r="A372">
        <v>372</v>
      </c>
      <c r="B372">
        <f t="shared" si="15"/>
        <v>1.5298737691</v>
      </c>
      <c r="C372">
        <f t="shared" si="16"/>
        <v>0.0409111367852998</v>
      </c>
      <c r="D372">
        <f t="shared" si="17"/>
        <v>0.999162788982323</v>
      </c>
    </row>
    <row r="373" spans="1:4">
      <c r="A373">
        <v>373</v>
      </c>
      <c r="B373">
        <f t="shared" si="15"/>
        <v>1.5424653228</v>
      </c>
      <c r="C373">
        <f t="shared" si="16"/>
        <v>0.0283272141868254</v>
      </c>
      <c r="D373">
        <f t="shared" si="17"/>
        <v>0.999598703948947</v>
      </c>
    </row>
    <row r="374" spans="1:4">
      <c r="A374">
        <v>374</v>
      </c>
      <c r="B374">
        <f t="shared" si="15"/>
        <v>1.5550568765</v>
      </c>
      <c r="C374">
        <f t="shared" si="16"/>
        <v>0.0157388004465002</v>
      </c>
      <c r="D374">
        <f t="shared" si="17"/>
        <v>0.999876137409282</v>
      </c>
    </row>
    <row r="375" spans="1:4">
      <c r="A375">
        <v>375</v>
      </c>
      <c r="B375">
        <f t="shared" si="15"/>
        <v>1.5676484302</v>
      </c>
      <c r="C375">
        <f t="shared" si="16"/>
        <v>0.00314789139601503</v>
      </c>
      <c r="D375">
        <f t="shared" si="17"/>
        <v>0.999995045377605</v>
      </c>
    </row>
    <row r="376" spans="1:4">
      <c r="A376">
        <v>376</v>
      </c>
      <c r="B376">
        <f t="shared" si="15"/>
        <v>1.5802399839</v>
      </c>
      <c r="C376">
        <f t="shared" si="16"/>
        <v>-0.00944351673732024</v>
      </c>
      <c r="D376">
        <f t="shared" si="17"/>
        <v>0.999955409001637</v>
      </c>
    </row>
    <row r="377" spans="1:4">
      <c r="A377">
        <v>377</v>
      </c>
      <c r="B377">
        <f t="shared" si="15"/>
        <v>1.5928315376</v>
      </c>
      <c r="C377">
        <f t="shared" si="16"/>
        <v>-0.0220334276470684</v>
      </c>
      <c r="D377">
        <f t="shared" si="17"/>
        <v>0.999757234565533</v>
      </c>
    </row>
    <row r="378" spans="1:4">
      <c r="A378">
        <v>378</v>
      </c>
      <c r="B378">
        <f t="shared" si="15"/>
        <v>1.6054230913</v>
      </c>
      <c r="C378">
        <f t="shared" si="16"/>
        <v>-0.0346198452641698</v>
      </c>
      <c r="D378">
        <f t="shared" si="17"/>
        <v>0.999400553488883</v>
      </c>
    </row>
    <row r="379" spans="1:4">
      <c r="A379">
        <v>379</v>
      </c>
      <c r="B379">
        <f t="shared" si="15"/>
        <v>1.618014645</v>
      </c>
      <c r="C379">
        <f t="shared" si="16"/>
        <v>-0.0472007740734094</v>
      </c>
      <c r="D379">
        <f t="shared" si="17"/>
        <v>0.998885422321735</v>
      </c>
    </row>
    <row r="380" spans="1:4">
      <c r="A380">
        <v>380</v>
      </c>
      <c r="B380">
        <f t="shared" si="15"/>
        <v>1.6306061987</v>
      </c>
      <c r="C380">
        <f t="shared" si="16"/>
        <v>-0.0597742194297958</v>
      </c>
      <c r="D380">
        <f t="shared" si="17"/>
        <v>0.998211922735628</v>
      </c>
    </row>
    <row r="381" spans="1:4">
      <c r="A381">
        <v>381</v>
      </c>
      <c r="B381">
        <f t="shared" si="15"/>
        <v>1.6431977524</v>
      </c>
      <c r="C381">
        <f t="shared" si="16"/>
        <v>-0.0723381878748018</v>
      </c>
      <c r="D381">
        <f t="shared" si="17"/>
        <v>0.99738016151064</v>
      </c>
    </row>
    <row r="382" spans="1:4">
      <c r="A382">
        <v>382</v>
      </c>
      <c r="B382">
        <f t="shared" si="15"/>
        <v>1.6557893061</v>
      </c>
      <c r="C382">
        <f t="shared" si="16"/>
        <v>-0.0848906874524209</v>
      </c>
      <c r="D382">
        <f t="shared" si="17"/>
        <v>0.996390270518463</v>
      </c>
    </row>
    <row r="383" spans="1:4">
      <c r="A383">
        <v>383</v>
      </c>
      <c r="B383">
        <f t="shared" si="15"/>
        <v>1.6683808598</v>
      </c>
      <c r="C383">
        <f t="shared" si="16"/>
        <v>-0.0974297280249772</v>
      </c>
      <c r="D383">
        <f t="shared" si="17"/>
        <v>0.995242406701492</v>
      </c>
    </row>
    <row r="384" spans="1:4">
      <c r="A384">
        <v>384</v>
      </c>
      <c r="B384">
        <f t="shared" si="15"/>
        <v>1.6809724135</v>
      </c>
      <c r="C384">
        <f t="shared" si="16"/>
        <v>-0.109953321588655</v>
      </c>
      <c r="D384">
        <f t="shared" si="17"/>
        <v>0.993936752047947</v>
      </c>
    </row>
    <row r="385" spans="1:4">
      <c r="A385">
        <v>385</v>
      </c>
      <c r="B385">
        <f t="shared" ref="B385:B448" si="18">-3.1415926536+(A385-1)*0.0125915537</f>
        <v>1.6935639672</v>
      </c>
      <c r="C385">
        <f t="shared" ref="C385:C448" si="19">1*COS(B385)+0</f>
        <v>-0.122459482588687</v>
      </c>
      <c r="D385">
        <f t="shared" ref="D385:D448" si="20">1*SIN(B385)+0+0*COS(B385)</f>
        <v>0.992473513563012</v>
      </c>
    </row>
    <row r="386" spans="1:4">
      <c r="A386">
        <v>386</v>
      </c>
      <c r="B386">
        <f t="shared" si="18"/>
        <v>1.7061555209</v>
      </c>
      <c r="C386">
        <f t="shared" si="19"/>
        <v>-0.134946228234155</v>
      </c>
      <c r="D386">
        <f t="shared" si="20"/>
        <v>0.990852923236025</v>
      </c>
    </row>
    <row r="387" spans="1:4">
      <c r="A387">
        <v>387</v>
      </c>
      <c r="B387">
        <f t="shared" si="18"/>
        <v>1.7187470746</v>
      </c>
      <c r="C387">
        <f t="shared" si="19"/>
        <v>-0.147411578812347</v>
      </c>
      <c r="D387">
        <f t="shared" si="20"/>
        <v>0.989075238003687</v>
      </c>
    </row>
    <row r="388" spans="1:4">
      <c r="A388">
        <v>388</v>
      </c>
      <c r="B388">
        <f t="shared" si="18"/>
        <v>1.7313386283</v>
      </c>
      <c r="C388">
        <f t="shared" si="19"/>
        <v>-0.15985355800264</v>
      </c>
      <c r="D388">
        <f t="shared" si="20"/>
        <v>0.987140739709337</v>
      </c>
    </row>
    <row r="389" spans="1:4">
      <c r="A389">
        <v>389</v>
      </c>
      <c r="B389">
        <f t="shared" si="18"/>
        <v>1.743930182</v>
      </c>
      <c r="C389">
        <f t="shared" si="19"/>
        <v>-0.172270193189827</v>
      </c>
      <c r="D389">
        <f t="shared" si="20"/>
        <v>0.985049735058256</v>
      </c>
    </row>
    <row r="390" spans="1:4">
      <c r="A390">
        <v>390</v>
      </c>
      <c r="B390">
        <f t="shared" si="18"/>
        <v>1.7565217357</v>
      </c>
      <c r="C390">
        <f t="shared" si="19"/>
        <v>-0.184659515776868</v>
      </c>
      <c r="D390">
        <f t="shared" si="20"/>
        <v>0.982802555569048</v>
      </c>
    </row>
    <row r="391" spans="1:4">
      <c r="A391">
        <v>391</v>
      </c>
      <c r="B391">
        <f t="shared" si="18"/>
        <v>1.7691132894</v>
      </c>
      <c r="C391">
        <f t="shared" si="19"/>
        <v>-0.197019561497009</v>
      </c>
      <c r="D391">
        <f t="shared" si="20"/>
        <v>0.980399557521078</v>
      </c>
    </row>
    <row r="392" spans="1:4">
      <c r="A392">
        <v>392</v>
      </c>
      <c r="B392">
        <f t="shared" si="18"/>
        <v>1.7817048431</v>
      </c>
      <c r="C392">
        <f t="shared" si="19"/>
        <v>-0.209348370725195</v>
      </c>
      <c r="D392">
        <f t="shared" si="20"/>
        <v>0.977841121897983</v>
      </c>
    </row>
    <row r="393" spans="1:4">
      <c r="A393">
        <v>393</v>
      </c>
      <c r="B393">
        <f t="shared" si="18"/>
        <v>1.7942963968</v>
      </c>
      <c r="C393">
        <f t="shared" si="19"/>
        <v>-0.221643988788766</v>
      </c>
      <c r="D393">
        <f t="shared" si="20"/>
        <v>0.975127654327271</v>
      </c>
    </row>
    <row r="394" spans="1:4">
      <c r="A394">
        <v>394</v>
      </c>
      <c r="B394">
        <f t="shared" si="18"/>
        <v>1.8068879505</v>
      </c>
      <c r="C394">
        <f t="shared" si="19"/>
        <v>-0.23390446627736</v>
      </c>
      <c r="D394">
        <f t="shared" si="20"/>
        <v>0.97225958501601</v>
      </c>
    </row>
    <row r="395" spans="1:4">
      <c r="A395">
        <v>395</v>
      </c>
      <c r="B395">
        <f t="shared" si="18"/>
        <v>1.8194795042</v>
      </c>
      <c r="C395">
        <f t="shared" si="19"/>
        <v>-0.246127859351982</v>
      </c>
      <c r="D395">
        <f t="shared" si="20"/>
        <v>0.969237368682621</v>
      </c>
    </row>
    <row r="396" spans="1:4">
      <c r="A396">
        <v>396</v>
      </c>
      <c r="B396">
        <f t="shared" si="18"/>
        <v>1.8320710579</v>
      </c>
      <c r="C396">
        <f t="shared" si="19"/>
        <v>-0.258312230053191</v>
      </c>
      <c r="D396">
        <f t="shared" si="20"/>
        <v>0.966061484484786</v>
      </c>
    </row>
    <row r="397" spans="1:4">
      <c r="A397">
        <v>397</v>
      </c>
      <c r="B397">
        <f t="shared" si="18"/>
        <v>1.8446626116</v>
      </c>
      <c r="C397">
        <f t="shared" si="19"/>
        <v>-0.27045564660835</v>
      </c>
      <c r="D397">
        <f t="shared" si="20"/>
        <v>0.962732435943476</v>
      </c>
    </row>
    <row r="398" spans="1:4">
      <c r="A398">
        <v>398</v>
      </c>
      <c r="B398">
        <f t="shared" si="18"/>
        <v>1.8572541653</v>
      </c>
      <c r="C398">
        <f t="shared" si="19"/>
        <v>-0.282556183737907</v>
      </c>
      <c r="D398">
        <f t="shared" si="20"/>
        <v>0.959250750863126</v>
      </c>
    </row>
    <row r="399" spans="1:4">
      <c r="A399">
        <v>399</v>
      </c>
      <c r="B399">
        <f t="shared" si="18"/>
        <v>1.869845719</v>
      </c>
      <c r="C399">
        <f t="shared" si="19"/>
        <v>-0.294611922960631</v>
      </c>
      <c r="D399">
        <f t="shared" si="20"/>
        <v>0.955616981247947</v>
      </c>
    </row>
    <row r="400" spans="1:4">
      <c r="A400">
        <v>400</v>
      </c>
      <c r="B400">
        <f t="shared" si="18"/>
        <v>1.8824372727</v>
      </c>
      <c r="C400">
        <f t="shared" si="19"/>
        <v>-0.306620952897781</v>
      </c>
      <c r="D400">
        <f t="shared" si="20"/>
        <v>0.951831703214416</v>
      </c>
    </row>
    <row r="401" spans="1:4">
      <c r="A401">
        <v>401</v>
      </c>
      <c r="B401">
        <f t="shared" si="18"/>
        <v>1.8950288264</v>
      </c>
      <c r="C401">
        <f t="shared" si="19"/>
        <v>-0.318581369576149</v>
      </c>
      <c r="D401">
        <f t="shared" si="20"/>
        <v>0.94789551689993</v>
      </c>
    </row>
    <row r="402" spans="1:4">
      <c r="A402">
        <v>402</v>
      </c>
      <c r="B402">
        <f t="shared" si="18"/>
        <v>1.9076203801</v>
      </c>
      <c r="C402">
        <f t="shared" si="19"/>
        <v>-0.330491276729918</v>
      </c>
      <c r="D402">
        <f t="shared" si="20"/>
        <v>0.943809046367658</v>
      </c>
    </row>
    <row r="403" spans="1:4">
      <c r="A403">
        <v>403</v>
      </c>
      <c r="B403">
        <f t="shared" si="18"/>
        <v>1.9202119338</v>
      </c>
      <c r="C403">
        <f t="shared" si="19"/>
        <v>-0.342348786101313</v>
      </c>
      <c r="D403">
        <f t="shared" si="20"/>
        <v>0.939572939507603</v>
      </c>
    </row>
    <row r="404" spans="1:4">
      <c r="A404">
        <v>404</v>
      </c>
      <c r="B404">
        <f t="shared" si="18"/>
        <v>1.9328034875</v>
      </c>
      <c r="C404">
        <f t="shared" si="19"/>
        <v>-0.35415201773997</v>
      </c>
      <c r="D404">
        <f t="shared" si="20"/>
        <v>0.935187867933876</v>
      </c>
    </row>
    <row r="405" spans="1:4">
      <c r="A405">
        <v>405</v>
      </c>
      <c r="B405">
        <f t="shared" si="18"/>
        <v>1.9453950412</v>
      </c>
      <c r="C405">
        <f t="shared" si="19"/>
        <v>-0.365899100300998</v>
      </c>
      <c r="D405">
        <f t="shared" si="20"/>
        <v>0.930654526878218</v>
      </c>
    </row>
    <row r="406" spans="1:4">
      <c r="A406">
        <v>406</v>
      </c>
      <c r="B406">
        <f t="shared" si="18"/>
        <v>1.9579865949</v>
      </c>
      <c r="C406">
        <f t="shared" si="19"/>
        <v>-0.377588171341667</v>
      </c>
      <c r="D406">
        <f t="shared" si="20"/>
        <v>0.925973635079777</v>
      </c>
    </row>
    <row r="407" spans="1:4">
      <c r="A407">
        <v>407</v>
      </c>
      <c r="B407">
        <f t="shared" si="18"/>
        <v>1.9705781486</v>
      </c>
      <c r="C407">
        <f t="shared" si="19"/>
        <v>-0.389217377616692</v>
      </c>
      <c r="D407">
        <f t="shared" si="20"/>
        <v>0.921145934671149</v>
      </c>
    </row>
    <row r="408" spans="1:4">
      <c r="A408">
        <v>408</v>
      </c>
      <c r="B408">
        <f t="shared" si="18"/>
        <v>1.9831697023</v>
      </c>
      <c r="C408">
        <f t="shared" si="19"/>
        <v>-0.400784875372052</v>
      </c>
      <c r="D408">
        <f t="shared" si="20"/>
        <v>0.916172191060724</v>
      </c>
    </row>
    <row r="409" spans="1:4">
      <c r="A409">
        <v>409</v>
      </c>
      <c r="B409">
        <f t="shared" si="18"/>
        <v>1.995761256</v>
      </c>
      <c r="C409">
        <f t="shared" si="19"/>
        <v>-0.412288830637316</v>
      </c>
      <c r="D409">
        <f t="shared" si="20"/>
        <v>0.911053192811328</v>
      </c>
    </row>
    <row r="410" spans="1:4">
      <c r="A410">
        <v>410</v>
      </c>
      <c r="B410">
        <f t="shared" si="18"/>
        <v>2.0083528097</v>
      </c>
      <c r="C410">
        <f t="shared" si="19"/>
        <v>-0.423727419516402</v>
      </c>
      <c r="D410">
        <f t="shared" si="20"/>
        <v>0.905789751515202</v>
      </c>
    </row>
    <row r="411" spans="1:4">
      <c r="A411">
        <v>411</v>
      </c>
      <c r="B411">
        <f t="shared" si="18"/>
        <v>2.0209443634</v>
      </c>
      <c r="C411">
        <f t="shared" si="19"/>
        <v>-0.435098828476751</v>
      </c>
      <c r="D411">
        <f t="shared" si="20"/>
        <v>0.90038270166533</v>
      </c>
    </row>
    <row r="412" spans="1:4">
      <c r="A412">
        <v>412</v>
      </c>
      <c r="B412">
        <f t="shared" si="18"/>
        <v>2.0335359171</v>
      </c>
      <c r="C412">
        <f t="shared" si="19"/>
        <v>-0.446401254636855</v>
      </c>
      <c r="D412">
        <f t="shared" si="20"/>
        <v>0.894832900523132</v>
      </c>
    </row>
    <row r="413" spans="1:4">
      <c r="A413">
        <v>413</v>
      </c>
      <c r="B413">
        <f t="shared" si="18"/>
        <v>2.0461274708</v>
      </c>
      <c r="C413">
        <f t="shared" si="19"/>
        <v>-0.457632906052089</v>
      </c>
      <c r="D413">
        <f t="shared" si="20"/>
        <v>0.889141227982552</v>
      </c>
    </row>
    <row r="414" spans="1:4">
      <c r="A414">
        <v>414</v>
      </c>
      <c r="B414">
        <f t="shared" si="18"/>
        <v>2.0587190245</v>
      </c>
      <c r="C414">
        <f t="shared" si="19"/>
        <v>-0.468792001998821</v>
      </c>
      <c r="D414">
        <f t="shared" si="20"/>
        <v>0.88330858643055</v>
      </c>
    </row>
    <row r="415" spans="1:4">
      <c r="A415">
        <v>415</v>
      </c>
      <c r="B415">
        <f t="shared" si="18"/>
        <v>2.0713105782</v>
      </c>
      <c r="C415">
        <f t="shared" si="19"/>
        <v>-0.479876773256737</v>
      </c>
      <c r="D415">
        <f t="shared" si="20"/>
        <v>0.87733590060404</v>
      </c>
    </row>
    <row r="416" spans="1:4">
      <c r="A416">
        <v>416</v>
      </c>
      <c r="B416">
        <f t="shared" si="18"/>
        <v>2.0839021319</v>
      </c>
      <c r="C416">
        <f t="shared" si="19"/>
        <v>-0.490885462389339</v>
      </c>
      <c r="D416">
        <f t="shared" si="20"/>
        <v>0.87122411744327</v>
      </c>
    </row>
    <row r="417" spans="1:4">
      <c r="A417">
        <v>417</v>
      </c>
      <c r="B417">
        <f t="shared" si="18"/>
        <v>2.0964936856</v>
      </c>
      <c r="C417">
        <f t="shared" si="19"/>
        <v>-0.501816324022577</v>
      </c>
      <c r="D417">
        <f t="shared" si="20"/>
        <v>0.864974205941696</v>
      </c>
    </row>
    <row r="418" spans="1:4">
      <c r="A418">
        <v>418</v>
      </c>
      <c r="B418">
        <f t="shared" si="18"/>
        <v>2.1090852393</v>
      </c>
      <c r="C418">
        <f t="shared" si="19"/>
        <v>-0.512667625121577</v>
      </c>
      <c r="D418">
        <f t="shared" si="20"/>
        <v>0.858587156992348</v>
      </c>
    </row>
    <row r="419" spans="1:4">
      <c r="A419">
        <v>419</v>
      </c>
      <c r="B419">
        <f t="shared" si="18"/>
        <v>2.121676793</v>
      </c>
      <c r="C419">
        <f t="shared" si="19"/>
        <v>-0.523437645265396</v>
      </c>
      <c r="D419">
        <f t="shared" si="20"/>
        <v>0.85206398323073</v>
      </c>
    </row>
    <row r="420" spans="1:4">
      <c r="A420">
        <v>420</v>
      </c>
      <c r="B420">
        <f t="shared" si="18"/>
        <v>2.1342683467</v>
      </c>
      <c r="C420">
        <f t="shared" si="19"/>
        <v>-0.534124676919791</v>
      </c>
      <c r="D420">
        <f t="shared" si="20"/>
        <v>0.845405718874274</v>
      </c>
    </row>
    <row r="421" spans="1:4">
      <c r="A421">
        <v>421</v>
      </c>
      <c r="B421">
        <f t="shared" si="18"/>
        <v>2.1468599004</v>
      </c>
      <c r="C421">
        <f t="shared" si="19"/>
        <v>-0.544727025707944</v>
      </c>
      <c r="D421">
        <f t="shared" si="20"/>
        <v>0.838613419558367</v>
      </c>
    </row>
    <row r="422" spans="1:4">
      <c r="A422">
        <v>422</v>
      </c>
      <c r="B422">
        <f t="shared" si="18"/>
        <v>2.1594514541</v>
      </c>
      <c r="C422">
        <f t="shared" si="19"/>
        <v>-0.555243010679088</v>
      </c>
      <c r="D422">
        <f t="shared" si="20"/>
        <v>0.831688162168984</v>
      </c>
    </row>
    <row r="423" spans="1:4">
      <c r="A423">
        <v>423</v>
      </c>
      <c r="B423">
        <f t="shared" si="18"/>
        <v>2.1720430078</v>
      </c>
      <c r="C423">
        <f t="shared" si="19"/>
        <v>-0.565670964575021</v>
      </c>
      <c r="D423">
        <f t="shared" si="20"/>
        <v>0.824631044671959</v>
      </c>
    </row>
    <row r="424" spans="1:4">
      <c r="A424">
        <v>424</v>
      </c>
      <c r="B424">
        <f t="shared" si="18"/>
        <v>2.1846345615</v>
      </c>
      <c r="C424">
        <f t="shared" si="19"/>
        <v>-0.576009234094438</v>
      </c>
      <c r="D424">
        <f t="shared" si="20"/>
        <v>0.8174431859389</v>
      </c>
    </row>
    <row r="425" spans="1:4">
      <c r="A425">
        <v>425</v>
      </c>
      <c r="B425">
        <f t="shared" si="18"/>
        <v>2.1972261152</v>
      </c>
      <c r="C425">
        <f t="shared" si="19"/>
        <v>-0.586256180155057</v>
      </c>
      <c r="D425">
        <f t="shared" si="20"/>
        <v>0.810125725569804</v>
      </c>
    </row>
    <row r="426" spans="1:4">
      <c r="A426">
        <v>426</v>
      </c>
      <c r="B426">
        <f t="shared" si="18"/>
        <v>2.2098176689</v>
      </c>
      <c r="C426">
        <f t="shared" si="19"/>
        <v>-0.596410178153484</v>
      </c>
      <c r="D426">
        <f t="shared" si="20"/>
        <v>0.802679823712375</v>
      </c>
    </row>
    <row r="427" spans="1:4">
      <c r="A427">
        <v>427</v>
      </c>
      <c r="B427">
        <f t="shared" si="18"/>
        <v>2.2224092226</v>
      </c>
      <c r="C427">
        <f t="shared" si="19"/>
        <v>-0.606469618222788</v>
      </c>
      <c r="D427">
        <f t="shared" si="20"/>
        <v>0.79510666087809</v>
      </c>
    </row>
    <row r="428" spans="1:4">
      <c r="A428">
        <v>428</v>
      </c>
      <c r="B428">
        <f t="shared" si="18"/>
        <v>2.2350007763</v>
      </c>
      <c r="C428">
        <f t="shared" si="19"/>
        <v>-0.616432905487737</v>
      </c>
      <c r="D428">
        <f t="shared" si="20"/>
        <v>0.787407437755033</v>
      </c>
    </row>
    <row r="429" spans="1:4">
      <c r="A429">
        <v>429</v>
      </c>
      <c r="B429">
        <f t="shared" si="18"/>
        <v>2.24759233</v>
      </c>
      <c r="C429">
        <f t="shared" si="19"/>
        <v>-0.62629846031766</v>
      </c>
      <c r="D429">
        <f t="shared" si="20"/>
        <v>0.779583375017534</v>
      </c>
    </row>
    <row r="430" spans="1:4">
      <c r="A430">
        <v>430</v>
      </c>
      <c r="B430">
        <f t="shared" si="18"/>
        <v>2.2601838837</v>
      </c>
      <c r="C430">
        <f t="shared" si="19"/>
        <v>-0.636064718576882</v>
      </c>
      <c r="D430">
        <f t="shared" si="20"/>
        <v>0.771635713132636</v>
      </c>
    </row>
    <row r="431" spans="1:4">
      <c r="A431">
        <v>431</v>
      </c>
      <c r="B431">
        <f t="shared" si="18"/>
        <v>2.2727754374</v>
      </c>
      <c r="C431">
        <f t="shared" si="19"/>
        <v>-0.645730131872724</v>
      </c>
      <c r="D431">
        <f t="shared" si="20"/>
        <v>0.763565712163423</v>
      </c>
    </row>
    <row r="432" spans="1:4">
      <c r="A432">
        <v>432</v>
      </c>
      <c r="B432">
        <f t="shared" si="18"/>
        <v>2.2853669911</v>
      </c>
      <c r="C432">
        <f t="shared" si="19"/>
        <v>-0.655293167800977</v>
      </c>
      <c r="D432">
        <f t="shared" si="20"/>
        <v>0.755374651569247</v>
      </c>
    </row>
    <row r="433" spans="1:4">
      <c r="A433">
        <v>433</v>
      </c>
      <c r="B433">
        <f t="shared" si="18"/>
        <v>2.2979585448</v>
      </c>
      <c r="C433">
        <f t="shared" si="19"/>
        <v>-0.664752310188869</v>
      </c>
      <c r="D433">
        <f t="shared" si="20"/>
        <v>0.747063830002873</v>
      </c>
    </row>
    <row r="434" spans="1:4">
      <c r="A434">
        <v>434</v>
      </c>
      <c r="B434">
        <f t="shared" si="18"/>
        <v>2.3105500985</v>
      </c>
      <c r="C434">
        <f t="shared" si="19"/>
        <v>-0.674106059335442</v>
      </c>
      <c r="D434">
        <f t="shared" si="20"/>
        <v>0.738634565104586</v>
      </c>
    </row>
    <row r="435" spans="1:4">
      <c r="A435">
        <v>435</v>
      </c>
      <c r="B435">
        <f t="shared" si="18"/>
        <v>2.3231416522</v>
      </c>
      <c r="C435">
        <f t="shared" si="19"/>
        <v>-0.683352932249324</v>
      </c>
      <c r="D435">
        <f t="shared" si="20"/>
        <v>0.730088193293283</v>
      </c>
    </row>
    <row r="436" spans="1:4">
      <c r="A436">
        <v>436</v>
      </c>
      <c r="B436">
        <f t="shared" si="18"/>
        <v>2.3357332059</v>
      </c>
      <c r="C436">
        <f t="shared" si="19"/>
        <v>-0.692491462883848</v>
      </c>
      <c r="D436">
        <f t="shared" si="20"/>
        <v>0.721426069554592</v>
      </c>
    </row>
    <row r="437" spans="1:4">
      <c r="A437">
        <v>437</v>
      </c>
      <c r="B437">
        <f t="shared" si="18"/>
        <v>2.3483247596</v>
      </c>
      <c r="C437">
        <f t="shared" si="19"/>
        <v>-0.701520202369489</v>
      </c>
      <c r="D437">
        <f t="shared" si="20"/>
        <v>0.712649567226047</v>
      </c>
    </row>
    <row r="438" spans="1:4">
      <c r="A438">
        <v>438</v>
      </c>
      <c r="B438">
        <f t="shared" si="18"/>
        <v>2.3609163133</v>
      </c>
      <c r="C438">
        <f t="shared" si="19"/>
        <v>-0.710437719243571</v>
      </c>
      <c r="D438">
        <f t="shared" si="20"/>
        <v>0.703760077779347</v>
      </c>
    </row>
    <row r="439" spans="1:4">
      <c r="A439">
        <v>439</v>
      </c>
      <c r="B439">
        <f t="shared" si="18"/>
        <v>2.373507867</v>
      </c>
      <c r="C439">
        <f t="shared" si="19"/>
        <v>-0.719242599677225</v>
      </c>
      <c r="D439">
        <f t="shared" si="20"/>
        <v>0.694759010599753</v>
      </c>
    </row>
    <row r="440" spans="1:4">
      <c r="A440">
        <v>440</v>
      </c>
      <c r="B440">
        <f t="shared" si="18"/>
        <v>2.3860994207</v>
      </c>
      <c r="C440">
        <f t="shared" si="19"/>
        <v>-0.727933447699538</v>
      </c>
      <c r="D440">
        <f t="shared" si="20"/>
        <v>0.685647792762628</v>
      </c>
    </row>
    <row r="441" spans="1:4">
      <c r="A441">
        <v>441</v>
      </c>
      <c r="B441">
        <f t="shared" si="18"/>
        <v>2.3986909744</v>
      </c>
      <c r="C441">
        <f t="shared" si="19"/>
        <v>-0.736508885418885</v>
      </c>
      <c r="D441">
        <f t="shared" si="20"/>
        <v>0.676427868807186</v>
      </c>
    </row>
    <row r="442" spans="1:4">
      <c r="A442">
        <v>442</v>
      </c>
      <c r="B442">
        <f t="shared" si="18"/>
        <v>2.4112825281</v>
      </c>
      <c r="C442">
        <f t="shared" si="19"/>
        <v>-0.744967553241378</v>
      </c>
      <c r="D442">
        <f t="shared" si="20"/>
        <v>0.667100700507469</v>
      </c>
    </row>
    <row r="443" spans="1:4">
      <c r="A443">
        <v>443</v>
      </c>
      <c r="B443">
        <f t="shared" si="18"/>
        <v>2.4238740818</v>
      </c>
      <c r="C443">
        <f t="shared" si="19"/>
        <v>-0.753308110086428</v>
      </c>
      <c r="D443">
        <f t="shared" si="20"/>
        <v>0.657667766640585</v>
      </c>
    </row>
    <row r="444" spans="1:4">
      <c r="A444">
        <v>444</v>
      </c>
      <c r="B444">
        <f t="shared" si="18"/>
        <v>2.4364656355</v>
      </c>
      <c r="C444">
        <f t="shared" si="19"/>
        <v>-0.761529233599368</v>
      </c>
      <c r="D444">
        <f t="shared" si="20"/>
        <v>0.648130562752258</v>
      </c>
    </row>
    <row r="445" spans="1:4">
      <c r="A445">
        <v>445</v>
      </c>
      <c r="B445">
        <f t="shared" si="18"/>
        <v>2.4490571892</v>
      </c>
      <c r="C445">
        <f t="shared" si="19"/>
        <v>-0.769629620361104</v>
      </c>
      <c r="D445">
        <f t="shared" si="20"/>
        <v>0.638490600919719</v>
      </c>
    </row>
    <row r="446" spans="1:4">
      <c r="A446">
        <v>446</v>
      </c>
      <c r="B446">
        <f t="shared" si="18"/>
        <v>2.4616487429</v>
      </c>
      <c r="C446">
        <f t="shared" si="19"/>
        <v>-0.777607986094764</v>
      </c>
      <c r="D446">
        <f t="shared" si="20"/>
        <v>0.628749409511966</v>
      </c>
    </row>
    <row r="447" spans="1:4">
      <c r="A447">
        <v>447</v>
      </c>
      <c r="B447">
        <f t="shared" si="18"/>
        <v>2.4742402966</v>
      </c>
      <c r="C447">
        <f t="shared" si="19"/>
        <v>-0.785463065869317</v>
      </c>
      <c r="D447">
        <f t="shared" si="20"/>
        <v>0.618908532947456</v>
      </c>
    </row>
    <row r="448" spans="1:4">
      <c r="A448">
        <v>448</v>
      </c>
      <c r="B448">
        <f t="shared" si="18"/>
        <v>2.4868318503</v>
      </c>
      <c r="C448">
        <f t="shared" si="19"/>
        <v>-0.793193614300122</v>
      </c>
      <c r="D448">
        <f t="shared" si="20"/>
        <v>0.608969531449242</v>
      </c>
    </row>
    <row r="449" spans="1:4">
      <c r="A449">
        <v>449</v>
      </c>
      <c r="B449">
        <f t="shared" ref="B449:B500" si="21">-3.1415926536+(A449-1)*0.0125915537</f>
        <v>2.499423404</v>
      </c>
      <c r="C449">
        <f t="shared" ref="C449:C500" si="22">1*COS(B449)+0</f>
        <v>-0.800798405746373</v>
      </c>
      <c r="D449">
        <f t="shared" ref="D449:D500" si="23">1*SIN(B449)+0+0*COS(B449)</f>
        <v>0.598933980797607</v>
      </c>
    </row>
    <row r="450" spans="1:4">
      <c r="A450">
        <v>450</v>
      </c>
      <c r="B450">
        <f t="shared" si="21"/>
        <v>2.5120149577</v>
      </c>
      <c r="C450">
        <f t="shared" si="22"/>
        <v>-0.808276234505423</v>
      </c>
      <c r="D450">
        <f t="shared" si="23"/>
        <v>0.58880347208023</v>
      </c>
    </row>
    <row r="451" spans="1:4">
      <c r="A451">
        <v>451</v>
      </c>
      <c r="B451">
        <f t="shared" si="21"/>
        <v>2.5246065114</v>
      </c>
      <c r="C451">
        <f t="shared" si="22"/>
        <v>-0.815625915003941</v>
      </c>
      <c r="D451">
        <f t="shared" si="23"/>
        <v>0.578579611439933</v>
      </c>
    </row>
    <row r="452" spans="1:4">
      <c r="A452">
        <v>452</v>
      </c>
      <c r="B452">
        <f t="shared" si="21"/>
        <v>2.5371980651</v>
      </c>
      <c r="C452">
        <f t="shared" si="22"/>
        <v>-0.822846281985879</v>
      </c>
      <c r="D452">
        <f t="shared" si="23"/>
        <v>0.568264019820027</v>
      </c>
    </row>
    <row r="453" spans="1:4">
      <c r="A453">
        <v>453</v>
      </c>
      <c r="B453">
        <f t="shared" si="21"/>
        <v>2.5497896188</v>
      </c>
      <c r="C453">
        <f t="shared" si="22"/>
        <v>-0.829936190697214</v>
      </c>
      <c r="D453">
        <f t="shared" si="23"/>
        <v>0.557858332707325</v>
      </c>
    </row>
    <row r="454" spans="1:4">
      <c r="A454">
        <v>454</v>
      </c>
      <c r="B454">
        <f t="shared" si="21"/>
        <v>2.5623811725</v>
      </c>
      <c r="C454">
        <f t="shared" si="22"/>
        <v>-0.836894517067452</v>
      </c>
      <c r="D454">
        <f t="shared" si="23"/>
        <v>0.547364199872842</v>
      </c>
    </row>
    <row r="455" spans="1:4">
      <c r="A455">
        <v>455</v>
      </c>
      <c r="B455">
        <f t="shared" si="21"/>
        <v>2.5749727262</v>
      </c>
      <c r="C455">
        <f t="shared" si="22"/>
        <v>-0.843720157887833</v>
      </c>
      <c r="D455">
        <f t="shared" si="23"/>
        <v>0.53678328511023</v>
      </c>
    </row>
    <row r="456" spans="1:4">
      <c r="A456">
        <v>456</v>
      </c>
      <c r="B456">
        <f t="shared" si="21"/>
        <v>2.5875642799</v>
      </c>
      <c r="C456">
        <f t="shared" si="22"/>
        <v>-0.850412030986248</v>
      </c>
      <c r="D456">
        <f t="shared" si="23"/>
        <v>0.526117265971993</v>
      </c>
    </row>
    <row r="457" spans="1:4">
      <c r="A457">
        <v>457</v>
      </c>
      <c r="B457">
        <f t="shared" si="21"/>
        <v>2.6001558336</v>
      </c>
      <c r="C457">
        <f t="shared" si="22"/>
        <v>-0.856969075398808</v>
      </c>
      <c r="D457">
        <f t="shared" si="23"/>
        <v>0.515367833503521</v>
      </c>
    </row>
    <row r="458" spans="1:4">
      <c r="A458">
        <v>458</v>
      </c>
      <c r="B458">
        <f t="shared" si="21"/>
        <v>2.6127473873</v>
      </c>
      <c r="C458">
        <f t="shared" si="22"/>
        <v>-0.863390251538054</v>
      </c>
      <c r="D458">
        <f t="shared" si="23"/>
        <v>0.50453669197498</v>
      </c>
    </row>
    <row r="459" spans="1:4">
      <c r="A459">
        <v>459</v>
      </c>
      <c r="B459">
        <f t="shared" si="21"/>
        <v>2.625338941</v>
      </c>
      <c r="C459">
        <f t="shared" si="22"/>
        <v>-0.869674541357783</v>
      </c>
      <c r="D459">
        <f t="shared" si="23"/>
        <v>0.49362555861111</v>
      </c>
    </row>
    <row r="460" spans="1:4">
      <c r="A460">
        <v>460</v>
      </c>
      <c r="B460">
        <f t="shared" si="21"/>
        <v>2.6379304947</v>
      </c>
      <c r="C460">
        <f t="shared" si="22"/>
        <v>-0.875820948514449</v>
      </c>
      <c r="D460">
        <f t="shared" si="23"/>
        <v>0.482636163318965</v>
      </c>
    </row>
    <row r="461" spans="1:4">
      <c r="A461">
        <v>461</v>
      </c>
      <c r="B461">
        <f t="shared" si="21"/>
        <v>2.6505220484</v>
      </c>
      <c r="C461">
        <f t="shared" si="22"/>
        <v>-0.881828498525131</v>
      </c>
      <c r="D461">
        <f t="shared" si="23"/>
        <v>0.471570248413651</v>
      </c>
    </row>
    <row r="462" spans="1:4">
      <c r="A462">
        <v>462</v>
      </c>
      <c r="B462">
        <f t="shared" si="21"/>
        <v>2.6631136021</v>
      </c>
      <c r="C462">
        <f t="shared" si="22"/>
        <v>-0.887696238922034</v>
      </c>
      <c r="D462">
        <f t="shared" si="23"/>
        <v>0.460429568342081</v>
      </c>
    </row>
    <row r="463" spans="1:4">
      <c r="A463">
        <v>463</v>
      </c>
      <c r="B463">
        <f t="shared" si="21"/>
        <v>2.6757051558</v>
      </c>
      <c r="C463">
        <f t="shared" si="22"/>
        <v>-0.893423239403494</v>
      </c>
      <c r="D463">
        <f t="shared" si="23"/>
        <v>0.449215889404824</v>
      </c>
    </row>
    <row r="464" spans="1:4">
      <c r="A464">
        <v>464</v>
      </c>
      <c r="B464">
        <f t="shared" si="21"/>
        <v>2.6882967095</v>
      </c>
      <c r="C464">
        <f t="shared" si="22"/>
        <v>-0.899008591981476</v>
      </c>
      <c r="D464">
        <f t="shared" si="23"/>
        <v>0.437930989476063</v>
      </c>
    </row>
    <row r="465" spans="1:4">
      <c r="A465">
        <v>465</v>
      </c>
      <c r="B465">
        <f t="shared" si="21"/>
        <v>2.7008882632</v>
      </c>
      <c r="C465">
        <f t="shared" si="22"/>
        <v>-0.904451411125531</v>
      </c>
      <c r="D465">
        <f t="shared" si="23"/>
        <v>0.426576657721722</v>
      </c>
    </row>
    <row r="466" spans="1:4">
      <c r="A466">
        <v>466</v>
      </c>
      <c r="B466">
        <f t="shared" si="21"/>
        <v>2.7134798169</v>
      </c>
      <c r="C466">
        <f t="shared" si="22"/>
        <v>-0.909750833903191</v>
      </c>
      <c r="D466">
        <f t="shared" si="23"/>
        <v>0.415154694315804</v>
      </c>
    </row>
    <row r="467" spans="1:4">
      <c r="A467">
        <v>467</v>
      </c>
      <c r="B467">
        <f t="shared" si="21"/>
        <v>2.7260713706</v>
      </c>
      <c r="C467">
        <f t="shared" si="22"/>
        <v>-0.914906020116784</v>
      </c>
      <c r="D467">
        <f t="shared" si="23"/>
        <v>0.403666910154978</v>
      </c>
    </row>
    <row r="468" spans="1:4">
      <c r="A468">
        <v>468</v>
      </c>
      <c r="B468">
        <f t="shared" si="21"/>
        <v>2.7386629243</v>
      </c>
      <c r="C468">
        <f t="shared" si="22"/>
        <v>-0.919916152436641</v>
      </c>
      <c r="D468">
        <f t="shared" si="23"/>
        <v>0.392115126571478</v>
      </c>
    </row>
    <row r="469" spans="1:4">
      <c r="A469">
        <v>469</v>
      </c>
      <c r="B469">
        <f t="shared" si="21"/>
        <v>2.751254478</v>
      </c>
      <c r="C469">
        <f t="shared" si="22"/>
        <v>-0.924780436530685</v>
      </c>
      <c r="D469">
        <f t="shared" si="23"/>
        <v>0.38050117504433</v>
      </c>
    </row>
    <row r="470" spans="1:4">
      <c r="A470">
        <v>470</v>
      </c>
      <c r="B470">
        <f t="shared" si="21"/>
        <v>2.7638460317</v>
      </c>
      <c r="C470">
        <f t="shared" si="22"/>
        <v>-0.929498101190362</v>
      </c>
      <c r="D470">
        <f t="shared" si="23"/>
        <v>0.368826896908986</v>
      </c>
    </row>
    <row r="471" spans="1:4">
      <c r="A471">
        <v>471</v>
      </c>
      <c r="B471">
        <f t="shared" si="21"/>
        <v>2.7764375854</v>
      </c>
      <c r="C471">
        <f t="shared" si="22"/>
        <v>-0.934068398452915</v>
      </c>
      <c r="D471">
        <f t="shared" si="23"/>
        <v>0.357094143065391</v>
      </c>
    </row>
    <row r="472" spans="1:4">
      <c r="A472">
        <v>472</v>
      </c>
      <c r="B472">
        <f t="shared" si="21"/>
        <v>2.7890291391</v>
      </c>
      <c r="C472">
        <f t="shared" si="22"/>
        <v>-0.938490603719973</v>
      </c>
      <c r="D472">
        <f t="shared" si="23"/>
        <v>0.345304773684523</v>
      </c>
    </row>
    <row r="473" spans="1:4">
      <c r="A473">
        <v>473</v>
      </c>
      <c r="B473">
        <f t="shared" si="21"/>
        <v>2.8016206928</v>
      </c>
      <c r="C473">
        <f t="shared" si="22"/>
        <v>-0.942764015872427</v>
      </c>
      <c r="D473">
        <f t="shared" si="23"/>
        <v>0.333460657913484</v>
      </c>
    </row>
    <row r="474" spans="1:4">
      <c r="A474">
        <v>474</v>
      </c>
      <c r="B474">
        <f t="shared" si="21"/>
        <v>2.8142122465</v>
      </c>
      <c r="C474">
        <f t="shared" si="22"/>
        <v>-0.946887957381593</v>
      </c>
      <c r="D474">
        <f t="shared" si="23"/>
        <v>0.321563673579145</v>
      </c>
    </row>
    <row r="475" spans="1:4">
      <c r="A475">
        <v>475</v>
      </c>
      <c r="B475">
        <f t="shared" si="21"/>
        <v>2.8268038002</v>
      </c>
      <c r="C475">
        <f t="shared" si="22"/>
        <v>-0.950861774416628</v>
      </c>
      <c r="D475">
        <f t="shared" si="23"/>
        <v>0.309615706890433</v>
      </c>
    </row>
    <row r="476" spans="1:4">
      <c r="A476">
        <v>476</v>
      </c>
      <c r="B476">
        <f t="shared" si="21"/>
        <v>2.8393953539</v>
      </c>
      <c r="C476">
        <f t="shared" si="22"/>
        <v>-0.954684836948195</v>
      </c>
      <c r="D476">
        <f t="shared" si="23"/>
        <v>0.297618652139276</v>
      </c>
    </row>
    <row r="477" spans="1:4">
      <c r="A477">
        <v>477</v>
      </c>
      <c r="B477">
        <f t="shared" si="21"/>
        <v>2.8519869076</v>
      </c>
      <c r="C477">
        <f t="shared" si="22"/>
        <v>-0.958356538848348</v>
      </c>
      <c r="D477">
        <f t="shared" si="23"/>
        <v>0.285574411400278</v>
      </c>
    </row>
    <row r="478" spans="1:4">
      <c r="A478">
        <v>478</v>
      </c>
      <c r="B478">
        <f t="shared" si="21"/>
        <v>2.8645784613</v>
      </c>
      <c r="C478">
        <f t="shared" si="22"/>
        <v>-0.961876297986633</v>
      </c>
      <c r="D478">
        <f t="shared" si="23"/>
        <v>0.273484894229151</v>
      </c>
    </row>
    <row r="479" spans="1:4">
      <c r="A479">
        <v>479</v>
      </c>
      <c r="B479">
        <f t="shared" si="21"/>
        <v>2.877170015</v>
      </c>
      <c r="C479">
        <f t="shared" si="22"/>
        <v>-0.965243556322381</v>
      </c>
      <c r="D479">
        <f t="shared" si="23"/>
        <v>0.261352017359965</v>
      </c>
    </row>
    <row r="480" spans="1:4">
      <c r="A480">
        <v>480</v>
      </c>
      <c r="B480">
        <f t="shared" si="21"/>
        <v>2.8897615687</v>
      </c>
      <c r="C480">
        <f t="shared" si="22"/>
        <v>-0.968457779993181</v>
      </c>
      <c r="D480">
        <f t="shared" si="23"/>
        <v>0.249177704401256</v>
      </c>
    </row>
    <row r="481" spans="1:4">
      <c r="A481">
        <v>481</v>
      </c>
      <c r="B481">
        <f t="shared" si="21"/>
        <v>2.9023531224</v>
      </c>
      <c r="C481">
        <f t="shared" si="22"/>
        <v>-0.971518459399525</v>
      </c>
      <c r="D481">
        <f t="shared" si="23"/>
        <v>0.236963885531054</v>
      </c>
    </row>
    <row r="482" spans="1:4">
      <c r="A482">
        <v>482</v>
      </c>
      <c r="B482">
        <f t="shared" si="21"/>
        <v>2.9149446761</v>
      </c>
      <c r="C482">
        <f t="shared" si="22"/>
        <v>-0.974425109285598</v>
      </c>
      <c r="D482">
        <f t="shared" si="23"/>
        <v>0.224712497190857</v>
      </c>
    </row>
    <row r="483" spans="1:4">
      <c r="A483">
        <v>483</v>
      </c>
      <c r="B483">
        <f t="shared" si="21"/>
        <v>2.9275362298</v>
      </c>
      <c r="C483">
        <f t="shared" si="22"/>
        <v>-0.977177268816217</v>
      </c>
      <c r="D483">
        <f t="shared" si="23"/>
        <v>0.21242548177862</v>
      </c>
    </row>
    <row r="484" spans="1:4">
      <c r="A484">
        <v>484</v>
      </c>
      <c r="B484">
        <f t="shared" si="21"/>
        <v>2.9401277835</v>
      </c>
      <c r="C484">
        <f t="shared" si="22"/>
        <v>-0.979774501649892</v>
      </c>
      <c r="D484">
        <f t="shared" si="23"/>
        <v>0.200104787340797</v>
      </c>
    </row>
    <row r="485" spans="1:4">
      <c r="A485">
        <v>485</v>
      </c>
      <c r="B485">
        <f t="shared" si="21"/>
        <v>2.9527193372</v>
      </c>
      <c r="C485">
        <f t="shared" si="22"/>
        <v>-0.982216396008006</v>
      </c>
      <c r="D485">
        <f t="shared" si="23"/>
        <v>0.187752367263487</v>
      </c>
    </row>
    <row r="486" spans="1:4">
      <c r="A486">
        <v>486</v>
      </c>
      <c r="B486">
        <f t="shared" si="21"/>
        <v>2.9653108909</v>
      </c>
      <c r="C486">
        <f t="shared" si="22"/>
        <v>-0.984502564740102</v>
      </c>
      <c r="D486">
        <f t="shared" si="23"/>
        <v>0.175370179962735</v>
      </c>
    </row>
    <row r="487" spans="1:4">
      <c r="A487">
        <v>487</v>
      </c>
      <c r="B487">
        <f t="shared" si="21"/>
        <v>2.9779024446</v>
      </c>
      <c r="C487">
        <f t="shared" si="22"/>
        <v>-0.98663264538526</v>
      </c>
      <c r="D487">
        <f t="shared" si="23"/>
        <v>0.162960188574033</v>
      </c>
    </row>
    <row r="488" spans="1:4">
      <c r="A488">
        <v>488</v>
      </c>
      <c r="B488">
        <f t="shared" si="21"/>
        <v>2.9904939983</v>
      </c>
      <c r="C488">
        <f t="shared" si="22"/>
        <v>-0.988606300229568</v>
      </c>
      <c r="D488">
        <f t="shared" si="23"/>
        <v>0.150524360641078</v>
      </c>
    </row>
    <row r="489" spans="1:4">
      <c r="A489">
        <v>489</v>
      </c>
      <c r="B489">
        <f t="shared" si="21"/>
        <v>3.003085552</v>
      </c>
      <c r="C489">
        <f t="shared" si="22"/>
        <v>-0.990423216359663</v>
      </c>
      <c r="D489">
        <f t="shared" si="23"/>
        <v>0.138064667803825</v>
      </c>
    </row>
    <row r="490" spans="1:4">
      <c r="A490">
        <v>490</v>
      </c>
      <c r="B490">
        <f t="shared" si="21"/>
        <v>3.0156771057</v>
      </c>
      <c r="C490">
        <f t="shared" si="22"/>
        <v>-0.992083105712341</v>
      </c>
      <c r="D490">
        <f t="shared" si="23"/>
        <v>0.12558308548589</v>
      </c>
    </row>
    <row r="491" spans="1:4">
      <c r="A491">
        <v>491</v>
      </c>
      <c r="B491">
        <f t="shared" si="21"/>
        <v>3.0282686594</v>
      </c>
      <c r="C491">
        <f t="shared" si="22"/>
        <v>-0.993585705120229</v>
      </c>
      <c r="D491">
        <f t="shared" si="23"/>
        <v>0.113081592581363</v>
      </c>
    </row>
    <row r="492" spans="1:4">
      <c r="A492">
        <v>492</v>
      </c>
      <c r="B492">
        <f t="shared" si="21"/>
        <v>3.0408602131</v>
      </c>
      <c r="C492">
        <f t="shared" si="22"/>
        <v>-0.994930776353509</v>
      </c>
      <c r="D492">
        <f t="shared" si="23"/>
        <v>0.10056217114106</v>
      </c>
    </row>
    <row r="493" spans="1:4">
      <c r="A493">
        <v>493</v>
      </c>
      <c r="B493">
        <f t="shared" si="21"/>
        <v>3.0534517668</v>
      </c>
      <c r="C493">
        <f t="shared" si="22"/>
        <v>-0.996118106157688</v>
      </c>
      <c r="D493">
        <f t="shared" si="23"/>
        <v>0.0880268060582781</v>
      </c>
    </row>
    <row r="494" spans="1:4">
      <c r="A494">
        <v>494</v>
      </c>
      <c r="B494">
        <f t="shared" si="21"/>
        <v>3.0660433205</v>
      </c>
      <c r="C494">
        <f t="shared" si="22"/>
        <v>-0.997147506287407</v>
      </c>
      <c r="D494">
        <f t="shared" si="23"/>
        <v>0.0754774847541017</v>
      </c>
    </row>
    <row r="495" spans="1:4">
      <c r="A495">
        <v>495</v>
      </c>
      <c r="B495">
        <f t="shared" si="21"/>
        <v>3.0786348742</v>
      </c>
      <c r="C495">
        <f t="shared" si="22"/>
        <v>-0.99801881353629</v>
      </c>
      <c r="D495">
        <f t="shared" si="23"/>
        <v>0.0629161968623063</v>
      </c>
    </row>
    <row r="496" spans="1:4">
      <c r="A496">
        <v>496</v>
      </c>
      <c r="B496">
        <f t="shared" si="21"/>
        <v>3.0912264279</v>
      </c>
      <c r="C496">
        <f t="shared" si="22"/>
        <v>-0.998731889762815</v>
      </c>
      <c r="D496">
        <f t="shared" si="23"/>
        <v>0.0503449339139114</v>
      </c>
    </row>
    <row r="497" spans="1:4">
      <c r="A497">
        <v>497</v>
      </c>
      <c r="B497">
        <f t="shared" si="21"/>
        <v>3.1038179816</v>
      </c>
      <c r="C497">
        <f t="shared" si="22"/>
        <v>-0.99928662191222</v>
      </c>
      <c r="D497">
        <f t="shared" si="23"/>
        <v>0.0377656890214333</v>
      </c>
    </row>
    <row r="498" spans="1:4">
      <c r="A498">
        <v>498</v>
      </c>
      <c r="B498">
        <f t="shared" si="21"/>
        <v>3.1164095353</v>
      </c>
      <c r="C498">
        <f t="shared" si="22"/>
        <v>-0.999682922034424</v>
      </c>
      <c r="D498">
        <f t="shared" si="23"/>
        <v>0.0251804565628864</v>
      </c>
    </row>
    <row r="499" spans="1:4">
      <c r="A499">
        <v>499</v>
      </c>
      <c r="B499">
        <f t="shared" si="21"/>
        <v>3.129001089</v>
      </c>
      <c r="C499">
        <f t="shared" si="22"/>
        <v>-0.999920727297973</v>
      </c>
      <c r="D499">
        <f t="shared" si="23"/>
        <v>0.0125912318655856</v>
      </c>
    </row>
    <row r="500" spans="1:4">
      <c r="A500">
        <v>500</v>
      </c>
      <c r="B500">
        <f t="shared" si="21"/>
        <v>3.1415926427</v>
      </c>
      <c r="C500">
        <f t="shared" si="22"/>
        <v>-1</v>
      </c>
      <c r="D500">
        <f t="shared" si="23"/>
        <v>1.08897931897571e-8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DONNEES THESE</vt:lpstr>
      <vt:lpstr>XLSTAT_20231208_113935_1_HID3</vt:lpstr>
      <vt:lpstr>XLSTAT_20231208_113935_1_HID2</vt:lpstr>
      <vt:lpstr>XLSTAT_20231208_113935_1_HID1</vt:lpstr>
      <vt:lpstr>XLSTAT_20231208_113935_1_HID</vt:lpstr>
      <vt:lpstr>XLSTAT_20231207_145648_1_HID</vt:lpstr>
      <vt:lpstr>XLSTAT_20231207_142357_1_HID3</vt:lpstr>
      <vt:lpstr>XLSTAT_20231207_142357_1_HID2</vt:lpstr>
      <vt:lpstr>XLSTAT_20231207_142357_1_HID1</vt:lpstr>
      <vt:lpstr>XLSTAT_20231207_142357_1_HID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2023-11-21T17:02:00Z</dcterms:created>
  <cp:lastPrinted>2024-08-27T13:21:00Z</cp:lastPrinted>
  <dcterms:modified xsi:type="dcterms:W3CDTF">2025-12-27T10:11:54Z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95477A709593470BA4F8D56BBD79EDCC_13</vt:lpwstr>
  </property>
  <property fmtid="{D5CDD505-2E9C-101B-9397-08002B2CF9AE}" pid="3" name="KSOProductBuildVer">
    <vt:lpwstr>1036-12.2.0.23196</vt:lpwstr>
  </property>
</Properties>
</file>