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30"/>
  <workbookPr filterPrivacy="1" defaultThemeVersion="124226"/>
  <xr:revisionPtr revIDLastSave="0" documentId="13_ncr:18001_{60E32639-E30B-1A43-A5F5-70750E394ED8}" xr6:coauthVersionLast="47" xr6:coauthVersionMax="47" xr10:uidLastSave="{00000000-0000-0000-0000-000000000000}"/>
  <bookViews>
    <workbookView xWindow="16640" yWindow="1260" windowWidth="20780" windowHeight="1704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2" i="1"/>
  <c r="AW3" i="1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2" i="1"/>
  <c r="AV3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2" i="1"/>
</calcChain>
</file>

<file path=xl/sharedStrings.xml><?xml version="1.0" encoding="utf-8"?>
<sst xmlns="http://schemas.openxmlformats.org/spreadsheetml/2006/main" count="177" uniqueCount="120">
  <si>
    <t>OPCAB</t>
    <phoneticPr fontId="1"/>
  </si>
  <si>
    <t>AVR、CABG-１</t>
    <phoneticPr fontId="1"/>
  </si>
  <si>
    <t>On-pump beating CABG3</t>
    <phoneticPr fontId="1"/>
  </si>
  <si>
    <t>AVR</t>
    <phoneticPr fontId="1"/>
  </si>
  <si>
    <t>AVR</t>
    <phoneticPr fontId="1"/>
  </si>
  <si>
    <t>AVR、CABG-2</t>
    <phoneticPr fontId="1"/>
  </si>
  <si>
    <t>AVR、CABG-2</t>
    <phoneticPr fontId="1"/>
  </si>
  <si>
    <t>AVR、CABG-1</t>
    <phoneticPr fontId="1"/>
  </si>
  <si>
    <t>CABG-2</t>
    <phoneticPr fontId="1"/>
  </si>
  <si>
    <t>CABG-2</t>
    <phoneticPr fontId="1"/>
  </si>
  <si>
    <t>CABG-3</t>
    <phoneticPr fontId="1"/>
  </si>
  <si>
    <t>TVP、CABG-1、Maze、PVI、LAA　closure、ASD　closure</t>
    <phoneticPr fontId="1"/>
  </si>
  <si>
    <t>MVR</t>
    <phoneticPr fontId="1"/>
  </si>
  <si>
    <t>CABG-４</t>
    <phoneticPr fontId="1"/>
  </si>
  <si>
    <t>AVR、TVP</t>
    <phoneticPr fontId="1"/>
  </si>
  <si>
    <t>AVR、MVR</t>
    <phoneticPr fontId="1"/>
  </si>
  <si>
    <t>CABG-1</t>
    <phoneticPr fontId="1"/>
  </si>
  <si>
    <t>AVR,MVR</t>
    <phoneticPr fontId="1"/>
  </si>
  <si>
    <t>Aortic Aneurysm Endoprosthesis Replacement (Thoracic Aorta)</t>
    <rPh sb="0" eb="4">
      <t>ダイドウミャクリュウ</t>
    </rPh>
    <rPh sb="4" eb="8">
      <t>ジンコウケッカン</t>
    </rPh>
    <rPh sb="8" eb="10">
      <t>チカン</t>
    </rPh>
    <rPh sb="11" eb="13">
      <t>キョウブ</t>
    </rPh>
    <rPh sb="13" eb="16">
      <t>ダイドウミャク</t>
    </rPh>
    <phoneticPr fontId="1"/>
  </si>
  <si>
    <t>MVR,TAP</t>
    <phoneticPr fontId="1"/>
  </si>
  <si>
    <t>MVR、TAP、CABG-1、Maze、LAAC</t>
    <phoneticPr fontId="1"/>
  </si>
  <si>
    <t>MVR、TAP、LAAC</t>
    <phoneticPr fontId="1"/>
  </si>
  <si>
    <t>MAP、TAP、LAAC、LAP</t>
    <phoneticPr fontId="1"/>
  </si>
  <si>
    <t>AS、IHD</t>
    <phoneticPr fontId="1"/>
  </si>
  <si>
    <t>MR、TR</t>
    <phoneticPr fontId="1"/>
  </si>
  <si>
    <t>MR、TR、af</t>
    <phoneticPr fontId="1"/>
  </si>
  <si>
    <t>MR、TR、IHD、af</t>
    <phoneticPr fontId="1"/>
  </si>
  <si>
    <t>AR</t>
    <phoneticPr fontId="1"/>
  </si>
  <si>
    <t>IHD、AS</t>
    <phoneticPr fontId="1"/>
  </si>
  <si>
    <t>AS、IHD、af</t>
    <phoneticPr fontId="1"/>
  </si>
  <si>
    <t>AS</t>
    <phoneticPr fontId="1"/>
  </si>
  <si>
    <t>AR、AS</t>
    <phoneticPr fontId="1"/>
  </si>
  <si>
    <t>AR、AS、IHD</t>
    <phoneticPr fontId="1"/>
  </si>
  <si>
    <t>AR、AS、IHD、af</t>
    <phoneticPr fontId="1"/>
  </si>
  <si>
    <t>IHD</t>
    <phoneticPr fontId="1"/>
  </si>
  <si>
    <t>TR</t>
    <phoneticPr fontId="1"/>
  </si>
  <si>
    <t>IE</t>
    <phoneticPr fontId="1"/>
  </si>
  <si>
    <t>AAAD</t>
    <phoneticPr fontId="1"/>
  </si>
  <si>
    <t>AS、MS</t>
    <phoneticPr fontId="1"/>
  </si>
  <si>
    <t>AR、MS、MR</t>
    <phoneticPr fontId="1"/>
  </si>
  <si>
    <t>AVR、CABG-1、PVI、LAAC</t>
    <phoneticPr fontId="1"/>
  </si>
  <si>
    <t>AVR、LAAC</t>
    <phoneticPr fontId="1"/>
  </si>
  <si>
    <t>AVR、CABG-2、PVI、LAAC</t>
    <phoneticPr fontId="1"/>
  </si>
  <si>
    <t>Surgical procedure</t>
    <rPh sb="0" eb="2">
      <t>ジュツシキ</t>
    </rPh>
    <phoneticPr fontId="1"/>
  </si>
  <si>
    <t>Peripheral vascular disorder (0: absent, 1: present)</t>
    <rPh sb="0" eb="6">
      <t>マッショウケッカンショウガイ</t>
    </rPh>
    <phoneticPr fontId="1"/>
  </si>
  <si>
    <t>Cerebrovascular disease (0: absent, 1: present)</t>
    <rPh sb="0" eb="5">
      <t>ノウケッカンショウガイ</t>
    </rPh>
    <phoneticPr fontId="1"/>
  </si>
  <si>
    <t>History of PCI (0: None, 1: Present)</t>
    <rPh sb="3" eb="5">
      <t>キオウ</t>
    </rPh>
    <phoneticPr fontId="1"/>
  </si>
  <si>
    <t>Preoperative af (0: absent, 1: present)</t>
    <rPh sb="0" eb="2">
      <t>ジュツゼン</t>
    </rPh>
    <phoneticPr fontId="1"/>
  </si>
  <si>
    <t>Preoperative dialysis (0: None, 1: Yes)</t>
    <rPh sb="0" eb="1">
      <t>ジュツ</t>
    </rPh>
    <rPh sb="1" eb="3">
      <t>ゼンジツ</t>
    </rPh>
    <rPh sb="3" eb="5">
      <t>トウセキ</t>
    </rPh>
    <phoneticPr fontId="1"/>
  </si>
  <si>
    <t>Hypotension during dialysis (0: None, 1: Present)</t>
    <rPh sb="0" eb="3">
      <t xml:space="preserve">トウセキジ </t>
    </rPh>
    <rPh sb="3" eb="7">
      <t xml:space="preserve">ケツアツテイカ </t>
    </rPh>
    <phoneticPr fontId="1"/>
  </si>
  <si>
    <t>Anesthesia duration (minutes)</t>
    <rPh sb="0" eb="2">
      <t>マスイ</t>
    </rPh>
    <rPh sb="2" eb="4">
      <t>ジカン</t>
    </rPh>
    <phoneticPr fontId="1"/>
  </si>
  <si>
    <t>Intraoperative hypotension (SBP &lt; 80, lasting ≥5 min; 0: none, 1: present  pre-CPB or during anesthesia management)</t>
    <rPh sb="0" eb="2">
      <t>ジュッチュウ</t>
    </rPh>
    <rPh sb="2" eb="5">
      <t>テイケツアツ</t>
    </rPh>
    <rPh sb="15" eb="16">
      <t>フン</t>
    </rPh>
    <rPh sb="16" eb="18">
      <t>イジョウ</t>
    </rPh>
    <rPh sb="29" eb="33">
      <t xml:space="preserve">ジンコウシンパイ </t>
    </rPh>
    <rPh sb="33" eb="34">
      <t xml:space="preserve">マエ </t>
    </rPh>
    <rPh sb="41" eb="45">
      <t xml:space="preserve">マスイカンリチュ </t>
    </rPh>
    <rPh sb="45" eb="46">
      <t xml:space="preserve">チュウ </t>
    </rPh>
    <phoneticPr fontId="1"/>
  </si>
  <si>
    <t>Postoperative P/F</t>
    <phoneticPr fontId="1"/>
  </si>
  <si>
    <t>Postoperative EF(%)</t>
    <rPh sb="1" eb="2">
      <t xml:space="preserve">ジュツゴ </t>
    </rPh>
    <rPh sb="5" eb="7">
      <t xml:space="preserve">チョクゴ </t>
    </rPh>
    <rPh sb="16" eb="17">
      <t xml:space="preserve">テイド </t>
    </rPh>
    <phoneticPr fontId="1"/>
  </si>
  <si>
    <t>Postoperative complications (0: none, 1: present)</t>
    <rPh sb="0" eb="5">
      <t>ジュツゴガッペイショウ</t>
    </rPh>
    <phoneticPr fontId="1"/>
  </si>
  <si>
    <t>Postoperative cerebral infarction (0: none, 1: present)</t>
    <rPh sb="0" eb="3">
      <t xml:space="preserve">ノウコウソク </t>
    </rPh>
    <phoneticPr fontId="1"/>
  </si>
  <si>
    <t>Postoperative mediastinitis, pleurisy, empyema (0: none, 1: present)</t>
    <rPh sb="0" eb="3">
      <t xml:space="preserve">ジュウカクエン </t>
    </rPh>
    <rPh sb="4" eb="7">
      <t xml:space="preserve">キョウマクエン </t>
    </rPh>
    <rPh sb="8" eb="10">
      <t xml:space="preserve">ノウキョウ </t>
    </rPh>
    <phoneticPr fontId="1"/>
  </si>
  <si>
    <t>Postoperative reintubation (0: none, 1: present)</t>
    <rPh sb="0" eb="1">
      <t xml:space="preserve">サイソウカン </t>
    </rPh>
    <rPh sb="1" eb="3">
      <t xml:space="preserve">ソウカン </t>
    </rPh>
    <phoneticPr fontId="1"/>
  </si>
  <si>
    <t>Postoperative arrhythmia (0: absent, 1: present)</t>
    <rPh sb="0" eb="3">
      <t xml:space="preserve">フセイミャク </t>
    </rPh>
    <phoneticPr fontId="1"/>
  </si>
  <si>
    <t>Postoperative dialysis shunt occlusion (0: none, 1: present)</t>
    <rPh sb="4" eb="6">
      <t xml:space="preserve">ヘイソク </t>
    </rPh>
    <phoneticPr fontId="1"/>
  </si>
  <si>
    <t>Postoperative hyperkalemia (0: absent, 1: present)</t>
    <rPh sb="16" eb="17">
      <t xml:space="preserve">ケッショウ </t>
    </rPh>
    <rPh sb="17" eb="18">
      <t xml:space="preserve">ショウ </t>
    </rPh>
    <phoneticPr fontId="1"/>
  </si>
  <si>
    <t>Postoperative liver failure (0: absent, 1: present)</t>
    <rPh sb="0" eb="1">
      <t xml:space="preserve">カンゾウ </t>
    </rPh>
    <rPh sb="1" eb="3">
      <t xml:space="preserve">カンフゼン </t>
    </rPh>
    <phoneticPr fontId="1"/>
  </si>
  <si>
    <t>Postoperative sepsis (0: absent, 1: present)</t>
    <rPh sb="0" eb="3">
      <t xml:space="preserve">ハイケツショウ </t>
    </rPh>
    <phoneticPr fontId="1"/>
  </si>
  <si>
    <t>Postoperative pericardial effusion (0: absent, 1: present)</t>
    <rPh sb="0" eb="3">
      <t>シンノウスイ</t>
    </rPh>
    <rPh sb="3" eb="5">
      <t xml:space="preserve">チョリュウ </t>
    </rPh>
    <phoneticPr fontId="1"/>
  </si>
  <si>
    <t>Postoperative pneumothorax (0: absent, 1: present)</t>
    <phoneticPr fontId="1"/>
  </si>
  <si>
    <t>Postoperative pneumonia (0: none, 1: present)</t>
    <rPh sb="0" eb="2">
      <t xml:space="preserve">ハイエン </t>
    </rPh>
    <phoneticPr fontId="1"/>
  </si>
  <si>
    <t>Postoperative pleural effusion, pulmonary congestion (0: absent, 1: present)</t>
    <rPh sb="0" eb="2">
      <t>キョウスイ</t>
    </rPh>
    <rPh sb="3" eb="4">
      <t>ハイ</t>
    </rPh>
    <rPh sb="6" eb="7">
      <t>ケツ</t>
    </rPh>
    <phoneticPr fontId="1"/>
  </si>
  <si>
    <t>Postoperative delirium (0: absent, 1: present)</t>
    <rPh sb="0" eb="2">
      <t>ジュツゴ</t>
    </rPh>
    <rPh sb="4" eb="5">
      <t>モウ</t>
    </rPh>
    <phoneticPr fontId="1"/>
  </si>
  <si>
    <t>Early postoperative mortality（0：なし、1：あり）</t>
    <phoneticPr fontId="1"/>
  </si>
  <si>
    <t>Postoperative continuous renal replacement therapy(days)</t>
    <rPh sb="0" eb="2">
      <t>ジュツゴ</t>
    </rPh>
    <phoneticPr fontId="1"/>
  </si>
  <si>
    <t>Duration of mechanical ventilation(days)</t>
    <phoneticPr fontId="1"/>
  </si>
  <si>
    <t>Postoperative ICU stay days(days)</t>
    <rPh sb="0" eb="2">
      <t>ジュツゴ</t>
    </rPh>
    <rPh sb="5" eb="7">
      <t>タイザイ</t>
    </rPh>
    <rPh sb="7" eb="9">
      <t>ニッスウ</t>
    </rPh>
    <phoneticPr fontId="1"/>
  </si>
  <si>
    <t>Age (year)</t>
    <phoneticPr fontId="1"/>
  </si>
  <si>
    <t>Height (cm)</t>
    <phoneticPr fontId="1"/>
  </si>
  <si>
    <t>Weight (kg)</t>
    <phoneticPr fontId="1"/>
  </si>
  <si>
    <t>Sex (0：female、1：male）</t>
    <phoneticPr fontId="1"/>
  </si>
  <si>
    <t>Diagnosis</t>
    <phoneticPr fontId="1"/>
  </si>
  <si>
    <t>Urgency of surgery (0: elective surgery, 1: emergency surgery)</t>
    <rPh sb="0" eb="2">
      <t>キンキュウシュジュツ</t>
    </rPh>
    <rPh sb="3" eb="6">
      <t xml:space="preserve">キンキュウセイ </t>
    </rPh>
    <rPh sb="9" eb="11">
      <t>テイキ</t>
    </rPh>
    <rPh sb="12" eb="13">
      <t>シュジュツ</t>
    </rPh>
    <rPh sb="16" eb="20">
      <t>キンキュウシュジュツ</t>
    </rPh>
    <phoneticPr fontId="1"/>
  </si>
  <si>
    <t>Preoperative EF (%)</t>
    <phoneticPr fontId="1"/>
  </si>
  <si>
    <t>HT (0: None, 1: Present)</t>
    <phoneticPr fontId="1"/>
  </si>
  <si>
    <t>DM (0: None, 1: Present)</t>
    <phoneticPr fontId="1"/>
  </si>
  <si>
    <t>Antiplatelet medication (0: none taken, 1: taken)</t>
    <rPh sb="0" eb="1">
      <t>コウ</t>
    </rPh>
    <rPh sb="1" eb="4">
      <t>ケッショウバン</t>
    </rPh>
    <rPh sb="4" eb="5">
      <t>ヤク</t>
    </rPh>
    <phoneticPr fontId="1"/>
  </si>
  <si>
    <t>Anticoagulants (0: none taken, 1: taken)</t>
    <rPh sb="0" eb="4">
      <t>コウギョウコヤク</t>
    </rPh>
    <phoneticPr fontId="1"/>
  </si>
  <si>
    <t>Preoperative dry weight (kg)</t>
    <phoneticPr fontId="1"/>
  </si>
  <si>
    <t>Preoperative fluid removal (ml)</t>
    <phoneticPr fontId="1"/>
  </si>
  <si>
    <t>Preoperative fluid removal (ml/kg)</t>
    <rPh sb="1" eb="2">
      <t xml:space="preserve">ジュツゼン </t>
    </rPh>
    <rPh sb="2" eb="3">
      <t xml:space="preserve">ジョ </t>
    </rPh>
    <rPh sb="3" eb="5">
      <t xml:space="preserve">ジョスイリョウ </t>
    </rPh>
    <phoneticPr fontId="1"/>
  </si>
  <si>
    <t>Preoperative beta-blocker (0: none taken, 1: taken)</t>
    <rPh sb="0" eb="2">
      <t>ジュツゼン</t>
    </rPh>
    <rPh sb="2" eb="10">
      <t>ベータブロッカーシヨウ</t>
    </rPh>
    <phoneticPr fontId="1"/>
  </si>
  <si>
    <t xml:space="preserve">Preoperative TP (g/dl) </t>
    <phoneticPr fontId="1"/>
  </si>
  <si>
    <t>Preoperative BUN (mg/dl)</t>
    <phoneticPr fontId="1"/>
  </si>
  <si>
    <t>Preoperative Cre (mg/dl)</t>
    <phoneticPr fontId="1"/>
  </si>
  <si>
    <t>Preoperative K (mmol/L)</t>
    <phoneticPr fontId="1"/>
  </si>
  <si>
    <t>Preoperative Ht (%)</t>
    <phoneticPr fontId="1"/>
  </si>
  <si>
    <t>Preoperative Hb (g/dl)</t>
    <phoneticPr fontId="1"/>
  </si>
  <si>
    <t>Preoperative CTR (％）</t>
    <rPh sb="4" eb="5">
      <t xml:space="preserve">シン </t>
    </rPh>
    <rPh sb="5" eb="7">
      <t xml:space="preserve">キョウカク </t>
    </rPh>
    <rPh sb="7" eb="8">
      <t xml:space="preserve">ヒ </t>
    </rPh>
    <rPh sb="10" eb="12">
      <t xml:space="preserve">チョクゼン </t>
    </rPh>
    <rPh sb="13" eb="15">
      <t xml:space="preserve">チョクキン </t>
    </rPh>
    <phoneticPr fontId="1"/>
  </si>
  <si>
    <t>Dialysis history (years)</t>
    <phoneticPr fontId="1"/>
  </si>
  <si>
    <t>P/F (anesthesia induction）</t>
    <phoneticPr fontId="1"/>
  </si>
  <si>
    <t>Surgery duration (minutes)</t>
    <rPh sb="5" eb="6">
      <t xml:space="preserve">フン </t>
    </rPh>
    <phoneticPr fontId="1"/>
  </si>
  <si>
    <t>Cardiopulmonary bypass time (minutes)</t>
    <rPh sb="1" eb="4">
      <t>ジンコウシンパイ</t>
    </rPh>
    <rPh sb="4" eb="6">
      <t>ジカン</t>
    </rPh>
    <phoneticPr fontId="1"/>
  </si>
  <si>
    <t>Aortic occlusion time (minutes)</t>
    <phoneticPr fontId="1"/>
  </si>
  <si>
    <t>Total fluid and blood transfusion volume (ml)</t>
    <phoneticPr fontId="1"/>
  </si>
  <si>
    <t>Self-collected blood return volume (ml)</t>
    <phoneticPr fontId="1"/>
  </si>
  <si>
    <t>RCC (ml)</t>
    <phoneticPr fontId="1"/>
  </si>
  <si>
    <t>FFP (ml)</t>
    <phoneticPr fontId="1"/>
  </si>
  <si>
    <t>Albumin preparation (ml）</t>
    <phoneticPr fontId="1"/>
  </si>
  <si>
    <t>PC (ml)</t>
    <phoneticPr fontId="1"/>
  </si>
  <si>
    <t>Self-collected blood return volume (ml)</t>
    <rPh sb="6" eb="8">
      <t>ヘンケツ</t>
    </rPh>
    <rPh sb="8" eb="9">
      <t>リョウ</t>
    </rPh>
    <phoneticPr fontId="1"/>
  </si>
  <si>
    <t>Urine volume (ml)</t>
    <phoneticPr fontId="1"/>
  </si>
  <si>
    <t>Intraoperative DOA (mg）</t>
    <phoneticPr fontId="1"/>
  </si>
  <si>
    <t>Intraoperative DOB (mg)</t>
    <rPh sb="0" eb="2">
      <t xml:space="preserve">ジュツチュウ </t>
    </rPh>
    <phoneticPr fontId="1"/>
  </si>
  <si>
    <t>Intraoperative NA (mg)</t>
    <rPh sb="0" eb="2">
      <t xml:space="preserve">ジュツチュウ </t>
    </rPh>
    <phoneticPr fontId="1"/>
  </si>
  <si>
    <t>Intraoperative DOA (mg/kg/min)</t>
    <phoneticPr fontId="1"/>
  </si>
  <si>
    <t>Intraoperative DOB (mg/kg/min)</t>
    <phoneticPr fontId="1"/>
  </si>
  <si>
    <t xml:space="preserve">Postoperative TP (g/dl) </t>
    <phoneticPr fontId="1"/>
  </si>
  <si>
    <t xml:space="preserve">Postoperative BUN (mg/dl) </t>
    <phoneticPr fontId="1"/>
  </si>
  <si>
    <t xml:space="preserve">Postoperative Cre (mg/dl) </t>
    <phoneticPr fontId="1"/>
  </si>
  <si>
    <t>Postoperative K (mmol/L)</t>
    <phoneticPr fontId="1"/>
  </si>
  <si>
    <t>Postoperative Ht (%)</t>
    <phoneticPr fontId="1"/>
  </si>
  <si>
    <t>Postoperative Hb (g/dl)</t>
    <phoneticPr fontId="1"/>
  </si>
  <si>
    <t>POD1 CTR (%)</t>
    <phoneticPr fontId="1"/>
  </si>
  <si>
    <t>Postoperative af (0: none, 1: present)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</si>
</sst>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/>
    <xf numFmtId="176" fontId="0" fillId="0" borderId="0" xfId="0" applyNumberFormat="1" applyFill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51"/>
  <sheetViews>
    <sheetView tabSelected="1" zoomScale="95" zoomScaleNormal="95" workbookViewId="0">
      <selection activeCell="CB1" sqref="CB1"/>
    </sheetView>
  </sheetViews>
  <sheetFormatPr baseColWidth="10" defaultColWidth="8.83203125" defaultRowHeight="14"/>
  <cols>
    <col min="2" max="2" width="8" customWidth="1"/>
    <col min="5" max="5" width="23.5" customWidth="1"/>
    <col min="6" max="6" width="16.1640625" customWidth="1"/>
    <col min="7" max="7" width="7.1640625" customWidth="1"/>
    <col min="8" max="8" width="8.1640625" customWidth="1"/>
    <col min="51" max="51" width="12" bestFit="1" customWidth="1"/>
  </cols>
  <sheetData>
    <row r="1" spans="1:80">
      <c r="A1" s="1" t="s">
        <v>72</v>
      </c>
      <c r="B1" s="1" t="s">
        <v>73</v>
      </c>
      <c r="C1" s="1" t="s">
        <v>74</v>
      </c>
      <c r="D1" s="1" t="s">
        <v>75</v>
      </c>
      <c r="E1" s="1" t="s">
        <v>76</v>
      </c>
      <c r="F1" s="1" t="s">
        <v>43</v>
      </c>
      <c r="G1" s="1" t="s">
        <v>77</v>
      </c>
      <c r="H1" s="1" t="s">
        <v>78</v>
      </c>
      <c r="I1" s="1" t="s">
        <v>79</v>
      </c>
      <c r="J1" s="1" t="s">
        <v>80</v>
      </c>
      <c r="K1" s="1" t="s">
        <v>44</v>
      </c>
      <c r="L1" s="1" t="s">
        <v>45</v>
      </c>
      <c r="M1" s="1" t="s">
        <v>46</v>
      </c>
      <c r="N1" s="1" t="s">
        <v>81</v>
      </c>
      <c r="O1" s="1" t="s">
        <v>82</v>
      </c>
      <c r="P1" s="1" t="s">
        <v>47</v>
      </c>
      <c r="Q1" s="1" t="s">
        <v>83</v>
      </c>
      <c r="R1" s="1" t="s">
        <v>84</v>
      </c>
      <c r="S1" s="1" t="s">
        <v>85</v>
      </c>
      <c r="T1" s="1" t="s">
        <v>48</v>
      </c>
      <c r="U1" s="1" t="s">
        <v>49</v>
      </c>
      <c r="V1" s="1" t="s">
        <v>86</v>
      </c>
      <c r="W1" s="1" t="s">
        <v>87</v>
      </c>
      <c r="X1" s="1" t="s">
        <v>88</v>
      </c>
      <c r="Y1" s="1" t="s">
        <v>89</v>
      </c>
      <c r="Z1" s="1" t="s">
        <v>90</v>
      </c>
      <c r="AA1" s="1" t="s">
        <v>91</v>
      </c>
      <c r="AB1" s="1" t="s">
        <v>92</v>
      </c>
      <c r="AC1" s="1" t="s">
        <v>93</v>
      </c>
      <c r="AD1" s="1" t="s">
        <v>94</v>
      </c>
      <c r="AE1" s="1" t="s">
        <v>95</v>
      </c>
      <c r="AF1" s="1" t="s">
        <v>96</v>
      </c>
      <c r="AG1" s="1" t="s">
        <v>50</v>
      </c>
      <c r="AH1" s="1" t="s">
        <v>97</v>
      </c>
      <c r="AI1" s="1" t="s">
        <v>98</v>
      </c>
      <c r="AJ1" s="1" t="s">
        <v>99</v>
      </c>
      <c r="AK1" s="1" t="s">
        <v>100</v>
      </c>
      <c r="AL1" s="1" t="s">
        <v>101</v>
      </c>
      <c r="AM1" s="1" t="s">
        <v>102</v>
      </c>
      <c r="AN1" s="1" t="s">
        <v>103</v>
      </c>
      <c r="AO1" s="1" t="s">
        <v>104</v>
      </c>
      <c r="AP1" s="1" t="s">
        <v>105</v>
      </c>
      <c r="AQ1" s="1" t="s">
        <v>106</v>
      </c>
      <c r="AR1" s="1" t="s">
        <v>51</v>
      </c>
      <c r="AS1" s="1" t="s">
        <v>107</v>
      </c>
      <c r="AT1" s="1" t="s">
        <v>108</v>
      </c>
      <c r="AU1" s="1" t="s">
        <v>109</v>
      </c>
      <c r="AV1" s="1" t="s">
        <v>110</v>
      </c>
      <c r="AW1" s="1" t="s">
        <v>111</v>
      </c>
      <c r="AX1" s="1" t="s">
        <v>112</v>
      </c>
      <c r="AY1" s="1" t="s">
        <v>113</v>
      </c>
      <c r="AZ1" s="1" t="s">
        <v>114</v>
      </c>
      <c r="BA1" s="1" t="s">
        <v>115</v>
      </c>
      <c r="BB1" s="1" t="s">
        <v>116</v>
      </c>
      <c r="BC1" s="1" t="s">
        <v>117</v>
      </c>
      <c r="BD1" s="1" t="s">
        <v>118</v>
      </c>
      <c r="BE1" s="1" t="s">
        <v>52</v>
      </c>
      <c r="BF1" s="1" t="s">
        <v>119</v>
      </c>
      <c r="BG1" s="1" t="s">
        <v>53</v>
      </c>
      <c r="BH1" s="1" t="s">
        <v>54</v>
      </c>
      <c r="BI1" s="1" t="s">
        <v>60</v>
      </c>
      <c r="BJ1" s="1" t="s">
        <v>55</v>
      </c>
      <c r="BK1" s="1" t="s">
        <v>56</v>
      </c>
      <c r="BL1" s="1" t="s">
        <v>57</v>
      </c>
      <c r="BM1" s="1" t="s">
        <v>58</v>
      </c>
      <c r="BN1" s="1" t="s">
        <v>59</v>
      </c>
      <c r="BO1" s="1" t="s">
        <v>61</v>
      </c>
      <c r="BP1" s="1" t="s">
        <v>62</v>
      </c>
      <c r="BQ1" s="1" t="s">
        <v>63</v>
      </c>
      <c r="BR1" s="1" t="s">
        <v>64</v>
      </c>
      <c r="BS1" s="1" t="s">
        <v>65</v>
      </c>
      <c r="BT1" s="1" t="s">
        <v>66</v>
      </c>
      <c r="BU1" s="1" t="s">
        <v>68</v>
      </c>
      <c r="BV1" s="1" t="s">
        <v>67</v>
      </c>
      <c r="BW1" s="1" t="s">
        <v>70</v>
      </c>
      <c r="BX1" s="1" t="s">
        <v>69</v>
      </c>
      <c r="BY1" s="1" t="s">
        <v>71</v>
      </c>
      <c r="BZ1" s="1"/>
      <c r="CA1" s="1"/>
      <c r="CB1" s="1"/>
    </row>
    <row r="2" spans="1:80">
      <c r="A2" s="1">
        <v>73</v>
      </c>
      <c r="B2" s="1">
        <v>160</v>
      </c>
      <c r="C2" s="1">
        <v>59.6</v>
      </c>
      <c r="D2" s="1">
        <v>1</v>
      </c>
      <c r="E2" s="1" t="s">
        <v>23</v>
      </c>
      <c r="F2" s="1" t="s">
        <v>1</v>
      </c>
      <c r="G2" s="1">
        <v>0</v>
      </c>
      <c r="H2" s="1">
        <v>70</v>
      </c>
      <c r="I2" s="1">
        <v>0</v>
      </c>
      <c r="J2" s="1">
        <v>1</v>
      </c>
      <c r="K2" s="1">
        <v>1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59.1</v>
      </c>
      <c r="R2" s="1">
        <v>1400</v>
      </c>
      <c r="S2" s="1">
        <f>R2/C2</f>
        <v>23.48993288590604</v>
      </c>
      <c r="T2" s="1">
        <v>1</v>
      </c>
      <c r="U2" s="1">
        <v>1</v>
      </c>
      <c r="V2" s="1">
        <v>0</v>
      </c>
      <c r="W2" s="1">
        <v>8.6999999999999993</v>
      </c>
      <c r="X2" s="1">
        <v>30.5</v>
      </c>
      <c r="Y2" s="1">
        <v>7.2</v>
      </c>
      <c r="Z2" s="1">
        <v>4.5999999999999996</v>
      </c>
      <c r="AA2" s="1">
        <v>46.5</v>
      </c>
      <c r="AB2" s="1">
        <v>15.5</v>
      </c>
      <c r="AC2" s="1">
        <v>51</v>
      </c>
      <c r="AD2" s="1">
        <v>8</v>
      </c>
      <c r="AE2" s="1">
        <v>272</v>
      </c>
      <c r="AF2" s="1">
        <v>287</v>
      </c>
      <c r="AG2" s="1">
        <v>415</v>
      </c>
      <c r="AH2" s="1">
        <v>168</v>
      </c>
      <c r="AI2" s="1">
        <v>117</v>
      </c>
      <c r="AJ2" s="1">
        <v>2861</v>
      </c>
      <c r="AK2" s="1">
        <v>0</v>
      </c>
      <c r="AL2" s="1">
        <v>0</v>
      </c>
      <c r="AM2" s="1">
        <v>0</v>
      </c>
      <c r="AN2" s="1">
        <v>500</v>
      </c>
      <c r="AO2" s="1">
        <v>0</v>
      </c>
      <c r="AP2" s="1">
        <v>733</v>
      </c>
      <c r="AQ2" s="1">
        <v>0</v>
      </c>
      <c r="AR2" s="1">
        <v>0</v>
      </c>
      <c r="AS2" s="1">
        <v>24</v>
      </c>
      <c r="AT2" s="1">
        <v>35</v>
      </c>
      <c r="AU2" s="1">
        <v>0.33700000000000002</v>
      </c>
      <c r="AV2" s="1">
        <f>AS2/C2/AG2</f>
        <v>9.7032425002021498E-4</v>
      </c>
      <c r="AW2" s="1">
        <f>AT2/C2/AG2</f>
        <v>1.4150561979461469E-3</v>
      </c>
      <c r="AX2" s="1">
        <v>5.0999999999999996</v>
      </c>
      <c r="AY2" s="1">
        <v>23.5</v>
      </c>
      <c r="AZ2" s="1">
        <v>4.49</v>
      </c>
      <c r="BA2" s="1">
        <v>4.5</v>
      </c>
      <c r="BB2" s="1">
        <v>36.6</v>
      </c>
      <c r="BC2" s="1">
        <v>12.1</v>
      </c>
      <c r="BD2" s="1">
        <v>58</v>
      </c>
      <c r="BE2" s="1">
        <v>301</v>
      </c>
      <c r="BF2" s="1">
        <v>0</v>
      </c>
      <c r="BG2" s="1">
        <v>64</v>
      </c>
      <c r="BH2" s="1">
        <v>1</v>
      </c>
      <c r="BI2" s="1">
        <v>0</v>
      </c>
      <c r="BJ2" s="1">
        <v>0</v>
      </c>
      <c r="BK2" s="1">
        <v>1</v>
      </c>
      <c r="BL2" s="1">
        <v>0</v>
      </c>
      <c r="BM2" s="1">
        <v>0</v>
      </c>
      <c r="BN2" s="1">
        <v>0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1</v>
      </c>
      <c r="BU2" s="1">
        <v>0</v>
      </c>
      <c r="BV2" s="1">
        <v>0</v>
      </c>
      <c r="BW2" s="1">
        <v>0</v>
      </c>
      <c r="BX2" s="1">
        <v>0</v>
      </c>
      <c r="BY2" s="1">
        <v>3</v>
      </c>
      <c r="BZ2" s="1"/>
      <c r="CA2" s="1"/>
      <c r="CB2" s="1"/>
    </row>
    <row r="3" spans="1:80">
      <c r="A3" s="1">
        <v>70</v>
      </c>
      <c r="B3" s="1">
        <v>163</v>
      </c>
      <c r="C3" s="1">
        <v>56.6</v>
      </c>
      <c r="D3" s="1">
        <v>1</v>
      </c>
      <c r="E3" s="1" t="s">
        <v>34</v>
      </c>
      <c r="F3" s="1" t="s">
        <v>2</v>
      </c>
      <c r="G3" s="1">
        <v>1</v>
      </c>
      <c r="H3" s="1">
        <v>55</v>
      </c>
      <c r="I3" s="1">
        <v>0</v>
      </c>
      <c r="J3" s="1">
        <v>1</v>
      </c>
      <c r="K3" s="1">
        <v>1</v>
      </c>
      <c r="L3" s="1">
        <v>1</v>
      </c>
      <c r="M3" s="1">
        <v>1</v>
      </c>
      <c r="N3" s="1">
        <v>1</v>
      </c>
      <c r="O3" s="1">
        <v>0</v>
      </c>
      <c r="P3" s="1">
        <v>0</v>
      </c>
      <c r="Q3" s="1">
        <v>56.5</v>
      </c>
      <c r="R3" s="1">
        <v>1600</v>
      </c>
      <c r="S3" s="1">
        <f t="shared" ref="S3:S51" si="0">R3/C3</f>
        <v>28.268551236749115</v>
      </c>
      <c r="T3" s="1">
        <v>0</v>
      </c>
      <c r="U3" s="1">
        <v>1</v>
      </c>
      <c r="V3" s="1">
        <v>1</v>
      </c>
      <c r="W3" s="1">
        <v>6.5</v>
      </c>
      <c r="X3" s="1">
        <v>24.9</v>
      </c>
      <c r="Y3" s="1">
        <v>6.25</v>
      </c>
      <c r="Z3" s="1">
        <v>4</v>
      </c>
      <c r="AA3" s="1">
        <v>40.799999999999997</v>
      </c>
      <c r="AB3" s="1">
        <v>13.4</v>
      </c>
      <c r="AC3" s="1">
        <v>52</v>
      </c>
      <c r="AD3" s="1">
        <v>38</v>
      </c>
      <c r="AE3" s="1">
        <v>180</v>
      </c>
      <c r="AF3" s="1">
        <v>351</v>
      </c>
      <c r="AG3" s="1">
        <v>444</v>
      </c>
      <c r="AH3" s="1">
        <v>151</v>
      </c>
      <c r="AI3" s="1">
        <v>0</v>
      </c>
      <c r="AJ3" s="1">
        <v>2520</v>
      </c>
      <c r="AK3" s="1">
        <v>0</v>
      </c>
      <c r="AL3" s="1">
        <v>280</v>
      </c>
      <c r="AM3" s="1">
        <v>0</v>
      </c>
      <c r="AN3" s="1">
        <v>0</v>
      </c>
      <c r="AO3" s="1">
        <v>0</v>
      </c>
      <c r="AP3" s="1">
        <v>798</v>
      </c>
      <c r="AQ3" s="1">
        <v>0</v>
      </c>
      <c r="AR3" s="1">
        <v>0</v>
      </c>
      <c r="AS3" s="1">
        <v>31</v>
      </c>
      <c r="AT3" s="1">
        <v>22</v>
      </c>
      <c r="AU3" s="1">
        <v>1.405</v>
      </c>
      <c r="AV3" s="1">
        <f>AS3/C3/AG3</f>
        <v>1.2335657211982301E-3</v>
      </c>
      <c r="AW3" s="1">
        <f>AT3/C3/AG3</f>
        <v>8.7543373762455031E-4</v>
      </c>
      <c r="AX3" s="1">
        <v>3.2</v>
      </c>
      <c r="AY3" s="1">
        <v>34.5</v>
      </c>
      <c r="AZ3" s="1">
        <v>7.13</v>
      </c>
      <c r="BA3" s="1">
        <v>4.9000000000000004</v>
      </c>
      <c r="BB3" s="1">
        <v>34.9</v>
      </c>
      <c r="BC3" s="1">
        <v>11.7</v>
      </c>
      <c r="BD3" s="1">
        <v>58</v>
      </c>
      <c r="BE3" s="1">
        <v>466</v>
      </c>
      <c r="BF3" s="1">
        <v>0</v>
      </c>
      <c r="BG3" s="1">
        <v>57</v>
      </c>
      <c r="BH3" s="1">
        <v>1</v>
      </c>
      <c r="BI3" s="1">
        <v>0</v>
      </c>
      <c r="BJ3" s="1">
        <v>0</v>
      </c>
      <c r="BK3" s="1">
        <v>1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1</v>
      </c>
      <c r="BW3" s="1">
        <v>1</v>
      </c>
      <c r="BX3" s="1">
        <v>1</v>
      </c>
      <c r="BY3" s="1">
        <v>3</v>
      </c>
      <c r="BZ3" s="1"/>
      <c r="CA3" s="1"/>
      <c r="CB3" s="1"/>
    </row>
    <row r="4" spans="1:80">
      <c r="A4" s="1">
        <v>65</v>
      </c>
      <c r="B4" s="1">
        <v>166</v>
      </c>
      <c r="C4" s="1">
        <v>59.3</v>
      </c>
      <c r="D4" s="1">
        <v>1</v>
      </c>
      <c r="E4" s="1" t="s">
        <v>24</v>
      </c>
      <c r="F4" s="1" t="s">
        <v>21</v>
      </c>
      <c r="G4" s="1">
        <v>0</v>
      </c>
      <c r="H4" s="1">
        <v>34</v>
      </c>
      <c r="I4" s="1">
        <v>1</v>
      </c>
      <c r="J4" s="1">
        <v>1</v>
      </c>
      <c r="K4" s="1">
        <v>0</v>
      </c>
      <c r="L4" s="1">
        <v>1</v>
      </c>
      <c r="M4" s="1">
        <v>1</v>
      </c>
      <c r="N4" s="1">
        <v>1</v>
      </c>
      <c r="O4" s="1">
        <v>0</v>
      </c>
      <c r="P4" s="1">
        <v>0</v>
      </c>
      <c r="Q4" s="1">
        <v>59.3</v>
      </c>
      <c r="R4" s="1">
        <v>2400</v>
      </c>
      <c r="S4" s="1">
        <f t="shared" si="0"/>
        <v>40.472175379426645</v>
      </c>
      <c r="T4" s="1">
        <v>1</v>
      </c>
      <c r="U4" s="1">
        <v>1</v>
      </c>
      <c r="V4" s="1">
        <v>1</v>
      </c>
      <c r="W4" s="1">
        <v>6.8</v>
      </c>
      <c r="X4" s="1">
        <v>44</v>
      </c>
      <c r="Y4" s="1">
        <v>9.4700000000000006</v>
      </c>
      <c r="Z4" s="1">
        <v>4.5</v>
      </c>
      <c r="AA4" s="1">
        <v>43.1</v>
      </c>
      <c r="AB4" s="1">
        <v>14.1</v>
      </c>
      <c r="AC4" s="1">
        <v>56</v>
      </c>
      <c r="AD4" s="1">
        <v>10</v>
      </c>
      <c r="AE4" s="1">
        <v>445</v>
      </c>
      <c r="AF4" s="1">
        <v>846</v>
      </c>
      <c r="AG4" s="1">
        <v>992</v>
      </c>
      <c r="AH4" s="1">
        <v>580</v>
      </c>
      <c r="AI4" s="1">
        <v>244</v>
      </c>
      <c r="AJ4" s="1">
        <v>7048</v>
      </c>
      <c r="AK4" s="1">
        <v>14100</v>
      </c>
      <c r="AL4" s="1">
        <v>280</v>
      </c>
      <c r="AM4" s="1">
        <v>1240</v>
      </c>
      <c r="AN4" s="1">
        <v>0</v>
      </c>
      <c r="AO4" s="1">
        <v>400</v>
      </c>
      <c r="AP4" s="1">
        <v>1263</v>
      </c>
      <c r="AQ4" s="1">
        <v>0</v>
      </c>
      <c r="AR4" s="1">
        <v>1</v>
      </c>
      <c r="AS4" s="1">
        <v>76</v>
      </c>
      <c r="AT4" s="1">
        <v>158</v>
      </c>
      <c r="AU4" s="1">
        <v>4.1150000000000002</v>
      </c>
      <c r="AV4" s="1">
        <f>AS4/C4/AG4</f>
        <v>1.2919545232007836E-3</v>
      </c>
      <c r="AW4" s="1">
        <f>AT4/C4/AG4</f>
        <v>2.6859054561279446E-3</v>
      </c>
      <c r="AX4" s="1">
        <v>3.2</v>
      </c>
      <c r="AY4" s="1">
        <v>30.7</v>
      </c>
      <c r="AZ4" s="1">
        <v>4.3499999999999996</v>
      </c>
      <c r="BA4" s="1">
        <v>4.5999999999999996</v>
      </c>
      <c r="BB4" s="1">
        <v>22.1</v>
      </c>
      <c r="BC4" s="1">
        <v>7.4</v>
      </c>
      <c r="BD4" s="1">
        <v>69</v>
      </c>
      <c r="BE4" s="1">
        <v>382</v>
      </c>
      <c r="BF4" s="1">
        <v>1</v>
      </c>
      <c r="BG4" s="1"/>
      <c r="BH4" s="1">
        <v>1</v>
      </c>
      <c r="BI4" s="1">
        <v>0</v>
      </c>
      <c r="BJ4" s="1">
        <v>0</v>
      </c>
      <c r="BK4" s="1">
        <v>0</v>
      </c>
      <c r="BL4" s="1">
        <v>0</v>
      </c>
      <c r="BM4" s="1">
        <v>0</v>
      </c>
      <c r="BN4" s="1">
        <v>0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/>
      <c r="BU4" s="1">
        <v>1</v>
      </c>
      <c r="BV4" s="1">
        <v>0</v>
      </c>
      <c r="BW4" s="1">
        <v>2</v>
      </c>
      <c r="BX4" s="1">
        <v>0</v>
      </c>
      <c r="BY4" s="1">
        <v>2</v>
      </c>
      <c r="BZ4" s="1"/>
      <c r="CA4" s="1"/>
      <c r="CB4" s="1"/>
    </row>
    <row r="5" spans="1:80">
      <c r="A5" s="1">
        <v>81</v>
      </c>
      <c r="B5" s="1">
        <v>152</v>
      </c>
      <c r="C5" s="1">
        <v>46.9</v>
      </c>
      <c r="D5" s="1">
        <v>1</v>
      </c>
      <c r="E5" s="1" t="s">
        <v>25</v>
      </c>
      <c r="F5" s="1" t="s">
        <v>22</v>
      </c>
      <c r="G5" s="1">
        <v>0</v>
      </c>
      <c r="H5" s="1">
        <v>70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1</v>
      </c>
      <c r="Q5" s="1">
        <v>45.6</v>
      </c>
      <c r="R5" s="1">
        <v>1100</v>
      </c>
      <c r="S5" s="1">
        <f t="shared" si="0"/>
        <v>23.454157782515992</v>
      </c>
      <c r="T5" s="1">
        <v>1</v>
      </c>
      <c r="U5" s="1">
        <v>1</v>
      </c>
      <c r="V5" s="1">
        <v>0</v>
      </c>
      <c r="W5" s="1">
        <v>6.9</v>
      </c>
      <c r="X5" s="1">
        <v>26.3</v>
      </c>
      <c r="Y5" s="1">
        <v>5.39</v>
      </c>
      <c r="Z5" s="1">
        <v>3.9</v>
      </c>
      <c r="AA5" s="1">
        <v>31.6</v>
      </c>
      <c r="AB5" s="1">
        <v>10.7</v>
      </c>
      <c r="AC5" s="1">
        <v>64</v>
      </c>
      <c r="AD5" s="1">
        <v>1</v>
      </c>
      <c r="AE5" s="1">
        <v>421</v>
      </c>
      <c r="AF5" s="1">
        <v>350</v>
      </c>
      <c r="AG5" s="1">
        <v>451</v>
      </c>
      <c r="AH5" s="1">
        <v>182</v>
      </c>
      <c r="AI5" s="1">
        <v>113</v>
      </c>
      <c r="AJ5" s="1">
        <v>5440</v>
      </c>
      <c r="AK5" s="1">
        <v>0</v>
      </c>
      <c r="AL5" s="1">
        <v>1120</v>
      </c>
      <c r="AM5" s="1">
        <v>660</v>
      </c>
      <c r="AN5" s="1">
        <v>250</v>
      </c>
      <c r="AO5" s="1">
        <v>50</v>
      </c>
      <c r="AP5" s="1">
        <v>1616</v>
      </c>
      <c r="AQ5" s="1">
        <v>0</v>
      </c>
      <c r="AR5" s="1">
        <v>0</v>
      </c>
      <c r="AS5" s="1">
        <v>46</v>
      </c>
      <c r="AT5" s="1">
        <v>46</v>
      </c>
      <c r="AU5" s="1">
        <v>0.30499999999999999</v>
      </c>
      <c r="AV5" s="1">
        <f>AS5/C5/AG5</f>
        <v>2.1747455311343189E-3</v>
      </c>
      <c r="AW5" s="1">
        <f>AT5/C5/AG5</f>
        <v>2.1747455311343189E-3</v>
      </c>
      <c r="AX5" s="1">
        <v>3.9</v>
      </c>
      <c r="AY5" s="1">
        <v>13.5</v>
      </c>
      <c r="AZ5" s="1">
        <v>2.84</v>
      </c>
      <c r="BA5" s="1">
        <v>3.8</v>
      </c>
      <c r="BB5" s="1">
        <v>37.4</v>
      </c>
      <c r="BC5" s="1">
        <v>12.8</v>
      </c>
      <c r="BD5" s="1">
        <v>70</v>
      </c>
      <c r="BE5" s="1">
        <v>238</v>
      </c>
      <c r="BF5" s="1">
        <v>0</v>
      </c>
      <c r="BG5" s="1">
        <v>52</v>
      </c>
      <c r="BH5" s="1">
        <v>1</v>
      </c>
      <c r="BI5" s="1">
        <v>0</v>
      </c>
      <c r="BJ5" s="1">
        <v>0</v>
      </c>
      <c r="BK5" s="1">
        <v>0</v>
      </c>
      <c r="BL5" s="1">
        <v>1</v>
      </c>
      <c r="BM5" s="1">
        <v>0</v>
      </c>
      <c r="BN5" s="1">
        <v>0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1</v>
      </c>
      <c r="BU5" s="1">
        <v>0</v>
      </c>
      <c r="BV5" s="1">
        <v>1</v>
      </c>
      <c r="BW5" s="1">
        <v>1</v>
      </c>
      <c r="BX5" s="1">
        <v>1</v>
      </c>
      <c r="BY5" s="1">
        <v>4</v>
      </c>
      <c r="BZ5" s="1"/>
      <c r="CA5" s="1"/>
      <c r="CB5" s="1"/>
    </row>
    <row r="6" spans="1:80">
      <c r="A6" s="1">
        <v>74</v>
      </c>
      <c r="B6" s="1">
        <v>161</v>
      </c>
      <c r="C6" s="1">
        <v>49.6</v>
      </c>
      <c r="D6" s="1">
        <v>1</v>
      </c>
      <c r="E6" s="1" t="s">
        <v>24</v>
      </c>
      <c r="F6" s="1" t="s">
        <v>19</v>
      </c>
      <c r="G6" s="1">
        <v>0</v>
      </c>
      <c r="H6" s="1">
        <v>64</v>
      </c>
      <c r="I6" s="1">
        <v>1</v>
      </c>
      <c r="J6" s="1">
        <v>0</v>
      </c>
      <c r="K6" s="1">
        <v>0</v>
      </c>
      <c r="L6" s="1">
        <v>1</v>
      </c>
      <c r="M6" s="1">
        <v>0</v>
      </c>
      <c r="N6" s="1">
        <v>0</v>
      </c>
      <c r="O6" s="1">
        <v>1</v>
      </c>
      <c r="P6" s="1">
        <v>0</v>
      </c>
      <c r="Q6" s="1">
        <v>49.5</v>
      </c>
      <c r="R6" s="1">
        <v>700</v>
      </c>
      <c r="S6" s="1">
        <f t="shared" si="0"/>
        <v>14.112903225806452</v>
      </c>
      <c r="T6" s="1">
        <v>1</v>
      </c>
      <c r="U6" s="1">
        <v>1</v>
      </c>
      <c r="V6" s="1">
        <v>1</v>
      </c>
      <c r="W6" s="1">
        <v>6.6</v>
      </c>
      <c r="X6" s="1">
        <v>32.1</v>
      </c>
      <c r="Y6" s="1">
        <v>7.06</v>
      </c>
      <c r="Z6" s="1">
        <v>4.5999999999999996</v>
      </c>
      <c r="AA6" s="1">
        <v>35</v>
      </c>
      <c r="AB6" s="1">
        <v>10.6</v>
      </c>
      <c r="AC6" s="1">
        <v>50</v>
      </c>
      <c r="AD6" s="1">
        <v>18</v>
      </c>
      <c r="AE6" s="1">
        <v>330</v>
      </c>
      <c r="AF6" s="1">
        <v>373</v>
      </c>
      <c r="AG6" s="1">
        <v>476</v>
      </c>
      <c r="AH6" s="1">
        <v>162</v>
      </c>
      <c r="AI6" s="1">
        <v>82</v>
      </c>
      <c r="AJ6" s="1">
        <v>4776</v>
      </c>
      <c r="AK6" s="1">
        <v>0</v>
      </c>
      <c r="AL6" s="1">
        <v>0</v>
      </c>
      <c r="AM6" s="1">
        <v>480</v>
      </c>
      <c r="AN6" s="1">
        <v>0</v>
      </c>
      <c r="AO6" s="1">
        <v>200</v>
      </c>
      <c r="AP6" s="1">
        <v>1319</v>
      </c>
      <c r="AQ6" s="1">
        <v>0</v>
      </c>
      <c r="AR6" s="1">
        <v>0</v>
      </c>
      <c r="AS6" s="1">
        <v>37</v>
      </c>
      <c r="AT6" s="1">
        <v>70</v>
      </c>
      <c r="AU6" s="1">
        <v>1.694</v>
      </c>
      <c r="AV6" s="1">
        <f>AS6/C6/AG6</f>
        <v>1.5671591217132014E-3</v>
      </c>
      <c r="AW6" s="1">
        <f>AT6/C6/AG6</f>
        <v>2.9648956356736239E-3</v>
      </c>
      <c r="AX6" s="1">
        <v>4</v>
      </c>
      <c r="AY6" s="1">
        <v>20.5</v>
      </c>
      <c r="AZ6" s="1">
        <v>4.0199999999999996</v>
      </c>
      <c r="BA6" s="1">
        <v>4.5</v>
      </c>
      <c r="BB6" s="1">
        <v>28.5</v>
      </c>
      <c r="BC6" s="1">
        <v>9.1</v>
      </c>
      <c r="BD6" s="1">
        <v>69</v>
      </c>
      <c r="BE6" s="1">
        <v>187</v>
      </c>
      <c r="BF6" s="1">
        <v>0</v>
      </c>
      <c r="BG6" s="1">
        <v>64</v>
      </c>
      <c r="BH6" s="1">
        <v>0</v>
      </c>
      <c r="BI6" s="1">
        <v>0</v>
      </c>
      <c r="BJ6" s="1">
        <v>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2</v>
      </c>
      <c r="BZ6" s="1"/>
      <c r="CA6" s="1"/>
      <c r="CB6" s="1"/>
    </row>
    <row r="7" spans="1:80">
      <c r="A7" s="1">
        <v>74</v>
      </c>
      <c r="B7" s="1">
        <v>162</v>
      </c>
      <c r="C7" s="1">
        <v>60</v>
      </c>
      <c r="D7" s="1">
        <v>1</v>
      </c>
      <c r="E7" s="1" t="s">
        <v>26</v>
      </c>
      <c r="F7" s="1" t="s">
        <v>20</v>
      </c>
      <c r="G7" s="1">
        <v>0</v>
      </c>
      <c r="H7" s="1">
        <v>40</v>
      </c>
      <c r="I7" s="1">
        <v>1</v>
      </c>
      <c r="J7" s="1">
        <v>0</v>
      </c>
      <c r="K7" s="1">
        <v>0</v>
      </c>
      <c r="L7" s="1">
        <v>0</v>
      </c>
      <c r="M7" s="1">
        <v>1</v>
      </c>
      <c r="N7" s="1">
        <v>1</v>
      </c>
      <c r="O7" s="1">
        <v>0</v>
      </c>
      <c r="P7" s="1">
        <v>1</v>
      </c>
      <c r="Q7" s="1">
        <v>61</v>
      </c>
      <c r="R7" s="1">
        <v>1600</v>
      </c>
      <c r="S7" s="1">
        <f t="shared" si="0"/>
        <v>26.666666666666668</v>
      </c>
      <c r="T7" s="1">
        <v>1</v>
      </c>
      <c r="U7" s="1">
        <v>0</v>
      </c>
      <c r="V7" s="1">
        <v>1</v>
      </c>
      <c r="W7" s="1">
        <v>6.3</v>
      </c>
      <c r="X7" s="1">
        <v>29.3</v>
      </c>
      <c r="Y7" s="1">
        <v>7.75</v>
      </c>
      <c r="Z7" s="1">
        <v>4.3</v>
      </c>
      <c r="AA7" s="1">
        <v>29.2</v>
      </c>
      <c r="AB7" s="1">
        <v>9.6</v>
      </c>
      <c r="AC7" s="1">
        <v>59</v>
      </c>
      <c r="AD7" s="1">
        <v>14</v>
      </c>
      <c r="AE7" s="1">
        <v>217</v>
      </c>
      <c r="AF7" s="1">
        <v>420</v>
      </c>
      <c r="AG7" s="1">
        <v>537</v>
      </c>
      <c r="AH7" s="1">
        <v>256</v>
      </c>
      <c r="AI7" s="1">
        <v>191</v>
      </c>
      <c r="AJ7" s="1">
        <v>3172</v>
      </c>
      <c r="AK7" s="1">
        <v>0</v>
      </c>
      <c r="AL7" s="1">
        <v>840</v>
      </c>
      <c r="AM7" s="1">
        <v>680</v>
      </c>
      <c r="AN7" s="1">
        <v>0</v>
      </c>
      <c r="AO7" s="1">
        <v>0</v>
      </c>
      <c r="AP7" s="1">
        <v>632</v>
      </c>
      <c r="AQ7" s="1">
        <v>0</v>
      </c>
      <c r="AR7" s="1">
        <v>0</v>
      </c>
      <c r="AS7" s="1">
        <v>60</v>
      </c>
      <c r="AT7" s="1">
        <v>60</v>
      </c>
      <c r="AU7" s="1">
        <v>0.88600000000000001</v>
      </c>
      <c r="AV7" s="1">
        <f>AS7/C7/AG7</f>
        <v>1.8621973929236499E-3</v>
      </c>
      <c r="AW7" s="1">
        <f>AT7/C7/AG7</f>
        <v>1.8621973929236499E-3</v>
      </c>
      <c r="AX7" s="1">
        <v>4.4000000000000004</v>
      </c>
      <c r="AY7" s="1">
        <v>19.3</v>
      </c>
      <c r="AZ7" s="1">
        <v>4.34</v>
      </c>
      <c r="BA7" s="1">
        <v>4.3</v>
      </c>
      <c r="BB7" s="1">
        <v>28.4</v>
      </c>
      <c r="BC7" s="1">
        <v>9.8000000000000007</v>
      </c>
      <c r="BD7" s="1">
        <v>63</v>
      </c>
      <c r="BE7" s="1">
        <v>317</v>
      </c>
      <c r="BF7" s="1">
        <v>0</v>
      </c>
      <c r="BG7" s="1">
        <v>40</v>
      </c>
      <c r="BH7" s="1">
        <v>0</v>
      </c>
      <c r="BI7" s="1">
        <v>0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1</v>
      </c>
      <c r="BU7" s="1">
        <v>0</v>
      </c>
      <c r="BV7" s="1">
        <v>0</v>
      </c>
      <c r="BW7" s="1">
        <v>1</v>
      </c>
      <c r="BX7" s="1">
        <v>0</v>
      </c>
      <c r="BY7" s="1">
        <v>3</v>
      </c>
      <c r="BZ7" s="1"/>
      <c r="CA7" s="1"/>
      <c r="CB7" s="1"/>
    </row>
    <row r="8" spans="1:80">
      <c r="A8" s="1">
        <v>56</v>
      </c>
      <c r="B8" s="1">
        <v>148</v>
      </c>
      <c r="C8" s="1">
        <v>57.3</v>
      </c>
      <c r="D8" s="1">
        <v>0</v>
      </c>
      <c r="E8" s="1" t="s">
        <v>27</v>
      </c>
      <c r="F8" s="1" t="s">
        <v>3</v>
      </c>
      <c r="G8" s="1">
        <v>0</v>
      </c>
      <c r="H8" s="1">
        <v>57</v>
      </c>
      <c r="I8" s="1">
        <v>1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57.3</v>
      </c>
      <c r="R8" s="1">
        <v>1200</v>
      </c>
      <c r="S8" s="1">
        <f t="shared" si="0"/>
        <v>20.942408376963353</v>
      </c>
      <c r="T8" s="1">
        <v>1</v>
      </c>
      <c r="U8" s="1">
        <v>1</v>
      </c>
      <c r="V8" s="1">
        <v>0</v>
      </c>
      <c r="W8" s="1">
        <v>7.4</v>
      </c>
      <c r="X8" s="1">
        <v>34.6</v>
      </c>
      <c r="Y8" s="1">
        <v>7.23</v>
      </c>
      <c r="Z8" s="1">
        <v>4.5999999999999996</v>
      </c>
      <c r="AA8" s="1">
        <v>41.3</v>
      </c>
      <c r="AB8" s="1">
        <v>13.2</v>
      </c>
      <c r="AC8" s="1">
        <v>54</v>
      </c>
      <c r="AD8" s="1">
        <v>2</v>
      </c>
      <c r="AE8" s="1">
        <v>379</v>
      </c>
      <c r="AF8" s="1">
        <v>257</v>
      </c>
      <c r="AG8" s="1">
        <v>349</v>
      </c>
      <c r="AH8" s="1">
        <v>139</v>
      </c>
      <c r="AI8" s="1">
        <v>98</v>
      </c>
      <c r="AJ8" s="1">
        <v>1904</v>
      </c>
      <c r="AK8" s="1">
        <v>0</v>
      </c>
      <c r="AL8" s="1">
        <v>560</v>
      </c>
      <c r="AM8" s="1">
        <v>240</v>
      </c>
      <c r="AN8" s="1">
        <v>0</v>
      </c>
      <c r="AO8" s="1">
        <v>0</v>
      </c>
      <c r="AP8" s="1">
        <v>161</v>
      </c>
      <c r="AQ8" s="1">
        <v>0</v>
      </c>
      <c r="AR8" s="1">
        <v>0</v>
      </c>
      <c r="AS8" s="1">
        <v>18</v>
      </c>
      <c r="AT8" s="1">
        <v>18</v>
      </c>
      <c r="AU8" s="1">
        <v>0.19800000000000001</v>
      </c>
      <c r="AV8" s="1">
        <f>AS8/C8/AG8</f>
        <v>9.0010351190386898E-4</v>
      </c>
      <c r="AW8" s="1">
        <f>AT8/C8/AG8</f>
        <v>9.0010351190386898E-4</v>
      </c>
      <c r="AX8" s="1">
        <v>4.3</v>
      </c>
      <c r="AY8" s="1">
        <v>24.9</v>
      </c>
      <c r="AZ8" s="1">
        <v>4.67</v>
      </c>
      <c r="BA8" s="1">
        <v>4.5</v>
      </c>
      <c r="BB8" s="1">
        <v>26.8</v>
      </c>
      <c r="BC8" s="1">
        <v>8.8000000000000007</v>
      </c>
      <c r="BD8" s="1">
        <v>65</v>
      </c>
      <c r="BE8" s="1">
        <v>468</v>
      </c>
      <c r="BF8" s="1">
        <v>0</v>
      </c>
      <c r="BG8" s="1">
        <v>60</v>
      </c>
      <c r="BH8" s="1">
        <v>0</v>
      </c>
      <c r="BI8" s="1">
        <v>0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1</v>
      </c>
      <c r="BU8" s="1">
        <v>0</v>
      </c>
      <c r="BV8" s="1">
        <v>0</v>
      </c>
      <c r="BW8" s="1">
        <v>0</v>
      </c>
      <c r="BX8" s="1">
        <v>0</v>
      </c>
      <c r="BY8" s="1">
        <v>2</v>
      </c>
      <c r="BZ8" s="1"/>
      <c r="CA8" s="1"/>
      <c r="CB8" s="1"/>
    </row>
    <row r="9" spans="1:80">
      <c r="A9" s="1">
        <v>82</v>
      </c>
      <c r="B9" s="1">
        <v>161</v>
      </c>
      <c r="C9" s="1">
        <v>67.5</v>
      </c>
      <c r="D9" s="1">
        <v>1</v>
      </c>
      <c r="E9" s="1" t="s">
        <v>28</v>
      </c>
      <c r="F9" s="1" t="s">
        <v>5</v>
      </c>
      <c r="G9" s="1">
        <v>1</v>
      </c>
      <c r="H9" s="1">
        <v>58</v>
      </c>
      <c r="I9" s="1">
        <v>1</v>
      </c>
      <c r="J9" s="1">
        <v>1</v>
      </c>
      <c r="K9" s="1">
        <v>1</v>
      </c>
      <c r="L9" s="1">
        <v>1</v>
      </c>
      <c r="M9" s="1">
        <v>0</v>
      </c>
      <c r="N9" s="1">
        <v>1</v>
      </c>
      <c r="O9" s="1">
        <v>0</v>
      </c>
      <c r="P9" s="1">
        <v>0</v>
      </c>
      <c r="Q9" s="1">
        <v>67.400000000000006</v>
      </c>
      <c r="R9" s="1">
        <v>1800</v>
      </c>
      <c r="S9" s="1">
        <f t="shared" si="0"/>
        <v>26.666666666666668</v>
      </c>
      <c r="T9" s="1">
        <v>1</v>
      </c>
      <c r="U9" s="1">
        <v>0</v>
      </c>
      <c r="V9" s="1">
        <v>0</v>
      </c>
      <c r="W9" s="1">
        <v>6.4</v>
      </c>
      <c r="X9" s="1">
        <v>42</v>
      </c>
      <c r="Y9" s="1">
        <v>8.3699999999999992</v>
      </c>
      <c r="Z9" s="1">
        <v>4.9000000000000004</v>
      </c>
      <c r="AA9" s="1">
        <v>36.4</v>
      </c>
      <c r="AB9" s="1">
        <v>11.6</v>
      </c>
      <c r="AC9" s="1">
        <v>53</v>
      </c>
      <c r="AD9" s="1">
        <v>4</v>
      </c>
      <c r="AE9" s="1">
        <v>364</v>
      </c>
      <c r="AF9" s="1">
        <v>382</v>
      </c>
      <c r="AG9" s="1">
        <v>505</v>
      </c>
      <c r="AH9" s="1">
        <v>189</v>
      </c>
      <c r="AI9" s="1">
        <v>113</v>
      </c>
      <c r="AJ9" s="1">
        <v>4397</v>
      </c>
      <c r="AK9" s="1">
        <v>6250</v>
      </c>
      <c r="AL9" s="1">
        <v>560</v>
      </c>
      <c r="AM9" s="1">
        <v>960</v>
      </c>
      <c r="AN9" s="1">
        <v>0</v>
      </c>
      <c r="AO9" s="1">
        <v>0</v>
      </c>
      <c r="AP9" s="1">
        <v>961</v>
      </c>
      <c r="AQ9" s="1">
        <v>0</v>
      </c>
      <c r="AR9" s="1">
        <v>0</v>
      </c>
      <c r="AS9" s="1">
        <v>49</v>
      </c>
      <c r="AT9" s="1">
        <v>49</v>
      </c>
      <c r="AU9" s="1">
        <v>0.61699999999999999</v>
      </c>
      <c r="AV9" s="1">
        <f>AS9/C9/AG9</f>
        <v>1.4374770810414376E-3</v>
      </c>
      <c r="AW9" s="1">
        <f>AT9/C9/AG9</f>
        <v>1.4374770810414376E-3</v>
      </c>
      <c r="AX9" s="1">
        <v>4.5</v>
      </c>
      <c r="AY9" s="1">
        <v>24.5</v>
      </c>
      <c r="AZ9" s="1">
        <v>5.7</v>
      </c>
      <c r="BA9" s="1">
        <v>4.9000000000000004</v>
      </c>
      <c r="BB9" s="1">
        <v>32.799999999999997</v>
      </c>
      <c r="BC9" s="1">
        <v>11</v>
      </c>
      <c r="BD9" s="1">
        <v>67</v>
      </c>
      <c r="BE9" s="1">
        <v>464</v>
      </c>
      <c r="BF9" s="1">
        <v>0</v>
      </c>
      <c r="BG9" s="1">
        <v>60</v>
      </c>
      <c r="BH9" s="1">
        <v>1</v>
      </c>
      <c r="BI9" s="1">
        <v>0</v>
      </c>
      <c r="BJ9" s="1">
        <v>0</v>
      </c>
      <c r="BK9" s="1">
        <v>0</v>
      </c>
      <c r="BL9" s="1">
        <v>1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1</v>
      </c>
      <c r="BX9" s="1">
        <v>0</v>
      </c>
      <c r="BY9" s="1">
        <v>3</v>
      </c>
      <c r="BZ9" s="1"/>
      <c r="CA9" s="1"/>
      <c r="CB9" s="1"/>
    </row>
    <row r="10" spans="1:80">
      <c r="A10" s="1">
        <v>83</v>
      </c>
      <c r="B10" s="1">
        <v>144</v>
      </c>
      <c r="C10" s="1">
        <v>39.799999999999997</v>
      </c>
      <c r="D10" s="1">
        <v>0</v>
      </c>
      <c r="E10" s="1" t="s">
        <v>23</v>
      </c>
      <c r="F10" s="1" t="s">
        <v>4</v>
      </c>
      <c r="G10" s="1">
        <v>0</v>
      </c>
      <c r="H10" s="1">
        <v>69</v>
      </c>
      <c r="I10" s="1">
        <v>1</v>
      </c>
      <c r="J10" s="1">
        <v>1</v>
      </c>
      <c r="K10" s="1">
        <v>1</v>
      </c>
      <c r="L10" s="1">
        <v>1</v>
      </c>
      <c r="M10" s="1">
        <v>0</v>
      </c>
      <c r="N10" s="1">
        <v>1</v>
      </c>
      <c r="O10" s="1">
        <v>0</v>
      </c>
      <c r="P10" s="1">
        <v>0</v>
      </c>
      <c r="Q10" s="1">
        <v>39.700000000000003</v>
      </c>
      <c r="R10" s="1">
        <v>1800</v>
      </c>
      <c r="S10" s="1">
        <f t="shared" si="0"/>
        <v>45.226130653266338</v>
      </c>
      <c r="T10" s="1">
        <v>1</v>
      </c>
      <c r="U10" s="1">
        <v>0</v>
      </c>
      <c r="V10" s="1">
        <v>0</v>
      </c>
      <c r="W10" s="1">
        <v>6.9</v>
      </c>
      <c r="X10" s="1">
        <v>32.299999999999997</v>
      </c>
      <c r="Y10" s="1">
        <v>4.5</v>
      </c>
      <c r="Z10" s="1">
        <v>3.5</v>
      </c>
      <c r="AA10" s="1">
        <v>38.1</v>
      </c>
      <c r="AB10" s="1">
        <v>12.6</v>
      </c>
      <c r="AC10" s="1">
        <v>53</v>
      </c>
      <c r="AD10" s="1">
        <v>1</v>
      </c>
      <c r="AE10" s="1">
        <v>506</v>
      </c>
      <c r="AF10" s="1">
        <v>293</v>
      </c>
      <c r="AG10" s="1">
        <v>416</v>
      </c>
      <c r="AH10" s="1">
        <v>126</v>
      </c>
      <c r="AI10" s="1">
        <v>72</v>
      </c>
      <c r="AJ10" s="1">
        <v>3243</v>
      </c>
      <c r="AK10" s="1">
        <v>0</v>
      </c>
      <c r="AL10" s="1">
        <v>560</v>
      </c>
      <c r="AM10" s="1">
        <v>480</v>
      </c>
      <c r="AN10" s="1">
        <v>0</v>
      </c>
      <c r="AO10" s="1">
        <v>0</v>
      </c>
      <c r="AP10" s="1">
        <v>950</v>
      </c>
      <c r="AQ10" s="1">
        <v>0</v>
      </c>
      <c r="AR10" s="1">
        <v>1</v>
      </c>
      <c r="AS10" s="1">
        <v>18</v>
      </c>
      <c r="AT10" s="1">
        <v>18</v>
      </c>
      <c r="AU10" s="1">
        <v>8.7999999999999995E-2</v>
      </c>
      <c r="AV10" s="1">
        <f>AS10/C10/AG10</f>
        <v>1.0871666022419792E-3</v>
      </c>
      <c r="AW10" s="1">
        <f>AT10/C10/AG10</f>
        <v>1.0871666022419792E-3</v>
      </c>
      <c r="AX10" s="1">
        <v>4.5</v>
      </c>
      <c r="AY10" s="1">
        <v>19.7</v>
      </c>
      <c r="AZ10" s="1">
        <v>3.01</v>
      </c>
      <c r="BA10" s="1">
        <v>4.3</v>
      </c>
      <c r="BB10" s="1">
        <v>40.4</v>
      </c>
      <c r="BC10" s="1">
        <v>13.9</v>
      </c>
      <c r="BD10" s="1">
        <v>53</v>
      </c>
      <c r="BE10" s="1">
        <v>592</v>
      </c>
      <c r="BF10" s="1">
        <v>0</v>
      </c>
      <c r="BG10" s="1">
        <v>63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1</v>
      </c>
      <c r="BW10" s="1">
        <v>1</v>
      </c>
      <c r="BX10" s="1">
        <v>0</v>
      </c>
      <c r="BY10" s="1">
        <v>3</v>
      </c>
      <c r="BZ10" s="1"/>
      <c r="CA10" s="1"/>
      <c r="CB10" s="1"/>
    </row>
    <row r="11" spans="1:80">
      <c r="A11" s="1">
        <v>77</v>
      </c>
      <c r="B11" s="1">
        <v>159</v>
      </c>
      <c r="C11" s="1">
        <v>57.5</v>
      </c>
      <c r="D11" s="1">
        <v>1</v>
      </c>
      <c r="E11" s="1" t="s">
        <v>28</v>
      </c>
      <c r="F11" s="1" t="s">
        <v>6</v>
      </c>
      <c r="G11" s="1">
        <v>0</v>
      </c>
      <c r="H11" s="1">
        <v>40</v>
      </c>
      <c r="I11" s="1">
        <v>0</v>
      </c>
      <c r="J11" s="1">
        <v>1</v>
      </c>
      <c r="K11" s="1">
        <v>0</v>
      </c>
      <c r="L11" s="1">
        <v>1</v>
      </c>
      <c r="M11" s="1">
        <v>1</v>
      </c>
      <c r="N11" s="1">
        <v>1</v>
      </c>
      <c r="O11" s="1">
        <v>0</v>
      </c>
      <c r="P11" s="1">
        <v>0</v>
      </c>
      <c r="Q11" s="1">
        <v>55</v>
      </c>
      <c r="R11" s="1">
        <v>2400</v>
      </c>
      <c r="S11" s="1">
        <f t="shared" si="0"/>
        <v>41.739130434782609</v>
      </c>
      <c r="T11" s="1">
        <v>1</v>
      </c>
      <c r="U11" s="1">
        <v>1</v>
      </c>
      <c r="V11" s="1">
        <v>0</v>
      </c>
      <c r="W11" s="1">
        <v>6.2</v>
      </c>
      <c r="X11" s="1">
        <v>29.2</v>
      </c>
      <c r="Y11" s="1">
        <v>3.87</v>
      </c>
      <c r="Z11" s="1">
        <v>3.8</v>
      </c>
      <c r="AA11" s="1">
        <v>34.9</v>
      </c>
      <c r="AB11" s="1">
        <v>11.3</v>
      </c>
      <c r="AC11" s="1">
        <v>54</v>
      </c>
      <c r="AD11" s="1">
        <v>5</v>
      </c>
      <c r="AE11" s="1">
        <v>417</v>
      </c>
      <c r="AF11" s="1">
        <v>462</v>
      </c>
      <c r="AG11" s="1">
        <v>611</v>
      </c>
      <c r="AH11" s="1">
        <v>245</v>
      </c>
      <c r="AI11" s="1">
        <v>143</v>
      </c>
      <c r="AJ11" s="1">
        <v>4850</v>
      </c>
      <c r="AK11" s="1">
        <v>0</v>
      </c>
      <c r="AL11" s="1">
        <v>1120</v>
      </c>
      <c r="AM11" s="1">
        <v>1440</v>
      </c>
      <c r="AN11" s="1">
        <v>0</v>
      </c>
      <c r="AO11" s="1">
        <v>200</v>
      </c>
      <c r="AP11" s="1">
        <v>1665</v>
      </c>
      <c r="AQ11" s="1">
        <v>0</v>
      </c>
      <c r="AR11" s="1">
        <v>0</v>
      </c>
      <c r="AS11" s="1">
        <v>38</v>
      </c>
      <c r="AT11" s="1">
        <v>38</v>
      </c>
      <c r="AU11" s="1">
        <v>0.80800000000000005</v>
      </c>
      <c r="AV11" s="1">
        <f>AS11/C11/AG11</f>
        <v>1.081619583007187E-3</v>
      </c>
      <c r="AW11" s="1">
        <f>AT11/C11/AG11</f>
        <v>1.081619583007187E-3</v>
      </c>
      <c r="AX11" s="1">
        <v>4.8</v>
      </c>
      <c r="AY11" s="1">
        <v>28.4</v>
      </c>
      <c r="AZ11" s="1">
        <v>3.39</v>
      </c>
      <c r="BA11" s="1">
        <v>4.8</v>
      </c>
      <c r="BB11" s="1">
        <v>28.8</v>
      </c>
      <c r="BC11" s="1">
        <v>10</v>
      </c>
      <c r="BD11" s="1">
        <v>60</v>
      </c>
      <c r="BE11" s="1">
        <v>352</v>
      </c>
      <c r="BF11" s="1">
        <v>0</v>
      </c>
      <c r="BG11" s="1">
        <v>49</v>
      </c>
      <c r="BH11" s="1">
        <v>1</v>
      </c>
      <c r="BI11" s="1">
        <v>0</v>
      </c>
      <c r="BJ11" s="1">
        <v>0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1</v>
      </c>
      <c r="BU11" s="1">
        <v>1</v>
      </c>
      <c r="BV11" s="1">
        <v>1</v>
      </c>
      <c r="BW11" s="1">
        <v>1</v>
      </c>
      <c r="BX11" s="1">
        <v>0</v>
      </c>
      <c r="BY11" s="1">
        <v>3</v>
      </c>
      <c r="BZ11" s="1"/>
      <c r="CA11" s="1"/>
      <c r="CB11" s="1"/>
    </row>
    <row r="12" spans="1:80">
      <c r="A12" s="1">
        <v>72</v>
      </c>
      <c r="B12" s="1">
        <v>150</v>
      </c>
      <c r="C12" s="1">
        <v>59.2</v>
      </c>
      <c r="D12" s="1">
        <v>1</v>
      </c>
      <c r="E12" s="1" t="s">
        <v>29</v>
      </c>
      <c r="F12" s="1" t="s">
        <v>40</v>
      </c>
      <c r="G12" s="1">
        <v>0</v>
      </c>
      <c r="H12" s="1">
        <v>72</v>
      </c>
      <c r="I12" s="1">
        <v>0</v>
      </c>
      <c r="J12" s="1">
        <v>0</v>
      </c>
      <c r="K12" s="1">
        <v>0</v>
      </c>
      <c r="L12" s="1">
        <v>1</v>
      </c>
      <c r="M12" s="1">
        <v>1</v>
      </c>
      <c r="N12" s="1">
        <v>1</v>
      </c>
      <c r="O12" s="1">
        <v>0</v>
      </c>
      <c r="P12" s="1">
        <v>1</v>
      </c>
      <c r="Q12" s="1">
        <v>59.2</v>
      </c>
      <c r="R12" s="1">
        <v>600</v>
      </c>
      <c r="S12" s="1">
        <f t="shared" si="0"/>
        <v>10.135135135135135</v>
      </c>
      <c r="T12" s="1">
        <v>1</v>
      </c>
      <c r="U12" s="1">
        <v>0</v>
      </c>
      <c r="V12" s="1">
        <v>0</v>
      </c>
      <c r="W12" s="1">
        <v>7.2</v>
      </c>
      <c r="X12" s="1">
        <v>27.7</v>
      </c>
      <c r="Y12" s="1">
        <v>8.6999999999999993</v>
      </c>
      <c r="Z12" s="1">
        <v>4.3</v>
      </c>
      <c r="AA12" s="1">
        <v>38.1</v>
      </c>
      <c r="AB12" s="1">
        <v>11.2</v>
      </c>
      <c r="AC12" s="1">
        <v>60</v>
      </c>
      <c r="AD12" s="1">
        <v>30</v>
      </c>
      <c r="AE12" s="1">
        <v>423</v>
      </c>
      <c r="AF12" s="1">
        <v>335</v>
      </c>
      <c r="AG12" s="1">
        <v>438</v>
      </c>
      <c r="AH12" s="1">
        <v>159</v>
      </c>
      <c r="AI12" s="1">
        <v>79</v>
      </c>
      <c r="AJ12" s="1">
        <v>2700</v>
      </c>
      <c r="AK12" s="1">
        <v>0</v>
      </c>
      <c r="AL12" s="1">
        <v>560</v>
      </c>
      <c r="AM12" s="1">
        <v>580</v>
      </c>
      <c r="AN12" s="1">
        <v>0</v>
      </c>
      <c r="AO12" s="1">
        <v>0</v>
      </c>
      <c r="AP12" s="1">
        <v>1207</v>
      </c>
      <c r="AQ12" s="1">
        <v>0</v>
      </c>
      <c r="AR12" s="1">
        <v>0</v>
      </c>
      <c r="AS12" s="1">
        <v>23</v>
      </c>
      <c r="AT12" s="1">
        <v>23</v>
      </c>
      <c r="AU12" s="1">
        <v>1.325</v>
      </c>
      <c r="AV12" s="1">
        <f>AS12/C12/AG12</f>
        <v>8.8701715414044177E-4</v>
      </c>
      <c r="AW12" s="1">
        <f>AT12/C12/AG12</f>
        <v>8.8701715414044177E-4</v>
      </c>
      <c r="AX12" s="1">
        <v>4.5999999999999996</v>
      </c>
      <c r="AY12" s="1">
        <v>23</v>
      </c>
      <c r="AZ12" s="1">
        <v>5.98</v>
      </c>
      <c r="BA12" s="1">
        <v>4.9000000000000004</v>
      </c>
      <c r="BB12" s="1">
        <v>33.299999999999997</v>
      </c>
      <c r="BC12" s="1">
        <v>10.1</v>
      </c>
      <c r="BD12" s="1">
        <v>68</v>
      </c>
      <c r="BE12" s="1">
        <v>400</v>
      </c>
      <c r="BF12" s="1">
        <v>0</v>
      </c>
      <c r="BG12" s="1">
        <v>48</v>
      </c>
      <c r="BH12" s="1">
        <v>1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1</v>
      </c>
      <c r="BU12" s="1">
        <v>0</v>
      </c>
      <c r="BV12" s="1">
        <v>1</v>
      </c>
      <c r="BW12" s="1">
        <v>0</v>
      </c>
      <c r="BX12" s="1">
        <v>0</v>
      </c>
      <c r="BY12" s="1">
        <v>3</v>
      </c>
      <c r="BZ12" s="1"/>
      <c r="CA12" s="1"/>
      <c r="CB12" s="1"/>
    </row>
    <row r="13" spans="1:80">
      <c r="A13" s="1">
        <v>73</v>
      </c>
      <c r="B13" s="1">
        <v>168</v>
      </c>
      <c r="C13" s="1">
        <v>61.7</v>
      </c>
      <c r="D13" s="1">
        <v>1</v>
      </c>
      <c r="E13" s="1" t="s">
        <v>30</v>
      </c>
      <c r="F13" s="1" t="s">
        <v>41</v>
      </c>
      <c r="G13" s="1">
        <v>0</v>
      </c>
      <c r="H13" s="1">
        <v>65</v>
      </c>
      <c r="I13" s="1">
        <v>1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61.7</v>
      </c>
      <c r="R13" s="1">
        <v>2400</v>
      </c>
      <c r="S13" s="1">
        <f t="shared" si="0"/>
        <v>38.897893030794165</v>
      </c>
      <c r="T13" s="1">
        <v>1</v>
      </c>
      <c r="U13" s="1">
        <v>1</v>
      </c>
      <c r="V13" s="1">
        <v>0</v>
      </c>
      <c r="W13" s="1">
        <v>6.6</v>
      </c>
      <c r="X13" s="1">
        <v>70.5</v>
      </c>
      <c r="Y13" s="1">
        <v>12.21</v>
      </c>
      <c r="Z13" s="1">
        <v>5.2</v>
      </c>
      <c r="AA13" s="1">
        <v>36</v>
      </c>
      <c r="AB13" s="1">
        <v>11.6</v>
      </c>
      <c r="AC13" s="1">
        <v>53</v>
      </c>
      <c r="AD13" s="1">
        <v>2</v>
      </c>
      <c r="AE13" s="1">
        <v>457</v>
      </c>
      <c r="AF13" s="1">
        <v>292</v>
      </c>
      <c r="AG13" s="1">
        <v>401</v>
      </c>
      <c r="AH13" s="1">
        <v>169</v>
      </c>
      <c r="AI13" s="1">
        <v>85</v>
      </c>
      <c r="AJ13" s="1">
        <v>2279</v>
      </c>
      <c r="AK13" s="1">
        <v>0</v>
      </c>
      <c r="AL13" s="1">
        <v>0</v>
      </c>
      <c r="AM13" s="1">
        <v>0</v>
      </c>
      <c r="AN13" s="1">
        <v>500</v>
      </c>
      <c r="AO13" s="1">
        <v>0</v>
      </c>
      <c r="AP13" s="1">
        <v>551</v>
      </c>
      <c r="AQ13" s="1">
        <v>0</v>
      </c>
      <c r="AR13" s="1">
        <v>0</v>
      </c>
      <c r="AS13" s="1">
        <v>16</v>
      </c>
      <c r="AT13" s="1">
        <v>16</v>
      </c>
      <c r="AU13" s="1">
        <v>0.21299999999999999</v>
      </c>
      <c r="AV13" s="1">
        <f>AS13/C13/AG13</f>
        <v>6.4668151339641172E-4</v>
      </c>
      <c r="AW13" s="1">
        <f>AT13/C13/AG13</f>
        <v>6.4668151339641172E-4</v>
      </c>
      <c r="AX13" s="1">
        <v>4.7</v>
      </c>
      <c r="AY13" s="1">
        <v>37.4</v>
      </c>
      <c r="AZ13" s="1">
        <v>7.12</v>
      </c>
      <c r="BA13" s="1">
        <v>5.6</v>
      </c>
      <c r="BB13" s="1">
        <v>29.7</v>
      </c>
      <c r="BC13" s="1">
        <v>9.4</v>
      </c>
      <c r="BD13" s="1">
        <v>57</v>
      </c>
      <c r="BE13" s="1">
        <v>210</v>
      </c>
      <c r="BF13" s="1">
        <v>0</v>
      </c>
      <c r="BG13" s="1"/>
      <c r="BH13" s="1">
        <v>1</v>
      </c>
      <c r="BI13" s="1">
        <v>1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1</v>
      </c>
      <c r="BU13" s="1">
        <v>0</v>
      </c>
      <c r="BV13" s="1">
        <v>0</v>
      </c>
      <c r="BW13" s="1">
        <v>0</v>
      </c>
      <c r="BX13" s="1">
        <v>1</v>
      </c>
      <c r="BY13" s="1">
        <v>3</v>
      </c>
      <c r="BZ13" s="1"/>
      <c r="CA13" s="1"/>
      <c r="CB13" s="1"/>
    </row>
    <row r="14" spans="1:80">
      <c r="A14" s="1">
        <v>53</v>
      </c>
      <c r="B14" s="1">
        <v>178</v>
      </c>
      <c r="C14" s="1">
        <v>78.400000000000006</v>
      </c>
      <c r="D14" s="1">
        <v>1</v>
      </c>
      <c r="E14" s="1" t="s">
        <v>27</v>
      </c>
      <c r="F14" s="1" t="s">
        <v>41</v>
      </c>
      <c r="G14" s="1">
        <v>0</v>
      </c>
      <c r="H14" s="1">
        <v>50</v>
      </c>
      <c r="I14" s="1">
        <v>1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78.5</v>
      </c>
      <c r="R14" s="1">
        <v>200</v>
      </c>
      <c r="S14" s="1">
        <f t="shared" si="0"/>
        <v>2.5510204081632653</v>
      </c>
      <c r="T14" s="1">
        <v>1</v>
      </c>
      <c r="U14" s="1">
        <v>0</v>
      </c>
      <c r="V14" s="1">
        <v>0</v>
      </c>
      <c r="W14" s="1">
        <v>5.8</v>
      </c>
      <c r="X14" s="1">
        <v>68.400000000000006</v>
      </c>
      <c r="Y14" s="1">
        <v>13.99</v>
      </c>
      <c r="Z14" s="1">
        <v>4.8</v>
      </c>
      <c r="AA14" s="1">
        <v>39.299999999999997</v>
      </c>
      <c r="AB14" s="1">
        <v>12.6</v>
      </c>
      <c r="AC14" s="1">
        <v>53</v>
      </c>
      <c r="AD14" s="1">
        <v>1</v>
      </c>
      <c r="AE14" s="1">
        <v>587</v>
      </c>
      <c r="AF14" s="1">
        <v>257</v>
      </c>
      <c r="AG14" s="1">
        <v>353</v>
      </c>
      <c r="AH14" s="1">
        <v>124</v>
      </c>
      <c r="AI14" s="1">
        <v>82</v>
      </c>
      <c r="AJ14" s="1">
        <v>885</v>
      </c>
      <c r="AK14" s="1">
        <v>15</v>
      </c>
      <c r="AL14" s="1">
        <v>0</v>
      </c>
      <c r="AM14" s="1">
        <v>0</v>
      </c>
      <c r="AN14" s="1">
        <v>0</v>
      </c>
      <c r="AO14" s="1">
        <v>0</v>
      </c>
      <c r="AP14" s="1">
        <v>1667</v>
      </c>
      <c r="AQ14" s="1">
        <v>15</v>
      </c>
      <c r="AR14" s="1">
        <v>0</v>
      </c>
      <c r="AS14" s="1">
        <v>31</v>
      </c>
      <c r="AT14" s="1">
        <v>31</v>
      </c>
      <c r="AU14" s="1">
        <v>0</v>
      </c>
      <c r="AV14" s="1">
        <f>AS14/C14/AG14</f>
        <v>1.1201364398450598E-3</v>
      </c>
      <c r="AW14" s="1">
        <f>AT14/C14/AG14</f>
        <v>1.1201364398450598E-3</v>
      </c>
      <c r="AX14" s="1">
        <v>3.7</v>
      </c>
      <c r="AY14" s="1">
        <v>32.799999999999997</v>
      </c>
      <c r="AZ14" s="1">
        <v>8.9499999999999993</v>
      </c>
      <c r="BA14" s="1">
        <v>4.8</v>
      </c>
      <c r="BB14" s="1">
        <v>37.9</v>
      </c>
      <c r="BC14" s="1">
        <v>12.1</v>
      </c>
      <c r="BD14" s="1">
        <v>58</v>
      </c>
      <c r="BE14" s="1">
        <v>544</v>
      </c>
      <c r="BF14" s="1">
        <v>0</v>
      </c>
      <c r="BG14" s="1">
        <v>50</v>
      </c>
      <c r="BH14" s="1">
        <v>1</v>
      </c>
      <c r="BI14" s="1">
        <v>1</v>
      </c>
      <c r="BJ14" s="1">
        <v>0</v>
      </c>
      <c r="BK14" s="1">
        <v>0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1</v>
      </c>
      <c r="BU14" s="1">
        <v>0</v>
      </c>
      <c r="BV14" s="1">
        <v>0</v>
      </c>
      <c r="BW14" s="1">
        <v>0</v>
      </c>
      <c r="BX14" s="1">
        <v>0</v>
      </c>
      <c r="BY14" s="1">
        <v>3</v>
      </c>
      <c r="BZ14" s="1"/>
      <c r="CA14" s="1"/>
      <c r="CB14" s="1"/>
    </row>
    <row r="15" spans="1:80">
      <c r="A15" s="1">
        <v>70</v>
      </c>
      <c r="B15" s="1">
        <v>154</v>
      </c>
      <c r="C15" s="1">
        <v>42.5</v>
      </c>
      <c r="D15" s="1">
        <v>1</v>
      </c>
      <c r="E15" s="1" t="s">
        <v>31</v>
      </c>
      <c r="F15" s="1" t="s">
        <v>41</v>
      </c>
      <c r="G15" s="1">
        <v>0</v>
      </c>
      <c r="H15" s="1">
        <v>49</v>
      </c>
      <c r="I15" s="1">
        <v>1</v>
      </c>
      <c r="J15" s="1">
        <v>0</v>
      </c>
      <c r="K15" s="1">
        <v>0</v>
      </c>
      <c r="L15" s="1">
        <v>1</v>
      </c>
      <c r="M15" s="1">
        <v>0</v>
      </c>
      <c r="N15" s="1">
        <v>1</v>
      </c>
      <c r="O15" s="1">
        <v>0</v>
      </c>
      <c r="P15" s="1">
        <v>0</v>
      </c>
      <c r="Q15" s="1"/>
      <c r="R15" s="1">
        <v>2300</v>
      </c>
      <c r="S15" s="1">
        <f t="shared" si="0"/>
        <v>54.117647058823529</v>
      </c>
      <c r="T15" s="1">
        <v>1</v>
      </c>
      <c r="U15" s="1">
        <v>0</v>
      </c>
      <c r="V15" s="1">
        <v>0</v>
      </c>
      <c r="W15" s="1">
        <v>5.9</v>
      </c>
      <c r="X15" s="1">
        <v>64.099999999999994</v>
      </c>
      <c r="Y15" s="1">
        <v>6.98</v>
      </c>
      <c r="Z15" s="1">
        <v>4.4000000000000004</v>
      </c>
      <c r="AA15" s="1">
        <v>32.1</v>
      </c>
      <c r="AB15" s="1">
        <v>11</v>
      </c>
      <c r="AC15" s="1">
        <v>56</v>
      </c>
      <c r="AD15" s="1">
        <v>20</v>
      </c>
      <c r="AE15" s="1">
        <v>492</v>
      </c>
      <c r="AF15" s="1">
        <v>248</v>
      </c>
      <c r="AG15" s="1">
        <v>356</v>
      </c>
      <c r="AH15" s="1">
        <v>128</v>
      </c>
      <c r="AI15" s="1">
        <v>85</v>
      </c>
      <c r="AJ15" s="1">
        <v>2923</v>
      </c>
      <c r="AK15" s="1">
        <v>0</v>
      </c>
      <c r="AL15" s="1">
        <v>840</v>
      </c>
      <c r="AM15" s="1">
        <v>480</v>
      </c>
      <c r="AN15" s="1">
        <v>250</v>
      </c>
      <c r="AO15" s="1">
        <v>0</v>
      </c>
      <c r="AP15" s="1">
        <v>803</v>
      </c>
      <c r="AQ15" s="1">
        <v>0</v>
      </c>
      <c r="AR15" s="1">
        <v>0</v>
      </c>
      <c r="AS15" s="1">
        <v>23</v>
      </c>
      <c r="AT15" s="1">
        <v>31</v>
      </c>
      <c r="AU15" s="1">
        <v>1.103</v>
      </c>
      <c r="AV15" s="1">
        <f>AS15/C15/AG15</f>
        <v>1.5201586252478519E-3</v>
      </c>
      <c r="AW15" s="1">
        <f>AT15/C15/AG15</f>
        <v>2.0489094514210176E-3</v>
      </c>
      <c r="AX15" s="1">
        <v>4.7</v>
      </c>
      <c r="AY15" s="1">
        <v>24.1</v>
      </c>
      <c r="AZ15" s="1">
        <v>3.23</v>
      </c>
      <c r="BA15" s="1">
        <v>4.0999999999999996</v>
      </c>
      <c r="BB15" s="1">
        <v>27.6</v>
      </c>
      <c r="BC15" s="1">
        <v>9.5</v>
      </c>
      <c r="BD15" s="1">
        <v>62</v>
      </c>
      <c r="BE15" s="1">
        <v>436</v>
      </c>
      <c r="BF15" s="1">
        <v>0</v>
      </c>
      <c r="BG15" s="1">
        <v>52</v>
      </c>
      <c r="BH15" s="1">
        <v>1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1</v>
      </c>
      <c r="BU15" s="1">
        <v>0</v>
      </c>
      <c r="BV15" s="1">
        <v>1</v>
      </c>
      <c r="BW15" s="1">
        <v>0</v>
      </c>
      <c r="BX15" s="1">
        <v>0</v>
      </c>
      <c r="BY15" s="1">
        <v>4</v>
      </c>
      <c r="BZ15" s="1"/>
      <c r="CA15" s="1"/>
      <c r="CB15" s="1"/>
    </row>
    <row r="16" spans="1:80">
      <c r="A16" s="1">
        <v>78</v>
      </c>
      <c r="B16" s="1">
        <v>149</v>
      </c>
      <c r="C16" s="1">
        <v>42</v>
      </c>
      <c r="D16" s="1">
        <v>0</v>
      </c>
      <c r="E16" s="1" t="s">
        <v>32</v>
      </c>
      <c r="F16" s="1" t="s">
        <v>7</v>
      </c>
      <c r="G16" s="1">
        <v>0</v>
      </c>
      <c r="H16" s="1">
        <v>74</v>
      </c>
      <c r="I16" s="1">
        <v>1</v>
      </c>
      <c r="J16" s="1">
        <v>0</v>
      </c>
      <c r="K16" s="1">
        <v>1</v>
      </c>
      <c r="L16" s="1">
        <v>1</v>
      </c>
      <c r="M16" s="1">
        <v>0</v>
      </c>
      <c r="N16" s="1">
        <v>0</v>
      </c>
      <c r="O16" s="1">
        <v>0</v>
      </c>
      <c r="P16" s="1">
        <v>0</v>
      </c>
      <c r="Q16" s="1">
        <v>42</v>
      </c>
      <c r="R16" s="1">
        <v>700</v>
      </c>
      <c r="S16" s="1">
        <f t="shared" si="0"/>
        <v>16.666666666666668</v>
      </c>
      <c r="T16" s="1">
        <v>1</v>
      </c>
      <c r="U16" s="1">
        <v>0</v>
      </c>
      <c r="V16" s="1">
        <v>1</v>
      </c>
      <c r="W16" s="1">
        <v>6.5</v>
      </c>
      <c r="X16" s="1">
        <v>11.1</v>
      </c>
      <c r="Y16" s="1">
        <v>2.96</v>
      </c>
      <c r="Z16" s="1">
        <v>3.8</v>
      </c>
      <c r="AA16" s="1">
        <v>36.6</v>
      </c>
      <c r="AB16" s="1">
        <v>11.8</v>
      </c>
      <c r="AC16" s="1">
        <v>53</v>
      </c>
      <c r="AD16" s="1">
        <v>11</v>
      </c>
      <c r="AE16" s="1">
        <v>445</v>
      </c>
      <c r="AF16" s="1">
        <v>302</v>
      </c>
      <c r="AG16" s="1">
        <v>411</v>
      </c>
      <c r="AH16" s="1">
        <v>162</v>
      </c>
      <c r="AI16" s="1">
        <v>117</v>
      </c>
      <c r="AJ16" s="1">
        <v>2749</v>
      </c>
      <c r="AK16" s="1">
        <v>0</v>
      </c>
      <c r="AL16" s="1">
        <v>280</v>
      </c>
      <c r="AM16" s="1">
        <v>960</v>
      </c>
      <c r="AN16" s="1">
        <v>0</v>
      </c>
      <c r="AO16" s="1">
        <v>0</v>
      </c>
      <c r="AP16" s="1">
        <v>859</v>
      </c>
      <c r="AQ16" s="1">
        <v>0</v>
      </c>
      <c r="AR16" s="1">
        <v>0</v>
      </c>
      <c r="AS16" s="1">
        <v>37</v>
      </c>
      <c r="AT16" s="1">
        <v>37</v>
      </c>
      <c r="AU16" s="1">
        <v>0.24</v>
      </c>
      <c r="AV16" s="1">
        <f>AS16/C16/AG16</f>
        <v>2.1434364500057929E-3</v>
      </c>
      <c r="AW16" s="1">
        <f>AT16/C16/AG16</f>
        <v>2.1434364500057929E-3</v>
      </c>
      <c r="AX16" s="1">
        <v>4.5</v>
      </c>
      <c r="AY16" s="1">
        <v>10.1</v>
      </c>
      <c r="AZ16" s="1">
        <v>2.48</v>
      </c>
      <c r="BA16" s="1">
        <v>3.5</v>
      </c>
      <c r="BB16" s="1">
        <v>32.700000000000003</v>
      </c>
      <c r="BC16" s="1">
        <v>11.2</v>
      </c>
      <c r="BD16" s="1">
        <v>57</v>
      </c>
      <c r="BE16" s="1">
        <v>438</v>
      </c>
      <c r="BF16" s="1">
        <v>0</v>
      </c>
      <c r="BG16" s="1">
        <v>59</v>
      </c>
      <c r="BH16" s="1">
        <v>1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1</v>
      </c>
      <c r="BU16" s="1">
        <v>0</v>
      </c>
      <c r="BV16" s="1">
        <v>1</v>
      </c>
      <c r="BW16" s="1">
        <v>0</v>
      </c>
      <c r="BX16" s="1">
        <v>0</v>
      </c>
      <c r="BY16" s="1">
        <v>3</v>
      </c>
      <c r="BZ16" s="1"/>
      <c r="CA16" s="1"/>
      <c r="CB16" s="1"/>
    </row>
    <row r="17" spans="1:80">
      <c r="A17" s="1">
        <v>67</v>
      </c>
      <c r="B17" s="1">
        <v>166</v>
      </c>
      <c r="C17" s="1">
        <v>49</v>
      </c>
      <c r="D17" s="1">
        <v>1</v>
      </c>
      <c r="E17" s="1" t="s">
        <v>33</v>
      </c>
      <c r="F17" s="1" t="s">
        <v>42</v>
      </c>
      <c r="G17" s="1">
        <v>0</v>
      </c>
      <c r="H17" s="1">
        <v>45</v>
      </c>
      <c r="I17" s="1">
        <v>1</v>
      </c>
      <c r="J17" s="1">
        <v>0</v>
      </c>
      <c r="K17" s="1">
        <v>0</v>
      </c>
      <c r="L17" s="1">
        <v>0</v>
      </c>
      <c r="M17" s="1">
        <v>1</v>
      </c>
      <c r="N17" s="1">
        <v>0</v>
      </c>
      <c r="O17" s="1">
        <v>0</v>
      </c>
      <c r="P17" s="1">
        <v>0</v>
      </c>
      <c r="Q17" s="1"/>
      <c r="R17" s="1">
        <v>900</v>
      </c>
      <c r="S17" s="1">
        <f t="shared" si="0"/>
        <v>18.367346938775512</v>
      </c>
      <c r="T17" s="1">
        <v>1</v>
      </c>
      <c r="U17" s="1">
        <v>0</v>
      </c>
      <c r="V17" s="1">
        <v>0</v>
      </c>
      <c r="W17" s="1">
        <v>6.8</v>
      </c>
      <c r="X17" s="1">
        <v>28.1</v>
      </c>
      <c r="Y17" s="1">
        <v>6.6</v>
      </c>
      <c r="Z17" s="1">
        <v>3.7</v>
      </c>
      <c r="AA17" s="1">
        <v>26.8</v>
      </c>
      <c r="AB17" s="1">
        <v>8.5</v>
      </c>
      <c r="AC17" s="1">
        <v>62</v>
      </c>
      <c r="AD17" s="1">
        <v>22</v>
      </c>
      <c r="AE17" s="1">
        <v>277</v>
      </c>
      <c r="AF17" s="1">
        <v>401</v>
      </c>
      <c r="AG17" s="1">
        <v>500</v>
      </c>
      <c r="AH17" s="1">
        <v>199</v>
      </c>
      <c r="AI17" s="1">
        <v>142</v>
      </c>
      <c r="AJ17" s="1">
        <v>3635</v>
      </c>
      <c r="AK17" s="1">
        <v>0</v>
      </c>
      <c r="AL17" s="1">
        <v>1400</v>
      </c>
      <c r="AM17" s="1">
        <v>600</v>
      </c>
      <c r="AN17" s="1">
        <v>0</v>
      </c>
      <c r="AO17" s="1">
        <v>200</v>
      </c>
      <c r="AP17" s="1">
        <v>1241</v>
      </c>
      <c r="AQ17" s="1">
        <v>0</v>
      </c>
      <c r="AR17" s="1">
        <v>0</v>
      </c>
      <c r="AS17" s="1">
        <v>42</v>
      </c>
      <c r="AT17" s="1">
        <v>42</v>
      </c>
      <c r="AU17" s="1">
        <v>1.2230000000000001</v>
      </c>
      <c r="AV17" s="1">
        <f>AS17/C17/AG17</f>
        <v>1.7142857142857142E-3</v>
      </c>
      <c r="AW17" s="1">
        <f>AT17/C17/AG17</f>
        <v>1.7142857142857142E-3</v>
      </c>
      <c r="AX17" s="1">
        <v>4.8</v>
      </c>
      <c r="AY17" s="1">
        <v>24</v>
      </c>
      <c r="AZ17" s="1">
        <v>4.5599999999999996</v>
      </c>
      <c r="BA17" s="1">
        <v>4.4000000000000004</v>
      </c>
      <c r="BB17" s="1">
        <v>30.2</v>
      </c>
      <c r="BC17" s="1">
        <v>10.4</v>
      </c>
      <c r="BD17" s="1">
        <v>68</v>
      </c>
      <c r="BE17" s="1">
        <v>300</v>
      </c>
      <c r="BF17" s="1">
        <v>0</v>
      </c>
      <c r="BG17" s="1">
        <v>45</v>
      </c>
      <c r="BH17" s="1">
        <v>1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1</v>
      </c>
      <c r="BU17" s="1">
        <v>0</v>
      </c>
      <c r="BV17" s="1">
        <v>0</v>
      </c>
      <c r="BW17" s="1">
        <v>1</v>
      </c>
      <c r="BX17" s="1">
        <v>0</v>
      </c>
      <c r="BY17" s="1">
        <v>2</v>
      </c>
      <c r="BZ17" s="1"/>
      <c r="CA17" s="1"/>
      <c r="CB17" s="1"/>
    </row>
    <row r="18" spans="1:80">
      <c r="A18" s="1">
        <v>59</v>
      </c>
      <c r="B18" s="1">
        <v>174</v>
      </c>
      <c r="C18" s="1">
        <v>79.3</v>
      </c>
      <c r="D18" s="1">
        <v>1</v>
      </c>
      <c r="E18" s="1" t="s">
        <v>34</v>
      </c>
      <c r="F18" s="1" t="s">
        <v>8</v>
      </c>
      <c r="G18" s="1">
        <v>0</v>
      </c>
      <c r="H18" s="1">
        <v>32</v>
      </c>
      <c r="I18" s="1">
        <v>0</v>
      </c>
      <c r="J18" s="1">
        <v>1</v>
      </c>
      <c r="K18" s="1">
        <v>0</v>
      </c>
      <c r="L18" s="1">
        <v>0</v>
      </c>
      <c r="M18" s="1">
        <v>0</v>
      </c>
      <c r="N18" s="1">
        <v>1</v>
      </c>
      <c r="O18" s="1">
        <v>0</v>
      </c>
      <c r="P18" s="1">
        <v>0</v>
      </c>
      <c r="Q18" s="1">
        <v>79.3</v>
      </c>
      <c r="R18" s="1">
        <v>1400</v>
      </c>
      <c r="S18" s="1">
        <f t="shared" si="0"/>
        <v>17.654476670870114</v>
      </c>
      <c r="T18" s="1">
        <v>1</v>
      </c>
      <c r="U18" s="1">
        <v>1</v>
      </c>
      <c r="V18" s="1">
        <v>0</v>
      </c>
      <c r="W18" s="1">
        <v>5.6</v>
      </c>
      <c r="X18" s="1">
        <v>74.400000000000006</v>
      </c>
      <c r="Y18" s="1">
        <v>10.7</v>
      </c>
      <c r="Z18" s="1">
        <v>3.6</v>
      </c>
      <c r="AA18" s="1">
        <v>27</v>
      </c>
      <c r="AB18" s="1">
        <v>8.8000000000000007</v>
      </c>
      <c r="AC18" s="1">
        <v>57</v>
      </c>
      <c r="AD18" s="1">
        <v>5</v>
      </c>
      <c r="AE18" s="1">
        <v>354</v>
      </c>
      <c r="AF18" s="1">
        <v>280</v>
      </c>
      <c r="AG18" s="1">
        <v>391</v>
      </c>
      <c r="AH18" s="1">
        <v>81</v>
      </c>
      <c r="AI18" s="1">
        <v>0</v>
      </c>
      <c r="AJ18" s="1">
        <v>2847</v>
      </c>
      <c r="AK18" s="1">
        <v>0</v>
      </c>
      <c r="AL18" s="1">
        <v>840</v>
      </c>
      <c r="AM18" s="1">
        <v>480</v>
      </c>
      <c r="AN18" s="1">
        <v>0</v>
      </c>
      <c r="AO18" s="1">
        <v>0</v>
      </c>
      <c r="AP18" s="1">
        <v>874</v>
      </c>
      <c r="AQ18" s="1">
        <v>0</v>
      </c>
      <c r="AR18" s="1">
        <v>0</v>
      </c>
      <c r="AS18" s="1">
        <v>9</v>
      </c>
      <c r="AT18" s="1">
        <v>1.3</v>
      </c>
      <c r="AU18" s="1">
        <v>0.43</v>
      </c>
      <c r="AV18" s="1">
        <f>AS18/C18/AG18</f>
        <v>2.9026359159267635E-4</v>
      </c>
      <c r="AW18" s="1">
        <f>AT18/C18/AG18</f>
        <v>4.1926963230053246E-5</v>
      </c>
      <c r="AX18" s="1">
        <v>4.3</v>
      </c>
      <c r="AY18" s="1">
        <v>32.799999999999997</v>
      </c>
      <c r="AZ18" s="1">
        <v>6.37</v>
      </c>
      <c r="BA18" s="1">
        <v>3.5</v>
      </c>
      <c r="BB18" s="1">
        <v>32.1</v>
      </c>
      <c r="BC18" s="1">
        <v>10.6</v>
      </c>
      <c r="BD18" s="1">
        <v>60</v>
      </c>
      <c r="BE18" s="1">
        <v>263</v>
      </c>
      <c r="BF18" s="1">
        <v>0</v>
      </c>
      <c r="BG18" s="1">
        <v>34</v>
      </c>
      <c r="BH18" s="1">
        <v>1</v>
      </c>
      <c r="BI18" s="1">
        <v>0</v>
      </c>
      <c r="BJ18" s="1">
        <v>0</v>
      </c>
      <c r="BK18" s="1">
        <v>0</v>
      </c>
      <c r="BL18" s="1">
        <v>0</v>
      </c>
      <c r="BM18" s="1">
        <v>1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1</v>
      </c>
      <c r="BU18" s="1">
        <v>0</v>
      </c>
      <c r="BV18" s="1">
        <v>1</v>
      </c>
      <c r="BW18" s="1">
        <v>0</v>
      </c>
      <c r="BX18" s="1">
        <v>0</v>
      </c>
      <c r="BY18" s="1">
        <v>9</v>
      </c>
      <c r="BZ18" s="1"/>
      <c r="CA18" s="1"/>
      <c r="CB18" s="1"/>
    </row>
    <row r="19" spans="1:80">
      <c r="A19" s="1">
        <v>58</v>
      </c>
      <c r="B19" s="1">
        <v>167</v>
      </c>
      <c r="C19" s="1">
        <v>68.400000000000006</v>
      </c>
      <c r="D19" s="1">
        <v>1</v>
      </c>
      <c r="E19" s="1" t="s">
        <v>34</v>
      </c>
      <c r="F19" s="1" t="s">
        <v>9</v>
      </c>
      <c r="G19" s="1">
        <v>0</v>
      </c>
      <c r="H19" s="1">
        <v>40</v>
      </c>
      <c r="I19" s="1">
        <v>1</v>
      </c>
      <c r="J19" s="1">
        <v>1</v>
      </c>
      <c r="K19" s="1">
        <v>1</v>
      </c>
      <c r="L19" s="1">
        <v>1</v>
      </c>
      <c r="M19" s="1">
        <v>0</v>
      </c>
      <c r="N19" s="1">
        <v>1</v>
      </c>
      <c r="O19" s="1">
        <v>0</v>
      </c>
      <c r="P19" s="1">
        <v>0</v>
      </c>
      <c r="Q19" s="1">
        <v>68.3</v>
      </c>
      <c r="R19" s="1">
        <v>1800</v>
      </c>
      <c r="S19" s="1">
        <f t="shared" si="0"/>
        <v>26.315789473684209</v>
      </c>
      <c r="T19" s="1">
        <v>1</v>
      </c>
      <c r="U19" s="1">
        <v>0</v>
      </c>
      <c r="V19" s="1">
        <v>0</v>
      </c>
      <c r="W19" s="1">
        <v>7.2</v>
      </c>
      <c r="X19" s="1">
        <v>14</v>
      </c>
      <c r="Y19" s="1">
        <v>59.6</v>
      </c>
      <c r="Z19" s="1">
        <v>4.5</v>
      </c>
      <c r="AA19" s="1">
        <v>33.9</v>
      </c>
      <c r="AB19" s="1">
        <v>11.7</v>
      </c>
      <c r="AC19" s="1">
        <v>45</v>
      </c>
      <c r="AD19" s="1">
        <v>11</v>
      </c>
      <c r="AE19" s="1">
        <v>557</v>
      </c>
      <c r="AF19" s="1">
        <v>364</v>
      </c>
      <c r="AG19" s="1">
        <v>469</v>
      </c>
      <c r="AH19" s="1">
        <v>120</v>
      </c>
      <c r="AI19" s="1">
        <v>0</v>
      </c>
      <c r="AJ19" s="1">
        <v>6787</v>
      </c>
      <c r="AK19" s="1">
        <v>0</v>
      </c>
      <c r="AL19" s="1">
        <v>840</v>
      </c>
      <c r="AM19" s="1">
        <v>480</v>
      </c>
      <c r="AN19" s="1">
        <v>1100</v>
      </c>
      <c r="AO19" s="1">
        <v>0</v>
      </c>
      <c r="AP19" s="1">
        <v>1782</v>
      </c>
      <c r="AQ19" s="1">
        <v>0</v>
      </c>
      <c r="AR19" s="1">
        <v>0</v>
      </c>
      <c r="AS19" s="1">
        <v>30</v>
      </c>
      <c r="AT19" s="1">
        <v>30</v>
      </c>
      <c r="AU19" s="1">
        <v>1.0169999999999999</v>
      </c>
      <c r="AV19" s="1">
        <f>AS19/C19/AG19</f>
        <v>9.3517375528373169E-4</v>
      </c>
      <c r="AW19" s="1">
        <f>AT19/C19/AG19</f>
        <v>9.3517375528373169E-4</v>
      </c>
      <c r="AX19" s="1">
        <v>3.4</v>
      </c>
      <c r="AY19" s="1">
        <v>14.6</v>
      </c>
      <c r="AZ19" s="1">
        <v>5.0599999999999996</v>
      </c>
      <c r="BA19" s="1">
        <v>3.7</v>
      </c>
      <c r="BB19" s="1">
        <v>24.5</v>
      </c>
      <c r="BC19" s="1">
        <v>8.6</v>
      </c>
      <c r="BD19" s="1">
        <v>56</v>
      </c>
      <c r="BE19" s="1">
        <v>472</v>
      </c>
      <c r="BF19" s="1">
        <v>0</v>
      </c>
      <c r="BG19" s="1">
        <v>43</v>
      </c>
      <c r="BH19" s="1">
        <v>1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1</v>
      </c>
      <c r="BU19" s="1">
        <v>0</v>
      </c>
      <c r="BV19" s="1">
        <v>0</v>
      </c>
      <c r="BW19" s="1">
        <v>0</v>
      </c>
      <c r="BX19" s="1">
        <v>0</v>
      </c>
      <c r="BY19" s="1">
        <v>8</v>
      </c>
      <c r="BZ19" s="1"/>
      <c r="CA19" s="1"/>
      <c r="CB19" s="1"/>
    </row>
    <row r="20" spans="1:80">
      <c r="A20" s="1">
        <v>73</v>
      </c>
      <c r="B20" s="1">
        <v>159</v>
      </c>
      <c r="C20" s="1">
        <v>38.6</v>
      </c>
      <c r="D20" s="1">
        <v>1</v>
      </c>
      <c r="E20" s="1" t="s">
        <v>34</v>
      </c>
      <c r="F20" s="1" t="s">
        <v>10</v>
      </c>
      <c r="G20" s="1">
        <v>0</v>
      </c>
      <c r="H20" s="1">
        <v>31</v>
      </c>
      <c r="I20" s="1">
        <v>1</v>
      </c>
      <c r="J20" s="1">
        <v>0</v>
      </c>
      <c r="K20" s="1">
        <v>0</v>
      </c>
      <c r="L20" s="1">
        <v>1</v>
      </c>
      <c r="M20" s="1">
        <v>0</v>
      </c>
      <c r="N20" s="1">
        <v>1</v>
      </c>
      <c r="O20" s="1">
        <v>0</v>
      </c>
      <c r="P20" s="1">
        <v>0</v>
      </c>
      <c r="Q20" s="1">
        <v>38.5</v>
      </c>
      <c r="R20" s="1">
        <v>1200</v>
      </c>
      <c r="S20" s="1">
        <f t="shared" si="0"/>
        <v>31.088082901554404</v>
      </c>
      <c r="T20" s="1">
        <v>1</v>
      </c>
      <c r="U20" s="1">
        <v>1</v>
      </c>
      <c r="V20" s="1">
        <v>1</v>
      </c>
      <c r="W20" s="1">
        <v>6.4</v>
      </c>
      <c r="X20" s="1">
        <v>29.5</v>
      </c>
      <c r="Y20" s="1">
        <v>6.5</v>
      </c>
      <c r="Z20" s="1">
        <v>3.9</v>
      </c>
      <c r="AA20" s="1">
        <v>36.1</v>
      </c>
      <c r="AB20" s="1">
        <v>11.5</v>
      </c>
      <c r="AC20" s="1">
        <v>49</v>
      </c>
      <c r="AD20" s="1">
        <v>14</v>
      </c>
      <c r="AE20" s="1">
        <v>520</v>
      </c>
      <c r="AF20" s="1">
        <v>311</v>
      </c>
      <c r="AG20" s="1">
        <v>432</v>
      </c>
      <c r="AH20" s="1">
        <v>86</v>
      </c>
      <c r="AI20" s="1">
        <v>0</v>
      </c>
      <c r="AJ20" s="1">
        <v>4997</v>
      </c>
      <c r="AK20" s="1">
        <v>0</v>
      </c>
      <c r="AL20" s="1">
        <v>840</v>
      </c>
      <c r="AM20" s="1">
        <v>0</v>
      </c>
      <c r="AN20" s="1">
        <v>1250</v>
      </c>
      <c r="AO20" s="1">
        <v>0</v>
      </c>
      <c r="AP20" s="1">
        <v>777</v>
      </c>
      <c r="AQ20" s="1">
        <v>0</v>
      </c>
      <c r="AR20" s="1">
        <v>1</v>
      </c>
      <c r="AS20" s="1">
        <v>47</v>
      </c>
      <c r="AT20" s="1">
        <v>47</v>
      </c>
      <c r="AU20" s="1">
        <v>1.893</v>
      </c>
      <c r="AV20" s="1">
        <f>AS20/C20/AG20</f>
        <v>2.8185568988677795E-3</v>
      </c>
      <c r="AW20" s="1">
        <f>AT20/C20/AG20</f>
        <v>2.8185568988677795E-3</v>
      </c>
      <c r="AX20" s="1">
        <v>4.2</v>
      </c>
      <c r="AY20" s="1">
        <v>21.4</v>
      </c>
      <c r="AZ20" s="1">
        <v>4.51</v>
      </c>
      <c r="BA20" s="1">
        <v>3.5</v>
      </c>
      <c r="BB20" s="1">
        <v>31</v>
      </c>
      <c r="BC20" s="1">
        <v>10.3</v>
      </c>
      <c r="BD20" s="1">
        <v>61</v>
      </c>
      <c r="BE20" s="1">
        <v>462</v>
      </c>
      <c r="BF20" s="1">
        <v>0</v>
      </c>
      <c r="BG20" s="1">
        <v>31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1</v>
      </c>
      <c r="BU20" s="1">
        <v>0</v>
      </c>
      <c r="BV20" s="1">
        <v>1</v>
      </c>
      <c r="BW20" s="1">
        <v>0</v>
      </c>
      <c r="BX20" s="1">
        <v>0</v>
      </c>
      <c r="BY20" s="1">
        <v>3</v>
      </c>
      <c r="BZ20" s="1"/>
      <c r="CA20" s="1"/>
      <c r="CB20" s="1"/>
    </row>
    <row r="21" spans="1:80">
      <c r="A21" s="1">
        <v>64</v>
      </c>
      <c r="B21" s="1">
        <v>160</v>
      </c>
      <c r="C21" s="1">
        <v>47.2</v>
      </c>
      <c r="D21" s="1">
        <v>0</v>
      </c>
      <c r="E21" s="1" t="s">
        <v>35</v>
      </c>
      <c r="F21" s="1" t="s">
        <v>11</v>
      </c>
      <c r="G21" s="1">
        <v>0</v>
      </c>
      <c r="H21" s="1">
        <v>60</v>
      </c>
      <c r="I21" s="1">
        <v>1</v>
      </c>
      <c r="J21" s="1">
        <v>1</v>
      </c>
      <c r="K21" s="1">
        <v>1</v>
      </c>
      <c r="L21" s="1">
        <v>1</v>
      </c>
      <c r="M21" s="1">
        <v>1</v>
      </c>
      <c r="N21" s="1">
        <v>1</v>
      </c>
      <c r="O21" s="1">
        <v>1</v>
      </c>
      <c r="P21" s="1">
        <v>0</v>
      </c>
      <c r="Q21" s="1">
        <v>47.2</v>
      </c>
      <c r="R21" s="1">
        <v>2000</v>
      </c>
      <c r="S21" s="1">
        <f t="shared" si="0"/>
        <v>42.372881355932201</v>
      </c>
      <c r="T21" s="1">
        <v>1</v>
      </c>
      <c r="U21" s="1">
        <v>0</v>
      </c>
      <c r="V21" s="1">
        <v>1</v>
      </c>
      <c r="W21" s="1">
        <v>6.5</v>
      </c>
      <c r="X21" s="1">
        <v>17.600000000000001</v>
      </c>
      <c r="Y21" s="1">
        <v>5.15</v>
      </c>
      <c r="Z21" s="1">
        <v>3.6</v>
      </c>
      <c r="AA21" s="1">
        <v>32.9</v>
      </c>
      <c r="AB21" s="1">
        <v>10.7</v>
      </c>
      <c r="AC21" s="1">
        <v>64</v>
      </c>
      <c r="AD21" s="1">
        <v>11</v>
      </c>
      <c r="AE21" s="1">
        <v>387</v>
      </c>
      <c r="AF21" s="1">
        <v>508</v>
      </c>
      <c r="AG21" s="1">
        <v>625</v>
      </c>
      <c r="AH21" s="1">
        <v>273</v>
      </c>
      <c r="AI21" s="1">
        <v>0</v>
      </c>
      <c r="AJ21" s="1">
        <v>6527</v>
      </c>
      <c r="AK21" s="1">
        <v>0</v>
      </c>
      <c r="AL21" s="1">
        <v>1680</v>
      </c>
      <c r="AM21" s="1">
        <v>1920</v>
      </c>
      <c r="AN21" s="1">
        <v>200</v>
      </c>
      <c r="AO21" s="1">
        <v>200</v>
      </c>
      <c r="AP21" s="1">
        <v>1527</v>
      </c>
      <c r="AQ21" s="1">
        <v>0</v>
      </c>
      <c r="AR21" s="1">
        <v>0</v>
      </c>
      <c r="AS21" s="1">
        <v>146</v>
      </c>
      <c r="AT21" s="1">
        <v>109</v>
      </c>
      <c r="AU21" s="1">
        <v>1.462</v>
      </c>
      <c r="AV21" s="1">
        <f>AS21/C21/AG21</f>
        <v>4.949152542372881E-3</v>
      </c>
      <c r="AW21" s="1">
        <f>AT21/C21/AG21</f>
        <v>3.6949152542372879E-3</v>
      </c>
      <c r="AX21" s="1">
        <v>5</v>
      </c>
      <c r="AY21" s="1">
        <v>17</v>
      </c>
      <c r="AZ21" s="1">
        <v>3.29</v>
      </c>
      <c r="BA21" s="1">
        <v>2.5</v>
      </c>
      <c r="BB21" s="1">
        <v>28.8</v>
      </c>
      <c r="BC21" s="1">
        <v>10.199999999999999</v>
      </c>
      <c r="BD21" s="1">
        <v>65</v>
      </c>
      <c r="BE21" s="1">
        <v>382</v>
      </c>
      <c r="BF21" s="1">
        <v>0</v>
      </c>
      <c r="BG21" s="1">
        <v>47</v>
      </c>
      <c r="BH21" s="1">
        <v>1</v>
      </c>
      <c r="BI21" s="1">
        <v>0</v>
      </c>
      <c r="BJ21" s="1">
        <v>0</v>
      </c>
      <c r="BK21" s="1">
        <v>0</v>
      </c>
      <c r="BL21" s="1">
        <v>0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1</v>
      </c>
      <c r="BW21" s="1">
        <v>1</v>
      </c>
      <c r="BX21" s="1">
        <v>0</v>
      </c>
      <c r="BY21" s="1">
        <v>8</v>
      </c>
      <c r="BZ21" s="1"/>
      <c r="CA21" s="1"/>
      <c r="CB21" s="1"/>
    </row>
    <row r="22" spans="1:80">
      <c r="A22" s="1">
        <v>51</v>
      </c>
      <c r="B22" s="1">
        <v>177</v>
      </c>
      <c r="C22" s="1">
        <v>74</v>
      </c>
      <c r="D22" s="1">
        <v>1</v>
      </c>
      <c r="E22" s="1" t="s">
        <v>36</v>
      </c>
      <c r="F22" s="1" t="s">
        <v>12</v>
      </c>
      <c r="G22" s="1">
        <v>0</v>
      </c>
      <c r="H22" s="1">
        <v>75</v>
      </c>
      <c r="I22" s="1">
        <v>1</v>
      </c>
      <c r="J22" s="1">
        <v>1</v>
      </c>
      <c r="K22" s="1">
        <v>0</v>
      </c>
      <c r="L22" s="1">
        <v>1</v>
      </c>
      <c r="M22" s="1">
        <v>0</v>
      </c>
      <c r="N22" s="1">
        <v>0</v>
      </c>
      <c r="O22" s="1">
        <v>0</v>
      </c>
      <c r="P22" s="1">
        <v>0</v>
      </c>
      <c r="Q22" s="1">
        <v>75</v>
      </c>
      <c r="R22" s="1">
        <v>2300</v>
      </c>
      <c r="S22" s="1">
        <f t="shared" si="0"/>
        <v>31.081081081081081</v>
      </c>
      <c r="T22" s="1">
        <v>1</v>
      </c>
      <c r="U22" s="1">
        <v>1</v>
      </c>
      <c r="V22" s="1">
        <v>0</v>
      </c>
      <c r="W22" s="1">
        <v>5.4</v>
      </c>
      <c r="X22" s="1">
        <v>69</v>
      </c>
      <c r="Y22" s="1">
        <v>12.87</v>
      </c>
      <c r="Z22" s="1">
        <v>4.7</v>
      </c>
      <c r="AA22" s="1">
        <v>20.100000000000001</v>
      </c>
      <c r="AB22" s="1">
        <v>6.6</v>
      </c>
      <c r="AC22" s="1">
        <v>59</v>
      </c>
      <c r="AD22" s="1">
        <v>9</v>
      </c>
      <c r="AE22" s="1">
        <v>180</v>
      </c>
      <c r="AF22" s="1">
        <v>314</v>
      </c>
      <c r="AG22" s="1">
        <v>454</v>
      </c>
      <c r="AH22" s="1">
        <v>225</v>
      </c>
      <c r="AI22" s="1">
        <v>116</v>
      </c>
      <c r="AJ22" s="1">
        <v>3150</v>
      </c>
      <c r="AK22" s="1">
        <v>0</v>
      </c>
      <c r="AL22" s="1">
        <v>720</v>
      </c>
      <c r="AM22" s="1">
        <v>480</v>
      </c>
      <c r="AN22" s="1">
        <v>0</v>
      </c>
      <c r="AO22" s="1">
        <v>0</v>
      </c>
      <c r="AP22" s="1">
        <v>1654</v>
      </c>
      <c r="AQ22" s="1">
        <v>0</v>
      </c>
      <c r="AR22" s="1">
        <v>0</v>
      </c>
      <c r="AS22" s="1">
        <v>67</v>
      </c>
      <c r="AT22" s="1">
        <v>62</v>
      </c>
      <c r="AU22" s="1">
        <v>0.84</v>
      </c>
      <c r="AV22" s="1">
        <f>AS22/C22/AG22</f>
        <v>1.9942850339326108E-3</v>
      </c>
      <c r="AW22" s="1">
        <f>AT22/C22/AG22</f>
        <v>1.8454577925943565E-3</v>
      </c>
      <c r="AX22" s="1">
        <v>4.5</v>
      </c>
      <c r="AY22" s="1">
        <v>47.4</v>
      </c>
      <c r="AZ22" s="1">
        <v>7.94</v>
      </c>
      <c r="BA22" s="1">
        <v>5.3</v>
      </c>
      <c r="BB22" s="1">
        <v>30.5</v>
      </c>
      <c r="BC22" s="1">
        <v>10.4</v>
      </c>
      <c r="BD22" s="1">
        <v>66</v>
      </c>
      <c r="BE22" s="1">
        <v>203</v>
      </c>
      <c r="BF22" s="1">
        <v>0</v>
      </c>
      <c r="BG22" s="1">
        <v>56</v>
      </c>
      <c r="BH22" s="1">
        <v>1</v>
      </c>
      <c r="BI22" s="1">
        <v>0</v>
      </c>
      <c r="BJ22" s="1">
        <v>0</v>
      </c>
      <c r="BK22" s="1">
        <v>0</v>
      </c>
      <c r="BL22" s="1">
        <v>1</v>
      </c>
      <c r="BM22" s="1">
        <v>0</v>
      </c>
      <c r="BN22" s="1">
        <v>0</v>
      </c>
      <c r="BO22" s="1">
        <v>1</v>
      </c>
      <c r="BP22" s="1">
        <v>0</v>
      </c>
      <c r="BQ22" s="1">
        <v>0</v>
      </c>
      <c r="BR22" s="1">
        <v>1</v>
      </c>
      <c r="BS22" s="1">
        <v>0</v>
      </c>
      <c r="BT22" s="1">
        <v>1</v>
      </c>
      <c r="BU22" s="1">
        <v>1</v>
      </c>
      <c r="BV22" s="1">
        <v>1</v>
      </c>
      <c r="BW22" s="1">
        <v>4</v>
      </c>
      <c r="BX22" s="1">
        <v>1</v>
      </c>
      <c r="BY22" s="1">
        <v>17</v>
      </c>
      <c r="BZ22" s="1"/>
      <c r="CA22" s="1"/>
      <c r="CB22" s="1"/>
    </row>
    <row r="23" spans="1:80">
      <c r="A23" s="1">
        <v>82</v>
      </c>
      <c r="B23" s="1">
        <v>153</v>
      </c>
      <c r="C23" s="1">
        <v>43.6</v>
      </c>
      <c r="D23" s="1">
        <v>0</v>
      </c>
      <c r="E23" s="1" t="s">
        <v>34</v>
      </c>
      <c r="F23" s="1" t="s">
        <v>13</v>
      </c>
      <c r="G23" s="1">
        <v>1</v>
      </c>
      <c r="H23" s="1"/>
      <c r="I23" s="1">
        <v>1</v>
      </c>
      <c r="J23" s="1">
        <v>1</v>
      </c>
      <c r="K23" s="1">
        <v>0</v>
      </c>
      <c r="L23" s="1">
        <v>1</v>
      </c>
      <c r="M23" s="1">
        <v>0</v>
      </c>
      <c r="N23" s="1">
        <v>1</v>
      </c>
      <c r="O23" s="1">
        <v>0</v>
      </c>
      <c r="P23" s="1">
        <v>0</v>
      </c>
      <c r="Q23" s="1">
        <v>43.3</v>
      </c>
      <c r="R23" s="1">
        <v>2100</v>
      </c>
      <c r="S23" s="1">
        <f t="shared" si="0"/>
        <v>48.165137614678898</v>
      </c>
      <c r="T23" s="1">
        <v>0</v>
      </c>
      <c r="U23" s="1">
        <v>1</v>
      </c>
      <c r="V23" s="1">
        <v>0</v>
      </c>
      <c r="W23" s="1">
        <v>7.1</v>
      </c>
      <c r="X23" s="1">
        <v>54.3</v>
      </c>
      <c r="Y23" s="1">
        <v>8.51</v>
      </c>
      <c r="Z23" s="1">
        <v>5.0999999999999996</v>
      </c>
      <c r="AA23" s="1">
        <v>38</v>
      </c>
      <c r="AB23" s="1">
        <v>12</v>
      </c>
      <c r="AC23" s="1">
        <v>59</v>
      </c>
      <c r="AD23" s="1">
        <v>3</v>
      </c>
      <c r="AE23" s="1">
        <v>492</v>
      </c>
      <c r="AF23" s="1">
        <v>379</v>
      </c>
      <c r="AG23" s="1">
        <v>500</v>
      </c>
      <c r="AH23" s="1">
        <v>203</v>
      </c>
      <c r="AI23" s="1">
        <v>0</v>
      </c>
      <c r="AJ23" s="1">
        <v>4713</v>
      </c>
      <c r="AK23" s="1">
        <v>15</v>
      </c>
      <c r="AL23" s="1">
        <v>1120</v>
      </c>
      <c r="AM23" s="1">
        <v>960</v>
      </c>
      <c r="AN23" s="1">
        <v>375</v>
      </c>
      <c r="AO23" s="1">
        <v>0</v>
      </c>
      <c r="AP23" s="1">
        <v>3418</v>
      </c>
      <c r="AQ23" s="1">
        <v>15</v>
      </c>
      <c r="AR23" s="1">
        <v>0</v>
      </c>
      <c r="AS23" s="1">
        <v>72</v>
      </c>
      <c r="AT23" s="1">
        <v>71</v>
      </c>
      <c r="AU23" s="1">
        <v>2.1859999999999999</v>
      </c>
      <c r="AV23" s="1">
        <f>AS23/C23/AG23</f>
        <v>3.3027522935779813E-3</v>
      </c>
      <c r="AW23" s="1">
        <f>AT23/C23/AG23</f>
        <v>3.256880733944954E-3</v>
      </c>
      <c r="AX23" s="1">
        <v>4.5</v>
      </c>
      <c r="AY23" s="1">
        <v>35.9</v>
      </c>
      <c r="AZ23" s="1">
        <v>4.5199999999999996</v>
      </c>
      <c r="BA23" s="1">
        <v>4.3</v>
      </c>
      <c r="BB23" s="1">
        <v>38.5</v>
      </c>
      <c r="BC23" s="1">
        <v>13</v>
      </c>
      <c r="BD23" s="1">
        <v>61</v>
      </c>
      <c r="BE23" s="1">
        <v>488</v>
      </c>
      <c r="BF23" s="1">
        <v>0</v>
      </c>
      <c r="BG23" s="1">
        <v>62</v>
      </c>
      <c r="BH23" s="1">
        <v>1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1</v>
      </c>
      <c r="BW23" s="1">
        <v>1</v>
      </c>
      <c r="BX23" s="1">
        <v>1</v>
      </c>
      <c r="BY23" s="1">
        <v>9</v>
      </c>
      <c r="BZ23" s="1"/>
      <c r="CA23" s="1"/>
      <c r="CB23" s="1"/>
    </row>
    <row r="24" spans="1:80">
      <c r="A24" s="1">
        <v>72</v>
      </c>
      <c r="B24" s="1">
        <v>162</v>
      </c>
      <c r="C24" s="1">
        <v>45</v>
      </c>
      <c r="D24" s="1">
        <v>0</v>
      </c>
      <c r="E24" s="1" t="s">
        <v>30</v>
      </c>
      <c r="F24" s="1" t="s">
        <v>14</v>
      </c>
      <c r="G24" s="1">
        <v>0</v>
      </c>
      <c r="H24" s="1">
        <v>59</v>
      </c>
      <c r="I24" s="1">
        <v>0</v>
      </c>
      <c r="J24" s="1">
        <v>0</v>
      </c>
      <c r="K24" s="1">
        <v>0</v>
      </c>
      <c r="L24" s="1">
        <v>1</v>
      </c>
      <c r="M24" s="1">
        <v>0</v>
      </c>
      <c r="N24" s="1">
        <v>0</v>
      </c>
      <c r="O24" s="1">
        <v>1</v>
      </c>
      <c r="P24" s="1">
        <v>1</v>
      </c>
      <c r="Q24" s="1">
        <v>45.5</v>
      </c>
      <c r="R24" s="1">
        <v>1000</v>
      </c>
      <c r="S24" s="1">
        <f t="shared" si="0"/>
        <v>22.222222222222221</v>
      </c>
      <c r="T24" s="1">
        <v>1</v>
      </c>
      <c r="U24" s="1">
        <v>1</v>
      </c>
      <c r="V24" s="1">
        <v>0</v>
      </c>
      <c r="W24" s="1">
        <v>7.5</v>
      </c>
      <c r="X24" s="1">
        <v>44.5</v>
      </c>
      <c r="Y24" s="1">
        <v>7.33</v>
      </c>
      <c r="Z24" s="1">
        <v>4.2</v>
      </c>
      <c r="AA24" s="1">
        <v>30.8</v>
      </c>
      <c r="AB24" s="1">
        <v>9.4</v>
      </c>
      <c r="AC24" s="1">
        <v>64</v>
      </c>
      <c r="AD24" s="1">
        <v>12</v>
      </c>
      <c r="AE24" s="1">
        <v>445</v>
      </c>
      <c r="AF24" s="1">
        <v>373</v>
      </c>
      <c r="AG24" s="1">
        <v>486</v>
      </c>
      <c r="AH24" s="1">
        <v>200</v>
      </c>
      <c r="AI24" s="1">
        <v>152</v>
      </c>
      <c r="AJ24" s="1">
        <v>4040</v>
      </c>
      <c r="AK24" s="1">
        <v>0</v>
      </c>
      <c r="AL24" s="1">
        <v>1120</v>
      </c>
      <c r="AM24" s="1">
        <v>960</v>
      </c>
      <c r="AN24" s="1">
        <v>0</v>
      </c>
      <c r="AO24" s="1">
        <v>200</v>
      </c>
      <c r="AP24" s="1">
        <v>990</v>
      </c>
      <c r="AQ24" s="1">
        <v>0</v>
      </c>
      <c r="AR24" s="1">
        <v>0</v>
      </c>
      <c r="AS24" s="1">
        <v>30</v>
      </c>
      <c r="AT24" s="1">
        <v>33</v>
      </c>
      <c r="AU24" s="1">
        <v>0.42899999999999999</v>
      </c>
      <c r="AV24" s="1">
        <f>AS24/C24/AG24</f>
        <v>1.3717421124828531E-3</v>
      </c>
      <c r="AW24" s="1">
        <f>AT24/C24/AG24</f>
        <v>1.5089163237311384E-3</v>
      </c>
      <c r="AX24" s="1">
        <v>5.4</v>
      </c>
      <c r="AY24" s="1">
        <v>18.8</v>
      </c>
      <c r="AZ24" s="1">
        <v>3.3</v>
      </c>
      <c r="BA24" s="1">
        <v>4.5</v>
      </c>
      <c r="BB24" s="1">
        <v>34.9</v>
      </c>
      <c r="BC24" s="1">
        <v>11.3</v>
      </c>
      <c r="BD24" s="1">
        <v>68</v>
      </c>
      <c r="BE24" s="1">
        <v>466</v>
      </c>
      <c r="BF24" s="1">
        <v>0</v>
      </c>
      <c r="BG24" s="1">
        <v>56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1</v>
      </c>
      <c r="BU24" s="1">
        <v>0</v>
      </c>
      <c r="BV24" s="1">
        <v>1</v>
      </c>
      <c r="BW24" s="1">
        <v>0</v>
      </c>
      <c r="BX24" s="1">
        <v>0</v>
      </c>
      <c r="BY24" s="1">
        <v>3</v>
      </c>
      <c r="BZ24" s="1"/>
      <c r="CA24" s="1"/>
      <c r="CB24" s="1"/>
    </row>
    <row r="25" spans="1:80">
      <c r="A25" s="1">
        <v>64</v>
      </c>
      <c r="B25" s="1">
        <v>167</v>
      </c>
      <c r="C25" s="1">
        <v>49.1</v>
      </c>
      <c r="D25" s="1">
        <v>1</v>
      </c>
      <c r="E25" s="1" t="s">
        <v>37</v>
      </c>
      <c r="F25" s="1" t="s">
        <v>18</v>
      </c>
      <c r="G25" s="1">
        <v>1</v>
      </c>
      <c r="H25" s="1">
        <v>61</v>
      </c>
      <c r="I25" s="1">
        <v>1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49.5</v>
      </c>
      <c r="R25" s="1">
        <v>2000</v>
      </c>
      <c r="S25" s="1">
        <f t="shared" si="0"/>
        <v>40.733197556008143</v>
      </c>
      <c r="T25" s="1">
        <v>1</v>
      </c>
      <c r="U25" s="1">
        <v>0</v>
      </c>
      <c r="V25" s="1">
        <v>0</v>
      </c>
      <c r="W25" s="1">
        <v>7.5</v>
      </c>
      <c r="X25" s="1">
        <v>50.9</v>
      </c>
      <c r="Y25" s="1">
        <v>8.83</v>
      </c>
      <c r="Z25" s="1">
        <v>5.4</v>
      </c>
      <c r="AA25" s="1">
        <v>32.9</v>
      </c>
      <c r="AB25" s="1">
        <v>10.5</v>
      </c>
      <c r="AC25" s="1">
        <v>57</v>
      </c>
      <c r="AD25" s="1">
        <v>5</v>
      </c>
      <c r="AE25" s="1">
        <v>398</v>
      </c>
      <c r="AF25" s="1">
        <v>287</v>
      </c>
      <c r="AG25" s="1">
        <v>365</v>
      </c>
      <c r="AH25" s="1">
        <v>187</v>
      </c>
      <c r="AI25" s="1">
        <v>92</v>
      </c>
      <c r="AJ25" s="1">
        <v>6180</v>
      </c>
      <c r="AK25" s="1">
        <v>0</v>
      </c>
      <c r="AL25" s="1">
        <v>3360</v>
      </c>
      <c r="AM25" s="1">
        <v>1060</v>
      </c>
      <c r="AN25" s="1">
        <v>0</v>
      </c>
      <c r="AO25" s="1">
        <v>200</v>
      </c>
      <c r="AP25" s="1">
        <v>1224</v>
      </c>
      <c r="AQ25" s="1">
        <v>0</v>
      </c>
      <c r="AR25" s="1">
        <v>0</v>
      </c>
      <c r="AS25" s="1">
        <v>6</v>
      </c>
      <c r="AT25" s="1">
        <v>5</v>
      </c>
      <c r="AU25" s="1">
        <v>0.55400000000000005</v>
      </c>
      <c r="AV25" s="1">
        <f>AS25/C25/AG25</f>
        <v>3.3479340456992997E-4</v>
      </c>
      <c r="AW25" s="1">
        <f>AT25/C25/AG25</f>
        <v>2.7899450380827496E-4</v>
      </c>
      <c r="AX25" s="1">
        <v>4.3</v>
      </c>
      <c r="AY25" s="1">
        <v>37.200000000000003</v>
      </c>
      <c r="AZ25" s="1">
        <v>5.46</v>
      </c>
      <c r="BA25" s="1">
        <v>4.2</v>
      </c>
      <c r="BB25" s="1">
        <v>27</v>
      </c>
      <c r="BC25" s="1">
        <v>9.6</v>
      </c>
      <c r="BD25" s="1">
        <v>74</v>
      </c>
      <c r="BE25" s="1">
        <v>400</v>
      </c>
      <c r="BF25" s="1">
        <v>0</v>
      </c>
      <c r="BG25" s="1">
        <v>63</v>
      </c>
      <c r="BH25" s="1">
        <v>1</v>
      </c>
      <c r="BI25" s="1">
        <v>0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1</v>
      </c>
      <c r="BU25" s="1">
        <v>0</v>
      </c>
      <c r="BV25" s="1">
        <v>0</v>
      </c>
      <c r="BW25" s="1">
        <v>1</v>
      </c>
      <c r="BX25" s="1">
        <v>1</v>
      </c>
      <c r="BY25" s="1">
        <v>7</v>
      </c>
      <c r="BZ25" s="1"/>
      <c r="CA25" s="1"/>
      <c r="CB25" s="1"/>
    </row>
    <row r="26" spans="1:80">
      <c r="A26" s="1">
        <v>54</v>
      </c>
      <c r="B26" s="1">
        <v>177</v>
      </c>
      <c r="C26" s="1">
        <v>77.5</v>
      </c>
      <c r="D26" s="1">
        <v>1</v>
      </c>
      <c r="E26" s="1" t="s">
        <v>34</v>
      </c>
      <c r="F26" s="1" t="s">
        <v>0</v>
      </c>
      <c r="G26" s="1">
        <v>0</v>
      </c>
      <c r="H26" s="1">
        <v>55</v>
      </c>
      <c r="I26" s="1">
        <v>1</v>
      </c>
      <c r="J26" s="1">
        <v>1</v>
      </c>
      <c r="K26" s="1">
        <v>0</v>
      </c>
      <c r="L26" s="1">
        <v>0</v>
      </c>
      <c r="M26" s="1">
        <v>0</v>
      </c>
      <c r="N26" s="1">
        <v>1</v>
      </c>
      <c r="O26" s="1">
        <v>0</v>
      </c>
      <c r="P26" s="1">
        <v>0</v>
      </c>
      <c r="Q26" s="1">
        <v>77.599999999999994</v>
      </c>
      <c r="R26" s="1">
        <v>1100</v>
      </c>
      <c r="S26" s="1">
        <f t="shared" si="0"/>
        <v>14.193548387096774</v>
      </c>
      <c r="T26" s="1">
        <v>1</v>
      </c>
      <c r="U26" s="1">
        <v>1</v>
      </c>
      <c r="V26" s="1">
        <v>0</v>
      </c>
      <c r="W26" s="1">
        <v>7.4</v>
      </c>
      <c r="X26" s="1">
        <v>43.8</v>
      </c>
      <c r="Y26" s="1">
        <v>7.87</v>
      </c>
      <c r="Z26" s="1">
        <v>5</v>
      </c>
      <c r="AA26" s="1">
        <v>33.299999999999997</v>
      </c>
      <c r="AB26" s="1">
        <v>10.8</v>
      </c>
      <c r="AC26" s="1">
        <v>47</v>
      </c>
      <c r="AD26" s="1">
        <v>1</v>
      </c>
      <c r="AE26" s="1">
        <v>453</v>
      </c>
      <c r="AF26" s="1">
        <v>197</v>
      </c>
      <c r="AG26" s="1">
        <v>306</v>
      </c>
      <c r="AH26" s="1">
        <v>0</v>
      </c>
      <c r="AI26" s="1">
        <v>0</v>
      </c>
      <c r="AJ26" s="1">
        <v>2415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125</v>
      </c>
      <c r="AQ26" s="1">
        <v>80</v>
      </c>
      <c r="AR26" s="1">
        <v>0</v>
      </c>
      <c r="AS26" s="1">
        <v>11</v>
      </c>
      <c r="AT26" s="1">
        <v>11</v>
      </c>
      <c r="AU26" s="1">
        <v>0.47799999999999998</v>
      </c>
      <c r="AV26" s="1">
        <f>AS26/C26/AG26</f>
        <v>4.6384145055871809E-4</v>
      </c>
      <c r="AW26" s="1">
        <f>AT26/C26/AG26</f>
        <v>4.6384145055871809E-4</v>
      </c>
      <c r="AX26" s="1">
        <v>5.6</v>
      </c>
      <c r="AY26" s="1">
        <v>32.200000000000003</v>
      </c>
      <c r="AZ26" s="1">
        <v>6.48</v>
      </c>
      <c r="BA26" s="1">
        <v>4.5999999999999996</v>
      </c>
      <c r="BB26" s="1">
        <v>28.5</v>
      </c>
      <c r="BC26" s="1">
        <v>9.3000000000000007</v>
      </c>
      <c r="BD26" s="1">
        <v>61</v>
      </c>
      <c r="BE26" s="1">
        <v>511</v>
      </c>
      <c r="BF26" s="1">
        <v>0</v>
      </c>
      <c r="BG26" s="1">
        <v>57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1</v>
      </c>
      <c r="BU26" s="1">
        <v>0</v>
      </c>
      <c r="BV26" s="1">
        <v>0</v>
      </c>
      <c r="BW26" s="1">
        <v>0</v>
      </c>
      <c r="BX26" s="1">
        <v>0</v>
      </c>
      <c r="BY26" s="1">
        <v>2</v>
      </c>
      <c r="BZ26" s="1"/>
      <c r="CA26" s="1"/>
      <c r="CB26" s="1"/>
    </row>
    <row r="27" spans="1:80">
      <c r="A27" s="1">
        <v>49</v>
      </c>
      <c r="B27" s="1">
        <v>168</v>
      </c>
      <c r="C27" s="1">
        <v>66.900000000000006</v>
      </c>
      <c r="D27" s="1">
        <v>1</v>
      </c>
      <c r="E27" s="1" t="s">
        <v>34</v>
      </c>
      <c r="F27" s="1" t="s">
        <v>0</v>
      </c>
      <c r="G27" s="1">
        <v>0</v>
      </c>
      <c r="H27" s="1">
        <v>51</v>
      </c>
      <c r="I27" s="1">
        <v>1</v>
      </c>
      <c r="J27" s="1">
        <v>1</v>
      </c>
      <c r="K27" s="1">
        <v>0</v>
      </c>
      <c r="L27" s="1">
        <v>1</v>
      </c>
      <c r="M27" s="1">
        <v>0</v>
      </c>
      <c r="N27" s="1">
        <v>0</v>
      </c>
      <c r="O27" s="1">
        <v>0</v>
      </c>
      <c r="P27" s="1">
        <v>0</v>
      </c>
      <c r="Q27" s="1">
        <v>67</v>
      </c>
      <c r="R27" s="1">
        <v>1800</v>
      </c>
      <c r="S27" s="1">
        <f t="shared" si="0"/>
        <v>26.905829596412552</v>
      </c>
      <c r="T27" s="1">
        <v>1</v>
      </c>
      <c r="U27" s="1">
        <v>1</v>
      </c>
      <c r="V27" s="1">
        <v>0</v>
      </c>
      <c r="W27" s="1">
        <v>7.3</v>
      </c>
      <c r="X27" s="1">
        <v>42.5</v>
      </c>
      <c r="Y27" s="1">
        <v>10.06</v>
      </c>
      <c r="Z27" s="1">
        <v>4.8</v>
      </c>
      <c r="AA27" s="1">
        <v>30.1</v>
      </c>
      <c r="AB27" s="1">
        <v>10</v>
      </c>
      <c r="AC27" s="1">
        <v>43</v>
      </c>
      <c r="AD27" s="1">
        <v>3</v>
      </c>
      <c r="AE27" s="1">
        <v>423</v>
      </c>
      <c r="AF27" s="1">
        <v>216</v>
      </c>
      <c r="AG27" s="1">
        <v>388</v>
      </c>
      <c r="AH27" s="1">
        <v>0</v>
      </c>
      <c r="AI27" s="1">
        <v>0</v>
      </c>
      <c r="AJ27" s="1">
        <v>2280</v>
      </c>
      <c r="AK27" s="1">
        <v>20</v>
      </c>
      <c r="AL27" s="1">
        <v>280</v>
      </c>
      <c r="AM27" s="1">
        <v>0</v>
      </c>
      <c r="AN27" s="1">
        <v>500</v>
      </c>
      <c r="AO27" s="1">
        <v>0</v>
      </c>
      <c r="AP27" s="1">
        <v>404</v>
      </c>
      <c r="AQ27" s="1">
        <v>20</v>
      </c>
      <c r="AR27" s="1">
        <v>0</v>
      </c>
      <c r="AS27" s="1">
        <v>10</v>
      </c>
      <c r="AT27" s="1">
        <v>7</v>
      </c>
      <c r="AU27" s="1">
        <v>0.52100000000000002</v>
      </c>
      <c r="AV27" s="1">
        <f>AS27/C27/AG27</f>
        <v>3.8524956466799189E-4</v>
      </c>
      <c r="AW27" s="1">
        <f>AT27/C27/AG27</f>
        <v>2.6967469526759433E-4</v>
      </c>
      <c r="AX27" s="1">
        <v>6.1</v>
      </c>
      <c r="AY27" s="1">
        <v>29.7</v>
      </c>
      <c r="AZ27" s="1">
        <v>8.42</v>
      </c>
      <c r="BA27" s="1">
        <v>4.7</v>
      </c>
      <c r="BB27" s="1">
        <v>30</v>
      </c>
      <c r="BC27" s="1">
        <v>10.1</v>
      </c>
      <c r="BD27" s="1">
        <v>61</v>
      </c>
      <c r="BE27" s="1">
        <v>439</v>
      </c>
      <c r="BF27" s="1">
        <v>0</v>
      </c>
      <c r="BG27" s="1">
        <v>61</v>
      </c>
      <c r="BH27" s="1">
        <v>1</v>
      </c>
      <c r="BI27" s="1">
        <v>1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1</v>
      </c>
      <c r="BU27" s="1">
        <v>0</v>
      </c>
      <c r="BV27" s="1">
        <v>0</v>
      </c>
      <c r="BW27" s="1">
        <v>0</v>
      </c>
      <c r="BX27" s="1">
        <v>0</v>
      </c>
      <c r="BY27" s="1">
        <v>2</v>
      </c>
      <c r="BZ27" s="1"/>
      <c r="CA27" s="1"/>
      <c r="CB27" s="1"/>
    </row>
    <row r="28" spans="1:80">
      <c r="A28" s="1">
        <v>48</v>
      </c>
      <c r="B28" s="1">
        <v>168</v>
      </c>
      <c r="C28" s="1">
        <v>74.099999999999994</v>
      </c>
      <c r="D28" s="1">
        <v>1</v>
      </c>
      <c r="E28" s="1" t="s">
        <v>34</v>
      </c>
      <c r="F28" s="1" t="s">
        <v>0</v>
      </c>
      <c r="G28" s="1">
        <v>0</v>
      </c>
      <c r="H28" s="1">
        <v>69</v>
      </c>
      <c r="I28" s="1">
        <v>1</v>
      </c>
      <c r="J28" s="1">
        <v>1</v>
      </c>
      <c r="K28" s="1">
        <v>1</v>
      </c>
      <c r="L28" s="1">
        <v>0</v>
      </c>
      <c r="M28" s="1">
        <v>0</v>
      </c>
      <c r="N28" s="1">
        <v>1</v>
      </c>
      <c r="O28" s="1">
        <v>0</v>
      </c>
      <c r="P28" s="1">
        <v>0</v>
      </c>
      <c r="Q28" s="1">
        <v>74.099999999999994</v>
      </c>
      <c r="R28" s="1">
        <v>2200</v>
      </c>
      <c r="S28" s="1">
        <f t="shared" si="0"/>
        <v>29.689608636977059</v>
      </c>
      <c r="T28" s="1">
        <v>1</v>
      </c>
      <c r="U28" s="1">
        <v>1</v>
      </c>
      <c r="V28" s="1">
        <v>0</v>
      </c>
      <c r="W28" s="1">
        <v>6.7</v>
      </c>
      <c r="X28" s="1">
        <v>63.7</v>
      </c>
      <c r="Y28" s="1">
        <v>11.61</v>
      </c>
      <c r="Z28" s="1">
        <v>4.7</v>
      </c>
      <c r="AA28" s="1">
        <v>41.1</v>
      </c>
      <c r="AB28" s="1">
        <v>12.6</v>
      </c>
      <c r="AC28" s="1">
        <v>57</v>
      </c>
      <c r="AD28" s="1">
        <v>5</v>
      </c>
      <c r="AE28" s="1">
        <v>289</v>
      </c>
      <c r="AF28" s="1">
        <v>345</v>
      </c>
      <c r="AG28" s="1">
        <v>444</v>
      </c>
      <c r="AH28" s="1">
        <v>0</v>
      </c>
      <c r="AI28" s="1">
        <v>0</v>
      </c>
      <c r="AJ28" s="1">
        <v>4144</v>
      </c>
      <c r="AK28" s="1">
        <v>0</v>
      </c>
      <c r="AL28" s="1">
        <v>0</v>
      </c>
      <c r="AM28" s="1">
        <v>0</v>
      </c>
      <c r="AN28" s="1">
        <v>750</v>
      </c>
      <c r="AO28" s="1">
        <v>0</v>
      </c>
      <c r="AP28" s="1">
        <v>767</v>
      </c>
      <c r="AQ28" s="1">
        <v>0</v>
      </c>
      <c r="AR28" s="1">
        <v>0</v>
      </c>
      <c r="AS28" s="1">
        <v>43</v>
      </c>
      <c r="AT28" s="1">
        <v>11</v>
      </c>
      <c r="AU28" s="1">
        <v>1.222</v>
      </c>
      <c r="AV28" s="1">
        <f>AS28/C28/AG28</f>
        <v>1.3069749911855176E-3</v>
      </c>
      <c r="AW28" s="1">
        <f>AT28/C28/AG28</f>
        <v>3.3434243960559753E-4</v>
      </c>
      <c r="AX28" s="1">
        <v>4.8</v>
      </c>
      <c r="AY28" s="1">
        <v>27.2</v>
      </c>
      <c r="AZ28" s="1">
        <v>7.17</v>
      </c>
      <c r="BA28" s="1">
        <v>4.5999999999999996</v>
      </c>
      <c r="BB28" s="1">
        <v>33</v>
      </c>
      <c r="BC28" s="1">
        <v>10.199999999999999</v>
      </c>
      <c r="BD28" s="1">
        <v>66</v>
      </c>
      <c r="BE28" s="1">
        <v>248</v>
      </c>
      <c r="BF28" s="1">
        <v>0</v>
      </c>
      <c r="BG28" s="1">
        <v>58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1</v>
      </c>
      <c r="BU28" s="1">
        <v>0</v>
      </c>
      <c r="BV28" s="1">
        <v>0</v>
      </c>
      <c r="BW28" s="1">
        <v>0</v>
      </c>
      <c r="BX28" s="1">
        <v>0</v>
      </c>
      <c r="BY28" s="1">
        <v>2</v>
      </c>
      <c r="BZ28" s="1"/>
      <c r="CA28" s="1"/>
      <c r="CB28" s="1"/>
    </row>
    <row r="29" spans="1:80">
      <c r="A29" s="1">
        <v>54</v>
      </c>
      <c r="B29" s="1">
        <v>174</v>
      </c>
      <c r="C29" s="1">
        <v>62</v>
      </c>
      <c r="D29" s="1">
        <v>1</v>
      </c>
      <c r="E29" s="1" t="s">
        <v>38</v>
      </c>
      <c r="F29" s="1" t="s">
        <v>15</v>
      </c>
      <c r="G29" s="1">
        <v>0</v>
      </c>
      <c r="H29" s="1">
        <v>67</v>
      </c>
      <c r="I29" s="1">
        <v>1</v>
      </c>
      <c r="J29" s="1">
        <v>1</v>
      </c>
      <c r="K29" s="1">
        <v>0</v>
      </c>
      <c r="L29" s="1">
        <v>0</v>
      </c>
      <c r="M29" s="1">
        <v>0</v>
      </c>
      <c r="N29" s="1">
        <v>1</v>
      </c>
      <c r="O29" s="1">
        <v>0</v>
      </c>
      <c r="P29" s="1">
        <v>0</v>
      </c>
      <c r="Q29" s="1">
        <v>62.5</v>
      </c>
      <c r="R29" s="1">
        <v>1600</v>
      </c>
      <c r="S29" s="1">
        <f t="shared" si="0"/>
        <v>25.806451612903224</v>
      </c>
      <c r="T29" s="1">
        <v>1</v>
      </c>
      <c r="U29" s="1">
        <v>0</v>
      </c>
      <c r="V29" s="1">
        <v>1</v>
      </c>
      <c r="W29" s="1">
        <v>7.1</v>
      </c>
      <c r="X29" s="1">
        <v>24.2</v>
      </c>
      <c r="Y29" s="1">
        <v>8.99</v>
      </c>
      <c r="Z29" s="1">
        <v>4.4000000000000004</v>
      </c>
      <c r="AA29" s="1">
        <v>36</v>
      </c>
      <c r="AB29" s="1">
        <v>10.8</v>
      </c>
      <c r="AC29" s="1">
        <v>52</v>
      </c>
      <c r="AD29" s="1">
        <v>3</v>
      </c>
      <c r="AE29" s="1">
        <v>134</v>
      </c>
      <c r="AF29" s="1">
        <v>512</v>
      </c>
      <c r="AG29" s="1">
        <v>610</v>
      </c>
      <c r="AH29" s="1">
        <v>399</v>
      </c>
      <c r="AI29" s="1">
        <v>311</v>
      </c>
      <c r="AJ29" s="1">
        <v>3160</v>
      </c>
      <c r="AK29" s="1">
        <v>0</v>
      </c>
      <c r="AL29" s="1">
        <v>560</v>
      </c>
      <c r="AM29" s="1">
        <v>1000</v>
      </c>
      <c r="AN29" s="1">
        <v>0</v>
      </c>
      <c r="AO29" s="1">
        <v>0</v>
      </c>
      <c r="AP29" s="1">
        <v>1400</v>
      </c>
      <c r="AQ29" s="1">
        <v>0</v>
      </c>
      <c r="AR29" s="1">
        <v>0</v>
      </c>
      <c r="AS29" s="1">
        <v>56</v>
      </c>
      <c r="AT29" s="1">
        <v>56</v>
      </c>
      <c r="AU29" s="1">
        <v>0.66600000000000004</v>
      </c>
      <c r="AV29" s="1">
        <f>AS29/C29/AG29</f>
        <v>1.4806980433632998E-3</v>
      </c>
      <c r="AW29" s="1">
        <f>AT29/C29/AG29</f>
        <v>1.4806980433632998E-3</v>
      </c>
      <c r="AX29" s="1">
        <v>4.3</v>
      </c>
      <c r="AY29" s="1">
        <v>12.3</v>
      </c>
      <c r="AZ29" s="1">
        <v>3.05</v>
      </c>
      <c r="BA29" s="1">
        <v>4</v>
      </c>
      <c r="BB29" s="1">
        <v>29.3</v>
      </c>
      <c r="BC29" s="1">
        <v>9.1999999999999993</v>
      </c>
      <c r="BD29" s="1">
        <v>64</v>
      </c>
      <c r="BE29" s="1">
        <v>152</v>
      </c>
      <c r="BF29" s="1">
        <v>0</v>
      </c>
      <c r="BG29" s="1">
        <v>60</v>
      </c>
      <c r="BH29" s="1">
        <v>1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1</v>
      </c>
      <c r="BU29" s="1">
        <v>0</v>
      </c>
      <c r="BV29" s="1">
        <v>1</v>
      </c>
      <c r="BW29" s="1">
        <v>4</v>
      </c>
      <c r="BX29" s="1">
        <v>1</v>
      </c>
      <c r="BY29" s="1">
        <v>7</v>
      </c>
      <c r="BZ29" s="1"/>
      <c r="CA29" s="1"/>
      <c r="CB29" s="1"/>
    </row>
    <row r="30" spans="1:80">
      <c r="A30" s="1">
        <v>71</v>
      </c>
      <c r="B30" s="1">
        <v>150</v>
      </c>
      <c r="C30" s="1">
        <v>58.1</v>
      </c>
      <c r="D30" s="1">
        <v>0</v>
      </c>
      <c r="E30" s="1" t="s">
        <v>30</v>
      </c>
      <c r="F30" s="1" t="s">
        <v>3</v>
      </c>
      <c r="G30" s="1">
        <v>0</v>
      </c>
      <c r="H30" s="1">
        <v>66</v>
      </c>
      <c r="I30" s="1">
        <v>1</v>
      </c>
      <c r="J30" s="1">
        <v>1</v>
      </c>
      <c r="K30" s="1">
        <v>0</v>
      </c>
      <c r="L30" s="1">
        <v>1</v>
      </c>
      <c r="M30" s="1">
        <v>0</v>
      </c>
      <c r="N30" s="1">
        <v>0</v>
      </c>
      <c r="O30" s="1">
        <v>0</v>
      </c>
      <c r="P30" s="1">
        <v>0</v>
      </c>
      <c r="Q30" s="1">
        <v>57.5</v>
      </c>
      <c r="R30" s="1">
        <v>600</v>
      </c>
      <c r="S30" s="1">
        <f t="shared" si="0"/>
        <v>10.327022375215146</v>
      </c>
      <c r="T30" s="1">
        <v>1</v>
      </c>
      <c r="U30" s="1">
        <v>1</v>
      </c>
      <c r="V30" s="1">
        <v>1</v>
      </c>
      <c r="W30" s="1">
        <v>7.5</v>
      </c>
      <c r="X30" s="2">
        <v>33.299999999999997</v>
      </c>
      <c r="Y30" s="1">
        <v>6.62</v>
      </c>
      <c r="Z30" s="1">
        <v>4.5999999999999996</v>
      </c>
      <c r="AA30" s="1">
        <v>37.799999999999997</v>
      </c>
      <c r="AB30" s="1">
        <v>11.5</v>
      </c>
      <c r="AC30" s="1">
        <v>45</v>
      </c>
      <c r="AD30" s="1">
        <v>2</v>
      </c>
      <c r="AE30" s="1">
        <v>395</v>
      </c>
      <c r="AF30" s="1">
        <v>362</v>
      </c>
      <c r="AG30" s="1">
        <v>584</v>
      </c>
      <c r="AH30" s="1">
        <v>77</v>
      </c>
      <c r="AI30" s="1">
        <v>50</v>
      </c>
      <c r="AJ30" s="1">
        <v>7631</v>
      </c>
      <c r="AK30" s="1">
        <v>0</v>
      </c>
      <c r="AL30" s="1">
        <v>1400</v>
      </c>
      <c r="AM30" s="1">
        <v>2400</v>
      </c>
      <c r="AN30" s="1">
        <v>400</v>
      </c>
      <c r="AO30" s="1">
        <v>400</v>
      </c>
      <c r="AP30" s="1">
        <v>2081</v>
      </c>
      <c r="AQ30" s="1">
        <v>0</v>
      </c>
      <c r="AR30" s="1">
        <v>1</v>
      </c>
      <c r="AS30" s="1">
        <v>117</v>
      </c>
      <c r="AT30" s="1">
        <v>113</v>
      </c>
      <c r="AU30" s="1">
        <v>0.58199999999999996</v>
      </c>
      <c r="AV30" s="1">
        <f>AS30/C30/AG30</f>
        <v>3.4482352109023173E-3</v>
      </c>
      <c r="AW30" s="1">
        <f>AT30/C30/AG30</f>
        <v>3.330346827623606E-3</v>
      </c>
      <c r="AX30" s="1">
        <v>5.0999999999999996</v>
      </c>
      <c r="AY30" s="1">
        <v>20.2</v>
      </c>
      <c r="AZ30" s="1">
        <v>4.05</v>
      </c>
      <c r="BA30" s="1">
        <v>4.0999999999999996</v>
      </c>
      <c r="BB30" s="1">
        <v>27.3</v>
      </c>
      <c r="BC30" s="1">
        <v>9.3000000000000007</v>
      </c>
      <c r="BD30" s="1">
        <v>59</v>
      </c>
      <c r="BE30" s="1">
        <v>198</v>
      </c>
      <c r="BF30" s="1">
        <v>1</v>
      </c>
      <c r="BG30" s="1">
        <v>57</v>
      </c>
      <c r="BH30" s="1">
        <v>1</v>
      </c>
      <c r="BI30" s="1">
        <v>0</v>
      </c>
      <c r="BJ30" s="1">
        <v>1</v>
      </c>
      <c r="BK30" s="1">
        <v>1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1</v>
      </c>
      <c r="BU30" s="1">
        <v>1</v>
      </c>
      <c r="BV30" s="1">
        <v>1</v>
      </c>
      <c r="BW30" s="1">
        <v>2</v>
      </c>
      <c r="BX30" s="1">
        <v>1</v>
      </c>
      <c r="BY30" s="1">
        <v>14</v>
      </c>
      <c r="BZ30" s="1"/>
      <c r="CA30" s="1"/>
      <c r="CB30" s="1"/>
    </row>
    <row r="31" spans="1:80">
      <c r="A31" s="1">
        <v>70</v>
      </c>
      <c r="B31" s="1">
        <v>153</v>
      </c>
      <c r="C31" s="1">
        <v>39.299999999999997</v>
      </c>
      <c r="D31" s="1">
        <v>1</v>
      </c>
      <c r="E31" s="1" t="s">
        <v>28</v>
      </c>
      <c r="F31" s="1" t="s">
        <v>1</v>
      </c>
      <c r="G31" s="1">
        <v>0</v>
      </c>
      <c r="H31" s="1">
        <v>27</v>
      </c>
      <c r="I31" s="1">
        <v>1</v>
      </c>
      <c r="J31" s="1">
        <v>0</v>
      </c>
      <c r="K31" s="1">
        <v>1</v>
      </c>
      <c r="L31" s="1">
        <v>0</v>
      </c>
      <c r="M31" s="1">
        <v>0</v>
      </c>
      <c r="N31" s="1">
        <v>1</v>
      </c>
      <c r="O31" s="1">
        <v>0</v>
      </c>
      <c r="P31" s="1">
        <v>0</v>
      </c>
      <c r="Q31" s="1">
        <v>39</v>
      </c>
      <c r="R31" s="1">
        <v>1800</v>
      </c>
      <c r="S31" s="1">
        <f t="shared" si="0"/>
        <v>45.801526717557252</v>
      </c>
      <c r="T31" s="1">
        <v>1</v>
      </c>
      <c r="U31" s="1">
        <v>1</v>
      </c>
      <c r="V31" s="1">
        <v>1</v>
      </c>
      <c r="W31" s="1">
        <v>6.5</v>
      </c>
      <c r="X31" s="1">
        <v>46.8</v>
      </c>
      <c r="Y31" s="1">
        <v>7.15</v>
      </c>
      <c r="Z31" s="1">
        <v>5.5</v>
      </c>
      <c r="AA31" s="1">
        <v>44.4</v>
      </c>
      <c r="AB31" s="1">
        <v>14.8</v>
      </c>
      <c r="AC31" s="1">
        <v>47</v>
      </c>
      <c r="AD31" s="1">
        <v>5</v>
      </c>
      <c r="AE31" s="1">
        <v>379</v>
      </c>
      <c r="AF31" s="1">
        <v>277</v>
      </c>
      <c r="AG31" s="1">
        <v>367</v>
      </c>
      <c r="AH31" s="1">
        <v>171</v>
      </c>
      <c r="AI31" s="1">
        <v>139</v>
      </c>
      <c r="AJ31" s="1">
        <v>1150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1212</v>
      </c>
      <c r="AQ31" s="1">
        <v>0</v>
      </c>
      <c r="AR31" s="1">
        <v>0</v>
      </c>
      <c r="AS31" s="1">
        <v>46</v>
      </c>
      <c r="AT31" s="1">
        <v>39</v>
      </c>
      <c r="AU31" s="1">
        <v>0</v>
      </c>
      <c r="AV31" s="1">
        <f>AS31/C31/AG31</f>
        <v>3.1893282304081647E-3</v>
      </c>
      <c r="AW31" s="1">
        <f>AT31/C31/AG31</f>
        <v>2.7039956736069227E-3</v>
      </c>
      <c r="AX31" s="1">
        <v>3.4</v>
      </c>
      <c r="AY31" s="1">
        <v>22.2</v>
      </c>
      <c r="AZ31" s="1">
        <v>3.52</v>
      </c>
      <c r="BA31" s="1">
        <v>5.7</v>
      </c>
      <c r="BB31" s="1">
        <v>24.4</v>
      </c>
      <c r="BC31" s="1">
        <v>8</v>
      </c>
      <c r="BD31" s="1">
        <v>57</v>
      </c>
      <c r="BE31" s="1">
        <v>563</v>
      </c>
      <c r="BF31" s="1">
        <v>0</v>
      </c>
      <c r="BG31" s="1">
        <v>31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1</v>
      </c>
      <c r="BU31" s="1">
        <v>0</v>
      </c>
      <c r="BV31" s="1">
        <v>1</v>
      </c>
      <c r="BW31" s="1">
        <v>0</v>
      </c>
      <c r="BX31" s="1">
        <v>0</v>
      </c>
      <c r="BY31" s="1">
        <v>4</v>
      </c>
      <c r="BZ31" s="1"/>
      <c r="CA31" s="1"/>
      <c r="CB31" s="1"/>
    </row>
    <row r="32" spans="1:80">
      <c r="A32" s="1">
        <v>68</v>
      </c>
      <c r="B32" s="1">
        <v>162</v>
      </c>
      <c r="C32" s="1">
        <v>58.3</v>
      </c>
      <c r="D32" s="1">
        <v>1</v>
      </c>
      <c r="E32" s="1" t="s">
        <v>30</v>
      </c>
      <c r="F32" s="1" t="s">
        <v>3</v>
      </c>
      <c r="G32" s="1">
        <v>0</v>
      </c>
      <c r="H32" s="1">
        <v>78</v>
      </c>
      <c r="I32" s="1">
        <v>1</v>
      </c>
      <c r="J32" s="1">
        <v>0</v>
      </c>
      <c r="K32" s="1">
        <v>0</v>
      </c>
      <c r="L32" s="1">
        <v>1</v>
      </c>
      <c r="M32" s="1">
        <v>0</v>
      </c>
      <c r="N32" s="1">
        <v>0</v>
      </c>
      <c r="O32" s="1">
        <v>1</v>
      </c>
      <c r="P32" s="1">
        <v>1</v>
      </c>
      <c r="Q32" s="1">
        <v>58.3</v>
      </c>
      <c r="R32" s="1">
        <v>1700</v>
      </c>
      <c r="S32" s="1">
        <f t="shared" si="0"/>
        <v>29.159519725557463</v>
      </c>
      <c r="T32" s="1">
        <v>1</v>
      </c>
      <c r="U32" s="1">
        <v>1</v>
      </c>
      <c r="V32" s="1">
        <v>1</v>
      </c>
      <c r="W32" s="1">
        <v>6</v>
      </c>
      <c r="X32" s="1">
        <v>58.9</v>
      </c>
      <c r="Y32" s="1">
        <v>13.57</v>
      </c>
      <c r="Z32" s="1">
        <v>5.2</v>
      </c>
      <c r="AA32" s="1">
        <v>31.4</v>
      </c>
      <c r="AB32" s="1">
        <v>9.9</v>
      </c>
      <c r="AC32" s="1">
        <v>50</v>
      </c>
      <c r="AD32" s="1">
        <v>2</v>
      </c>
      <c r="AE32" s="1">
        <v>482</v>
      </c>
      <c r="AF32" s="1">
        <v>265</v>
      </c>
      <c r="AG32" s="1">
        <v>365</v>
      </c>
      <c r="AH32" s="1">
        <v>140</v>
      </c>
      <c r="AI32" s="1">
        <v>85</v>
      </c>
      <c r="AJ32" s="1">
        <v>1650</v>
      </c>
      <c r="AK32" s="1">
        <v>0</v>
      </c>
      <c r="AL32" s="1">
        <v>280</v>
      </c>
      <c r="AM32" s="1">
        <v>250</v>
      </c>
      <c r="AN32" s="1">
        <v>0</v>
      </c>
      <c r="AO32" s="1">
        <v>0</v>
      </c>
      <c r="AP32" s="1">
        <v>1298</v>
      </c>
      <c r="AQ32" s="1">
        <v>0</v>
      </c>
      <c r="AR32" s="1">
        <v>0</v>
      </c>
      <c r="AS32" s="1">
        <v>36</v>
      </c>
      <c r="AT32" s="1">
        <v>37</v>
      </c>
      <c r="AU32" s="1">
        <v>0</v>
      </c>
      <c r="AV32" s="1">
        <f>AS32/C32/AG32</f>
        <v>1.6917690735214644E-3</v>
      </c>
      <c r="AW32" s="1">
        <f>AT32/C32/AG32</f>
        <v>1.7387626588970606E-3</v>
      </c>
      <c r="AX32" s="1">
        <v>4.4000000000000004</v>
      </c>
      <c r="AY32" s="1">
        <v>27.4</v>
      </c>
      <c r="AZ32" s="1">
        <v>8.36</v>
      </c>
      <c r="BA32" s="1">
        <v>4.8</v>
      </c>
      <c r="BB32" s="1">
        <v>30.2</v>
      </c>
      <c r="BC32" s="1">
        <v>9.9</v>
      </c>
      <c r="BD32" s="1">
        <v>52</v>
      </c>
      <c r="BE32" s="1">
        <v>395</v>
      </c>
      <c r="BF32" s="1">
        <v>1</v>
      </c>
      <c r="BG32" s="1">
        <v>58</v>
      </c>
      <c r="BH32" s="1">
        <v>1</v>
      </c>
      <c r="BI32" s="1">
        <v>1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1</v>
      </c>
      <c r="BU32" s="1">
        <v>0</v>
      </c>
      <c r="BV32" s="1">
        <v>0</v>
      </c>
      <c r="BW32" s="1">
        <v>0</v>
      </c>
      <c r="BX32" s="1">
        <v>0</v>
      </c>
      <c r="BY32" s="1">
        <v>3</v>
      </c>
      <c r="BZ32" s="1"/>
      <c r="CA32" s="1"/>
      <c r="CB32" s="1"/>
    </row>
    <row r="33" spans="1:80">
      <c r="A33" s="1">
        <v>65</v>
      </c>
      <c r="B33" s="1">
        <v>165</v>
      </c>
      <c r="C33" s="1">
        <v>77.400000000000006</v>
      </c>
      <c r="D33" s="1">
        <v>1</v>
      </c>
      <c r="E33" s="1" t="s">
        <v>30</v>
      </c>
      <c r="F33" s="1" t="s">
        <v>1</v>
      </c>
      <c r="G33" s="1">
        <v>1</v>
      </c>
      <c r="H33" s="1">
        <v>27</v>
      </c>
      <c r="I33" s="1">
        <v>1</v>
      </c>
      <c r="J33" s="1">
        <v>1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/>
      <c r="R33" s="1">
        <v>2880</v>
      </c>
      <c r="S33" s="1">
        <f t="shared" si="0"/>
        <v>37.20930232558139</v>
      </c>
      <c r="T33" s="1">
        <v>1</v>
      </c>
      <c r="U33" s="1">
        <v>1</v>
      </c>
      <c r="V33" s="1">
        <v>0</v>
      </c>
      <c r="W33" s="1">
        <v>5.8</v>
      </c>
      <c r="X33" s="1">
        <v>38.6</v>
      </c>
      <c r="Y33" s="1">
        <v>1.57</v>
      </c>
      <c r="Z33" s="1">
        <v>4.9000000000000004</v>
      </c>
      <c r="AA33" s="1">
        <v>26.8</v>
      </c>
      <c r="AB33" s="1">
        <v>8.6999999999999993</v>
      </c>
      <c r="AC33" s="1">
        <v>75</v>
      </c>
      <c r="AD33" s="1">
        <v>0</v>
      </c>
      <c r="AE33" s="1">
        <v>379</v>
      </c>
      <c r="AF33" s="1">
        <v>336</v>
      </c>
      <c r="AG33" s="1">
        <v>440</v>
      </c>
      <c r="AH33" s="1">
        <v>158</v>
      </c>
      <c r="AI33" s="1">
        <v>91</v>
      </c>
      <c r="AJ33" s="1">
        <v>3260</v>
      </c>
      <c r="AK33" s="1">
        <v>80</v>
      </c>
      <c r="AL33" s="1">
        <v>560</v>
      </c>
      <c r="AM33" s="1">
        <v>800</v>
      </c>
      <c r="AN33" s="1">
        <v>0</v>
      </c>
      <c r="AO33" s="1">
        <v>200</v>
      </c>
      <c r="AP33" s="1">
        <v>500</v>
      </c>
      <c r="AQ33" s="1">
        <v>80</v>
      </c>
      <c r="AR33" s="1">
        <v>0</v>
      </c>
      <c r="AS33" s="1">
        <v>68</v>
      </c>
      <c r="AT33" s="1">
        <v>118</v>
      </c>
      <c r="AU33" s="1">
        <v>0.42</v>
      </c>
      <c r="AV33" s="1">
        <f>AS33/C33/AG33</f>
        <v>1.9967112990368803E-3</v>
      </c>
      <c r="AW33" s="1">
        <f>AT33/C33/AG33</f>
        <v>3.4648813718581159E-3</v>
      </c>
      <c r="AX33" s="1">
        <v>5</v>
      </c>
      <c r="AY33" s="1">
        <v>37.6</v>
      </c>
      <c r="AZ33" s="1">
        <v>1.63</v>
      </c>
      <c r="BA33" s="1">
        <v>5</v>
      </c>
      <c r="BB33" s="1">
        <v>27.9</v>
      </c>
      <c r="BC33" s="1">
        <v>9.1</v>
      </c>
      <c r="BD33" s="1">
        <v>64</v>
      </c>
      <c r="BE33" s="1">
        <v>293</v>
      </c>
      <c r="BF33" s="1">
        <v>0</v>
      </c>
      <c r="BG33" s="1">
        <v>43</v>
      </c>
      <c r="BH33" s="1">
        <v>1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1</v>
      </c>
      <c r="BU33" s="1">
        <v>1</v>
      </c>
      <c r="BV33" s="1">
        <v>1</v>
      </c>
      <c r="BW33" s="1">
        <v>3</v>
      </c>
      <c r="BX33" s="1">
        <v>1</v>
      </c>
      <c r="BY33" s="1">
        <v>19</v>
      </c>
      <c r="BZ33" s="1"/>
      <c r="CA33" s="1"/>
      <c r="CB33" s="1"/>
    </row>
    <row r="34" spans="1:80">
      <c r="A34" s="1">
        <v>44</v>
      </c>
      <c r="B34" s="1">
        <v>163</v>
      </c>
      <c r="C34" s="1">
        <v>65.099999999999994</v>
      </c>
      <c r="D34" s="1">
        <v>1</v>
      </c>
      <c r="E34" s="1" t="s">
        <v>34</v>
      </c>
      <c r="F34" s="1" t="s">
        <v>8</v>
      </c>
      <c r="G34" s="1">
        <v>0</v>
      </c>
      <c r="H34" s="1">
        <v>35</v>
      </c>
      <c r="I34" s="1">
        <v>1</v>
      </c>
      <c r="J34" s="1">
        <v>0</v>
      </c>
      <c r="K34" s="1">
        <v>0</v>
      </c>
      <c r="L34" s="1">
        <v>1</v>
      </c>
      <c r="M34" s="1">
        <v>0</v>
      </c>
      <c r="N34" s="1">
        <v>0</v>
      </c>
      <c r="O34" s="1">
        <v>1</v>
      </c>
      <c r="P34" s="1">
        <v>0</v>
      </c>
      <c r="Q34" s="1">
        <v>65.099999999999994</v>
      </c>
      <c r="R34" s="1">
        <v>3700</v>
      </c>
      <c r="S34" s="1">
        <f t="shared" si="0"/>
        <v>56.835637480798773</v>
      </c>
      <c r="T34" s="1">
        <v>1</v>
      </c>
      <c r="U34" s="1">
        <v>1</v>
      </c>
      <c r="V34" s="1">
        <v>1</v>
      </c>
      <c r="W34" s="1">
        <v>7.6</v>
      </c>
      <c r="X34" s="1">
        <v>26.2</v>
      </c>
      <c r="Y34" s="1">
        <v>10.06</v>
      </c>
      <c r="Z34" s="1">
        <v>5</v>
      </c>
      <c r="AA34" s="1">
        <v>42.1</v>
      </c>
      <c r="AB34" s="1">
        <v>13.4</v>
      </c>
      <c r="AC34" s="1">
        <v>52</v>
      </c>
      <c r="AD34" s="1">
        <v>4</v>
      </c>
      <c r="AE34" s="1">
        <v>400</v>
      </c>
      <c r="AF34" s="1">
        <v>372</v>
      </c>
      <c r="AG34" s="1">
        <v>491</v>
      </c>
      <c r="AH34" s="1">
        <v>179</v>
      </c>
      <c r="AI34" s="1">
        <v>0</v>
      </c>
      <c r="AJ34" s="1">
        <v>7110</v>
      </c>
      <c r="AK34" s="1">
        <v>0</v>
      </c>
      <c r="AL34" s="1">
        <v>560</v>
      </c>
      <c r="AM34" s="1">
        <v>1100</v>
      </c>
      <c r="AN34" s="1">
        <v>1750</v>
      </c>
      <c r="AO34" s="1">
        <v>0</v>
      </c>
      <c r="AP34" s="1">
        <v>1976</v>
      </c>
      <c r="AQ34" s="1">
        <v>0</v>
      </c>
      <c r="AR34" s="1">
        <v>0</v>
      </c>
      <c r="AS34" s="1">
        <v>60</v>
      </c>
      <c r="AT34" s="1">
        <v>50</v>
      </c>
      <c r="AU34" s="1">
        <v>1.2250000000000001</v>
      </c>
      <c r="AV34" s="1">
        <f>AS34/C34/AG34</f>
        <v>1.8771058781570577E-3</v>
      </c>
      <c r="AW34" s="1">
        <f>AT34/C34/AG34</f>
        <v>1.5642548984642147E-3</v>
      </c>
      <c r="AX34" s="1">
        <v>5.5</v>
      </c>
      <c r="AY34" s="1">
        <v>37.9</v>
      </c>
      <c r="AZ34" s="1">
        <v>9.33</v>
      </c>
      <c r="BA34" s="1">
        <v>4.7</v>
      </c>
      <c r="BB34" s="1">
        <v>29.5</v>
      </c>
      <c r="BC34" s="1">
        <v>10.3</v>
      </c>
      <c r="BD34" s="1">
        <v>66</v>
      </c>
      <c r="BE34" s="1">
        <v>262</v>
      </c>
      <c r="BF34" s="1">
        <v>0</v>
      </c>
      <c r="BG34" s="1">
        <v>42</v>
      </c>
      <c r="BH34" s="1">
        <v>1</v>
      </c>
      <c r="BI34" s="1">
        <v>1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1</v>
      </c>
      <c r="BU34" s="1">
        <v>0</v>
      </c>
      <c r="BV34" s="1">
        <v>1</v>
      </c>
      <c r="BW34" s="1">
        <v>0</v>
      </c>
      <c r="BX34" s="1">
        <v>1</v>
      </c>
      <c r="BY34" s="1">
        <v>5</v>
      </c>
      <c r="BZ34" s="1"/>
      <c r="CA34" s="1"/>
      <c r="CB34" s="1"/>
    </row>
    <row r="35" spans="1:80">
      <c r="A35" s="1">
        <v>68</v>
      </c>
      <c r="B35" s="1">
        <v>170</v>
      </c>
      <c r="C35" s="1">
        <v>55.8</v>
      </c>
      <c r="D35" s="1">
        <v>1</v>
      </c>
      <c r="E35" s="1" t="s">
        <v>30</v>
      </c>
      <c r="F35" s="1" t="s">
        <v>3</v>
      </c>
      <c r="G35" s="1">
        <v>0</v>
      </c>
      <c r="H35" s="1">
        <v>45</v>
      </c>
      <c r="I35" s="1">
        <v>1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/>
      <c r="R35" s="1">
        <v>2000</v>
      </c>
      <c r="S35" s="1">
        <f t="shared" si="0"/>
        <v>35.842293906810035</v>
      </c>
      <c r="T35" s="1">
        <v>1</v>
      </c>
      <c r="U35" s="1">
        <v>1</v>
      </c>
      <c r="V35" s="1">
        <v>0</v>
      </c>
      <c r="W35" s="1">
        <v>6.7</v>
      </c>
      <c r="X35" s="1">
        <v>40.6</v>
      </c>
      <c r="Y35" s="1">
        <v>13.5</v>
      </c>
      <c r="Z35" s="1">
        <v>4.3</v>
      </c>
      <c r="AA35" s="1">
        <v>38.5</v>
      </c>
      <c r="AB35" s="1">
        <v>12.6</v>
      </c>
      <c r="AC35" s="1">
        <v>62</v>
      </c>
      <c r="AD35" s="1">
        <v>5</v>
      </c>
      <c r="AE35" s="1">
        <v>379</v>
      </c>
      <c r="AF35" s="1">
        <v>366</v>
      </c>
      <c r="AG35" s="1">
        <v>439</v>
      </c>
      <c r="AH35" s="1">
        <v>256</v>
      </c>
      <c r="AI35" s="1">
        <v>172</v>
      </c>
      <c r="AJ35" s="1">
        <v>1704</v>
      </c>
      <c r="AK35" s="1">
        <v>0</v>
      </c>
      <c r="AL35" s="1">
        <v>0</v>
      </c>
      <c r="AM35" s="1">
        <v>0</v>
      </c>
      <c r="AN35" s="1">
        <v>50</v>
      </c>
      <c r="AO35" s="1">
        <v>0</v>
      </c>
      <c r="AP35" s="1">
        <v>1444</v>
      </c>
      <c r="AQ35" s="1">
        <v>0</v>
      </c>
      <c r="AR35" s="1">
        <v>0</v>
      </c>
      <c r="AS35" s="1">
        <v>35</v>
      </c>
      <c r="AT35" s="1">
        <v>35</v>
      </c>
      <c r="AU35" s="1">
        <v>0</v>
      </c>
      <c r="AV35" s="1">
        <f>AS35/C35/AG35</f>
        <v>1.428793037287416E-3</v>
      </c>
      <c r="AW35" s="1">
        <f>AT35/C35/AG35</f>
        <v>1.428793037287416E-3</v>
      </c>
      <c r="AX35" s="1">
        <v>3.7</v>
      </c>
      <c r="AY35" s="1">
        <v>21.6</v>
      </c>
      <c r="AZ35" s="1">
        <v>8.2200000000000006</v>
      </c>
      <c r="BA35" s="1">
        <v>4.5</v>
      </c>
      <c r="BB35" s="1">
        <v>44.6</v>
      </c>
      <c r="BC35" s="1">
        <v>14.6</v>
      </c>
      <c r="BD35" s="1">
        <v>63</v>
      </c>
      <c r="BE35" s="1">
        <v>246</v>
      </c>
      <c r="BF35" s="1">
        <v>1</v>
      </c>
      <c r="BG35" s="1">
        <v>44</v>
      </c>
      <c r="BH35" s="1">
        <v>1</v>
      </c>
      <c r="BI35" s="1">
        <v>1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1</v>
      </c>
      <c r="BU35" s="1">
        <v>0</v>
      </c>
      <c r="BV35" s="1">
        <v>1</v>
      </c>
      <c r="BW35" s="1">
        <v>1</v>
      </c>
      <c r="BX35" s="1">
        <v>1</v>
      </c>
      <c r="BY35" s="1">
        <v>5</v>
      </c>
      <c r="BZ35" s="1"/>
      <c r="CA35" s="1"/>
      <c r="CB35" s="1"/>
    </row>
    <row r="36" spans="1:80">
      <c r="A36" s="1">
        <v>71</v>
      </c>
      <c r="B36" s="1">
        <v>157</v>
      </c>
      <c r="C36" s="1">
        <v>46.6</v>
      </c>
      <c r="D36" s="1">
        <v>0</v>
      </c>
      <c r="E36" s="1" t="s">
        <v>30</v>
      </c>
      <c r="F36" s="1" t="s">
        <v>1</v>
      </c>
      <c r="G36" s="1">
        <v>0</v>
      </c>
      <c r="H36" s="1">
        <v>75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1</v>
      </c>
      <c r="O36" s="1">
        <v>0</v>
      </c>
      <c r="P36" s="1">
        <v>0</v>
      </c>
      <c r="Q36" s="1">
        <v>46.5</v>
      </c>
      <c r="R36" s="1">
        <v>800</v>
      </c>
      <c r="S36" s="1">
        <f t="shared" si="0"/>
        <v>17.167381974248926</v>
      </c>
      <c r="T36" s="1">
        <v>1</v>
      </c>
      <c r="U36" s="1">
        <v>1</v>
      </c>
      <c r="V36" s="1">
        <v>0</v>
      </c>
      <c r="W36" s="1">
        <v>5.9</v>
      </c>
      <c r="X36" s="1">
        <v>48</v>
      </c>
      <c r="Y36" s="1">
        <v>9.25</v>
      </c>
      <c r="Z36" s="1">
        <v>4.0999999999999996</v>
      </c>
      <c r="AA36" s="1">
        <v>29.2</v>
      </c>
      <c r="AB36" s="1">
        <v>10</v>
      </c>
      <c r="AC36" s="1">
        <v>58</v>
      </c>
      <c r="AD36" s="1">
        <v>20</v>
      </c>
      <c r="AE36" s="1">
        <v>364</v>
      </c>
      <c r="AF36" s="1">
        <v>436</v>
      </c>
      <c r="AG36" s="1">
        <v>549</v>
      </c>
      <c r="AH36" s="1">
        <v>123</v>
      </c>
      <c r="AI36" s="1">
        <v>86</v>
      </c>
      <c r="AJ36" s="1">
        <v>11040</v>
      </c>
      <c r="AK36" s="1">
        <v>0</v>
      </c>
      <c r="AL36" s="1">
        <v>1500</v>
      </c>
      <c r="AM36" s="1">
        <v>2400</v>
      </c>
      <c r="AN36" s="1">
        <v>2350</v>
      </c>
      <c r="AO36" s="1">
        <v>400</v>
      </c>
      <c r="AP36" s="1">
        <v>2580</v>
      </c>
      <c r="AQ36" s="1">
        <v>0</v>
      </c>
      <c r="AR36" s="1">
        <v>0</v>
      </c>
      <c r="AS36" s="1">
        <v>74</v>
      </c>
      <c r="AT36" s="1">
        <v>36</v>
      </c>
      <c r="AU36" s="1">
        <v>4.9000000000000002E-2</v>
      </c>
      <c r="AV36" s="1">
        <f>AS36/C36/AG36</f>
        <v>2.8925006058616132E-3</v>
      </c>
      <c r="AW36" s="1">
        <f>AT36/C36/AG36</f>
        <v>1.4071624569056496E-3</v>
      </c>
      <c r="AX36" s="1">
        <v>5.0999999999999996</v>
      </c>
      <c r="AY36" s="1">
        <v>14.6</v>
      </c>
      <c r="AZ36" s="1">
        <v>3.13</v>
      </c>
      <c r="BA36" s="1">
        <v>3.8</v>
      </c>
      <c r="BB36" s="1">
        <v>27.7</v>
      </c>
      <c r="BC36" s="1">
        <v>9.9</v>
      </c>
      <c r="BD36" s="1">
        <v>65</v>
      </c>
      <c r="BE36" s="1">
        <v>203</v>
      </c>
      <c r="BF36" s="1">
        <v>1</v>
      </c>
      <c r="BG36" s="1">
        <v>72</v>
      </c>
      <c r="BH36" s="1">
        <v>1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1</v>
      </c>
      <c r="BU36" s="1">
        <v>0</v>
      </c>
      <c r="BV36" s="1">
        <v>1</v>
      </c>
      <c r="BW36" s="1">
        <v>2</v>
      </c>
      <c r="BX36" s="1">
        <v>1</v>
      </c>
      <c r="BY36" s="1">
        <v>15</v>
      </c>
      <c r="BZ36" s="1"/>
      <c r="CA36" s="1"/>
      <c r="CB36" s="1"/>
    </row>
    <row r="37" spans="1:80">
      <c r="A37" s="1">
        <v>63</v>
      </c>
      <c r="B37" s="1">
        <v>174</v>
      </c>
      <c r="C37" s="1">
        <v>53.6</v>
      </c>
      <c r="D37" s="1">
        <v>1</v>
      </c>
      <c r="E37" s="1" t="s">
        <v>27</v>
      </c>
      <c r="F37" s="1" t="s">
        <v>3</v>
      </c>
      <c r="G37" s="1">
        <v>0</v>
      </c>
      <c r="H37" s="1">
        <v>47</v>
      </c>
      <c r="I37" s="1">
        <v>1</v>
      </c>
      <c r="J37" s="1">
        <v>0</v>
      </c>
      <c r="K37" s="1">
        <v>0</v>
      </c>
      <c r="L37" s="1">
        <v>0</v>
      </c>
      <c r="M37" s="1">
        <v>0</v>
      </c>
      <c r="N37" s="1">
        <v>1</v>
      </c>
      <c r="O37" s="1">
        <v>0</v>
      </c>
      <c r="P37" s="1">
        <v>0</v>
      </c>
      <c r="Q37" s="1">
        <v>53.6</v>
      </c>
      <c r="R37" s="1">
        <v>2750</v>
      </c>
      <c r="S37" s="1">
        <f t="shared" si="0"/>
        <v>51.305970149253731</v>
      </c>
      <c r="T37" s="1">
        <v>1</v>
      </c>
      <c r="U37" s="1">
        <v>0</v>
      </c>
      <c r="V37" s="1">
        <v>1</v>
      </c>
      <c r="W37" s="1">
        <v>6.5</v>
      </c>
      <c r="X37" s="1">
        <v>46.7</v>
      </c>
      <c r="Y37" s="1">
        <v>7.1</v>
      </c>
      <c r="Z37" s="1">
        <v>4.3</v>
      </c>
      <c r="AA37" s="1">
        <v>36.5</v>
      </c>
      <c r="AB37" s="1">
        <v>12.3</v>
      </c>
      <c r="AC37" s="1">
        <v>47</v>
      </c>
      <c r="AD37" s="1">
        <v>9</v>
      </c>
      <c r="AE37" s="1">
        <v>602</v>
      </c>
      <c r="AF37" s="1">
        <v>253</v>
      </c>
      <c r="AG37" s="1">
        <v>333</v>
      </c>
      <c r="AH37" s="1">
        <v>143</v>
      </c>
      <c r="AI37" s="1">
        <v>97</v>
      </c>
      <c r="AJ37" s="1">
        <v>2355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1271</v>
      </c>
      <c r="AQ37" s="1">
        <v>0</v>
      </c>
      <c r="AR37" s="1">
        <v>0</v>
      </c>
      <c r="AS37" s="1">
        <v>24</v>
      </c>
      <c r="AT37" s="1">
        <v>24</v>
      </c>
      <c r="AU37" s="1">
        <v>1.2999999999999999E-2</v>
      </c>
      <c r="AV37" s="1">
        <f>AS37/C37/AG37</f>
        <v>1.3446282102998522E-3</v>
      </c>
      <c r="AW37" s="1">
        <f>AT37/C37/AG37</f>
        <v>1.3446282102998522E-3</v>
      </c>
      <c r="AX37" s="1">
        <v>4.3</v>
      </c>
      <c r="AY37" s="1">
        <v>31.8</v>
      </c>
      <c r="AZ37" s="1">
        <v>5.05</v>
      </c>
      <c r="BA37" s="1">
        <v>5.3</v>
      </c>
      <c r="BB37" s="1">
        <v>40.299999999999997</v>
      </c>
      <c r="BC37" s="1">
        <v>13.3</v>
      </c>
      <c r="BD37" s="1">
        <v>55</v>
      </c>
      <c r="BE37" s="1">
        <v>493</v>
      </c>
      <c r="BF37" s="1">
        <v>1</v>
      </c>
      <c r="BG37" s="1">
        <v>50</v>
      </c>
      <c r="BH37" s="1">
        <v>1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1</v>
      </c>
      <c r="BT37" s="1">
        <v>0</v>
      </c>
      <c r="BU37" s="1">
        <v>0</v>
      </c>
      <c r="BV37" s="1">
        <v>0</v>
      </c>
      <c r="BW37" s="1">
        <v>1</v>
      </c>
      <c r="BX37" s="1">
        <v>1</v>
      </c>
      <c r="BY37" s="1">
        <v>12</v>
      </c>
      <c r="BZ37" s="1"/>
      <c r="CA37" s="1"/>
      <c r="CB37" s="1"/>
    </row>
    <row r="38" spans="1:80">
      <c r="A38" s="1">
        <v>69</v>
      </c>
      <c r="B38" s="1">
        <v>148</v>
      </c>
      <c r="C38" s="1">
        <v>41.8</v>
      </c>
      <c r="D38" s="1">
        <v>0</v>
      </c>
      <c r="E38" s="1" t="s">
        <v>23</v>
      </c>
      <c r="F38" s="1" t="s">
        <v>5</v>
      </c>
      <c r="G38" s="1">
        <v>1</v>
      </c>
      <c r="H38" s="1">
        <v>68</v>
      </c>
      <c r="I38" s="1">
        <v>1</v>
      </c>
      <c r="J38" s="1">
        <v>0</v>
      </c>
      <c r="K38" s="1">
        <v>0</v>
      </c>
      <c r="L38" s="1">
        <v>0</v>
      </c>
      <c r="M38" s="1">
        <v>0</v>
      </c>
      <c r="N38" s="1">
        <v>1</v>
      </c>
      <c r="O38" s="1">
        <v>0</v>
      </c>
      <c r="P38" s="1">
        <v>0</v>
      </c>
      <c r="Q38" s="1">
        <v>40</v>
      </c>
      <c r="R38" s="1">
        <v>2400</v>
      </c>
      <c r="S38" s="1">
        <f t="shared" si="0"/>
        <v>57.416267942583737</v>
      </c>
      <c r="T38" s="1">
        <v>1</v>
      </c>
      <c r="U38" s="1">
        <v>1</v>
      </c>
      <c r="V38" s="1">
        <v>0</v>
      </c>
      <c r="W38" s="1">
        <v>6.7</v>
      </c>
      <c r="X38" s="1">
        <v>32.4</v>
      </c>
      <c r="Y38" s="1">
        <v>7.13</v>
      </c>
      <c r="Z38" s="1">
        <v>3.2</v>
      </c>
      <c r="AA38" s="1">
        <v>27.2</v>
      </c>
      <c r="AB38" s="1">
        <v>8.6</v>
      </c>
      <c r="AC38" s="1">
        <v>56</v>
      </c>
      <c r="AD38" s="1">
        <v>20</v>
      </c>
      <c r="AE38" s="1">
        <v>316</v>
      </c>
      <c r="AF38" s="1">
        <v>388</v>
      </c>
      <c r="AG38" s="1">
        <v>489</v>
      </c>
      <c r="AH38" s="1">
        <v>226</v>
      </c>
      <c r="AI38" s="1">
        <v>161</v>
      </c>
      <c r="AJ38" s="1">
        <v>4272</v>
      </c>
      <c r="AK38" s="1">
        <v>0</v>
      </c>
      <c r="AL38" s="1">
        <v>560</v>
      </c>
      <c r="AM38" s="1">
        <v>960</v>
      </c>
      <c r="AN38" s="1">
        <v>0</v>
      </c>
      <c r="AO38" s="1">
        <v>400</v>
      </c>
      <c r="AP38" s="1">
        <v>1282</v>
      </c>
      <c r="AQ38" s="1">
        <v>0</v>
      </c>
      <c r="AR38" s="1">
        <v>0</v>
      </c>
      <c r="AS38" s="1">
        <v>22</v>
      </c>
      <c r="AT38" s="1">
        <v>22</v>
      </c>
      <c r="AU38" s="1">
        <v>0</v>
      </c>
      <c r="AV38" s="1">
        <f>AS38/C38/AG38</f>
        <v>1.0763104079216448E-3</v>
      </c>
      <c r="AW38" s="1">
        <f>AT38/C38/AG38</f>
        <v>1.0763104079216448E-3</v>
      </c>
      <c r="AX38" s="1">
        <v>5.2</v>
      </c>
      <c r="AY38" s="1">
        <v>16.8</v>
      </c>
      <c r="AZ38" s="1">
        <v>3.1</v>
      </c>
      <c r="BA38" s="1">
        <v>4.2</v>
      </c>
      <c r="BB38" s="1">
        <v>29.9</v>
      </c>
      <c r="BC38" s="1">
        <v>10.199999999999999</v>
      </c>
      <c r="BD38" s="1">
        <v>64</v>
      </c>
      <c r="BE38" s="1">
        <v>166</v>
      </c>
      <c r="BF38" s="1">
        <v>1</v>
      </c>
      <c r="BG38" s="1">
        <v>76.400000000000006</v>
      </c>
      <c r="BH38" s="1">
        <v>1</v>
      </c>
      <c r="BI38" s="1">
        <v>0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1</v>
      </c>
      <c r="BU38" s="1">
        <v>0</v>
      </c>
      <c r="BV38" s="1">
        <v>1</v>
      </c>
      <c r="BW38" s="1">
        <v>3</v>
      </c>
      <c r="BX38" s="1">
        <v>1</v>
      </c>
      <c r="BY38" s="1">
        <v>12</v>
      </c>
      <c r="BZ38" s="1"/>
      <c r="CA38" s="1"/>
      <c r="CB38" s="1"/>
    </row>
    <row r="39" spans="1:80">
      <c r="A39" s="1">
        <v>69</v>
      </c>
      <c r="B39" s="1">
        <v>171</v>
      </c>
      <c r="C39" s="1">
        <v>61.3</v>
      </c>
      <c r="D39" s="1">
        <v>1</v>
      </c>
      <c r="E39" s="1" t="s">
        <v>34</v>
      </c>
      <c r="F39" s="1" t="s">
        <v>16</v>
      </c>
      <c r="G39" s="1">
        <v>1</v>
      </c>
      <c r="H39" s="1"/>
      <c r="I39" s="1">
        <v>1</v>
      </c>
      <c r="J39" s="1">
        <v>1</v>
      </c>
      <c r="K39" s="1">
        <v>0</v>
      </c>
      <c r="L39" s="1">
        <v>1</v>
      </c>
      <c r="M39" s="1">
        <v>0</v>
      </c>
      <c r="N39" s="1">
        <v>1</v>
      </c>
      <c r="O39" s="1">
        <v>0</v>
      </c>
      <c r="P39" s="1">
        <v>0</v>
      </c>
      <c r="Q39" s="1">
        <v>58.4</v>
      </c>
      <c r="R39" s="1">
        <v>960</v>
      </c>
      <c r="S39" s="1">
        <f t="shared" si="0"/>
        <v>15.66068515497553</v>
      </c>
      <c r="T39" s="1">
        <v>1</v>
      </c>
      <c r="U39" s="1">
        <v>0</v>
      </c>
      <c r="V39" s="1">
        <v>1</v>
      </c>
      <c r="W39" s="1">
        <v>6.6</v>
      </c>
      <c r="X39" s="1">
        <v>45.3</v>
      </c>
      <c r="Y39" s="1">
        <v>6.86</v>
      </c>
      <c r="Z39" s="1">
        <v>4.2</v>
      </c>
      <c r="AA39" s="1">
        <v>31.8</v>
      </c>
      <c r="AB39" s="1">
        <v>10.7</v>
      </c>
      <c r="AC39" s="1">
        <v>60</v>
      </c>
      <c r="AD39" s="1">
        <v>1</v>
      </c>
      <c r="AE39" s="1">
        <v>289</v>
      </c>
      <c r="AF39" s="1">
        <v>658</v>
      </c>
      <c r="AG39" s="1">
        <v>753</v>
      </c>
      <c r="AH39" s="1">
        <v>158</v>
      </c>
      <c r="AI39" s="1">
        <v>0</v>
      </c>
      <c r="AJ39" s="1">
        <v>5960</v>
      </c>
      <c r="AK39" s="1">
        <v>140</v>
      </c>
      <c r="AL39" s="1">
        <v>1400</v>
      </c>
      <c r="AM39" s="1">
        <v>0</v>
      </c>
      <c r="AN39" s="1">
        <v>1700</v>
      </c>
      <c r="AO39" s="1">
        <v>200</v>
      </c>
      <c r="AP39" s="1">
        <v>1915</v>
      </c>
      <c r="AQ39" s="1">
        <v>140</v>
      </c>
      <c r="AR39" s="1">
        <v>1</v>
      </c>
      <c r="AS39" s="1">
        <v>137</v>
      </c>
      <c r="AT39" s="1">
        <v>79</v>
      </c>
      <c r="AU39" s="1">
        <v>1.1000000000000001</v>
      </c>
      <c r="AV39" s="1">
        <f>AS39/C39/AG39</f>
        <v>2.9680083364204955E-3</v>
      </c>
      <c r="AW39" s="1">
        <f>AT39/C39/AG39</f>
        <v>1.7114792596877309E-3</v>
      </c>
      <c r="AX39" s="1">
        <v>3.2</v>
      </c>
      <c r="AY39" s="1">
        <v>32.799999999999997</v>
      </c>
      <c r="AZ39" s="1">
        <v>4.22</v>
      </c>
      <c r="BA39" s="1">
        <v>4.3</v>
      </c>
      <c r="BB39" s="1">
        <v>30.6</v>
      </c>
      <c r="BC39" s="1">
        <v>10.6</v>
      </c>
      <c r="BD39" s="1">
        <v>58</v>
      </c>
      <c r="BE39" s="1">
        <v>384</v>
      </c>
      <c r="BF39" s="1">
        <v>0</v>
      </c>
      <c r="BG39" s="1">
        <v>22</v>
      </c>
      <c r="BH39" s="1">
        <v>1</v>
      </c>
      <c r="BI39" s="1">
        <v>0</v>
      </c>
      <c r="BJ39" s="1">
        <v>0</v>
      </c>
      <c r="BK39" s="1">
        <v>0</v>
      </c>
      <c r="BL39" s="1">
        <v>1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35</v>
      </c>
      <c r="BX39" s="1">
        <v>1</v>
      </c>
      <c r="BY39" s="1">
        <v>42</v>
      </c>
      <c r="BZ39" s="1"/>
      <c r="CA39" s="1"/>
      <c r="CB39" s="1"/>
    </row>
    <row r="40" spans="1:80">
      <c r="A40" s="1">
        <v>63</v>
      </c>
      <c r="B40" s="1">
        <v>161</v>
      </c>
      <c r="C40" s="1">
        <v>52.3</v>
      </c>
      <c r="D40" s="1">
        <v>1</v>
      </c>
      <c r="E40" s="1" t="s">
        <v>39</v>
      </c>
      <c r="F40" s="1" t="s">
        <v>17</v>
      </c>
      <c r="G40" s="1">
        <v>0</v>
      </c>
      <c r="H40" s="1">
        <v>57</v>
      </c>
      <c r="I40" s="1">
        <v>1</v>
      </c>
      <c r="J40" s="1">
        <v>0</v>
      </c>
      <c r="K40" s="1">
        <v>0</v>
      </c>
      <c r="L40" s="1">
        <v>1</v>
      </c>
      <c r="M40" s="1">
        <v>0</v>
      </c>
      <c r="N40" s="1">
        <v>0</v>
      </c>
      <c r="O40" s="1">
        <v>1</v>
      </c>
      <c r="P40" s="1">
        <v>1</v>
      </c>
      <c r="Q40" s="1">
        <v>52.3</v>
      </c>
      <c r="R40" s="1">
        <v>2000</v>
      </c>
      <c r="S40" s="1">
        <f t="shared" si="0"/>
        <v>38.24091778202677</v>
      </c>
      <c r="T40" s="1">
        <v>1</v>
      </c>
      <c r="U40" s="1">
        <v>0</v>
      </c>
      <c r="V40" s="1">
        <v>0</v>
      </c>
      <c r="W40" s="1">
        <v>6.5</v>
      </c>
      <c r="X40" s="1">
        <v>59</v>
      </c>
      <c r="Y40" s="1">
        <v>11.41</v>
      </c>
      <c r="Z40" s="1">
        <v>4.0999999999999996</v>
      </c>
      <c r="AA40" s="1">
        <v>34.1</v>
      </c>
      <c r="AB40" s="1">
        <v>11.4</v>
      </c>
      <c r="AC40" s="1">
        <v>63</v>
      </c>
      <c r="AD40" s="1">
        <v>32</v>
      </c>
      <c r="AE40" s="1">
        <v>423</v>
      </c>
      <c r="AF40" s="1">
        <v>495</v>
      </c>
      <c r="AG40" s="1">
        <v>593</v>
      </c>
      <c r="AH40" s="1">
        <v>306</v>
      </c>
      <c r="AI40" s="1">
        <v>253</v>
      </c>
      <c r="AJ40" s="1">
        <v>2510</v>
      </c>
      <c r="AK40" s="1">
        <v>0</v>
      </c>
      <c r="AL40" s="1">
        <v>0</v>
      </c>
      <c r="AM40" s="1">
        <v>0</v>
      </c>
      <c r="AN40" s="1">
        <v>750</v>
      </c>
      <c r="AO40" s="1">
        <v>0</v>
      </c>
      <c r="AP40" s="1">
        <v>1582</v>
      </c>
      <c r="AQ40" s="1">
        <v>0</v>
      </c>
      <c r="AR40" s="1">
        <v>1</v>
      </c>
      <c r="AS40" s="1">
        <v>38</v>
      </c>
      <c r="AT40" s="1">
        <v>43</v>
      </c>
      <c r="AU40" s="1">
        <v>0</v>
      </c>
      <c r="AV40" s="1">
        <f>AS40/C40/AG40</f>
        <v>1.225257062156001E-3</v>
      </c>
      <c r="AW40" s="1">
        <f>AT40/C40/AG40</f>
        <v>1.3864750966502118E-3</v>
      </c>
      <c r="AX40" s="1">
        <v>4.3</v>
      </c>
      <c r="AY40" s="1">
        <v>28.8</v>
      </c>
      <c r="AZ40" s="1">
        <v>5.07</v>
      </c>
      <c r="BA40" s="1">
        <v>4.5</v>
      </c>
      <c r="BB40" s="1">
        <v>30.3</v>
      </c>
      <c r="BC40" s="1">
        <v>10.199999999999999</v>
      </c>
      <c r="BD40" s="1">
        <v>65</v>
      </c>
      <c r="BE40" s="1">
        <v>362</v>
      </c>
      <c r="BF40" s="1">
        <v>0</v>
      </c>
      <c r="BG40" s="1">
        <v>58</v>
      </c>
      <c r="BH40" s="1">
        <v>1</v>
      </c>
      <c r="BI40" s="1">
        <v>1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1</v>
      </c>
      <c r="BU40" s="1">
        <v>0</v>
      </c>
      <c r="BV40" s="1">
        <v>0</v>
      </c>
      <c r="BW40" s="1">
        <v>1</v>
      </c>
      <c r="BX40" s="1">
        <v>1</v>
      </c>
      <c r="BY40" s="1">
        <v>5</v>
      </c>
      <c r="BZ40" s="1"/>
      <c r="CA40" s="1"/>
      <c r="CB40" s="1"/>
    </row>
    <row r="41" spans="1:80">
      <c r="A41" s="1">
        <v>77</v>
      </c>
      <c r="B41" s="1">
        <v>155</v>
      </c>
      <c r="C41" s="1">
        <v>59.1</v>
      </c>
      <c r="D41" s="1">
        <v>1</v>
      </c>
      <c r="E41" s="1" t="s">
        <v>30</v>
      </c>
      <c r="F41" s="1" t="s">
        <v>3</v>
      </c>
      <c r="G41" s="1">
        <v>0</v>
      </c>
      <c r="H41" s="1">
        <v>62</v>
      </c>
      <c r="I41" s="1">
        <v>1</v>
      </c>
      <c r="J41" s="1">
        <v>0</v>
      </c>
      <c r="K41" s="1">
        <v>0</v>
      </c>
      <c r="L41" s="1">
        <v>1</v>
      </c>
      <c r="M41" s="1">
        <v>0</v>
      </c>
      <c r="N41" s="1">
        <v>0</v>
      </c>
      <c r="O41" s="1">
        <v>0</v>
      </c>
      <c r="P41" s="1">
        <v>0</v>
      </c>
      <c r="Q41" s="1">
        <v>59.6</v>
      </c>
      <c r="R41" s="1">
        <v>1300</v>
      </c>
      <c r="S41" s="1">
        <f t="shared" si="0"/>
        <v>21.996615905245346</v>
      </c>
      <c r="T41" s="1">
        <v>0</v>
      </c>
      <c r="U41" s="1">
        <v>1</v>
      </c>
      <c r="V41" s="1">
        <v>0</v>
      </c>
      <c r="W41" s="1">
        <v>6.4</v>
      </c>
      <c r="X41" s="1">
        <v>40.700000000000003</v>
      </c>
      <c r="Y41" s="1">
        <v>12.16</v>
      </c>
      <c r="Z41" s="1">
        <v>4.7</v>
      </c>
      <c r="AA41" s="1">
        <v>34.299999999999997</v>
      </c>
      <c r="AB41" s="1">
        <v>11.7</v>
      </c>
      <c r="AC41" s="1">
        <v>48</v>
      </c>
      <c r="AD41" s="1">
        <v>7</v>
      </c>
      <c r="AE41" s="1">
        <v>315</v>
      </c>
      <c r="AF41" s="1">
        <v>325</v>
      </c>
      <c r="AG41" s="1">
        <v>432</v>
      </c>
      <c r="AH41" s="1">
        <v>177</v>
      </c>
      <c r="AI41" s="1">
        <v>113</v>
      </c>
      <c r="AJ41" s="1">
        <v>2460</v>
      </c>
      <c r="AK41" s="1">
        <v>0</v>
      </c>
      <c r="AL41" s="1">
        <v>0</v>
      </c>
      <c r="AM41" s="1">
        <v>0</v>
      </c>
      <c r="AN41" s="1">
        <v>750</v>
      </c>
      <c r="AO41" s="1">
        <v>0</v>
      </c>
      <c r="AP41" s="1">
        <v>1177</v>
      </c>
      <c r="AQ41" s="1">
        <v>0</v>
      </c>
      <c r="AR41" s="1">
        <v>1</v>
      </c>
      <c r="AS41" s="1">
        <v>28</v>
      </c>
      <c r="AT41" s="1">
        <v>28</v>
      </c>
      <c r="AU41" s="1">
        <v>0</v>
      </c>
      <c r="AV41" s="1">
        <f>AS41/C41/AG41</f>
        <v>1.0966973741931441E-3</v>
      </c>
      <c r="AW41" s="1">
        <f>AT41/C41/AG41</f>
        <v>1.0966973741931441E-3</v>
      </c>
      <c r="AX41" s="1">
        <v>4.3</v>
      </c>
      <c r="AY41" s="1">
        <v>31.2</v>
      </c>
      <c r="AZ41" s="1">
        <v>9.07</v>
      </c>
      <c r="BA41" s="1">
        <v>5.2</v>
      </c>
      <c r="BB41" s="1">
        <v>29.7</v>
      </c>
      <c r="BC41" s="1">
        <v>10.4</v>
      </c>
      <c r="BD41" s="1">
        <v>55</v>
      </c>
      <c r="BE41" s="1">
        <v>444</v>
      </c>
      <c r="BF41" s="1">
        <v>0</v>
      </c>
      <c r="BG41" s="1">
        <v>67</v>
      </c>
      <c r="BH41" s="1">
        <v>1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1</v>
      </c>
      <c r="BY41" s="1">
        <v>3</v>
      </c>
      <c r="BZ41" s="1"/>
      <c r="CA41" s="1"/>
      <c r="CB41" s="1"/>
    </row>
    <row r="42" spans="1:80">
      <c r="A42" s="1">
        <v>81</v>
      </c>
      <c r="B42" s="1">
        <v>144</v>
      </c>
      <c r="C42" s="1">
        <v>40.5</v>
      </c>
      <c r="D42" s="1">
        <v>0</v>
      </c>
      <c r="E42" s="1" t="s">
        <v>30</v>
      </c>
      <c r="F42" s="1" t="s">
        <v>3</v>
      </c>
      <c r="G42" s="1">
        <v>0</v>
      </c>
      <c r="H42" s="1">
        <v>61</v>
      </c>
      <c r="I42" s="1">
        <v>1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40.5</v>
      </c>
      <c r="R42" s="1">
        <v>1600</v>
      </c>
      <c r="S42" s="1">
        <f t="shared" si="0"/>
        <v>39.506172839506171</v>
      </c>
      <c r="T42" s="1">
        <v>1</v>
      </c>
      <c r="U42" s="1">
        <v>1</v>
      </c>
      <c r="V42" s="1">
        <v>0</v>
      </c>
      <c r="W42" s="1">
        <v>5.9</v>
      </c>
      <c r="X42" s="1">
        <v>67.8</v>
      </c>
      <c r="Y42" s="1">
        <v>8.73</v>
      </c>
      <c r="Z42" s="1">
        <v>4.5</v>
      </c>
      <c r="AA42" s="1">
        <v>33.200000000000003</v>
      </c>
      <c r="AB42" s="1">
        <v>10.4</v>
      </c>
      <c r="AC42" s="1">
        <v>77</v>
      </c>
      <c r="AD42" s="1">
        <v>5</v>
      </c>
      <c r="AE42" s="1">
        <v>420</v>
      </c>
      <c r="AF42" s="1">
        <v>274</v>
      </c>
      <c r="AG42" s="1">
        <v>356</v>
      </c>
      <c r="AH42" s="1">
        <v>151</v>
      </c>
      <c r="AI42" s="1">
        <v>88</v>
      </c>
      <c r="AJ42" s="1">
        <v>1678</v>
      </c>
      <c r="AK42" s="1">
        <v>8</v>
      </c>
      <c r="AL42" s="1">
        <v>0</v>
      </c>
      <c r="AM42" s="1">
        <v>0</v>
      </c>
      <c r="AN42" s="1">
        <v>0</v>
      </c>
      <c r="AO42" s="1">
        <v>0</v>
      </c>
      <c r="AP42" s="1">
        <v>932</v>
      </c>
      <c r="AQ42" s="1">
        <v>8</v>
      </c>
      <c r="AR42" s="1">
        <v>0</v>
      </c>
      <c r="AS42" s="1">
        <v>33</v>
      </c>
      <c r="AT42" s="1">
        <v>28</v>
      </c>
      <c r="AU42" s="1">
        <v>0</v>
      </c>
      <c r="AV42" s="1">
        <f>AS42/C42/AG42</f>
        <v>2.2888056595921761E-3</v>
      </c>
      <c r="AW42" s="1">
        <f>AT42/C42/AG42</f>
        <v>1.9420169232903315E-3</v>
      </c>
      <c r="AX42" s="1"/>
      <c r="AY42" s="1">
        <v>24.9</v>
      </c>
      <c r="AZ42" s="1">
        <v>3.62</v>
      </c>
      <c r="BA42" s="1">
        <v>4.8</v>
      </c>
      <c r="BB42" s="1">
        <v>32.799999999999997</v>
      </c>
      <c r="BC42" s="1">
        <v>10.7</v>
      </c>
      <c r="BD42" s="1">
        <v>59</v>
      </c>
      <c r="BE42" s="1">
        <v>393</v>
      </c>
      <c r="BF42" s="1">
        <v>0</v>
      </c>
      <c r="BG42" s="1"/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1</v>
      </c>
      <c r="BU42" s="1">
        <v>0</v>
      </c>
      <c r="BV42" s="1">
        <v>0</v>
      </c>
      <c r="BW42" s="1">
        <v>0</v>
      </c>
      <c r="BX42" s="1">
        <v>1</v>
      </c>
      <c r="BY42" s="1">
        <v>4</v>
      </c>
      <c r="BZ42" s="1"/>
      <c r="CA42" s="1"/>
      <c r="CB42" s="1"/>
    </row>
    <row r="43" spans="1:80">
      <c r="A43" s="1">
        <v>68</v>
      </c>
      <c r="B43" s="1">
        <v>168</v>
      </c>
      <c r="C43" s="1">
        <v>64.599999999999994</v>
      </c>
      <c r="D43" s="1">
        <v>1</v>
      </c>
      <c r="E43" s="1" t="s">
        <v>34</v>
      </c>
      <c r="F43" s="1" t="s">
        <v>0</v>
      </c>
      <c r="G43" s="1">
        <v>0</v>
      </c>
      <c r="H43" s="1">
        <v>62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1</v>
      </c>
      <c r="O43" s="1">
        <v>0</v>
      </c>
      <c r="P43" s="1">
        <v>0</v>
      </c>
      <c r="Q43" s="1"/>
      <c r="R43" s="1">
        <v>1000</v>
      </c>
      <c r="S43" s="1">
        <f t="shared" si="0"/>
        <v>15.479876160990713</v>
      </c>
      <c r="T43" s="1">
        <v>1</v>
      </c>
      <c r="U43" s="1">
        <v>0</v>
      </c>
      <c r="V43" s="1">
        <v>0</v>
      </c>
      <c r="W43" s="1">
        <v>6.1</v>
      </c>
      <c r="X43" s="1">
        <v>64.2</v>
      </c>
      <c r="Y43" s="1">
        <v>10.52</v>
      </c>
      <c r="Z43" s="1">
        <v>4.4000000000000004</v>
      </c>
      <c r="AA43" s="1">
        <v>33.1</v>
      </c>
      <c r="AB43" s="1">
        <v>11.4</v>
      </c>
      <c r="AC43" s="1">
        <v>55</v>
      </c>
      <c r="AD43" s="1">
        <v>3</v>
      </c>
      <c r="AE43" s="1">
        <v>397</v>
      </c>
      <c r="AF43" s="1">
        <v>318</v>
      </c>
      <c r="AG43" s="1">
        <v>417</v>
      </c>
      <c r="AH43" s="1">
        <v>0</v>
      </c>
      <c r="AI43" s="1">
        <v>0</v>
      </c>
      <c r="AJ43" s="1">
        <v>4214</v>
      </c>
      <c r="AK43" s="1">
        <v>0</v>
      </c>
      <c r="AL43" s="1">
        <v>560</v>
      </c>
      <c r="AM43" s="1">
        <v>0</v>
      </c>
      <c r="AN43" s="1">
        <v>1000</v>
      </c>
      <c r="AO43" s="1">
        <v>0</v>
      </c>
      <c r="AP43" s="1">
        <v>754</v>
      </c>
      <c r="AQ43" s="1">
        <v>0</v>
      </c>
      <c r="AR43" s="1">
        <v>1</v>
      </c>
      <c r="AS43" s="1">
        <v>72</v>
      </c>
      <c r="AT43" s="1">
        <v>15</v>
      </c>
      <c r="AU43" s="1">
        <v>1.038</v>
      </c>
      <c r="AV43" s="1">
        <f>AS43/C43/AG43</f>
        <v>2.6727843731206985E-3</v>
      </c>
      <c r="AW43" s="1">
        <f>AT43/C43/AG43</f>
        <v>5.5683007773347885E-4</v>
      </c>
      <c r="AX43" s="1">
        <v>4.7</v>
      </c>
      <c r="AY43" s="1">
        <v>42.6</v>
      </c>
      <c r="AZ43" s="1">
        <v>9.18</v>
      </c>
      <c r="BA43" s="1">
        <v>3.8</v>
      </c>
      <c r="BB43" s="1">
        <v>31.3</v>
      </c>
      <c r="BC43" s="1">
        <v>11.1</v>
      </c>
      <c r="BD43" s="1">
        <v>68</v>
      </c>
      <c r="BE43" s="1">
        <v>397</v>
      </c>
      <c r="BF43" s="1">
        <v>0</v>
      </c>
      <c r="BG43" s="1">
        <v>55</v>
      </c>
      <c r="BH43" s="1">
        <v>1</v>
      </c>
      <c r="BI43" s="1">
        <v>0</v>
      </c>
      <c r="BJ43" s="1">
        <v>0</v>
      </c>
      <c r="BK43" s="1">
        <v>0</v>
      </c>
      <c r="BL43" s="1">
        <v>0</v>
      </c>
      <c r="BM43" s="1">
        <v>0</v>
      </c>
      <c r="BN43" s="1">
        <v>0</v>
      </c>
      <c r="BO43" s="1">
        <v>0</v>
      </c>
      <c r="BP43" s="1">
        <v>0</v>
      </c>
      <c r="BQ43" s="1">
        <v>1</v>
      </c>
      <c r="BR43" s="1">
        <v>0</v>
      </c>
      <c r="BS43" s="1">
        <v>0</v>
      </c>
      <c r="BT43" s="1">
        <v>1</v>
      </c>
      <c r="BU43" s="1">
        <v>0</v>
      </c>
      <c r="BV43" s="1">
        <v>0</v>
      </c>
      <c r="BW43" s="1">
        <v>0</v>
      </c>
      <c r="BX43" s="1">
        <v>1</v>
      </c>
      <c r="BY43" s="1">
        <v>4</v>
      </c>
      <c r="BZ43" s="1"/>
      <c r="CA43" s="1"/>
      <c r="CB43" s="1"/>
    </row>
    <row r="44" spans="1:80">
      <c r="A44" s="1">
        <v>69</v>
      </c>
      <c r="B44" s="1">
        <v>147</v>
      </c>
      <c r="C44" s="1">
        <v>51.6</v>
      </c>
      <c r="D44" s="1">
        <v>0</v>
      </c>
      <c r="E44" s="1" t="s">
        <v>34</v>
      </c>
      <c r="F44" s="1" t="s">
        <v>0</v>
      </c>
      <c r="G44" s="1">
        <v>0</v>
      </c>
      <c r="H44" s="1">
        <v>60</v>
      </c>
      <c r="I44" s="1">
        <v>1</v>
      </c>
      <c r="J44" s="1">
        <v>0</v>
      </c>
      <c r="K44" s="1">
        <v>0</v>
      </c>
      <c r="L44" s="1">
        <v>1</v>
      </c>
      <c r="M44" s="1">
        <v>0</v>
      </c>
      <c r="N44" s="1">
        <v>1</v>
      </c>
      <c r="O44" s="1">
        <v>0</v>
      </c>
      <c r="P44" s="1">
        <v>0</v>
      </c>
      <c r="Q44" s="1">
        <v>51.5</v>
      </c>
      <c r="R44" s="1">
        <v>800</v>
      </c>
      <c r="S44" s="1">
        <f t="shared" si="0"/>
        <v>15.503875968992247</v>
      </c>
      <c r="T44" s="1">
        <v>1</v>
      </c>
      <c r="U44" s="1">
        <v>0</v>
      </c>
      <c r="V44" s="1">
        <v>1</v>
      </c>
      <c r="W44" s="1">
        <v>6.2</v>
      </c>
      <c r="X44" s="1">
        <v>58.7</v>
      </c>
      <c r="Y44" s="1">
        <v>10.73</v>
      </c>
      <c r="Z44" s="1">
        <v>3.7</v>
      </c>
      <c r="AA44" s="1">
        <v>34</v>
      </c>
      <c r="AB44" s="1">
        <v>10.5</v>
      </c>
      <c r="AC44" s="1">
        <v>53</v>
      </c>
      <c r="AD44" s="1">
        <v>3</v>
      </c>
      <c r="AE44" s="1">
        <v>439</v>
      </c>
      <c r="AF44" s="1">
        <v>231</v>
      </c>
      <c r="AG44" s="1">
        <v>311</v>
      </c>
      <c r="AH44" s="1">
        <v>0</v>
      </c>
      <c r="AI44" s="1">
        <v>0</v>
      </c>
      <c r="AJ44" s="1">
        <v>1645</v>
      </c>
      <c r="AK44" s="1">
        <v>0</v>
      </c>
      <c r="AL44" s="1">
        <v>0</v>
      </c>
      <c r="AM44" s="1">
        <v>0</v>
      </c>
      <c r="AN44" s="1">
        <v>400</v>
      </c>
      <c r="AO44" s="1">
        <v>0</v>
      </c>
      <c r="AP44" s="1">
        <v>527</v>
      </c>
      <c r="AQ44" s="1">
        <v>0</v>
      </c>
      <c r="AR44" s="1">
        <v>0</v>
      </c>
      <c r="AS44" s="1">
        <v>31</v>
      </c>
      <c r="AT44" s="1">
        <v>12</v>
      </c>
      <c r="AU44" s="1">
        <v>3.3000000000000002E-2</v>
      </c>
      <c r="AV44" s="1">
        <f>AS44/C44/AG44</f>
        <v>1.9317530347217028E-3</v>
      </c>
      <c r="AW44" s="1">
        <f>AT44/C44/AG44</f>
        <v>7.4777536827936892E-4</v>
      </c>
      <c r="AX44" s="1">
        <v>5.9</v>
      </c>
      <c r="AY44" s="1">
        <v>25.1</v>
      </c>
      <c r="AZ44" s="1">
        <v>5.29</v>
      </c>
      <c r="BA44" s="1">
        <v>3.5</v>
      </c>
      <c r="BB44" s="1">
        <v>32.700000000000003</v>
      </c>
      <c r="BC44" s="1">
        <v>9.9</v>
      </c>
      <c r="BD44" s="1">
        <v>65</v>
      </c>
      <c r="BE44" s="1">
        <v>408</v>
      </c>
      <c r="BF44" s="1">
        <v>0</v>
      </c>
      <c r="BG44" s="1">
        <v>66</v>
      </c>
      <c r="BH44" s="1">
        <v>0</v>
      </c>
      <c r="BI44" s="1">
        <v>0</v>
      </c>
      <c r="BJ44" s="1">
        <v>0</v>
      </c>
      <c r="BK44" s="1">
        <v>0</v>
      </c>
      <c r="BL44" s="1">
        <v>0</v>
      </c>
      <c r="BM44" s="1">
        <v>0</v>
      </c>
      <c r="BN44" s="1">
        <v>0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1</v>
      </c>
      <c r="BU44" s="1">
        <v>0</v>
      </c>
      <c r="BV44" s="1">
        <v>1</v>
      </c>
      <c r="BW44" s="1">
        <v>0</v>
      </c>
      <c r="BX44" s="1">
        <v>1</v>
      </c>
      <c r="BY44" s="1">
        <v>3</v>
      </c>
      <c r="BZ44" s="1"/>
      <c r="CA44" s="1"/>
      <c r="CB44" s="1"/>
    </row>
    <row r="45" spans="1:80">
      <c r="A45" s="1">
        <v>62</v>
      </c>
      <c r="B45" s="1">
        <v>167</v>
      </c>
      <c r="C45" s="1">
        <v>63.4</v>
      </c>
      <c r="D45" s="1">
        <v>1</v>
      </c>
      <c r="E45" s="1" t="s">
        <v>34</v>
      </c>
      <c r="F45" s="1" t="s">
        <v>0</v>
      </c>
      <c r="G45" s="1">
        <v>0</v>
      </c>
      <c r="H45" s="1">
        <v>60</v>
      </c>
      <c r="I45" s="1">
        <v>1</v>
      </c>
      <c r="J45" s="1">
        <v>1</v>
      </c>
      <c r="K45" s="1">
        <v>0</v>
      </c>
      <c r="L45" s="1">
        <v>0</v>
      </c>
      <c r="M45" s="1">
        <v>0</v>
      </c>
      <c r="N45" s="1">
        <v>1</v>
      </c>
      <c r="O45" s="1">
        <v>0</v>
      </c>
      <c r="P45" s="1">
        <v>0</v>
      </c>
      <c r="Q45" s="1">
        <v>63.5</v>
      </c>
      <c r="R45" s="1">
        <v>3000</v>
      </c>
      <c r="S45" s="1">
        <f t="shared" si="0"/>
        <v>47.318611987381708</v>
      </c>
      <c r="T45" s="1">
        <v>1</v>
      </c>
      <c r="U45" s="1">
        <v>1</v>
      </c>
      <c r="V45" s="1">
        <v>1</v>
      </c>
      <c r="W45" s="1">
        <v>6.4</v>
      </c>
      <c r="X45" s="1">
        <v>48.8</v>
      </c>
      <c r="Y45" s="1">
        <v>9.7200000000000006</v>
      </c>
      <c r="Z45" s="1">
        <v>4.5999999999999996</v>
      </c>
      <c r="AA45" s="1">
        <v>28.7</v>
      </c>
      <c r="AB45" s="1">
        <v>8.4</v>
      </c>
      <c r="AC45" s="1">
        <v>54</v>
      </c>
      <c r="AD45" s="1">
        <v>10</v>
      </c>
      <c r="AE45" s="1">
        <v>470</v>
      </c>
      <c r="AF45" s="1">
        <v>331</v>
      </c>
      <c r="AG45" s="1">
        <v>459</v>
      </c>
      <c r="AH45" s="1">
        <v>0</v>
      </c>
      <c r="AI45" s="1">
        <v>0</v>
      </c>
      <c r="AJ45" s="1">
        <v>3900</v>
      </c>
      <c r="AK45" s="1">
        <v>0</v>
      </c>
      <c r="AL45" s="1">
        <v>700</v>
      </c>
      <c r="AM45" s="1">
        <v>100</v>
      </c>
      <c r="AN45" s="1">
        <v>1000</v>
      </c>
      <c r="AO45" s="1">
        <v>0</v>
      </c>
      <c r="AP45" s="1">
        <v>1017</v>
      </c>
      <c r="AQ45" s="1">
        <v>0</v>
      </c>
      <c r="AR45" s="1">
        <v>1</v>
      </c>
      <c r="AS45" s="1">
        <v>58</v>
      </c>
      <c r="AT45" s="1">
        <v>20</v>
      </c>
      <c r="AU45" s="1">
        <v>0.84299999999999997</v>
      </c>
      <c r="AV45" s="1">
        <f>AS45/C45/AG45</f>
        <v>1.9930860532085246E-3</v>
      </c>
      <c r="AW45" s="1">
        <f>AT45/C45/AG45</f>
        <v>6.872710528305258E-4</v>
      </c>
      <c r="AX45" s="1">
        <v>5.6</v>
      </c>
      <c r="AY45" s="1">
        <v>35.200000000000003</v>
      </c>
      <c r="AZ45" s="1">
        <v>7.68</v>
      </c>
      <c r="BA45" s="1">
        <v>6</v>
      </c>
      <c r="BB45" s="1">
        <v>31.5</v>
      </c>
      <c r="BC45" s="1">
        <v>10.3</v>
      </c>
      <c r="BD45" s="1">
        <v>57</v>
      </c>
      <c r="BE45" s="1">
        <v>546</v>
      </c>
      <c r="BF45" s="1">
        <v>0</v>
      </c>
      <c r="BG45" s="1">
        <v>68</v>
      </c>
      <c r="BH45" s="1">
        <v>1</v>
      </c>
      <c r="BI45" s="1">
        <v>1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1</v>
      </c>
      <c r="BQ45" s="1">
        <v>0</v>
      </c>
      <c r="BR45" s="1">
        <v>0</v>
      </c>
      <c r="BS45" s="1">
        <v>0</v>
      </c>
      <c r="BT45" s="1">
        <v>1</v>
      </c>
      <c r="BU45" s="1">
        <v>1</v>
      </c>
      <c r="BV45" s="1">
        <v>0</v>
      </c>
      <c r="BW45" s="1">
        <v>1</v>
      </c>
      <c r="BX45" s="1">
        <v>1</v>
      </c>
      <c r="BY45" s="1">
        <v>3</v>
      </c>
      <c r="BZ45" s="1"/>
      <c r="CA45" s="1"/>
      <c r="CB45" s="1"/>
    </row>
    <row r="46" spans="1:80">
      <c r="A46" s="1">
        <v>72</v>
      </c>
      <c r="B46" s="1">
        <v>161</v>
      </c>
      <c r="C46" s="1">
        <v>59.5</v>
      </c>
      <c r="D46" s="1">
        <v>1</v>
      </c>
      <c r="E46" s="1" t="s">
        <v>34</v>
      </c>
      <c r="F46" s="1" t="s">
        <v>0</v>
      </c>
      <c r="G46" s="1">
        <v>0</v>
      </c>
      <c r="H46" s="1">
        <v>66</v>
      </c>
      <c r="I46" s="1">
        <v>1</v>
      </c>
      <c r="J46" s="1">
        <v>1</v>
      </c>
      <c r="K46" s="1">
        <v>0</v>
      </c>
      <c r="L46" s="1">
        <v>0</v>
      </c>
      <c r="M46" s="1">
        <v>1</v>
      </c>
      <c r="N46" s="1">
        <v>1</v>
      </c>
      <c r="O46" s="1">
        <v>1</v>
      </c>
      <c r="P46" s="1">
        <v>0</v>
      </c>
      <c r="Q46" s="1">
        <v>59.5</v>
      </c>
      <c r="R46" s="1">
        <v>800</v>
      </c>
      <c r="S46" s="1">
        <f t="shared" si="0"/>
        <v>13.445378151260504</v>
      </c>
      <c r="T46" s="1">
        <v>1</v>
      </c>
      <c r="U46" s="1">
        <v>0</v>
      </c>
      <c r="V46" s="1">
        <v>1</v>
      </c>
      <c r="W46" s="1">
        <v>8.5</v>
      </c>
      <c r="X46" s="1">
        <v>63.6</v>
      </c>
      <c r="Y46" s="1">
        <v>7.83</v>
      </c>
      <c r="Z46" s="1">
        <v>4.3</v>
      </c>
      <c r="AA46" s="1">
        <v>34</v>
      </c>
      <c r="AB46" s="1">
        <v>11.2</v>
      </c>
      <c r="AC46" s="1">
        <v>46</v>
      </c>
      <c r="AD46" s="1">
        <v>1</v>
      </c>
      <c r="AE46" s="1">
        <v>285</v>
      </c>
      <c r="AF46" s="1">
        <v>278</v>
      </c>
      <c r="AG46" s="1">
        <v>354</v>
      </c>
      <c r="AH46" s="1">
        <v>0</v>
      </c>
      <c r="AI46" s="1">
        <v>0</v>
      </c>
      <c r="AJ46" s="1">
        <v>4685</v>
      </c>
      <c r="AK46" s="1">
        <v>250</v>
      </c>
      <c r="AL46" s="1">
        <v>280</v>
      </c>
      <c r="AM46" s="1">
        <v>900</v>
      </c>
      <c r="AN46" s="1">
        <v>1000</v>
      </c>
      <c r="AO46" s="1">
        <v>0</v>
      </c>
      <c r="AP46" s="1">
        <v>750</v>
      </c>
      <c r="AQ46" s="1">
        <v>250</v>
      </c>
      <c r="AR46" s="1">
        <v>0</v>
      </c>
      <c r="AS46" s="1">
        <v>32</v>
      </c>
      <c r="AT46" s="1">
        <v>4</v>
      </c>
      <c r="AU46" s="1">
        <v>0.221</v>
      </c>
      <c r="AV46" s="1">
        <f>AS46/C46/AG46</f>
        <v>1.5192517685040116E-3</v>
      </c>
      <c r="AW46" s="1">
        <f>AT46/C46/AG46</f>
        <v>1.8990647106300145E-4</v>
      </c>
      <c r="AX46" s="1">
        <v>6.1</v>
      </c>
      <c r="AY46" s="1">
        <v>28.6</v>
      </c>
      <c r="AZ46" s="1">
        <v>4.4000000000000004</v>
      </c>
      <c r="BA46" s="1">
        <v>4.3</v>
      </c>
      <c r="BB46" s="1">
        <v>28.5</v>
      </c>
      <c r="BC46" s="1">
        <v>9.6</v>
      </c>
      <c r="BD46" s="1">
        <v>65</v>
      </c>
      <c r="BE46" s="1">
        <v>298</v>
      </c>
      <c r="BF46" s="1">
        <v>0</v>
      </c>
      <c r="BG46" s="1">
        <v>62</v>
      </c>
      <c r="BH46" s="1">
        <v>0</v>
      </c>
      <c r="BI46" s="1">
        <v>0</v>
      </c>
      <c r="BJ46" s="1">
        <v>0</v>
      </c>
      <c r="BK46" s="1">
        <v>0</v>
      </c>
      <c r="BL46" s="1">
        <v>0</v>
      </c>
      <c r="BM46" s="1">
        <v>0</v>
      </c>
      <c r="BN46" s="1">
        <v>0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1</v>
      </c>
      <c r="BU46" s="1">
        <v>0</v>
      </c>
      <c r="BV46" s="1">
        <v>0</v>
      </c>
      <c r="BW46" s="1">
        <v>0</v>
      </c>
      <c r="BX46" s="1">
        <v>0</v>
      </c>
      <c r="BY46" s="1">
        <v>2</v>
      </c>
      <c r="BZ46" s="1"/>
      <c r="CA46" s="1"/>
      <c r="CB46" s="1"/>
    </row>
    <row r="47" spans="1:80">
      <c r="A47" s="1">
        <v>78</v>
      </c>
      <c r="B47" s="1">
        <v>161</v>
      </c>
      <c r="C47" s="1">
        <v>57.9</v>
      </c>
      <c r="D47" s="1">
        <v>1</v>
      </c>
      <c r="E47" s="1" t="s">
        <v>34</v>
      </c>
      <c r="F47" s="1" t="s">
        <v>0</v>
      </c>
      <c r="G47" s="1">
        <v>0</v>
      </c>
      <c r="H47" s="1">
        <v>50</v>
      </c>
      <c r="I47" s="1">
        <v>1</v>
      </c>
      <c r="J47" s="1">
        <v>0</v>
      </c>
      <c r="K47" s="1">
        <v>0</v>
      </c>
      <c r="L47" s="1">
        <v>0</v>
      </c>
      <c r="M47" s="1">
        <v>1</v>
      </c>
      <c r="N47" s="1">
        <v>1</v>
      </c>
      <c r="O47" s="1">
        <v>0</v>
      </c>
      <c r="P47" s="1">
        <v>0</v>
      </c>
      <c r="Q47" s="1"/>
      <c r="R47" s="1">
        <v>600</v>
      </c>
      <c r="S47" s="1">
        <f t="shared" si="0"/>
        <v>10.362694300518134</v>
      </c>
      <c r="T47" s="1">
        <v>1</v>
      </c>
      <c r="U47" s="1">
        <v>1</v>
      </c>
      <c r="V47" s="1">
        <v>0</v>
      </c>
      <c r="W47" s="1">
        <v>8.3000000000000007</v>
      </c>
      <c r="X47" s="1">
        <v>42.7</v>
      </c>
      <c r="Y47" s="1">
        <v>10.31</v>
      </c>
      <c r="Z47" s="1">
        <v>4.4000000000000004</v>
      </c>
      <c r="AA47" s="1">
        <v>38.4</v>
      </c>
      <c r="AB47" s="1">
        <v>12.7</v>
      </c>
      <c r="AC47" s="1">
        <v>53</v>
      </c>
      <c r="AD47" s="1">
        <v>2</v>
      </c>
      <c r="AE47" s="1">
        <v>408</v>
      </c>
      <c r="AF47" s="1">
        <v>224</v>
      </c>
      <c r="AG47" s="1">
        <v>309</v>
      </c>
      <c r="AH47" s="1">
        <v>0</v>
      </c>
      <c r="AI47" s="1">
        <v>0</v>
      </c>
      <c r="AJ47" s="1">
        <v>3070</v>
      </c>
      <c r="AK47" s="1">
        <v>0</v>
      </c>
      <c r="AL47" s="1">
        <v>280</v>
      </c>
      <c r="AM47" s="1">
        <v>0</v>
      </c>
      <c r="AN47" s="1">
        <v>1000</v>
      </c>
      <c r="AO47" s="1">
        <v>0</v>
      </c>
      <c r="AP47" s="1">
        <v>200</v>
      </c>
      <c r="AQ47" s="1">
        <v>0</v>
      </c>
      <c r="AR47" s="1">
        <v>1</v>
      </c>
      <c r="AS47" s="1">
        <v>53</v>
      </c>
      <c r="AT47" s="1">
        <v>23</v>
      </c>
      <c r="AU47" s="1">
        <v>0.67800000000000005</v>
      </c>
      <c r="AV47" s="1">
        <f>AS47/C47/AG47</f>
        <v>2.9623667633627893E-3</v>
      </c>
      <c r="AW47" s="1">
        <f>AT47/C47/AG47</f>
        <v>1.285555387874418E-3</v>
      </c>
      <c r="AX47" s="1">
        <v>6</v>
      </c>
      <c r="AY47" s="1">
        <v>27.2</v>
      </c>
      <c r="AZ47" s="1">
        <v>6.99</v>
      </c>
      <c r="BA47" s="1">
        <v>3.6</v>
      </c>
      <c r="BB47" s="1">
        <v>30.2</v>
      </c>
      <c r="BC47" s="1">
        <v>10.3</v>
      </c>
      <c r="BD47" s="1">
        <v>67</v>
      </c>
      <c r="BE47" s="1">
        <v>338</v>
      </c>
      <c r="BF47" s="1">
        <v>0</v>
      </c>
      <c r="BG47" s="1">
        <v>49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1</v>
      </c>
      <c r="BU47" s="1">
        <v>0</v>
      </c>
      <c r="BV47" s="1">
        <v>0</v>
      </c>
      <c r="BW47" s="1">
        <v>0</v>
      </c>
      <c r="BX47" s="1">
        <v>0</v>
      </c>
      <c r="BY47" s="1">
        <v>2</v>
      </c>
      <c r="BZ47" s="1"/>
      <c r="CA47" s="1"/>
      <c r="CB47" s="1"/>
    </row>
    <row r="48" spans="1:80">
      <c r="A48" s="1">
        <v>80</v>
      </c>
      <c r="B48" s="1">
        <v>141</v>
      </c>
      <c r="C48" s="1">
        <v>36.799999999999997</v>
      </c>
      <c r="D48" s="1">
        <v>0</v>
      </c>
      <c r="E48" s="1" t="s">
        <v>34</v>
      </c>
      <c r="F48" s="1" t="s">
        <v>0</v>
      </c>
      <c r="G48" s="1">
        <v>0</v>
      </c>
      <c r="H48" s="1">
        <v>32</v>
      </c>
      <c r="I48" s="1">
        <v>1</v>
      </c>
      <c r="J48" s="1">
        <v>1</v>
      </c>
      <c r="K48" s="1">
        <v>0</v>
      </c>
      <c r="L48" s="1">
        <v>1</v>
      </c>
      <c r="M48" s="1">
        <v>0</v>
      </c>
      <c r="N48" s="1">
        <v>0</v>
      </c>
      <c r="O48" s="1">
        <v>0</v>
      </c>
      <c r="P48" s="1">
        <v>0</v>
      </c>
      <c r="Q48" s="1">
        <v>36.5</v>
      </c>
      <c r="R48" s="1">
        <v>1010</v>
      </c>
      <c r="S48" s="1">
        <f t="shared" si="0"/>
        <v>27.445652173913047</v>
      </c>
      <c r="T48" s="1">
        <v>0</v>
      </c>
      <c r="U48" s="1">
        <v>1</v>
      </c>
      <c r="V48" s="1">
        <v>0</v>
      </c>
      <c r="W48" s="1">
        <v>7.1</v>
      </c>
      <c r="X48" s="1">
        <v>47.9</v>
      </c>
      <c r="Y48" s="1">
        <v>7.6</v>
      </c>
      <c r="Z48" s="1">
        <v>3.8</v>
      </c>
      <c r="AA48" s="1">
        <v>32.799999999999997</v>
      </c>
      <c r="AB48" s="1">
        <v>10.9</v>
      </c>
      <c r="AC48" s="1">
        <v>51</v>
      </c>
      <c r="AD48" s="1">
        <v>4</v>
      </c>
      <c r="AE48" s="1">
        <v>441</v>
      </c>
      <c r="AF48" s="1">
        <v>342</v>
      </c>
      <c r="AG48" s="1">
        <v>471</v>
      </c>
      <c r="AH48" s="1">
        <v>0</v>
      </c>
      <c r="AI48" s="1">
        <v>0</v>
      </c>
      <c r="AJ48" s="1">
        <v>2462</v>
      </c>
      <c r="AK48" s="1">
        <v>0</v>
      </c>
      <c r="AL48" s="1">
        <v>560</v>
      </c>
      <c r="AM48" s="1">
        <v>0</v>
      </c>
      <c r="AN48" s="1">
        <v>750</v>
      </c>
      <c r="AO48" s="1">
        <v>0</v>
      </c>
      <c r="AP48" s="1">
        <v>511</v>
      </c>
      <c r="AQ48" s="1">
        <v>0</v>
      </c>
      <c r="AR48" s="1">
        <v>1</v>
      </c>
      <c r="AS48" s="1">
        <v>81</v>
      </c>
      <c r="AT48" s="1">
        <v>46</v>
      </c>
      <c r="AU48" s="1">
        <v>1.1040000000000001</v>
      </c>
      <c r="AV48" s="1">
        <f>AS48/C48/AG48</f>
        <v>4.6732207144835232E-3</v>
      </c>
      <c r="AW48" s="1">
        <f>AT48/C48/AG48</f>
        <v>2.6539278131634818E-3</v>
      </c>
      <c r="AX48" s="1">
        <v>5.4</v>
      </c>
      <c r="AY48" s="1">
        <v>34.5</v>
      </c>
      <c r="AZ48" s="1">
        <v>6.45</v>
      </c>
      <c r="BA48" s="1">
        <v>3.2</v>
      </c>
      <c r="BB48" s="1">
        <v>33.4</v>
      </c>
      <c r="BC48" s="1">
        <v>11.5</v>
      </c>
      <c r="BD48" s="1">
        <v>63</v>
      </c>
      <c r="BE48" s="1">
        <v>298</v>
      </c>
      <c r="BF48" s="1">
        <v>1</v>
      </c>
      <c r="BG48" s="1">
        <v>45</v>
      </c>
      <c r="BH48" s="1">
        <v>1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1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1</v>
      </c>
      <c r="BU48" s="1">
        <v>0</v>
      </c>
      <c r="BV48" s="1">
        <v>0</v>
      </c>
      <c r="BW48" s="1">
        <v>0</v>
      </c>
      <c r="BX48" s="1">
        <v>0</v>
      </c>
      <c r="BY48" s="1">
        <v>2</v>
      </c>
      <c r="BZ48" s="1"/>
      <c r="CA48" s="1"/>
      <c r="CB48" s="1"/>
    </row>
    <row r="49" spans="1:80">
      <c r="A49" s="1">
        <v>65</v>
      </c>
      <c r="B49" s="1">
        <v>160</v>
      </c>
      <c r="C49" s="1">
        <v>43.9</v>
      </c>
      <c r="D49" s="1">
        <v>1</v>
      </c>
      <c r="E49" s="1" t="s">
        <v>34</v>
      </c>
      <c r="F49" s="1" t="s">
        <v>0</v>
      </c>
      <c r="G49" s="1">
        <v>0</v>
      </c>
      <c r="H49" s="1">
        <v>62</v>
      </c>
      <c r="I49" s="1">
        <v>0</v>
      </c>
      <c r="J49" s="1">
        <v>1</v>
      </c>
      <c r="K49" s="1">
        <v>0</v>
      </c>
      <c r="L49" s="1">
        <v>0</v>
      </c>
      <c r="M49" s="1">
        <v>0</v>
      </c>
      <c r="N49" s="1">
        <v>1</v>
      </c>
      <c r="O49" s="1">
        <v>0</v>
      </c>
      <c r="P49" s="1">
        <v>0</v>
      </c>
      <c r="Q49" s="1">
        <v>43.8</v>
      </c>
      <c r="R49" s="1">
        <v>2900</v>
      </c>
      <c r="S49" s="1">
        <f t="shared" si="0"/>
        <v>66.059225512528471</v>
      </c>
      <c r="T49" s="1">
        <v>1</v>
      </c>
      <c r="U49" s="1">
        <v>1</v>
      </c>
      <c r="V49" s="1">
        <v>0</v>
      </c>
      <c r="W49" s="1">
        <v>6.8</v>
      </c>
      <c r="X49" s="1">
        <v>59.1</v>
      </c>
      <c r="Y49" s="1">
        <v>9.58</v>
      </c>
      <c r="Z49" s="1">
        <v>6.5</v>
      </c>
      <c r="AA49" s="1">
        <v>36.1</v>
      </c>
      <c r="AB49" s="1">
        <v>11.9</v>
      </c>
      <c r="AC49" s="1">
        <v>46</v>
      </c>
      <c r="AD49" s="1">
        <v>13</v>
      </c>
      <c r="AE49" s="1">
        <v>498</v>
      </c>
      <c r="AF49" s="1">
        <v>241</v>
      </c>
      <c r="AG49" s="1">
        <v>335</v>
      </c>
      <c r="AH49" s="1">
        <v>0</v>
      </c>
      <c r="AI49" s="1">
        <v>0</v>
      </c>
      <c r="AJ49" s="1">
        <v>2510</v>
      </c>
      <c r="AK49" s="1">
        <v>0</v>
      </c>
      <c r="AL49" s="1">
        <v>0</v>
      </c>
      <c r="AM49" s="1">
        <v>0</v>
      </c>
      <c r="AN49" s="1">
        <v>750</v>
      </c>
      <c r="AO49" s="1">
        <v>0</v>
      </c>
      <c r="AP49" s="1">
        <v>620</v>
      </c>
      <c r="AQ49" s="1">
        <v>0</v>
      </c>
      <c r="AR49" s="1">
        <v>1</v>
      </c>
      <c r="AS49" s="1">
        <v>53</v>
      </c>
      <c r="AT49" s="1">
        <v>25</v>
      </c>
      <c r="AU49" s="1">
        <v>0.32</v>
      </c>
      <c r="AV49" s="1">
        <f>AS49/C49/AG49</f>
        <v>3.6038486383571894E-3</v>
      </c>
      <c r="AW49" s="1">
        <f>AT49/C49/AG49</f>
        <v>1.6999286029986741E-3</v>
      </c>
      <c r="AX49" s="1">
        <v>5.3</v>
      </c>
      <c r="AY49" s="1">
        <v>43.2</v>
      </c>
      <c r="AZ49" s="1">
        <v>7.87</v>
      </c>
      <c r="BA49" s="1">
        <v>5.5</v>
      </c>
      <c r="BB49" s="1">
        <v>29.7</v>
      </c>
      <c r="BC49" s="1">
        <v>9.9</v>
      </c>
      <c r="BD49" s="1">
        <v>74</v>
      </c>
      <c r="BE49" s="1">
        <v>492</v>
      </c>
      <c r="BF49" s="1">
        <v>0</v>
      </c>
      <c r="BG49" s="1">
        <v>62</v>
      </c>
      <c r="BH49" s="1">
        <v>1</v>
      </c>
      <c r="BI49" s="1">
        <v>1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1</v>
      </c>
      <c r="BU49" s="1">
        <v>0</v>
      </c>
      <c r="BV49" s="1">
        <v>1</v>
      </c>
      <c r="BW49" s="1">
        <v>0</v>
      </c>
      <c r="BX49" s="1">
        <v>1</v>
      </c>
      <c r="BY49" s="1">
        <v>3</v>
      </c>
      <c r="BZ49" s="1"/>
      <c r="CA49" s="1"/>
      <c r="CB49" s="1"/>
    </row>
    <row r="50" spans="1:80">
      <c r="A50" s="1">
        <v>79</v>
      </c>
      <c r="B50" s="1">
        <v>159</v>
      </c>
      <c r="C50" s="1">
        <v>46.9</v>
      </c>
      <c r="D50" s="1">
        <v>1</v>
      </c>
      <c r="E50" s="1" t="s">
        <v>34</v>
      </c>
      <c r="F50" s="1" t="s">
        <v>0</v>
      </c>
      <c r="G50" s="1">
        <v>0</v>
      </c>
      <c r="H50" s="1"/>
      <c r="I50" s="1">
        <v>1</v>
      </c>
      <c r="J50" s="1">
        <v>0</v>
      </c>
      <c r="K50" s="1">
        <v>0</v>
      </c>
      <c r="L50" s="1">
        <v>0</v>
      </c>
      <c r="M50" s="1">
        <v>0</v>
      </c>
      <c r="N50" s="1">
        <v>1</v>
      </c>
      <c r="O50" s="1">
        <v>0</v>
      </c>
      <c r="P50" s="1">
        <v>0</v>
      </c>
      <c r="Q50" s="1">
        <v>47</v>
      </c>
      <c r="R50" s="1">
        <v>800</v>
      </c>
      <c r="S50" s="1">
        <f t="shared" si="0"/>
        <v>17.057569296375267</v>
      </c>
      <c r="T50" s="1">
        <v>1</v>
      </c>
      <c r="U50" s="1">
        <v>0</v>
      </c>
      <c r="V50" s="1">
        <v>0</v>
      </c>
      <c r="W50" s="1">
        <v>6.9</v>
      </c>
      <c r="X50" s="1">
        <v>39.1</v>
      </c>
      <c r="Y50" s="1">
        <v>9.2899999999999991</v>
      </c>
      <c r="Z50" s="1">
        <v>3.5</v>
      </c>
      <c r="AA50" s="1">
        <v>29.1</v>
      </c>
      <c r="AB50" s="1">
        <v>9.6999999999999993</v>
      </c>
      <c r="AC50" s="1">
        <v>50</v>
      </c>
      <c r="AD50" s="1">
        <v>15</v>
      </c>
      <c r="AE50" s="1">
        <v>423</v>
      </c>
      <c r="AF50" s="1">
        <v>258</v>
      </c>
      <c r="AG50" s="1">
        <v>344</v>
      </c>
      <c r="AH50" s="1">
        <v>0</v>
      </c>
      <c r="AI50" s="1">
        <v>0</v>
      </c>
      <c r="AJ50" s="1">
        <v>1391</v>
      </c>
      <c r="AK50" s="1">
        <v>0</v>
      </c>
      <c r="AL50" s="1">
        <v>285</v>
      </c>
      <c r="AM50" s="1">
        <v>0</v>
      </c>
      <c r="AN50" s="1">
        <v>0</v>
      </c>
      <c r="AO50" s="1">
        <v>0</v>
      </c>
      <c r="AP50" s="1">
        <v>681</v>
      </c>
      <c r="AQ50" s="1">
        <v>0</v>
      </c>
      <c r="AR50" s="1">
        <v>1</v>
      </c>
      <c r="AS50" s="1">
        <v>32</v>
      </c>
      <c r="AT50" s="1">
        <v>0</v>
      </c>
      <c r="AU50" s="1">
        <v>0</v>
      </c>
      <c r="AV50" s="1">
        <f>AS50/C50/AG50</f>
        <v>1.9834382902761938E-3</v>
      </c>
      <c r="AW50" s="1">
        <f>AT50/C50/AG50</f>
        <v>0</v>
      </c>
      <c r="AX50" s="1">
        <v>5.5</v>
      </c>
      <c r="AY50" s="1">
        <v>29.7</v>
      </c>
      <c r="AZ50" s="1">
        <v>7.13</v>
      </c>
      <c r="BA50" s="1">
        <v>3.2</v>
      </c>
      <c r="BB50" s="1">
        <v>28.9</v>
      </c>
      <c r="BC50" s="1">
        <v>10</v>
      </c>
      <c r="BD50" s="1">
        <v>66</v>
      </c>
      <c r="BE50" s="1">
        <v>303</v>
      </c>
      <c r="BF50" s="1">
        <v>0</v>
      </c>
      <c r="BG50" s="1"/>
      <c r="BH50" s="1">
        <v>1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1</v>
      </c>
      <c r="BU50" s="1">
        <v>0</v>
      </c>
      <c r="BV50" s="1">
        <v>0</v>
      </c>
      <c r="BW50" s="1">
        <v>0</v>
      </c>
      <c r="BX50" s="1">
        <v>1</v>
      </c>
      <c r="BY50" s="1">
        <v>3</v>
      </c>
      <c r="BZ50" s="1"/>
      <c r="CA50" s="1"/>
      <c r="CB50" s="1"/>
    </row>
    <row r="51" spans="1:80">
      <c r="A51" s="1">
        <v>62</v>
      </c>
      <c r="B51" s="1">
        <v>159</v>
      </c>
      <c r="C51" s="1">
        <v>57.5</v>
      </c>
      <c r="D51" s="1">
        <v>1</v>
      </c>
      <c r="E51" s="1" t="s">
        <v>34</v>
      </c>
      <c r="F51" s="1" t="s">
        <v>0</v>
      </c>
      <c r="G51" s="1">
        <v>0</v>
      </c>
      <c r="H51" s="1">
        <v>66</v>
      </c>
      <c r="I51" s="1">
        <v>1</v>
      </c>
      <c r="J51" s="1">
        <v>0</v>
      </c>
      <c r="K51" s="1">
        <v>1</v>
      </c>
      <c r="L51" s="1">
        <v>1</v>
      </c>
      <c r="M51" s="1">
        <v>0</v>
      </c>
      <c r="N51" s="1">
        <v>1</v>
      </c>
      <c r="O51" s="1">
        <v>0</v>
      </c>
      <c r="P51" s="1">
        <v>0</v>
      </c>
      <c r="Q51" s="1">
        <v>57.6</v>
      </c>
      <c r="R51" s="1">
        <v>2300</v>
      </c>
      <c r="S51" s="1">
        <f t="shared" si="0"/>
        <v>40</v>
      </c>
      <c r="T51" s="1">
        <v>1</v>
      </c>
      <c r="U51" s="1">
        <v>0</v>
      </c>
      <c r="V51" s="1">
        <v>0</v>
      </c>
      <c r="W51" s="1">
        <v>6.7</v>
      </c>
      <c r="X51" s="1">
        <v>46</v>
      </c>
      <c r="Y51" s="1">
        <v>10.56</v>
      </c>
      <c r="Z51" s="1">
        <v>4.5</v>
      </c>
      <c r="AA51" s="1">
        <v>32.1</v>
      </c>
      <c r="AB51" s="1">
        <v>10.199999999999999</v>
      </c>
      <c r="AC51" s="1">
        <v>54</v>
      </c>
      <c r="AD51" s="1">
        <v>25</v>
      </c>
      <c r="AE51" s="1">
        <v>266</v>
      </c>
      <c r="AF51" s="1">
        <v>328</v>
      </c>
      <c r="AG51" s="1">
        <v>399</v>
      </c>
      <c r="AH51" s="1">
        <v>0</v>
      </c>
      <c r="AI51" s="1">
        <v>0</v>
      </c>
      <c r="AJ51" s="1">
        <v>2975</v>
      </c>
      <c r="AK51" s="1">
        <v>0</v>
      </c>
      <c r="AL51" s="1">
        <v>0</v>
      </c>
      <c r="AM51" s="1">
        <v>0</v>
      </c>
      <c r="AN51" s="1">
        <v>750</v>
      </c>
      <c r="AO51" s="1">
        <v>0</v>
      </c>
      <c r="AP51" s="1">
        <v>505</v>
      </c>
      <c r="AQ51" s="1">
        <v>0</v>
      </c>
      <c r="AR51" s="1">
        <v>1</v>
      </c>
      <c r="AS51" s="1">
        <v>49</v>
      </c>
      <c r="AT51" s="1">
        <v>7</v>
      </c>
      <c r="AU51" s="1">
        <v>0.58399999999999996</v>
      </c>
      <c r="AV51" s="1">
        <f>AS51/C51/AG51</f>
        <v>2.1357742181540807E-3</v>
      </c>
      <c r="AW51" s="1">
        <f>AT51/C51/AG51</f>
        <v>3.0511060259344014E-4</v>
      </c>
      <c r="AX51" s="1">
        <v>6</v>
      </c>
      <c r="AY51" s="1">
        <v>22</v>
      </c>
      <c r="AZ51" s="1">
        <v>6.2</v>
      </c>
      <c r="BA51" s="1">
        <v>4.0999999999999996</v>
      </c>
      <c r="BB51" s="1">
        <v>30.5</v>
      </c>
      <c r="BC51" s="1">
        <v>10</v>
      </c>
      <c r="BD51" s="1">
        <v>69</v>
      </c>
      <c r="BE51" s="1">
        <v>226</v>
      </c>
      <c r="BF51" s="1">
        <v>0</v>
      </c>
      <c r="BG51" s="1"/>
      <c r="BH51" s="1">
        <v>1</v>
      </c>
      <c r="BI51" s="1">
        <v>0</v>
      </c>
      <c r="BJ51" s="1">
        <v>0</v>
      </c>
      <c r="BK51" s="1">
        <v>0</v>
      </c>
      <c r="BL51" s="1">
        <v>0</v>
      </c>
      <c r="BM51" s="1">
        <v>0</v>
      </c>
      <c r="BN51" s="1">
        <v>0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1</v>
      </c>
      <c r="BW51" s="1">
        <v>1</v>
      </c>
      <c r="BX51" s="1">
        <v>1</v>
      </c>
      <c r="BY51" s="1">
        <v>3</v>
      </c>
      <c r="BZ51" s="1"/>
      <c r="CA51" s="1"/>
      <c r="CB51" s="1"/>
    </row>
  </sheetData>
  <phoneticPr fontId="1"/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2025-12-05T13:55:28Z</dcterms:modified>
</cp:coreProperties>
</file>