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24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ceshi</author>
    <author>Kyrene Yun</author>
  </authors>
  <commentList>
    <comment ref="C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1=male
2=female</t>
        </r>
      </text>
    </comment>
    <comment ref="J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1=有
0=无</t>
        </r>
      </text>
    </comment>
    <comment ref="K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1=有
0=无</t>
        </r>
      </text>
    </comment>
    <comment ref="L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1=有
0=无</t>
        </r>
      </text>
    </comment>
    <comment ref="M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1=有
0=无</t>
        </r>
      </text>
    </comment>
    <comment ref="P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1=鳞癌</t>
        </r>
      </text>
    </comment>
    <comment ref="T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U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1=肿大
0=无异常</t>
        </r>
      </text>
    </comment>
    <comment ref="V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W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X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Y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Z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A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B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C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D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E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F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1=累及
0=未累及</t>
        </r>
      </text>
    </comment>
    <comment ref="AG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1=有
0=无
2=无法确定</t>
        </r>
      </text>
    </comment>
    <comment ref="AH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VENTANA PD-L1(SP263)</t>
        </r>
      </text>
    </comment>
    <comment ref="AT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0=x
1=I期
2=II期
3=III期
4=IV期</t>
        </r>
      </text>
    </comment>
    <comment ref="AU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1=是
0=否</t>
        </r>
      </text>
    </comment>
    <comment ref="AX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1=戒烟
0=未戒烟</t>
        </r>
      </text>
    </comment>
    <comment ref="AY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截止到发病前</t>
        </r>
      </text>
    </comment>
    <comment ref="AZ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1=是
0=否</t>
        </r>
      </text>
    </comment>
    <comment ref="BC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1=戒酒
0=未戒酒</t>
        </r>
      </text>
    </comment>
    <comment ref="BD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</t>
        </r>
        <r>
          <rPr>
            <sz val="10"/>
            <color rgb="FF000000"/>
            <rFont val="等线"/>
            <scheme val="minor"/>
            <charset val="0"/>
          </rPr>
          <t>截止到发病前</t>
        </r>
      </text>
    </comment>
    <comment ref="BJ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1=用免疫
0=未用免疫</t>
        </r>
      </text>
    </comment>
    <comment ref="BK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1=信迪利单坑
2=特瑞普利单抗
3=帕博利珠单抗
4=纳武利由单抗</t>
        </r>
      </text>
    </comment>
    <comment ref="BM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1=顺铂
2=卡铂
3=奈达铂</t>
        </r>
      </text>
    </comment>
    <comment ref="BR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1=SD
2=PR
3=CR
4=PD</t>
        </r>
      </text>
    </comment>
    <comment ref="BS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1=MR
2=CT
3=喉镜
4=其他</t>
        </r>
      </text>
    </comment>
    <comment ref="BT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1=手术
0=未手术</t>
        </r>
      </text>
    </comment>
    <comment ref="BZ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1=是
0=否</t>
        </r>
      </text>
    </comment>
    <comment ref="CD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0=0
1=I期
2=II期
3=III期
4=IV期</t>
        </r>
      </text>
    </comment>
    <comment ref="CE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1=SD
2=PR
3=pCR
4=unknow</t>
        </r>
      </text>
    </comment>
    <comment ref="CF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1=放疗
0=未放疗</t>
        </r>
      </text>
    </comment>
    <comment ref="CJ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
2=未知</t>
        </r>
      </text>
    </comment>
    <comment ref="CN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
2=未知</t>
        </r>
      </text>
    </comment>
    <comment ref="CO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1=信迪利单坑
2=特瑞普利单抗
3=帕博利珠单坑</t>
        </r>
      </text>
    </comment>
    <comment ref="CQ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
2=失访</t>
        </r>
      </text>
    </comment>
    <comment ref="CT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
2=失访</t>
        </r>
      </text>
    </comment>
    <comment ref="CU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1=术前
2=术后</t>
        </r>
      </text>
    </comment>
    <comment ref="CX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1=有
0=无</t>
        </r>
      </text>
    </comment>
    <comment ref="CY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1=有
0=无</t>
        </r>
      </text>
    </comment>
    <comment ref="CZ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</t>
        </r>
        <r>
          <rPr>
            <sz val="10"/>
            <color rgb="FF000000"/>
            <rFont val="等线"/>
            <scheme val="minor"/>
            <charset val="0"/>
          </rPr>
          <t xml:space="preserve">1=有
0=无
</t>
        </r>
      </text>
    </comment>
    <comment ref="DA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</t>
        </r>
        <r>
          <rPr>
            <sz val="10"/>
            <color rgb="FF000000"/>
            <rFont val="等线"/>
            <scheme val="minor"/>
            <charset val="0"/>
          </rPr>
          <t>1=有
0=无</t>
        </r>
      </text>
    </comment>
    <comment ref="DD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</t>
        </r>
        <r>
          <rPr>
            <sz val="10"/>
            <color rgb="FF000000"/>
            <rFont val="等线"/>
            <scheme val="minor"/>
            <charset val="0"/>
          </rPr>
          <t>1=有
0=无</t>
        </r>
      </text>
    </comment>
    <comment ref="DF2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1=是
0=否</t>
        </r>
      </text>
    </comment>
    <comment ref="DG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</t>
        </r>
      </text>
    </comment>
    <comment ref="DH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1=有
0=无</t>
        </r>
      </text>
    </comment>
    <comment ref="DI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1=有
0=无</t>
        </r>
      </text>
    </comment>
    <comment ref="DJ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1=有
0=无</t>
        </r>
      </text>
    </comment>
    <comment ref="DL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</t>
        </r>
      </text>
    </comment>
    <comment ref="DM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</t>
        </r>
      </text>
    </comment>
    <comment ref="DP2" authorId="1">
      <text>
        <r>
          <rPr>
            <b/>
            <sz val="10"/>
            <color rgb="FF000000"/>
            <rFont val="Microsoft YaHei UI"/>
            <charset val="134"/>
          </rPr>
          <t>Kyrene Yun:</t>
        </r>
        <r>
          <rPr>
            <sz val="10"/>
            <color rgb="FF000000"/>
            <rFont val="Microsoft YaHei UI"/>
            <charset val="134"/>
          </rPr>
          <t xml:space="preserve">
1=是
0=否
2=失访</t>
        </r>
      </text>
    </comment>
    <comment ref="BR3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喉镜报：稍有缩小</t>
        </r>
      </text>
    </comment>
    <comment ref="DI4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C1周期后AST 52U/L，口服保肝药物后正常</t>
        </r>
      </text>
    </comment>
    <comment ref="BI5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O药只用1周期因不良反应停止</t>
        </r>
      </text>
    </comment>
    <comment ref="DH5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;血红蛋白:90.00g/L↓</t>
        </r>
      </text>
    </comment>
    <comment ref="DH7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PLT 89</t>
        </r>
      </text>
    </comment>
    <comment ref="DH20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C1后III°骨髓抑制</t>
        </r>
      </text>
    </comment>
    <comment ref="BR21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1周期评效</t>
        </r>
      </text>
    </comment>
    <comment ref="CY29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2周期后甲亢</t>
        </r>
      </text>
    </comment>
    <comment ref="CY31" authorId="0">
      <text>
        <r>
          <rPr>
            <b/>
            <sz val="9"/>
            <rFont val="宋体"/>
            <charset val="134"/>
          </rPr>
          <t>ceshi:</t>
        </r>
        <r>
          <rPr>
            <sz val="9"/>
            <rFont val="宋体"/>
            <charset val="134"/>
          </rPr>
          <t xml:space="preserve">
甲亢</t>
        </r>
      </text>
    </comment>
  </commentList>
</comments>
</file>

<file path=xl/sharedStrings.xml><?xml version="1.0" encoding="utf-8"?>
<sst xmlns="http://schemas.openxmlformats.org/spreadsheetml/2006/main" count="2725" uniqueCount="793">
  <si>
    <t>PATIENT_ID</t>
  </si>
  <si>
    <t>SEX</t>
  </si>
  <si>
    <t>DOB</t>
  </si>
  <si>
    <t>Onset</t>
  </si>
  <si>
    <r>
      <rPr>
        <sz val="9"/>
        <color indexed="8"/>
        <rFont val="Arial"/>
        <charset val="134"/>
      </rPr>
      <t>Time 1</t>
    </r>
    <r>
      <rPr>
        <sz val="9"/>
        <color rgb="FF000000"/>
        <rFont val="Microsoft YaHei"/>
        <charset val="134"/>
      </rPr>
      <t>（</t>
    </r>
    <r>
      <rPr>
        <sz val="9"/>
        <color indexed="8"/>
        <rFont val="Arial"/>
        <charset val="134"/>
      </rPr>
      <t>Sign-Diagnose)</t>
    </r>
  </si>
  <si>
    <t>AGE</t>
  </si>
  <si>
    <t>Prime Diag</t>
  </si>
  <si>
    <t>Clinical Diag</t>
  </si>
  <si>
    <t>Clinical</t>
  </si>
  <si>
    <t>Treat</t>
  </si>
  <si>
    <t>neo-adjuvant</t>
  </si>
  <si>
    <t>Patho</t>
  </si>
  <si>
    <r>
      <rPr>
        <sz val="9"/>
        <color rgb="FF000000"/>
        <rFont val="Arial"/>
        <charset val="134"/>
      </rPr>
      <t>Time 2</t>
    </r>
    <r>
      <rPr>
        <sz val="9"/>
        <color rgb="FF000000"/>
        <rFont val="Microsoft YaHei"/>
        <charset val="134"/>
      </rPr>
      <t>（Chemo-Surgery/Radiation）</t>
    </r>
  </si>
  <si>
    <t>Cycle 2</t>
  </si>
  <si>
    <t>Immuno</t>
  </si>
  <si>
    <t>病案号</t>
  </si>
  <si>
    <t>姓名</t>
  </si>
  <si>
    <t>性别</t>
  </si>
  <si>
    <t>出生日期</t>
  </si>
  <si>
    <t>电话</t>
  </si>
  <si>
    <t>发病时间（症状出现）</t>
  </si>
  <si>
    <t>确诊时间（病理报告）</t>
  </si>
  <si>
    <t>发病到确诊时间（月）</t>
  </si>
  <si>
    <t>发病年龄</t>
  </si>
  <si>
    <t>声音嘶哑</t>
  </si>
  <si>
    <t>咽痛</t>
  </si>
  <si>
    <t>咳嗽</t>
  </si>
  <si>
    <t>吞咽困难</t>
  </si>
  <si>
    <t>其他不适</t>
  </si>
  <si>
    <t>病理报告</t>
  </si>
  <si>
    <t>病理类型</t>
  </si>
  <si>
    <t>肿块大小 cm</t>
  </si>
  <si>
    <t>肿瘤部位</t>
  </si>
  <si>
    <t>累及部位（喉镜报告）：</t>
  </si>
  <si>
    <t>同侧软腭</t>
  </si>
  <si>
    <t>舌根淋巴结</t>
  </si>
  <si>
    <t>同侧梨状窝壁</t>
  </si>
  <si>
    <t>同侧梨状窝尖</t>
  </si>
  <si>
    <t>同侧环后</t>
  </si>
  <si>
    <t>同侧下咽后壁</t>
  </si>
  <si>
    <t>同侧咽会厌皱襞</t>
  </si>
  <si>
    <t>同侧披裂</t>
  </si>
  <si>
    <t>同侧杓会厌皱襞</t>
  </si>
  <si>
    <t>是否越过中线</t>
  </si>
  <si>
    <t>对侧梨状窝</t>
  </si>
  <si>
    <t>同侧声带</t>
  </si>
  <si>
    <t>对侧声带</t>
  </si>
  <si>
    <t>是否累及食管</t>
  </si>
  <si>
    <t>PD-L1 TC%</t>
  </si>
  <si>
    <t>PD-L1 IC%</t>
  </si>
  <si>
    <t>IL-6 pg/mL</t>
  </si>
  <si>
    <t>CEA ng/mL(05)</t>
  </si>
  <si>
    <t>NSE  ng/mL（0-20）</t>
  </si>
  <si>
    <t>SCC ng/ml（0-3）</t>
  </si>
  <si>
    <t>CYFRA211 ng/mL(0.1-3.3)</t>
  </si>
  <si>
    <t>其他阳性肿标</t>
  </si>
  <si>
    <t>诊断</t>
  </si>
  <si>
    <t>T</t>
  </si>
  <si>
    <t>N</t>
  </si>
  <si>
    <t>M</t>
  </si>
  <si>
    <t>分期</t>
  </si>
  <si>
    <t>是否吸烟</t>
  </si>
  <si>
    <t>吸烟时长（年）</t>
  </si>
  <si>
    <t>吸烟根/日</t>
  </si>
  <si>
    <t>是否戒烟</t>
  </si>
  <si>
    <t>戒烟时间</t>
  </si>
  <si>
    <t>是否饮酒</t>
  </si>
  <si>
    <t>饮酒时长（年）</t>
  </si>
  <si>
    <t>g白酒/日</t>
  </si>
  <si>
    <t>是否戒酒</t>
  </si>
  <si>
    <t>戒酒时间</t>
  </si>
  <si>
    <t>合并疾病</t>
  </si>
  <si>
    <t>身高 cm</t>
  </si>
  <si>
    <t>体重 kg</t>
  </si>
  <si>
    <t>BMI</t>
  </si>
  <si>
    <t>治疗方案</t>
  </si>
  <si>
    <t>是否应用免疫</t>
  </si>
  <si>
    <t>免疫方案</t>
  </si>
  <si>
    <t>化疗方案</t>
  </si>
  <si>
    <t>铂类</t>
  </si>
  <si>
    <t>首次治疗时间C1</t>
  </si>
  <si>
    <t>C2时间</t>
  </si>
  <si>
    <t>术前末次治疗时间</t>
  </si>
  <si>
    <t>治疗周期数</t>
  </si>
  <si>
    <t>2周期评效</t>
  </si>
  <si>
    <t>评效方式</t>
  </si>
  <si>
    <t>是否手术</t>
  </si>
  <si>
    <t>手术时间</t>
  </si>
  <si>
    <t>术式</t>
  </si>
  <si>
    <t>术后病理</t>
  </si>
  <si>
    <t>术后肿瘤大小 cm</t>
  </si>
  <si>
    <t>淋巴结转移数量</t>
  </si>
  <si>
    <t>ENE</t>
  </si>
  <si>
    <t>新辅助疗效</t>
  </si>
  <si>
    <t>是否放疗</t>
  </si>
  <si>
    <t>放疗时间</t>
  </si>
  <si>
    <t>放疗方案</t>
  </si>
  <si>
    <t>治疗时长（月）</t>
  </si>
  <si>
    <t>术后是否内科治疗</t>
  </si>
  <si>
    <t>术后治疗时间</t>
  </si>
  <si>
    <t>术后化疗周期数</t>
  </si>
  <si>
    <t>是否免疫维持治疗</t>
  </si>
  <si>
    <t>免疫维持方案</t>
  </si>
  <si>
    <t>维持治疗开始时间</t>
  </si>
  <si>
    <t>是否仍在维持治疗</t>
  </si>
  <si>
    <t>末次免疫治疗时间</t>
  </si>
  <si>
    <t>免疫维持时长（初次维持-末次）（月）</t>
  </si>
  <si>
    <t>是否出现irAE</t>
  </si>
  <si>
    <t>术前/术后出现</t>
  </si>
  <si>
    <t>初次发生irAE时间</t>
  </si>
  <si>
    <t>初次免疫治疗-irAE时间（日）</t>
  </si>
  <si>
    <t>ACTH Cor降低</t>
  </si>
  <si>
    <t>甲状腺功能异常</t>
  </si>
  <si>
    <t>心肌损害</t>
  </si>
  <si>
    <t>免疫性肺炎</t>
  </si>
  <si>
    <t>其他irAE可备注</t>
  </si>
  <si>
    <t>irAE级别</t>
  </si>
  <si>
    <t>是否因irAE中断治疗</t>
  </si>
  <si>
    <t>因irAE中断治疗时长</t>
  </si>
  <si>
    <t>重新加用免疫</t>
  </si>
  <si>
    <t>是否出现化疗不良反应-备注级别</t>
  </si>
  <si>
    <t>骨髓抑制</t>
  </si>
  <si>
    <t>肝损害</t>
  </si>
  <si>
    <t>肾损害</t>
  </si>
  <si>
    <t>其他AE</t>
  </si>
  <si>
    <t>对症治疗后是否好转</t>
  </si>
  <si>
    <t>是否因AE化疗减量</t>
  </si>
  <si>
    <t>末次治疗时间</t>
  </si>
  <si>
    <t>末次随访时间</t>
  </si>
  <si>
    <t>是否死亡</t>
  </si>
  <si>
    <t>DFS(月)</t>
  </si>
  <si>
    <t>总OS（月）</t>
  </si>
  <si>
    <t>0010032245</t>
  </si>
  <si>
    <t>杨庆华</t>
  </si>
  <si>
    <t>/</t>
  </si>
  <si>
    <t>（下咽）鳞状细胞癌（中分化）</t>
  </si>
  <si>
    <r>
      <rPr>
        <sz val="12"/>
        <color rgb="FF000000"/>
        <rFont val="等线"/>
        <charset val="134"/>
        <scheme val="minor"/>
      </rPr>
      <t>左梨状窝</t>
    </r>
  </si>
  <si>
    <t>累及左梨状窝各壁、梨状窝尖、左侧环后及部分左侧下咽厚壁、上达左侧咽会厌皱襞，累及挤压左披裂、杓会厌皱襞，下界窥不见.向右未过中线，咽口处粘膜较
光滑。右披裂活动，右梨状窝较光滑。声门区宽敞，双声带较
光滑，左声带活动受限、右声带活动可，声门下光滑。</t>
  </si>
  <si>
    <t>AFP 7.06IU/mL</t>
  </si>
  <si>
    <t>下咽</t>
  </si>
  <si>
    <t>x</t>
  </si>
  <si>
    <t>高血压、心律失常、静脉血栓</t>
  </si>
  <si>
    <t>TP</t>
  </si>
  <si>
    <t>白蛋白结合型紫杉醇200mgd1、8+卡铂0.4d1</t>
  </si>
  <si>
    <r>
      <rPr>
        <sz val="12"/>
        <color theme="1"/>
        <rFont val="等线"/>
        <charset val="134"/>
        <scheme val="minor"/>
      </rPr>
      <t>气管切开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左侧颈淋巴结清扫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下咽癌切除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喉功能重建术</t>
    </r>
  </si>
  <si>
    <t>（下咽肿物）角化型低-中分化鳞状细胞癌</t>
  </si>
  <si>
    <t>3.2*2*0.8</t>
  </si>
  <si>
    <t>2/16</t>
  </si>
  <si>
    <t>2b</t>
  </si>
  <si>
    <t>unknow</t>
  </si>
  <si>
    <t>0000234797</t>
  </si>
  <si>
    <r>
      <rPr>
        <sz val="12"/>
        <color rgb="FF000000"/>
        <rFont val="宋体"/>
        <charset val="134"/>
      </rPr>
      <t>刘玉玺</t>
    </r>
  </si>
  <si>
    <t>（口咽肿物）鳞状细胞癌。HPV阳性</t>
  </si>
  <si>
    <t>3.2*2.1</t>
  </si>
  <si>
    <t>右扁桃体</t>
  </si>
  <si>
    <t>鼻咽部结构清晰、粘膜光滑。右扁桃体粗糙新生物隆起，上抵右侧 软腭，NBI观察可见粗大不一颗粒样表现，右侧咽会厌皱襞较光滑。 舌根淋巴组织增生，右侧著，NBI观察可见血管扩张样表现，表面粘 膜较光滑。会厌粘膜光滑。双声带光滑活动可，声门下光滑。双披 裂活动可，双梨状窝光滑。</t>
  </si>
  <si>
    <t>扁桃体</t>
  </si>
  <si>
    <r>
      <rPr>
        <sz val="12"/>
        <color theme="1"/>
        <rFont val="等线"/>
        <charset val="134"/>
        <scheme val="minor"/>
      </rPr>
      <t>白蛋白结合紫杉醇</t>
    </r>
    <r>
      <rPr>
        <sz val="12"/>
        <color theme="1"/>
        <rFont val="Times New Roman"/>
        <charset val="134"/>
      </rPr>
      <t>200mg d1</t>
    </r>
    <r>
      <rPr>
        <sz val="12"/>
        <color theme="1"/>
        <rFont val="等线"/>
        <charset val="134"/>
        <scheme val="minor"/>
      </rPr>
      <t>，</t>
    </r>
    <r>
      <rPr>
        <sz val="12"/>
        <color theme="1"/>
        <rFont val="Times New Roman"/>
        <charset val="134"/>
      </rPr>
      <t>300mg d6+</t>
    </r>
    <r>
      <rPr>
        <sz val="12"/>
        <color theme="1"/>
        <rFont val="等线"/>
        <charset val="134"/>
        <scheme val="minor"/>
      </rPr>
      <t>卡铂</t>
    </r>
    <r>
      <rPr>
        <sz val="12"/>
        <color theme="1"/>
        <rFont val="Times New Roman"/>
        <charset val="134"/>
      </rPr>
      <t>0.7g</t>
    </r>
    <r>
      <rPr>
        <sz val="12"/>
        <color theme="1"/>
        <rFont val="等线"/>
        <charset val="134"/>
        <scheme val="minor"/>
      </rPr>
      <t>；</t>
    </r>
  </si>
  <si>
    <r>
      <rPr>
        <sz val="12"/>
        <color theme="1"/>
        <rFont val="等线"/>
        <charset val="134"/>
        <scheme val="minor"/>
      </rPr>
      <t>右侧扁桃体病损切除（口腔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咽侧联合入路）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左侧改良根治性颈清扫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咽腔重建术</t>
    </r>
  </si>
  <si>
    <t>（右侧扁桃体肿物）非角化性鳞状细胞癌，查见多处癌灶，大者直径约（镜下）1.5mm；（舌根）低-中分化鳞状细胞癌，体积1.5×1.5×1cm，肿瘤侵及周围骨骼肌组织，查见多处脉管内癌栓，未查见明确神经侵犯，</t>
  </si>
  <si>
    <t>1.5*1.5*1</t>
  </si>
  <si>
    <t>2/24</t>
  </si>
  <si>
    <t>0000220414</t>
  </si>
  <si>
    <t>范修令</t>
  </si>
  <si>
    <t>左侧鼻堵，有涕中带血块，出现头痛伴有复视，眼球活动受限，外展运动时疼痛，头痛以前额及左侧颞部为著。</t>
  </si>
  <si>
    <t>（左侧鼻腔新生物）乳头状鳞状细胞癌，中分化，</t>
  </si>
  <si>
    <t>5.1*5.9*5.7</t>
  </si>
  <si>
    <r>
      <rPr>
        <sz val="12"/>
        <color theme="1"/>
        <rFont val="等线"/>
        <charset val="134"/>
        <scheme val="minor"/>
      </rPr>
      <t>左侧鼻腔鼻窦</t>
    </r>
  </si>
  <si>
    <t>MR：双侧额窦、筛窦、左侧鼻腔及左侧眼眶见不规则软组织肿块，边界不清，累及额骨、蝶骨，局部骨质破坏；包绕左侧上直肌、上斜肌、视神经；增强后病灶明显不均匀强化，累及左侧前颅凹硬脑膜。</t>
  </si>
  <si>
    <t>鼻窦</t>
  </si>
  <si>
    <t>4b</t>
  </si>
  <si>
    <t>高血压、糖尿病、胃癌、食道癌、腰椎间盘病变</t>
  </si>
  <si>
    <t>O+TP</t>
  </si>
  <si>
    <r>
      <rPr>
        <sz val="12"/>
        <color theme="1"/>
        <rFont val="等线"/>
        <charset val="134"/>
        <scheme val="minor"/>
      </rPr>
      <t>C1：白蛋白结合紫杉醇</t>
    </r>
    <r>
      <rPr>
        <sz val="12"/>
        <color theme="1"/>
        <rFont val="Times New Roman"/>
        <charset val="134"/>
      </rPr>
      <t>200mgd1</t>
    </r>
    <r>
      <rPr>
        <sz val="12"/>
        <color theme="1"/>
        <rFont val="等线"/>
        <charset val="134"/>
        <scheme val="minor"/>
      </rPr>
      <t>，</t>
    </r>
    <r>
      <rPr>
        <sz val="12"/>
        <color theme="1"/>
        <rFont val="Times New Roman"/>
        <charset val="134"/>
      </rPr>
      <t>d8+</t>
    </r>
    <r>
      <rPr>
        <sz val="12"/>
        <color theme="1"/>
        <rFont val="等线"/>
        <charset val="134"/>
        <scheme val="minor"/>
      </rPr>
      <t>顺铂</t>
    </r>
    <r>
      <rPr>
        <sz val="12"/>
        <color theme="1"/>
        <rFont val="Times New Roman"/>
        <charset val="134"/>
      </rPr>
      <t>40mgd1-3</t>
    </r>
    <r>
      <rPr>
        <sz val="12"/>
        <color theme="1"/>
        <rFont val="等线"/>
        <charset val="134"/>
        <scheme val="minor"/>
      </rPr>
      <t>；C2-3：白蛋白结合紫杉醇200mgd1,8+卡铂0.45g</t>
    </r>
  </si>
  <si>
    <r>
      <rPr>
        <sz val="12"/>
        <color theme="1"/>
        <rFont val="等线"/>
        <charset val="134"/>
        <scheme val="minor"/>
      </rPr>
      <t>左侧全组鼻窦开放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双侧中鼻甲切除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左侧鼻窦肿瘤切除术</t>
    </r>
  </si>
  <si>
    <t>（左侧筛窦新生物）内翻性乳头状瘤。（左侧额窦）内翻性乳头状瘤。（左眶壁）非角化型鳞状细胞癌。</t>
  </si>
  <si>
    <t>肿瘤区66Gy/2Gy/33f 瘤床区60.06Gy/1.82Gy/33f，同步顺铂40mg q7d化疗3周</t>
  </si>
  <si>
    <t>横纹肌溶解综合征,肌酸激酶升高10700u/L</t>
  </si>
  <si>
    <t>仅用C1，后续未再应用</t>
  </si>
  <si>
    <t>腹泻，电解质紊乱：钙:1.03mmol/L↓↓↓，钾:3.46mmol/L↓;氯:98mmol/L↓;</t>
  </si>
  <si>
    <t>PFS1=30</t>
  </si>
  <si>
    <t>2024复发</t>
  </si>
  <si>
    <t>0000248065</t>
  </si>
  <si>
    <r>
      <rPr>
        <sz val="12"/>
        <color rgb="FF000000"/>
        <rFont val="宋体"/>
        <charset val="134"/>
      </rPr>
      <t>丛培春</t>
    </r>
  </si>
  <si>
    <t>（下咽肿物）原位癌，局灶区域倾向浸润性鳞状细胞癌</t>
  </si>
  <si>
    <t>1.2*3.5</t>
  </si>
  <si>
    <t>会厌环后区</t>
  </si>
  <si>
    <t>舌根、会厌粘膜光滑。双声带充血，活动可，声门下光滑。双披裂活动，双梨状窝光滑，环后区菜花样新生物隆起，NBI观察可见粗大不一颗粒样表现，偏左侧著。下咽后壁窥不全、可见部分粘膜光滑，未见明显累及，肿物下界窥不见。</t>
  </si>
  <si>
    <t>甲状腺右侧叶良性肿瘤</t>
  </si>
  <si>
    <t>白蛋白结合型紫杉醇400mg+卡铂0.4g</t>
  </si>
  <si>
    <t>0000164161</t>
  </si>
  <si>
    <r>
      <rPr>
        <sz val="12"/>
        <color rgb="FF000000"/>
        <rFont val="宋体"/>
        <charset val="134"/>
      </rPr>
      <t>万守森</t>
    </r>
  </si>
  <si>
    <t>咽部异物感</t>
  </si>
  <si>
    <r>
      <rPr>
        <sz val="12"/>
        <color theme="1"/>
        <rFont val="等线"/>
        <charset val="134"/>
        <scheme val="minor"/>
      </rPr>
      <t>（下咽肿物</t>
    </r>
    <r>
      <rPr>
        <sz val="12"/>
        <color theme="1"/>
        <rFont val="Times New Roman"/>
        <charset val="134"/>
      </rPr>
      <t>-</t>
    </r>
    <r>
      <rPr>
        <sz val="12"/>
        <color theme="1"/>
        <rFont val="等线"/>
        <charset val="134"/>
        <scheme val="minor"/>
      </rPr>
      <t>左侧梨状窝）鳞状细胞癌（中分化，角化型）</t>
    </r>
  </si>
  <si>
    <t>1.1*2.5</t>
  </si>
  <si>
    <t>左梨状窝</t>
  </si>
  <si>
    <t>左梨状窝菜花样新生物隆起，NBI观察可见粗大不一颗粒样表现，累及左梨状窝各壁、左梨状窝尖部、左侧环后及下咽后壁，左咽会厌皱襞未见明显累及，下咽后壁向右过中线粘膜受累，下界暴露不出。双披裂活动，右梨状窝未见明显累及。声门区稍窄，双声带活动、外展稍受限、粘膜稍粗，NBI观察未见明显异常。声门下光滑。</t>
  </si>
  <si>
    <t>TPSA 5.01ng/ml；FPSA 1.82ng/ml</t>
  </si>
  <si>
    <t>糖尿病、高血压、冠心病、“鼻中隔”偏曲行手术治疗</t>
  </si>
  <si>
    <t>白蛋白结合紫杉醇200mgd1，d6+顺铂40mgd1-3</t>
  </si>
  <si>
    <t>2022-6-23 C3：2022-7-20</t>
  </si>
  <si>
    <t>特瑞普利单抗240mg+白蛋白结合紫杉醇200mg d1、d8</t>
  </si>
  <si>
    <t>2023-3-29、2023-4-19</t>
  </si>
  <si>
    <t>0000254120</t>
  </si>
  <si>
    <t>王建涛</t>
  </si>
  <si>
    <t>咽部异物感、饮水呛咳</t>
  </si>
  <si>
    <t>（下咽）鳞状细胞癌。</t>
  </si>
  <si>
    <t>2.1*1.2</t>
  </si>
  <si>
    <t>环后区</t>
  </si>
  <si>
    <t>舌根、会厌粘膜较光滑。声门区宽敞，周围粘膜光滑，双声带肥厚、较光滑，活动可，声门下光滑。双披裂肥厚水肿、活动，环后区菜花样新生物隆起，NBI观察见粗大不一颗粒样表现。双梨状窝外侧壁向下咽后壁移行处粘膜稍粗，NBI观察见较均匀粗大颗粒样表现。肿物下界较清晰，食道入口粘膜稍粗，NBI观察未见明显异常表现。</t>
  </si>
  <si>
    <t>＜1</t>
  </si>
  <si>
    <t>CA724 605U/L</t>
  </si>
  <si>
    <t>胃出血病史</t>
  </si>
  <si>
    <t>特瑞普利单抗+TP</t>
  </si>
  <si>
    <t>白蛋白结合型紫杉醇400mg+卡铂0.6g</t>
  </si>
  <si>
    <t>2023-3-28 C3:2023-4-18</t>
  </si>
  <si>
    <t>0010034426</t>
  </si>
  <si>
    <t>于见波</t>
  </si>
  <si>
    <t>（左梨状窝肿物及右侧下咽后壁粘膜，活检）恶性肿瘤伴坏死，结合形态及免疫组化结果，考虑鳞状细胞癌。</t>
  </si>
  <si>
    <t>舌根、会厌粘膜光滑。声门区较宽敞，双声带水肿肥厚、息肉样变，左侧活动受限，右侧活动可，声门下光滑。左梨状窝菜花样新生物隆起，NBI观察见粗大不一颗粒样表现，累及左披会皱襞、左梨状窝各壁、左侧环后及左侧下咽后壁，向右达中线，下界窥不见。右侧披裂活动，右梨状窝较光滑，右侧下咽后壁斑片状白色稍粗隆起，NBI观察未见明显异常。</t>
  </si>
  <si>
    <t>高血压</t>
  </si>
  <si>
    <r>
      <rPr>
        <sz val="12"/>
        <color theme="1"/>
        <rFont val="等线"/>
        <charset val="134"/>
        <scheme val="minor"/>
      </rPr>
      <t>白蛋白结合型紫杉醇</t>
    </r>
    <r>
      <rPr>
        <sz val="12"/>
        <color theme="1"/>
        <rFont val="Times New Roman"/>
        <charset val="134"/>
      </rPr>
      <t>400mg+</t>
    </r>
    <r>
      <rPr>
        <sz val="12"/>
        <color theme="1"/>
        <rFont val="等线"/>
        <charset val="134"/>
        <scheme val="minor"/>
      </rPr>
      <t>卡铂</t>
    </r>
    <r>
      <rPr>
        <sz val="12"/>
        <color theme="1"/>
        <rFont val="Times New Roman"/>
        <charset val="134"/>
      </rPr>
      <t>0.6g</t>
    </r>
  </si>
  <si>
    <t>气管切开+功能性颈清扫术+下咽癌切除+咽重建术</t>
  </si>
  <si>
    <t>（下咽）化疗后标本：查见低分化非角化型鳞状细胞癌，结合免疫标记倾向HPV非依赖型，显微镜下测量体积合计约0.9×0.8×0.5cm；肿瘤侵犯骨骼肌组织，免疫标记显示未查见微脉管及神经侵犯。（咽后）鳞状上皮呈高级别上皮内瘤变，切面积（镜下）约0.5×0.2cm。3. 送检（左颈部）淋巴结（2/21）枚，查见转移癌；送检（左颈VI区）淋巴结（0/3）枚及（右颈部）淋巴结（0/18）枚，均未查见转移癌。</t>
  </si>
  <si>
    <t>0.9*0.8*0.5</t>
  </si>
  <si>
    <t>（左颈部）淋巴结（2/21）枚，查见转移癌；送检（左颈VI区）淋巴结（0/3）枚及（右颈部）淋巴结（0/18）枚</t>
  </si>
  <si>
    <t>0000261729</t>
  </si>
  <si>
    <t>王宪功</t>
  </si>
  <si>
    <t>（右侧颈部淋巴结穿刺活检）角化型鳞状细胞癌转移</t>
  </si>
  <si>
    <t>0.8*0.7</t>
  </si>
  <si>
    <t>右侧下咽</t>
  </si>
  <si>
    <t>舌根、会厌粘膜光滑。右侧下咽部菜花样新生物隆起，累及右披会皱襞、右梨状窝各壁、部分右侧下咽后壁，累及环后区向左过中线，左披裂粘膜粗糙，下咽后壁大部粘膜稍粗，右侧梨状窝移行处受累。声门区宽敞，双声带光滑活动可，声门下光滑。</t>
  </si>
  <si>
    <r>
      <rPr>
        <sz val="12"/>
        <color theme="1"/>
        <rFont val="等线"/>
        <charset val="134"/>
        <scheme val="minor"/>
      </rPr>
      <t>白蛋白结合型紫杉醇</t>
    </r>
    <r>
      <rPr>
        <sz val="12"/>
        <color theme="1"/>
        <rFont val="Times New Roman"/>
        <charset val="134"/>
      </rPr>
      <t>400mg+</t>
    </r>
    <r>
      <rPr>
        <sz val="12"/>
        <color theme="1"/>
        <rFont val="等线"/>
        <charset val="134"/>
        <scheme val="minor"/>
      </rPr>
      <t>卡铂</t>
    </r>
    <r>
      <rPr>
        <sz val="12"/>
        <color theme="1"/>
        <rFont val="Times New Roman"/>
        <charset val="134"/>
      </rPr>
      <t>0.55g</t>
    </r>
  </si>
  <si>
    <t>PFS=19</t>
  </si>
  <si>
    <t>0000126264</t>
  </si>
  <si>
    <t>李祖民</t>
  </si>
  <si>
    <t>饮水呛咳</t>
  </si>
  <si>
    <r>
      <rPr>
        <sz val="12"/>
        <color rgb="FF000000"/>
        <rFont val="等线"/>
        <charset val="134"/>
        <scheme val="minor"/>
      </rPr>
      <t>（右梨状窝）鳞状细胞癌</t>
    </r>
  </si>
  <si>
    <t>1.7*2.0</t>
  </si>
  <si>
    <t>右梨状窝</t>
  </si>
  <si>
    <t>咽喉腔前后径小。舌根、会厌粘膜光滑。会厌抬举稍差。双声带光滑活动可，声门下光滑。双披裂活动，双梨状窝粗糙新生物隆起，累及右梨状窝各壁、下咽后壁、右侧环后及左梨状窝前外侧壁，患者配合欠佳、环后暴露不全，下界窥不见，双侧会厌咽皱襞未见明显累及。</t>
  </si>
  <si>
    <r>
      <rPr>
        <sz val="12"/>
        <color rgb="FF000000"/>
        <rFont val="宋体"/>
        <charset val="134"/>
      </rPr>
      <t>食管癌可能，心功能</t>
    </r>
    <r>
      <rPr>
        <sz val="12"/>
        <color rgb="FF000000"/>
        <rFont val="Times New Roman"/>
        <charset val="134"/>
      </rPr>
      <t>III</t>
    </r>
    <r>
      <rPr>
        <sz val="12"/>
        <color rgb="FF000000"/>
        <rFont val="宋体"/>
        <charset val="134"/>
      </rPr>
      <t>级</t>
    </r>
    <r>
      <rPr>
        <sz val="12"/>
        <color rgb="FF000000"/>
        <rFont val="Times New Roman"/>
        <charset val="134"/>
      </rPr>
      <t>(NYHA</t>
    </r>
    <r>
      <rPr>
        <sz val="12"/>
        <color rgb="FF000000"/>
        <rFont val="宋体"/>
        <charset val="134"/>
      </rPr>
      <t>分级</t>
    </r>
    <r>
      <rPr>
        <sz val="12"/>
        <color rgb="FF000000"/>
        <rFont val="Times New Roman"/>
        <charset val="134"/>
      </rPr>
      <t>)</t>
    </r>
    <r>
      <rPr>
        <sz val="12"/>
        <color rgb="FF000000"/>
        <rFont val="宋体"/>
        <charset val="134"/>
      </rPr>
      <t>，房颤，痛风</t>
    </r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</si>
  <si>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400mg+</t>
    </r>
    <r>
      <rPr>
        <sz val="12"/>
        <color rgb="FF000000"/>
        <rFont val="等线"/>
        <charset val="134"/>
        <scheme val="minor"/>
      </rPr>
      <t>卡铂</t>
    </r>
    <r>
      <rPr>
        <sz val="12"/>
        <color rgb="FF000000"/>
        <rFont val="Times New Roman"/>
        <charset val="134"/>
      </rPr>
      <t>0.5g</t>
    </r>
  </si>
  <si>
    <t>2024.5.20（C6）未手术</t>
  </si>
  <si>
    <t>PFS=16？</t>
  </si>
  <si>
    <t>0010035138</t>
  </si>
  <si>
    <t>王景宏</t>
  </si>
  <si>
    <r>
      <rPr>
        <sz val="12"/>
        <color rgb="FF000000"/>
        <rFont val="等线"/>
        <charset val="134"/>
        <scheme val="minor"/>
      </rPr>
      <t>（环后区肿物）鳞状细胞癌</t>
    </r>
  </si>
  <si>
    <t>右侧杓状会厌襞、声带及下咽右后壁占位</t>
  </si>
  <si>
    <t>帕博利珠单抗+TPF</t>
  </si>
  <si>
    <r>
      <rPr>
        <sz val="12"/>
        <color theme="1"/>
        <rFont val="等线"/>
        <charset val="134"/>
        <scheme val="minor"/>
      </rPr>
      <t>白蛋白结合紫杉醇</t>
    </r>
    <r>
      <rPr>
        <sz val="12"/>
        <color theme="1"/>
        <rFont val="Times New Roman"/>
        <charset val="134"/>
      </rPr>
      <t>300mg d1+</t>
    </r>
    <r>
      <rPr>
        <sz val="12"/>
        <color theme="1"/>
        <rFont val="等线"/>
        <charset val="134"/>
        <scheme val="minor"/>
      </rPr>
      <t>顺铂</t>
    </r>
    <r>
      <rPr>
        <sz val="12"/>
        <color theme="1"/>
        <rFont val="Times New Roman"/>
        <charset val="134"/>
      </rPr>
      <t>60mgd1,40mgd2-3+</t>
    </r>
    <r>
      <rPr>
        <sz val="12"/>
        <color theme="1"/>
        <rFont val="等线"/>
        <charset val="134"/>
        <scheme val="minor"/>
      </rPr>
      <t>卡培他滨</t>
    </r>
    <r>
      <rPr>
        <sz val="12"/>
        <color theme="1"/>
        <rFont val="Times New Roman"/>
        <charset val="134"/>
      </rPr>
      <t>1.5 bid d1-14</t>
    </r>
  </si>
  <si>
    <t>3(我院喉镜，外院影像)</t>
  </si>
  <si>
    <t>0000269787</t>
  </si>
  <si>
    <t>刘旭光</t>
  </si>
  <si>
    <t>鳞状细胞癌</t>
  </si>
  <si>
    <t>1.5*1.2</t>
  </si>
  <si>
    <t>下咽后壁中央部稍偏右</t>
  </si>
  <si>
    <t>舌根、会厌粘膜较光滑。双声带充血、肥厚、稍不平，电子染色未见明显异常，活动可，声门下光滑。下咽后壁中央部稍偏右菜花样新生物隆起，电子染色见粗大不一颗粒样新生血管，周围边界较清晰，双披裂活动可，双梨状窝较光滑，环后粘膜较光滑，食道入口粘膜较光滑。</t>
  </si>
  <si>
    <t>窦性心动过缓</t>
  </si>
  <si>
    <t>TPF</t>
  </si>
  <si>
    <t>白蛋白结合紫杉醇200mg d1、5，顺铂50mg d1、40mg d2-3，卡培他滨1.0g早、1.5g 晚</t>
  </si>
  <si>
    <t>失访</t>
  </si>
  <si>
    <t>0000269163</t>
  </si>
  <si>
    <r>
      <rPr>
        <sz val="12"/>
        <color rgb="FF000000"/>
        <rFont val="宋体"/>
        <charset val="134"/>
      </rPr>
      <t>安树雷</t>
    </r>
  </si>
  <si>
    <t>（下咽肿物）鳞状细胞癌（高分化）</t>
  </si>
  <si>
    <t>舌根、会厌粘膜光滑。右梨状窝菜花样新生物隆起，电子染色见异常血管影，挤压下咽及环后区暴露欠佳，可见累及右梨状窝各壁、右梨状窝尖、环后区、下咽后壁，向下入食道口下界窥不见。右披裂活动受限，左披裂活动，左梨状窝未见明显累及。声门区稍窄，周围粘膜较光滑，右声带水肿、活动受限，左声带活动可，声门下光滑。</t>
  </si>
  <si>
    <t>高血压、糖尿病</t>
  </si>
  <si>
    <t>白蛋白结合型紫杉醇400mg+卡铂0.49g</t>
  </si>
  <si>
    <t>直达喉镜探查+气管切开+双侧择区性颈清扫+甲状腺右侧叶切除+下咽癌切除+喉部分切除+喉功能重建+胸大肌皮瓣修补+咽重建术</t>
  </si>
  <si>
    <t>（下咽）送检粘膜组织中央见一灰白隆起，体积2.5×1.4×1cm，结合病史、形态及免疫组化结果，考虑中分化鳞状细胞癌，部分伴有腺腔样结构，高级别粘液表皮样癌待排；肿瘤侵及肌层，未侵及骨组织，未见肯定的脉管内癌栓及神经侵犯，切缘阴性；（左颈部淋巴结）检出淋巴结（0/25）未查见转移癌。（右颈部淋巴结）检出淋巴结（0/16）未查见转移癌。（左颈部中央区淋巴结）检出淋巴结（0/4）未查见转移癌。（右颈部中央区淋巴结）检出淋巴结（0/2）未查见转移癌。</t>
  </si>
  <si>
    <t>2.5*1.4*1</t>
  </si>
  <si>
    <t>0000270316</t>
  </si>
  <si>
    <t>于钦江</t>
  </si>
  <si>
    <t>右颈部肿物，起初有鹌鹑蛋大小，后肿物逐渐增大；口底不适感，伴随吞咽异物感、颌下区疼痛，后症状逐渐加重，出现吞咽阻挡感。</t>
  </si>
  <si>
    <t>右侧梨状窝活检 鳞状细胞癌 大部分呈鳞状细胞原位癌；口底活检 鳞状细胞癌</t>
  </si>
  <si>
    <t>2.7*2.2</t>
  </si>
  <si>
    <t>右侧口咽部、咽侧壁、右扁桃体粗糙新生物隆起，电子染色见粗大斑点，向下累及舌根、右侧会厌咽皱襞。会厌抬举差。右梨状窝菜花样新生物隆起，电子染色见粗大不一斑点样改变，环后区暴露不全，可见处粘膜受累，右侧下咽后壁受累。左披裂活动，左梨状窝未见明显累及，下界窥不见。声门区宽敞，周围粘膜较光滑。经口观察张口受限、配合差，仅见口底粗糙新生物隆起，右侧软腭粗糙新生物隆起。</t>
  </si>
  <si>
    <t>1.口咽肿物：PD-L1（SP263）：TC约1%，IC约2%，ICP约10%（组织极小，判读具有局限性）。
2.右颈部淋巴结：PD-L1（SP263）：TC约10%，IC约5%，ICP约5%。</t>
  </si>
  <si>
    <t>下咽恶性肿瘤 cT2N3M0；口底恶性肿瘤 cT1NxM0；口咽恶性肿瘤 cT2NxM0</t>
  </si>
  <si>
    <t>K+TPF</t>
  </si>
  <si>
    <t>白蛋白结合型紫杉醇200mgd1、d7+顺铂40mgd1-2、60mgd3+卡培他滨1.5bid d1-14 po</t>
  </si>
  <si>
    <t>口底肿物切除+口咽肿物切除+支撑喉镜下咽部肿物切除术</t>
  </si>
  <si>
    <t>均未查见肿瘤性病变</t>
  </si>
  <si>
    <t>帕博利珠单抗200mg</t>
  </si>
  <si>
    <t>0000272807</t>
  </si>
  <si>
    <t>李汉滨</t>
  </si>
  <si>
    <r>
      <rPr>
        <sz val="9"/>
        <color theme="1"/>
        <rFont val="等线"/>
        <charset val="134"/>
        <scheme val="minor"/>
      </rPr>
      <t>（下咽新生物活检）鳞状细胞癌</t>
    </r>
  </si>
  <si>
    <t>2.5×4.0</t>
  </si>
  <si>
    <t>右侧梨状窝/喉咽</t>
  </si>
  <si>
    <t>会厌右侧壁、环后，右侧声带受累及，包埋甲状软骨右侧</t>
  </si>
  <si>
    <r>
      <rPr>
        <sz val="12"/>
        <color rgb="FF000000"/>
        <rFont val="宋体"/>
        <charset val="134"/>
      </rPr>
      <t>高血压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级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（中危）</t>
    </r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</si>
  <si>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200mgd1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d5,+</t>
    </r>
    <r>
      <rPr>
        <sz val="12"/>
        <color rgb="FF000000"/>
        <rFont val="等线"/>
        <charset val="134"/>
        <scheme val="minor"/>
      </rPr>
      <t>顺铂</t>
    </r>
    <r>
      <rPr>
        <sz val="12"/>
        <color rgb="FF000000"/>
        <rFont val="Times New Roman"/>
        <charset val="134"/>
      </rPr>
      <t>50mgd1,40mgd2,d3+</t>
    </r>
    <r>
      <rPr>
        <sz val="12"/>
        <color rgb="FF000000"/>
        <rFont val="等线"/>
        <charset val="134"/>
        <scheme val="minor"/>
      </rPr>
      <t>卡培他滨</t>
    </r>
  </si>
  <si>
    <t>3,2</t>
  </si>
  <si>
    <r>
      <rPr>
        <sz val="12"/>
        <color theme="1"/>
        <rFont val="等线"/>
        <charset val="134"/>
        <scheme val="minor"/>
      </rPr>
      <t>支撑喉镜下咽部病损切除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右侧择区性颈淋巴结清扫术</t>
    </r>
  </si>
  <si>
    <t>pCR</t>
  </si>
  <si>
    <r>
      <rPr>
        <sz val="12"/>
        <color theme="1"/>
        <rFont val="仿宋"/>
        <charset val="134"/>
      </rPr>
      <t>旋转调强放疗</t>
    </r>
  </si>
  <si>
    <t>0000265089</t>
  </si>
  <si>
    <t>陈世友</t>
  </si>
  <si>
    <r>
      <rPr>
        <sz val="12"/>
        <color rgb="FF000000"/>
        <rFont val="等线"/>
        <charset val="134"/>
        <scheme val="minor"/>
      </rPr>
      <t>咽异物感</t>
    </r>
  </si>
  <si>
    <t>（右侧颈部淋巴结）鳞状细胞癌</t>
  </si>
  <si>
    <t>2.1*2.5</t>
  </si>
  <si>
    <t>咽后壁</t>
  </si>
  <si>
    <r>
      <rPr>
        <sz val="11"/>
        <color theme="1"/>
        <rFont val="等线"/>
        <charset val="134"/>
        <scheme val="minor"/>
      </rPr>
      <t>右梨状窝各壁、右侧下咽后壁</t>
    </r>
  </si>
  <si>
    <r>
      <rPr>
        <sz val="12"/>
        <color rgb="FF000000"/>
        <rFont val="等线"/>
        <charset val="134"/>
        <scheme val="minor"/>
      </rPr>
      <t>给予白蛋白结合型紫杉醇</t>
    </r>
    <r>
      <rPr>
        <sz val="12"/>
        <color rgb="FF000000"/>
        <rFont val="Times New Roman"/>
        <charset val="134"/>
      </rPr>
      <t>400mgd1+</t>
    </r>
    <r>
      <rPr>
        <sz val="12"/>
        <color rgb="FF000000"/>
        <rFont val="等线"/>
        <charset val="134"/>
        <scheme val="minor"/>
      </rPr>
      <t>卡铂</t>
    </r>
    <r>
      <rPr>
        <sz val="12"/>
        <color rgb="FF000000"/>
        <rFont val="Times New Roman"/>
        <charset val="134"/>
      </rPr>
      <t>0.5</t>
    </r>
  </si>
  <si>
    <r>
      <rPr>
        <sz val="12"/>
        <color theme="1"/>
        <rFont val="等线"/>
        <charset val="134"/>
        <scheme val="minor"/>
      </rPr>
      <t>气管切开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下咽癌切除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咽重建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右侧择区性颈淋巴结清扫术</t>
    </r>
  </si>
  <si>
    <t>1.1*0.7</t>
  </si>
  <si>
    <t>4/32</t>
  </si>
  <si>
    <t>0010034336</t>
  </si>
  <si>
    <t>牟顺真</t>
  </si>
  <si>
    <r>
      <rPr>
        <sz val="12"/>
        <color rgb="FF000000"/>
        <rFont val="等线"/>
        <charset val="134"/>
        <scheme val="minor"/>
      </rPr>
      <t>（下咽活检）鳞状上皮高级别上皮内瘤变，局部见浅表浸润性癌形成</t>
    </r>
  </si>
  <si>
    <t>3.4×2.6</t>
  </si>
  <si>
    <t>左披会皱襞、左梨状窝各壁、左侧下咽后 壁，左室带</t>
  </si>
  <si>
    <r>
      <rPr>
        <sz val="12"/>
        <color rgb="FF000000"/>
        <rFont val="等线"/>
        <charset val="134"/>
        <scheme val="minor"/>
      </rPr>
      <t>白蛋白结合紫杉醇</t>
    </r>
    <r>
      <rPr>
        <sz val="12"/>
        <color rgb="FF000000"/>
        <rFont val="Times New Roman"/>
        <charset val="134"/>
      </rPr>
      <t>400mg+</t>
    </r>
    <r>
      <rPr>
        <sz val="12"/>
        <color rgb="FF000000"/>
        <rFont val="等线"/>
        <charset val="134"/>
        <scheme val="minor"/>
      </rPr>
      <t>卡铂</t>
    </r>
    <r>
      <rPr>
        <sz val="12"/>
        <color rgb="FF000000"/>
        <rFont val="Times New Roman"/>
        <charset val="134"/>
      </rPr>
      <t xml:space="preserve"> 0.5g</t>
    </r>
  </si>
  <si>
    <t>2,3</t>
  </si>
  <si>
    <t>0000251561</t>
  </si>
  <si>
    <t>白立忠</t>
  </si>
  <si>
    <t>左颈部肿物</t>
  </si>
  <si>
    <t>（左颈部包块穿刺）结合免疫组化结果支持鳞状细胞癌。</t>
  </si>
  <si>
    <t>（颈部）5.4*2.7</t>
  </si>
  <si>
    <t>声门上</t>
  </si>
  <si>
    <t>舌根淋巴组织增生。会厌喉面菜花样新生物隆起，NBI观察可见粗大不一颗粒样表现，累及会厌结节及左室带，达室带游离缘及左侧喉室，接近左声带。右声带及前联合较光滑，活动可，声门下光滑。双披裂活动可，双梨状窝光滑。</t>
  </si>
  <si>
    <t>CA724 14.75U/L</t>
  </si>
  <si>
    <t>喉癌</t>
  </si>
  <si>
    <t>特瑞普利单抗（C3、4）+TPF</t>
  </si>
  <si>
    <t>白蛋白结合型紫杉醇200mg d1、d8+奈达铂40mgd1-3+卡培他滨 早2片、晚2片 d1-14</t>
  </si>
  <si>
    <t>C2：2023-3-7；C3：2023-3-29；C4：2023-4-18</t>
  </si>
  <si>
    <t>0000251424</t>
  </si>
  <si>
    <t>许传正</t>
  </si>
  <si>
    <t>咽部异物感。右颈部肿物，约红枣大小，无疼痛及压痛，</t>
  </si>
  <si>
    <t>（下咽肿物）少量鳞状细胞癌（较高分化）</t>
  </si>
  <si>
    <t>2.5*2.3</t>
  </si>
  <si>
    <t>右侧下咽菜花样新生物隆起，NBI观察可见粗大不一颗粒样表现，其中央部溃疡糜烂。累及右披裂、杓会厌皱襞、右梨状窝各壁、右室带、右侧部分会厌、右会厌咽皱襞及部分咽侧壁。环后粘膜粗糙，食道入口处粘膜未见明显粗糙及肿物。下咽后壁及左梨状窝粘膜稍粗，NBI观察未见明显异常。声门上受肿物遮挡狭窄，声门区宽敞，右室带不平隆起、遮挡右声带前端。双声带较光滑，左声带活动，声门下光滑。</t>
  </si>
  <si>
    <t>CA199 51.5U/mL；CA50 47.72U/mL</t>
  </si>
  <si>
    <r>
      <rPr>
        <sz val="12"/>
        <color theme="1"/>
        <rFont val="等线"/>
        <charset val="134"/>
        <scheme val="minor"/>
      </rPr>
      <t>白蛋白结合紫杉醇</t>
    </r>
    <r>
      <rPr>
        <sz val="12"/>
        <color theme="1"/>
        <rFont val="Times New Roman"/>
        <charset val="134"/>
      </rPr>
      <t>300mg d1</t>
    </r>
    <r>
      <rPr>
        <sz val="12"/>
        <color theme="1"/>
        <rFont val="等线"/>
        <charset val="134"/>
        <scheme val="minor"/>
      </rPr>
      <t>、</t>
    </r>
    <r>
      <rPr>
        <sz val="12"/>
        <color theme="1"/>
        <rFont val="Times New Roman"/>
        <charset val="134"/>
      </rPr>
      <t>200mg d6</t>
    </r>
    <r>
      <rPr>
        <sz val="12"/>
        <color theme="1"/>
        <rFont val="等线"/>
        <charset val="134"/>
        <scheme val="minor"/>
      </rPr>
      <t>，顺铂</t>
    </r>
    <r>
      <rPr>
        <sz val="12"/>
        <color theme="1"/>
        <rFont val="Times New Roman"/>
        <charset val="134"/>
      </rPr>
      <t>60mg d1</t>
    </r>
    <r>
      <rPr>
        <sz val="12"/>
        <color theme="1"/>
        <rFont val="等线"/>
        <charset val="134"/>
        <scheme val="minor"/>
      </rPr>
      <t>、</t>
    </r>
    <r>
      <rPr>
        <sz val="12"/>
        <color theme="1"/>
        <rFont val="Times New Roman"/>
        <charset val="134"/>
      </rPr>
      <t>40mg d2-3</t>
    </r>
    <r>
      <rPr>
        <sz val="12"/>
        <color theme="1"/>
        <rFont val="等线"/>
        <charset val="134"/>
        <scheme val="minor"/>
      </rPr>
      <t>，卡培他滨</t>
    </r>
    <r>
      <rPr>
        <sz val="12"/>
        <color theme="1"/>
        <rFont val="Times New Roman"/>
        <charset val="134"/>
      </rPr>
      <t>1.5g bid d1-9</t>
    </r>
  </si>
  <si>
    <t>C2：2023-3-1；C3：2023-3-21</t>
  </si>
  <si>
    <t>2周期SD。4周期PR</t>
  </si>
  <si>
    <t>气管切开+右侧改良根治性颈淋巴结清扫+声门旁间隙入路下咽部分切除+喉部分切除+舌瓣喉功能重建+咽腔重建术</t>
  </si>
  <si>
    <t>（下咽）化疗后标本：此次送检标本粘膜组织全部取材并显微镜下检查，于右侧梨状窝处粘膜固有层内查见低分化鳞状细胞癌，两灶，显微镜下测量最大径分别约0.23cm、0.3cm；周围组织内纤维组织增生，慢性炎细胞浸润；未查见明确神经侵犯及脉管内癌栓；（右颈部）淋巴结（6/24）枚，查见转移癌。（右颈VI区）淋巴结（1/7）枚，查见转移癌。</t>
  </si>
  <si>
    <t>0.23、0.3</t>
  </si>
  <si>
    <t>7/31</t>
  </si>
  <si>
    <t>28次</t>
  </si>
  <si>
    <t>0000243644</t>
  </si>
  <si>
    <t>陈传学</t>
  </si>
  <si>
    <t>憋气，偶有呛咳</t>
  </si>
  <si>
    <t>（右侧下咽肿物）鳞状细胞癌。</t>
  </si>
  <si>
    <t>2.3*1.7</t>
  </si>
  <si>
    <t>舌根、会厌粘膜光滑。右侧下咽部菜花样新生物隆起，NBI观察可见粗大不一颗粒样表现，累及右披裂、杓会厌皱襞、右梨状窝各壁、部分右咽侧壁及下咽后壁。下界较清晰，环后区未见明显累及。左披裂活动可，左梨状窝光滑。粘膜下累及右室带，致声门上右侧明显膨隆不平，NBI观察粘膜未见明显异常颗粒，声门区稍窄，右声带不平，左声带活动可，声门下光滑。右侧会厌咽皱襞粘膜较光滑。</t>
  </si>
  <si>
    <t>CA125 49.5U/mL</t>
  </si>
  <si>
    <t>高血压、糖尿病、颅脑外伤术后</t>
  </si>
  <si>
    <t>白蛋白结合紫杉醇200mg d1、5，顺铂50mg d1、40mg d2-3</t>
  </si>
  <si>
    <t>气管切开+双侧择区性颈清扫术+下咽癌切除+喉部分切除+咽腔重建术+喉功能重建术</t>
  </si>
  <si>
    <t>（下咽）化疗后切除标本：角化型鳞状细胞癌，瘤床体积3.5×2.5×1.2cm，累及周围骨骼肌，肿瘤周围伴较多慢性炎细胞及泡沫组织细胞浸润，自检底切缘及环周切缘均未查见肿瘤，查见脉管内癌栓，未查见明确神经侵犯，肿瘤未侵犯周围软骨组织。送检（右颈部）淋巴结（7/40）枚，查见转移癌；（左颈部）淋巴结（0/34）枚，未查见转移癌。免疫组化：CK5/6(+)、 P16(局灶弱+)、 P40(+)、P63(+)、CD31、D2-40(查见脉管侵犯)、 S-100(未查见神经侵犯)、Ki-67(+，40%)。PD-L1：TC约3%；IC约40%；ICP约80%。</t>
  </si>
  <si>
    <t>3.5*2.5*1.2</t>
  </si>
  <si>
    <t>7/74</t>
  </si>
  <si>
    <t>30次</t>
  </si>
  <si>
    <t>0000278255</t>
  </si>
  <si>
    <t>刘喜合</t>
  </si>
  <si>
    <t>吞咽疼痛</t>
  </si>
  <si>
    <t>（左侧口咽活检）鳞状细胞癌。</t>
  </si>
  <si>
    <t>3.1*3.1</t>
  </si>
  <si>
    <t>左侧扁桃体</t>
  </si>
  <si>
    <t>左侧扁桃体整体菜花样新生物隆起，电子染色见粗大不一杂乱新生血管影，向上累及左侧软腭及悬雍垂，向右过中线。下达会厌咽皱襞水平，左侧与舌缘及舌根分界不清。舌根左侧欠清晰，右侧大部粘膜光滑。会厌谷及会厌舌面较光滑，会厌喉面会厌结节处菜花样新生物隆起，电子染色见粗大不一杂乱新生血管。双声带充血、肥厚、活动可，声门下光滑。双披裂活动可，双梨状窝光滑。</t>
  </si>
  <si>
    <t>口咽</t>
  </si>
  <si>
    <t>经口口咽癌扩大切除+局部粘膜瓣转移+支撑喉镜下喉肿物二氧化碳激光切除+左侧择区性颈淋巴结清扫术</t>
  </si>
  <si>
    <t>（口咽肿物）粘膜组织慢性炎，局灶鳞状上皮呈低级别异型增生，未查见癌成分，切缘未查见病变。
免疫组化：CK5/6(+)、 P63(+)、 P53(-)、 Ki-67(基底部表达为主)。
（喉肿物）粘膜组织慢性炎，部分鳞状上皮呈高级别异型增生，未查见癌成分，切缘未查见病变。
免疫组化：CK5/6(+)、 P63(+)、 P53(个别细胞+)、 Ki-67(基底部表达为主)。
（左颈部淋巴结）局灶纤维组织增生硬化，其内查见鳞状细胞癌浸润，周围有慢性炎细胞、组织细胞及多核巨细胞浸润，考虑化疗反应；淋巴结未查见转移癌（0/36）。</t>
  </si>
  <si>
    <t>0/36，微浸润</t>
  </si>
  <si>
    <t>0000283251</t>
  </si>
  <si>
    <t>陈学惠</t>
  </si>
  <si>
    <t>伴随左侧耳痛</t>
  </si>
  <si>
    <t>（喉肿物活检）非角化型鳞状细胞癌。</t>
  </si>
  <si>
    <t>2.1*1.7</t>
  </si>
  <si>
    <t>舌根粘膜较光滑。声门上广泛粗糙新生物隆起，累及会厌整体喉面、左侧室带整体、左披裂、杓会厌皱襞。右室带局限性小斑片状粗糙。双声带未见明显累及、活动，声门下较光滑。双披裂活动，右披裂粘膜粗糙，双梨状窝内前壁粘膜稍粗。</t>
  </si>
  <si>
    <t>白蛋白结合型紫杉醇250mgd1,200mgd8+顺铂40mg d1-3</t>
  </si>
  <si>
    <t>气管切开+双侧择区性颈淋巴结清扫+声门上水平半喉切除+喉功能重建术</t>
  </si>
  <si>
    <t>（喉）隆起型非角化型鳞状细胞癌，癌组织位于粘膜固有结构，体积1.5*1*0.6cm；会厌处查见鳞状上皮呈高级别异型增生，面积0.8*0.6cm。免疫组化切片未查见脉管及神经侵犯。免疫组化：P16(-)、 P40(+)、 P63(+)、 CD31、D2-40(未查见脉管侵犯)、 S-100(未查见神经侵犯)、Ki-67(+，40%)。（喉前组织）少量甲状腺组织及纤维、脂肪组织，未查见癌组织累及。（左颈部）淋巴结（0/14）枚及（右颈部）淋巴结（0/14）枚，均未查见转移癌。</t>
  </si>
  <si>
    <t>1.5*0.6</t>
  </si>
  <si>
    <t>0/28</t>
  </si>
  <si>
    <t>0000283449</t>
  </si>
  <si>
    <t>万守彬</t>
  </si>
  <si>
    <t>（下咽）低分化癌，考虑为非角化型鳞状细胞癌。（食管32cm活检）非角化型鳞状细胞癌，侵犯粘膜固有层，请结合临床。</t>
  </si>
  <si>
    <t>2.6*2.0</t>
  </si>
  <si>
    <t>左侧下咽</t>
  </si>
  <si>
    <t>舌根、会厌粘膜较光滑。左侧下咽菜花样新生物隆起，电子染色见粗大不一杂乱新生血管影，累及遮挡左梨状窝、左披裂、杓会厌皱襞及左侧下咽后壁，左侧咽侧壁亦受累，肿物根部窥不见。左侧会厌咽皱襞未见明显累及。右披裂活动，右梨状窝未见明显累及。遮挡部分声门上，声门区宽敞，双声带充血肥厚、较光滑，声门下光滑。经口观软腭游离缘偏左侧斑片状稍粗，电子染色未见明显异常。</t>
  </si>
  <si>
    <t>白蛋白结合型紫杉醇200mgd1、d5+顺铂40mgd1-3（C2-3：卡铂0.5）</t>
  </si>
  <si>
    <t>支撑喉镜下下咽癌二氧化碳激光切除术+胃镜+食管癌ESD术</t>
  </si>
  <si>
    <t>（下咽肿物）化疗后下咽切除标本，本次送检标本全部取材，查见隆起型病变，体积1.4*1*0.7cm，镜检显示纤维组织增生性病变，伴炎细胞浸润，偶见散在非典型细胞，免疫组化未查见肿瘤残余；</t>
  </si>
  <si>
    <t>特瑞普利单抗240mg+白蛋白结合型紫杉醇400mg+卡铂0.5g</t>
  </si>
  <si>
    <t>0000288001</t>
  </si>
  <si>
    <r>
      <rPr>
        <sz val="12"/>
        <color rgb="FF000000"/>
        <rFont val="宋体"/>
        <charset val="134"/>
      </rPr>
      <t>王文弟</t>
    </r>
  </si>
  <si>
    <t>（咽部肿物活检）鳞状细胞癌，角化型。</t>
  </si>
  <si>
    <t>4.1*2.7</t>
  </si>
  <si>
    <t>咽后壁中央部</t>
  </si>
  <si>
    <t>咽后壁中央部菜花样新生物隆起，下界暴露不清，遮挡双侧梨状窝，勉强进镜后双梨状窝未见明显累及，双侧披会皱襞较光滑，活动可。声门区宽敞，右声带后段粘膜稍粗，双声带活动可，声门下光滑。</t>
  </si>
  <si>
    <t>白蛋白结合型紫杉醇200mg d1,150mg d5+顺铂40mg d1-2,20mg d3+卡培他滨1g bid d1-14</t>
  </si>
  <si>
    <t>同步化疗：顺铂40mg。肿瘤病灶DT：69.96Gy/2.12Gy/33F，预防高危淋巴结引流区：60.06Gy/1.82Gy/33F，预防低危淋巴结引流区：53.7Gy/1.63Gy/33F</t>
  </si>
  <si>
    <t>0000283962</t>
  </si>
  <si>
    <t>车延录</t>
  </si>
  <si>
    <t>（下咽肿物）鳞状细胞癌。</t>
  </si>
  <si>
    <t>没量出来</t>
  </si>
  <si>
    <t>下咽后壁</t>
  </si>
  <si>
    <t>舌根、会厌粘膜光滑。双声带充血肥厚，粗糙伪膜形成，右侧较著，NBI观察均未见明显异常血管影。双侧活动可，声门下光滑。双披裂活动可，下咽后壁中央部粗糙新生物隆起，NBI观察见粗大不一颗粒样表现，偏右侧稍著，环后及双梨状窝未见明显累及。</t>
  </si>
  <si>
    <t>高血压、阵发性房颤、陈旧性肺结核</t>
  </si>
  <si>
    <t>C1-2：TP，C3-4：特瑞普利单抗+TPF</t>
  </si>
  <si>
    <t>白蛋白结核型紫杉醇200mgd1+卡铂0.5d1（C3-4+卡培他滨 1g bid）</t>
  </si>
  <si>
    <t>C2：2024-2-1；C3：2024-2-24</t>
  </si>
  <si>
    <t>气管切开+功能性颈清扫术+下咽癌切除+游离皮瓣移植+血管吻合术+咽重建术</t>
  </si>
  <si>
    <t>（下咽肿物）中分化鳞状细胞癌，体积1.7*1.5*0.3cm，位于粘膜固有组织，未查见微脉管侵犯，未累及骨组织，环周及基底切缘阴性。1.（咽旁组织）示肌肉组织，并查见淋巴结（0/1）枚，未显示癌转移。2.（右颈II区）淋巴结（0/7）枚，未查见癌转移。3.（右颈III区）未查见淋巴结，未查见癌转移。4.（右颈IV区）淋巴结（0/16）枚，未查见癌转移。</t>
  </si>
  <si>
    <t>1.7*1.5*0.3</t>
  </si>
  <si>
    <t>0/24</t>
  </si>
  <si>
    <r>
      <rPr>
        <sz val="12"/>
        <color rgb="FF000000"/>
        <rFont val="Times New Roman"/>
        <charset val="134"/>
      </rPr>
      <t>30</t>
    </r>
    <r>
      <rPr>
        <sz val="12"/>
        <color rgb="FF000000"/>
        <rFont val="等线"/>
        <charset val="134"/>
        <scheme val="minor"/>
      </rPr>
      <t>次</t>
    </r>
  </si>
  <si>
    <t>0000290543</t>
  </si>
  <si>
    <t>高月政</t>
  </si>
  <si>
    <t>右颈部肿物，约核桃大小，质硬，无疼痛及压痛</t>
  </si>
  <si>
    <t>（下咽）浸润性鳞状细胞癌，伴乳头状结构。</t>
  </si>
  <si>
    <t>舌根、会厌粘膜光滑。声门区宽敞，双声带轻度充血、较光滑，活动可，声门下光滑。右披裂活动轻度受限，右梨状窝菜花样新生物隆起，累及右梨状窝各壁及右侧下咽后壁。环后及左梨状窝未见明显累及。</t>
  </si>
  <si>
    <t>高血压、陈旧性脑梗、下肢静脉血栓</t>
  </si>
  <si>
    <t>白蛋白结核型紫杉醇200mgd1+卡铂0.5g</t>
  </si>
  <si>
    <t>C2：2024-4-2；C3：2024-4-28</t>
  </si>
  <si>
    <t>靶区GTV包括下咽原发灶+颈部转移淋巴结，拟给予DT 69.96 Gy/33Fx。PTV1包括下咽及喉部高危区+右颈部全颈部淋巴引流区+左上颈部淋巴引流区，拟给予DT 60.06Gy/33Fx。PTV2包括下颈部淋巴引流区，拟给予DT 53.79Gy/33Fx。放疗期间给予顺铂40mg qw化疗增敏。</t>
  </si>
  <si>
    <t>2024-9-10发现骨、肝转移</t>
  </si>
  <si>
    <t>0000289876</t>
  </si>
  <si>
    <t>李丕令</t>
  </si>
  <si>
    <t>候鸣音，憋气明显</t>
  </si>
  <si>
    <t>2.9*1.0</t>
  </si>
  <si>
    <t>右侧下咽部</t>
  </si>
  <si>
    <t>舌根、会厌粘膜光滑。右侧下咽部菜花样新生物隆起，NBI观察见粗大不一颗粒样表现，累及右侧披会皱襞、右梨状窝各壁、右侧下咽后壁及环后区。前上达右侧会厌咽皱襞，向左过中线累及左披裂，环后暴露不全，食道入口暴露不出，左梨状窝未见明显累及。右室带膨隆不平，挤压声门区，声门区明显狭窄，通气受限，双声带肥厚、不平，右声带活动受限，左声带稍动，声门下窥不入。</t>
  </si>
  <si>
    <r>
      <rPr>
        <sz val="12"/>
        <color theme="1"/>
        <rFont val="宋体"/>
        <charset val="134"/>
      </rPr>
      <t>TPF</t>
    </r>
  </si>
  <si>
    <t>白蛋白结合型紫杉醇200mgd1，d8+顺铂40mgd1,30mgd2,d3+卡培他滨1.0bid</t>
  </si>
  <si>
    <t>支撑喉镜下下咽肿物二氧化碳激光切除+右侧改良根治性颈淋巴结清扫术+无痛胃镜+食管ESD术</t>
  </si>
  <si>
    <t>(距门齿19-21cm)早期鳞状细胞癌，中分化，镜下最大径约0.2cm，局灶侵透粘膜肌至粘膜下层（倾向SM1）；（咽部肿物）粘膜慢性炎，被覆鳞状上皮增生伴轻度非典型，粘膜下胶原纤维组织增生，环周及基底切缘未查见肿瘤性病变。送检“右颈Ⅱ区”淋巴结（0/14）枚、“右颈Ⅲ区”淋巴结（0/7）枚及“右颈Ⅳ区”淋巴结（0/6）枚，未查见转移癌；送检“右颈Ⅴ区淋巴结”显示脂肪纤维结缔组织，未查见淋巴结，未查见转移癌。</t>
  </si>
  <si>
    <t>食管侵犯区0.2cm</t>
  </si>
  <si>
    <t>0/27</t>
  </si>
  <si>
    <t>评估中</t>
  </si>
  <si>
    <t>0000298613</t>
  </si>
  <si>
    <t>王海鹏</t>
  </si>
  <si>
    <r>
      <rPr>
        <sz val="12"/>
        <color rgb="FF000000"/>
        <rFont val="等线"/>
        <charset val="134"/>
        <scheme val="minor"/>
      </rPr>
      <t>左耳疼痛</t>
    </r>
  </si>
  <si>
    <t>(左侧下咽肿物)鳞状细胞癌。</t>
  </si>
  <si>
    <t>会厌-口咽左侧壁弥漫性增厚，累及左侧杓状会厌璧</t>
  </si>
  <si>
    <t>鼻咽粘膜光滑。舌根粘膜光滑。左侧下咽菜花样新生物隆起，NBI观察见粗大不一杂乱新生血管影，累及左梨状窝各壁、左披裂、披会皱襞、左侧会厌咽皱襞、左侧部分会厌、左室带及左侧环后，向右过中线，右披袋粗糙，左侧下咽后壁稍粗，NBI观察见较均匀粗大颗粒。右梨状窝前外侧壁未见明显累及。声门上受挤压，声门区较宽敞，双声带充血、肥厚，声门下光滑。</t>
  </si>
  <si>
    <t>CA50 25.01U/mL</t>
  </si>
  <si>
    <t>白蛋白结合型紫杉醇400mg d1，顺铂40mg d1-3</t>
  </si>
  <si>
    <t>部分咽切除术（颈清扫）+气管造瘘</t>
  </si>
  <si>
    <t>1/23淋巴结转移，下咽粘膜组织未见癌残存</t>
  </si>
  <si>
    <t>1/23</t>
  </si>
  <si>
    <t>放疗剂量：60Gy/30F，放疗期间行顺铂40mg qw</t>
  </si>
  <si>
    <t>0000297367</t>
  </si>
  <si>
    <t>朱孔用</t>
  </si>
  <si>
    <t>侧颈部肿大，起初有黄豆大小，肿物逐渐增大，无疼痛感，无皮肤破损，无触压疼痛感，后肿物生长至有大枣大小</t>
  </si>
  <si>
    <t>（右侧下咽肿物，活检）鳞状细胞癌。</t>
  </si>
  <si>
    <t>舌根、会厌粘膜光滑。右梨状窝菜花样新生物隆起，累及右梨状窝内、前、外侧壁，向右侧下咽后壁移行处。下界较清晰，环后、下咽后壁及食道入口未见明显累及。左披裂活动，左梨状窝较光滑。声门区宽敞，粘膜光滑，左声带活动可，右声带活动受限，声门下光滑。</t>
  </si>
  <si>
    <t>额窦炎</t>
  </si>
  <si>
    <t>白蛋白结合型紫杉醇200mg d1，d6+顺铂120mg d2</t>
  </si>
  <si>
    <t>支撑喉镜下下咽癌二氧化碳激光切除+右侧择区性颈淋巴结清扫术</t>
  </si>
  <si>
    <t>（咽部肿物）低分化鳞状细胞癌，体积1.4x1x0.3cm，侵犯粘膜固有结构，未查见明确脉管内癌栓，上、下、内、外及基底切缘未查见癌，肿瘤距基底切缘最近处0.1mm。(右颈Ⅱ、Ⅲ区)淋巴结(0/10)、 (右颈Ⅳ区)淋巴结(0/18)均未查见转移癌；(右颈Ⅱ、Ⅲ区淋巴结)纤维脂肪组织内查见异物肉芽肿（缝线反应）。</t>
  </si>
  <si>
    <t>1.4*1*0.3</t>
  </si>
  <si>
    <t>0000289179</t>
  </si>
  <si>
    <t>鲁涛</t>
  </si>
  <si>
    <t>（舌根、会厌肿物，活检）鳞状细胞癌。</t>
  </si>
  <si>
    <t>颈部1.0</t>
  </si>
  <si>
    <t>舌根中央部及会厌谷</t>
  </si>
  <si>
    <t>舌根中央部及会厌谷粗糙新生物隆起，偏右侧著。向右累及右侧会厌咽皱襞及右梨状窝内侧壁。声门区宽敞，双声带充血、较光滑，活动可，声门下光滑。双披裂活动可，右披裂后小乳头状肿物隆起，左梨状窝较光滑。</t>
  </si>
  <si>
    <t>舌根</t>
  </si>
  <si>
    <t>帕博利珠单抗+TP</t>
  </si>
  <si>
    <t>C2：2024-3-18；C3：2024-04-18；C4：2024-5-8</t>
  </si>
  <si>
    <t>GTV靶区：融合MRI图像，在定位CT逐层勾画舌根原发病灶GTVp及双颈部转移淋巴结GTVn。CTV60靶区：GTVp靶区三维外放1.5cm，包含全部舌根，双侧颈部RPN、Ⅰ、Ⅱ、Ⅲ、Ⅳ、Ⅴ区淋巴引流区。PTV70靶区：GTV靶区三维外放3mm。PTV60靶区：CTV60靶区三维外放3mm。</t>
  </si>
  <si>
    <t>0010036252</t>
  </si>
  <si>
    <r>
      <rPr>
        <sz val="12"/>
        <color rgb="FF000000"/>
        <rFont val="宋体"/>
        <charset val="134"/>
      </rPr>
      <t>葛永信</t>
    </r>
  </si>
  <si>
    <t>进食呛咳</t>
  </si>
  <si>
    <t>（左侧下咽肿物）鳞状细胞癌。</t>
  </si>
  <si>
    <t>舌根、会厌粘膜较光滑。左侧下咽粗糙菜花样新生物隆起，累及左披裂、杓会厌皱襞、咽会厌皱襞、左梨状窝各壁、左侧咽侧壁及左侧环后区。右披裂活动，右侧环后小部分粘膜粗糙，右侧梨状窝内侧壁部分粘膜粗糙，互相未见明显连续性。肿物向前累及左室带，达左声带，双声带肥厚、全长粗糙不平，左侧著、活动受限，声门区明显狭窄，通气受限，声门下窥不入。</t>
  </si>
  <si>
    <t>冠心病，PCI后，心功能II级</t>
  </si>
  <si>
    <r>
      <rPr>
        <sz val="12"/>
        <color theme="1"/>
        <rFont val="宋体"/>
        <charset val="134"/>
      </rPr>
      <t>气管切开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左侧择区性颈清扫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下咽癌切除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喉部分切除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咽重建术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喉功能重建术</t>
    </r>
  </si>
  <si>
    <t>下咽）粘膜慢性炎伴坏死性涎腺化生，局灶水肿，未查见肿瘤残留（标本已全部取材），四周切缘及骨组织均阴性。.（左颈部）淋巴结（3/21）枚，查见鳞状细胞癌转移，</t>
  </si>
  <si>
    <t>3/21</t>
  </si>
  <si>
    <t>0000300314</t>
  </si>
  <si>
    <t>李统平</t>
  </si>
  <si>
    <r>
      <rPr>
        <sz val="12"/>
        <color rgb="FF000000"/>
        <rFont val="等线"/>
        <charset val="134"/>
        <scheme val="minor"/>
      </rPr>
      <t>（咽）鳞状细胞癌</t>
    </r>
  </si>
  <si>
    <t>3.1*2.0</t>
  </si>
  <si>
    <t>下咽后壁、右侧梨状窝内侧壁、环后区</t>
  </si>
  <si>
    <t>?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</si>
  <si>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300mg d1</t>
    </r>
    <r>
      <rPr>
        <sz val="12"/>
        <color rgb="FF000000"/>
        <rFont val="等线"/>
        <charset val="134"/>
        <scheme val="minor"/>
      </rPr>
      <t>，顺铂</t>
    </r>
    <r>
      <rPr>
        <sz val="12"/>
        <color rgb="FF000000"/>
        <rFont val="Times New Roman"/>
        <charset val="134"/>
      </rPr>
      <t>40mg d1-2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20mg d3</t>
    </r>
  </si>
  <si>
    <t>1，喉镜</t>
  </si>
  <si>
    <r>
      <rPr>
        <sz val="12"/>
        <color rgb="FF000000"/>
        <rFont val="等线"/>
        <charset val="134"/>
        <scheme val="minor"/>
      </rPr>
      <t>支撑喉镜下咽部肿物二氧化碳激光切除术</t>
    </r>
  </si>
  <si>
    <t>（咽部）中分化鳞状细胞癌</t>
  </si>
  <si>
    <t>0.3*0.2</t>
  </si>
  <si>
    <t>0000302526</t>
  </si>
  <si>
    <t>王福生</t>
  </si>
  <si>
    <t>颈部淋巴结肿大</t>
  </si>
  <si>
    <t>（咽部）低分化鳞状细胞癌</t>
  </si>
  <si>
    <t>4.5*3.2*3.0</t>
  </si>
  <si>
    <t>左扁桃体</t>
  </si>
  <si>
    <t>左侧软腭、扁桃体下极，右声带</t>
  </si>
  <si>
    <t>少量饮酒</t>
  </si>
  <si>
    <t>高血压3级，冠心病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</si>
  <si>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 xml:space="preserve"> 250mg d1</t>
    </r>
    <r>
      <rPr>
        <sz val="12"/>
        <color rgb="FF000000"/>
        <rFont val="等线"/>
        <charset val="134"/>
        <scheme val="minor"/>
      </rPr>
      <t>、</t>
    </r>
    <r>
      <rPr>
        <sz val="12"/>
        <color rgb="FF000000"/>
        <rFont val="Times New Roman"/>
        <charset val="134"/>
      </rPr>
      <t xml:space="preserve"> 200mg d8</t>
    </r>
    <r>
      <rPr>
        <sz val="12"/>
        <color rgb="FF000000"/>
        <rFont val="等线"/>
        <charset val="134"/>
        <scheme val="minor"/>
      </rPr>
      <t>，顺铂</t>
    </r>
    <r>
      <rPr>
        <sz val="12"/>
        <color rgb="FF000000"/>
        <rFont val="Times New Roman"/>
        <charset val="134"/>
      </rPr>
      <t xml:space="preserve"> 50mg 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40mg d2-3</t>
    </r>
  </si>
  <si>
    <t>0000088740</t>
  </si>
  <si>
    <t>牟恒信</t>
  </si>
  <si>
    <t>1.7*1.5</t>
  </si>
  <si>
    <t>咽后壁偏左</t>
  </si>
  <si>
    <t>高血压，脑梗</t>
  </si>
  <si>
    <t>帕博利珠单抗+TX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</si>
  <si>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200mg d1</t>
    </r>
    <r>
      <rPr>
        <sz val="12"/>
        <color rgb="FF000000"/>
        <rFont val="等线"/>
        <charset val="134"/>
        <scheme val="minor"/>
      </rPr>
      <t>，卡培他滨</t>
    </r>
    <r>
      <rPr>
        <sz val="12"/>
        <color rgb="FF000000"/>
        <rFont val="Times New Roman"/>
        <charset val="134"/>
      </rPr>
      <t>1g bid q1-14</t>
    </r>
  </si>
  <si>
    <t>1,2</t>
  </si>
  <si>
    <r>
      <rPr>
        <sz val="12"/>
        <color theme="1"/>
        <rFont val="Times New Roman"/>
        <charset val="134"/>
      </rPr>
      <t>PTV-G</t>
    </r>
    <r>
      <rPr>
        <sz val="12"/>
        <color theme="1"/>
        <rFont val="等线"/>
        <charset val="134"/>
        <scheme val="minor"/>
      </rPr>
      <t>：</t>
    </r>
    <r>
      <rPr>
        <sz val="12"/>
        <color theme="1"/>
        <rFont val="Times New Roman"/>
        <charset val="134"/>
      </rPr>
      <t>DT 69.96Gy/33Fx</t>
    </r>
    <r>
      <rPr>
        <sz val="12"/>
        <color theme="1"/>
        <rFont val="等线"/>
        <charset val="134"/>
        <scheme val="minor"/>
      </rPr>
      <t>，</t>
    </r>
    <r>
      <rPr>
        <sz val="12"/>
        <color theme="1"/>
        <rFont val="Times New Roman"/>
        <charset val="134"/>
      </rPr>
      <t>PTV1</t>
    </r>
    <r>
      <rPr>
        <sz val="12"/>
        <color theme="1"/>
        <rFont val="等线"/>
        <charset val="134"/>
        <scheme val="minor"/>
      </rPr>
      <t>：</t>
    </r>
    <r>
      <rPr>
        <sz val="12"/>
        <color theme="1"/>
        <rFont val="Times New Roman"/>
        <charset val="134"/>
      </rPr>
      <t>DT 60Gy/33Fx</t>
    </r>
  </si>
  <si>
    <t>0000190682</t>
  </si>
  <si>
    <r>
      <rPr>
        <sz val="12"/>
        <color rgb="FF000000"/>
        <rFont val="宋体"/>
        <charset val="134"/>
      </rPr>
      <t>王文江</t>
    </r>
  </si>
  <si>
    <t>4.0*2.4</t>
  </si>
  <si>
    <r>
      <rPr>
        <sz val="12"/>
        <color rgb="FF000000"/>
        <rFont val="等线"/>
        <charset val="134"/>
        <scheme val="minor"/>
      </rPr>
      <t>悬雍垂、左侧软硬腭及左侧口咽部，向右过中线，向下接近会厌尖水平</t>
    </r>
  </si>
  <si>
    <t>DM,高血压3级，脑梗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</si>
  <si>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200mgd1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d8+</t>
    </r>
    <r>
      <rPr>
        <sz val="12"/>
        <color rgb="FF000000"/>
        <rFont val="等线"/>
        <charset val="134"/>
        <scheme val="minor"/>
      </rPr>
      <t>卡铂</t>
    </r>
    <r>
      <rPr>
        <sz val="12"/>
        <color rgb="FF000000"/>
        <rFont val="Times New Roman"/>
        <charset val="134"/>
      </rPr>
      <t>0.4d</t>
    </r>
  </si>
  <si>
    <t>0000304381</t>
  </si>
  <si>
    <t>牟永贵</t>
  </si>
  <si>
    <r>
      <rPr>
        <sz val="12"/>
        <color rgb="FF000000"/>
        <rFont val="等线"/>
        <charset val="134"/>
        <scheme val="minor"/>
      </rPr>
      <t>颈部肿块，质硬</t>
    </r>
  </si>
  <si>
    <t>舌根活检 鳞状细胞癌  左侧杓会厌皱襞活检 鳞状上皮原位癌</t>
  </si>
  <si>
    <t>右侧颈部淋巴结 3.4*2</t>
  </si>
  <si>
    <t>舌根偏右侧、下咽</t>
  </si>
  <si>
    <t>鼻咽粘膜光滑。舌根偏右侧菜花样新生物隆起，NBI观察见粗大不一杂乱新生血管影，周围界限较清晰。声门区宽敞，双声带较光滑，活动可，声门下光滑。双披裂活动，下咽部广泛性粘膜粗糙，包括：左梨状窝尖部、内侧壁、左杓会厌皱襞、右梨状窝内侧壁、前壁、右杓会厌皱襞及环后，右侧会厌咽皱襞及局部会厌舌面亦受累，NBI观察以上区域均可见粗大不一颗粒样表现。舌根部病变与下咽病变未见明显连续性。</t>
  </si>
  <si>
    <t>舌根IVB期（cT2N3M0） 下咽0期（cTisN0M0）</t>
  </si>
  <si>
    <t>白蛋白结合型紫杉醇200mg d1,8+顺铂 60mg d1-2</t>
  </si>
  <si>
    <t>支撑喉镜下舌根癌+下咽肿物二氧化碳激光切除+右侧改良根治性颈淋巴结清扫术</t>
  </si>
  <si>
    <t>（舌根）隆起型角化性鳞状细胞癌，体积1.5x1.3x1cm，癌组织侵及肌组织，间质伴纤维化及慢性炎细胞浸润，另送（深部组织）查见癌组织。免疫组化切片未查见脉管侵犯，查见神经侵犯。（右颈部）淋巴结（3/14）枚，查见转移癌（转移淋巴结大者体积5*5*5cm）；查见涎腺组织未见癌累及。</t>
  </si>
  <si>
    <t>1.5x1.3x1</t>
  </si>
  <si>
    <t>3/14</t>
  </si>
  <si>
    <t>0000288357</t>
  </si>
  <si>
    <t>焦明杰</t>
  </si>
  <si>
    <t>（会厌肿物活检）非角化型鳞状细胞癌。</t>
  </si>
  <si>
    <t>左侧颈部见多发稍大淋巴结，大者直径约1.5cm</t>
  </si>
  <si>
    <t>左侧咽侧壁、会厌旁</t>
  </si>
  <si>
    <t>左侧咽侧壁、会厌旁菜花样新生物隆起，累及舌根、会厌舌面、会厌谷，左侧会厌咽皱襞、向下累及左侧披会皱襞、左梨状窝各壁、环后、右披会皱襞、右梨状窝各壁。向前累及声门上双室带后段。经口观察见悬雍垂尖部白色斑片，周围粘膜粗糙。右侧咽后壁至软腭粘膜粗糙，与下咽接近、无明显连续性。声门区宽敞，双声带较光滑，声门下光
滑。</t>
  </si>
  <si>
    <t>特瑞普利单抗+TP C5因肺炎未用特瑞普利</t>
  </si>
  <si>
    <t>白蛋白紫杉醇400mg+卡铂 0.5g</t>
  </si>
  <si>
    <t>C2：2024-3-4；C3：2024-3-29；C4：2024-4-15</t>
  </si>
  <si>
    <t>放疗靶区：GT：左侧下咽原发肿瘤及转移淋巴结；CTV60：原发肿瘤外扩10mm，转移淋巴结外扩3mm，包括全喉及相邻脂肪间隙（包括会厌前间隙、椎前间隙）、同侧淋巴引流区II-V区，咽后淋巴结；CTV54：对侧淋巴引流区II-IV区，咽后淋巴结；PTV为各CTV三维外扩3mm；放疗剂量：DT PTV70 69.96Gy/2.12Gy/33F；DT PTV60 60.06Gy/1.82Gy/33F；DT PTV54 54.12Gy/1.64Gy/33F。</t>
  </si>
  <si>
    <t>特瑞普利单抗</t>
  </si>
  <si>
    <t>0000300685</t>
  </si>
  <si>
    <t>彭珍国</t>
  </si>
  <si>
    <t>（咽部肿物）鳞状细胞癌。</t>
  </si>
  <si>
    <t>颈部见多发肿大淋巴结影，最大者大小约1.5cm×0.9cm</t>
  </si>
  <si>
    <t>CA199 43.8；CA724 8.04；CA50 34.58</t>
  </si>
  <si>
    <t>高血压、糖尿病、冠心病、白内障</t>
  </si>
  <si>
    <r>
      <rPr>
        <sz val="12"/>
        <color theme="1"/>
        <rFont val="宋体"/>
        <charset val="134"/>
      </rPr>
      <t>白蛋白结合型紫杉醇200mg d1,8+顺铂40mg d1-3</t>
    </r>
  </si>
  <si>
    <t>PTV-G：DT 66.24Gy/32F，PTV2(高危区)：59.84Gy/32F，PTV3（低危区）：53.76Gy/32F。每周五行同步化疗</t>
  </si>
  <si>
    <t>重症肌无力</t>
  </si>
  <si>
    <t>后续未再应用</t>
  </si>
  <si>
    <t>0000291897</t>
  </si>
  <si>
    <t>于海峰</t>
  </si>
  <si>
    <t>咽部不适</t>
  </si>
  <si>
    <t>（左侧扁桃体）扁桃体腺癌；HPV16（高危型） 阳性（+）</t>
  </si>
  <si>
    <t>3.6*2.7</t>
  </si>
  <si>
    <t>HPV16（高危型） 阳性（+）</t>
  </si>
  <si>
    <t>白蛋白结合型紫杉醇200mgd1,8+顺铂40mgd1-2,30mgd3</t>
  </si>
  <si>
    <t>左侧扁桃体癌扩大切除+左侧颈淋巴结清扫术</t>
  </si>
  <si>
    <t>（左侧扁桃体）慢性扁桃体炎，伴寄生性扁桃体，未见明显恶性成分；送检(左颈II区)淋巴结（0/7）枚、(左颈III区)淋巴结 （0/6）枚、(左颈IV区)淋巴结（0/17）枚、(左侧咽后)淋巴结（0/2）枚，均未查见肿瘤。</t>
  </si>
  <si>
    <t>2024-6-4、2024-6-28</t>
  </si>
  <si>
    <t>0000298252</t>
  </si>
  <si>
    <t>刘淑霞</t>
  </si>
  <si>
    <t>右侧颈部可明显扪及直径约5cm质硬肿物，略活动，略有触压痛</t>
  </si>
  <si>
    <t>右颈部淋巴结穿刺活检 淋巴组织内见低分化恶性肿瘤细胞浸润 结合免疫组化结果 符合转移性低分化癌 倾向非角化性鳞状细胞癌</t>
  </si>
  <si>
    <t>1.7*1.4</t>
  </si>
  <si>
    <t>右侧硬腭区</t>
  </si>
  <si>
    <t>双扁桃体轻度增生不平，未见脓栓及明显肿物。右侧扁桃体下极与舌根间隙见增生隆起，表面稍粗，NBI观察未见明显异常血管影。舌根淋巴组织增生，会厌粘膜光滑。双声带较光滑，活动可，声门下光滑。双披裂活动可，双梨状窝光滑，NBI观察未见明显异常，环后及下咽后壁较光滑。</t>
  </si>
  <si>
    <t>口腔</t>
  </si>
  <si>
    <t>0 肋骨转移可能</t>
  </si>
  <si>
    <t>慢性咽炎、肝囊肿</t>
  </si>
  <si>
    <t>白蛋白结合型紫杉醇 200mg d1、8，顺铂 40mg d2-4</t>
  </si>
  <si>
    <t>靶区勾画，拟给予pGTV 69.96Gy/33Fx，PTV1（高危区）：60.06Gy/33Fx,PTV2（低危区）:53.79Gy/33Fx。行顺铂40mg qw周疗。</t>
  </si>
  <si>
    <t>0000194480</t>
  </si>
  <si>
    <t>宋武秀</t>
  </si>
  <si>
    <t>颈部肿物，有压痛感</t>
  </si>
  <si>
    <t>（咽部肿物，活检）鳞状细胞癌，部分区黏膜表面上皮呈高级别异型增生。</t>
  </si>
  <si>
    <t>颈部直径约1.5cm</t>
  </si>
  <si>
    <t>下咽部</t>
  </si>
  <si>
    <t>下咽部菜花样新生物隆起，NBI观察见粗大不一杂乱新生血管影，累及范围广泛，包括：双披裂、双杓会厌皱襞、双会厌咽皱襞、右梨状窝各壁、整体环后；累及右侧下咽后壁向左过中线；累及右侧咽后侧壁，向上达右侧咽弓水平；向前累及右侧会厌缘及部分右侧会厌谷、右侧舌根，下界窥不入。右侧声门上受挤压，声门区稍窄、粘膜较光滑，右声带活动受限，声门下光滑。</t>
  </si>
  <si>
    <t>胃癌术后</t>
  </si>
  <si>
    <t>信迪利单抗+TP</t>
  </si>
  <si>
    <t>白蛋白结合型紫杉醇350mg+顺铂40mg d1,30mg d2-3</t>
  </si>
  <si>
    <t>支撑喉镜下咽部病损切除+右侧颈淋巴结清扫术</t>
  </si>
  <si>
    <t>1.（右侧梨状窝组织）粘膜慢性炎，上皮增生伴角化过度，小灶上皮伴低级别上皮内瘤变。2.（咽侧壁组织）粘膜慢性炎，上皮轻度增生。（右颈II区淋巴结）查见淋巴结12枚，其中3枚查见鳞状细胞癌转移（3/12）。（右颈III区淋巴结）查见淋巴结13枚，均未查见转移癌（0/13）。（右颈IV区淋巴结）查见淋巴结20枚，均未查见转移癌（0/20）。</t>
  </si>
  <si>
    <t>3/45</t>
  </si>
  <si>
    <t>0000296531</t>
  </si>
  <si>
    <t>张丕梓</t>
  </si>
  <si>
    <t>（左侧下咽肿物活检）鳞状上皮呈高级别异型增生/原位癌，部分区域高度可疑浸润；（右梨状窝肿物活检）鳞状上皮呈高级别异型增生/原位癌，部分区域可疑浸润。</t>
  </si>
  <si>
    <t>4.3*2.2*1.6</t>
  </si>
  <si>
    <t>舌根、会厌粘膜较光滑。左侧下咽灰白菜花样新生物，累及左梨状窝各壁、左披裂、披会皱襞，累及环后向右过中线，向上累及部分左侧咽侧壁及会厌咽皱襞。右梨状窝外侧壁粗糙新生物隆起，周围边界较清晰、与左侧病变未见明显连续性。下咽后壁未见明显累及。食道入口处未见明显累及。左侧室带膨隆不平，声门区受压稍变窄，粘膜较光滑，左声带活动受限，右声带活动，声门下光滑。</t>
  </si>
  <si>
    <t>糖尿病</t>
  </si>
  <si>
    <t>白蛋白结核型紫杉醇400mg+顺铂40mg d1-3</t>
  </si>
  <si>
    <t>直达喉镜检查+气管切开+左侧择区性颈淋巴结清扫+下咽癌切除+喉部分切除+喉功能重建术</t>
  </si>
  <si>
    <t>1.（咽部肿物切除标本）一处病灶示中分化鳞状细胞癌，间质纤维化伴慢性炎细胞浸润，肿瘤体积1.3*1*1cm，主体位于粘膜固有组织，未查见明确的微脉管内癌栓；另见两处浅表浸润性鳞状细胞癌，切面积分别为0.7*0.2cm、0.2*0.2cm，粘膜四周切缘及基底切缘阴性。另送“左颈III区”淋巴结（1/9）枚，查见癌转移；“左颈II区”淋巴结（0/10）枚、“左颈IV区”淋巴结（0/2）枚、“左颈中央区”淋巴结（0/1）枚，均未查见癌转移。</t>
  </si>
  <si>
    <t>1.3*1*1</t>
  </si>
  <si>
    <t>1/22</t>
  </si>
  <si>
    <t>20次</t>
  </si>
  <si>
    <t>0000318699</t>
  </si>
  <si>
    <t>王悦功</t>
  </si>
  <si>
    <t>（左扁桃体肿物活检）低分化鳞状细胞癌。免疫组化：P16(-)。</t>
  </si>
  <si>
    <t>横径约12mm</t>
  </si>
  <si>
    <t>白蛋白结合型紫杉醇 200mg d1、8，卡铂 0.45g</t>
  </si>
  <si>
    <t>口咽癌根治+颈淋巴结清扫术</t>
  </si>
  <si>
    <t>（口咽）非角化型鳞状细胞癌，癌组织位于粘膜固有结构，病变体积（镜下）：1×0.6×0.2cm，免疫组化切片未查见神经及脉管侵犯。（左颈II区）淋巴结（0/8）枚、（左颈III区）淋巴结（0/7）枚及（左颈IV区）淋巴结（0/4）枚，均未查见转移癌。</t>
  </si>
  <si>
    <t>1*0.6*0.2</t>
  </si>
  <si>
    <t>待拟定</t>
  </si>
  <si>
    <t>待放疗计划制定后行术后放疗</t>
  </si>
  <si>
    <t>0000324061</t>
  </si>
  <si>
    <t>李美花</t>
  </si>
  <si>
    <t>左颈部肿物，后逐渐增大</t>
  </si>
  <si>
    <t>（左颈部包块及右颈部淋巴结）鳞癌</t>
  </si>
  <si>
    <t>左硬腭部</t>
  </si>
  <si>
    <t>P16（少数细胞+）</t>
  </si>
  <si>
    <t>CA50 43.3</t>
  </si>
  <si>
    <t>纳武利由单抗+TP</t>
  </si>
  <si>
    <t>白蛋白结合型紫杉醇200mg d1,100mgd8+顺铂30mg d1-3</t>
  </si>
  <si>
    <t>已行C3治疗，待口咽活检后决定是否行放疗</t>
  </si>
  <si>
    <t>0000311584</t>
  </si>
  <si>
    <t>张乐顺</t>
  </si>
  <si>
    <t>晨起咯血，并偶有憋气，症状逐渐加重，伴咽异物感，伴疼痛加重</t>
  </si>
  <si>
    <t>右侧梨状窝 病变符合角化型鳞状细胞癌</t>
  </si>
  <si>
    <t>4.1*2.82*1.8</t>
  </si>
  <si>
    <t>右侧下咽菜花样新生物隆起，NBI观察见粗大不一杂乱新生血管影，累及右梨状窝各壁、右披裂、披会皱襞，向前上达右咽会厌皱襞水平，向外累及部分咽侧壁及下咽后壁移行处，暴露环后效果欠佳，右侧环后受累，下界窥不见。左披裂活动、未见明显累及，左梨状窝较光滑，NBI观察未见明显异常血管影。右侧声门上受挤压、未见明显累及。声门区宽敞，双声带轻度充血、较光滑，声门下光滑。</t>
  </si>
  <si>
    <t>白蛋白结合紫杉醇200mg d1，d8+顺铂60mg d1-2</t>
  </si>
  <si>
    <t>无痛胃镜+食管ESD术+支撑喉镜下下咽肿物二氧化碳激光切除术</t>
  </si>
  <si>
    <t>（下咽）化疗后标本：送检粘膜组织部分粘膜糜烂，表面积约2.2×0.6cm，其中部分区域查见浅表浸润性鳞状细胞癌，周围伴高级别异型增生，周围间质伴出血及较多急、慢性炎细胞浸润，肿瘤区域最大切面积约5×1mm，免疫标记未查见明确脉管侵犯；
（食管40cm）ESD切除标本：高级别鳞状上皮内瘤变，伴早期鳞状细胞癌，总范围（镜下）约1.9×0.9cm；癌组织浸润黏膜固有层（M2），累及食管腺导管，浸润深度约0.2㎜（自表面至浸润最深处），未累及黏膜肌层；浸润模式：推挤式（INFa）；肉眼分型Type0-Ⅱb；脉管未见癌栓（ly0，v0）；</t>
  </si>
  <si>
    <t>0.5*0.1 累及食管</t>
  </si>
  <si>
    <t>未用</t>
  </si>
  <si>
    <t>0000066091</t>
  </si>
  <si>
    <t>刘良</t>
  </si>
  <si>
    <t>（下咽肿物活检）鳞状上皮高级别异型增生/原位癌，部分区域可疑浸润</t>
  </si>
  <si>
    <t>声门区、梨状窝及下部水平黏膜略厚</t>
  </si>
  <si>
    <t>声门区宽敞，右声带前中1/3游离缘广基光滑小隆起，双声带充血肥厚、活动可，声门下光滑。双披裂活动，右梨状窝各壁粗糙隆起，NBI观察见粗大不一杂乱新生血管影，累及右披裂、杓会厌皱襞及环后、向左过中线。下咽后壁未见明显累及</t>
  </si>
  <si>
    <t>AFP 14.7</t>
  </si>
  <si>
    <t>白蛋白结合型紫杉醇 200mg d1、8，顺铂 40mg  d1-3</t>
  </si>
  <si>
    <t>支撑喉镜下咽部肿物二氧化碳激光切除+右侧颈淋巴结清扫术</t>
  </si>
  <si>
    <t>1.（梨状窝内侧壁）新辅助化疗、免疫治疗后标本：鳞状上皮高级别上皮内瘤变，伴浅表浸润性鳞状细胞癌，病变呈不连续分布，病变总范围（镜下）约3×2×0.4mm，粘膜固有结构内较多炎细胞浸润，未查见神经及脉管侵犯；（右颈Ⅱ区）淋巴结（0/3）枚，未查见转移癌。（右颈Ⅲ区）淋巴结（0/5）枚，未查见转移癌。（右颈Ⅳ区）淋巴结（0/9）枚，未查见转移癌。</t>
  </si>
  <si>
    <r>
      <rPr>
        <sz val="11"/>
        <color theme="1"/>
        <rFont val="等线"/>
        <charset val="134"/>
        <scheme val="minor"/>
      </rPr>
      <t>0.3*0.2*0.04</t>
    </r>
    <r>
      <rPr>
        <sz val="11"/>
        <color rgb="FFFF0000"/>
        <rFont val="等线"/>
        <charset val="134"/>
        <scheme val="minor"/>
      </rPr>
      <t xml:space="preserve"> MPR</t>
    </r>
  </si>
  <si>
    <t>0000319857</t>
  </si>
  <si>
    <t>李坚海</t>
  </si>
  <si>
    <t>双侧颈部多发淋巴结影，大者位于左侧，直径约6mm</t>
  </si>
  <si>
    <t>左侧左披裂、杓会厌皱襞粗糙新生物隆起，累及左室带、左侧会厌喉面、左梨状窝内侧壁</t>
  </si>
  <si>
    <t>冠心病、扩心病、房颤起搏器置入、糖尿病、糖肾、甲减、心衰</t>
  </si>
  <si>
    <t>白蛋白结合紫杉醇200mg d1+卡铂0.45g</t>
  </si>
  <si>
    <t>免疫性肠炎</t>
  </si>
  <si>
    <t>0000312844</t>
  </si>
  <si>
    <t>崔延松</t>
  </si>
  <si>
    <t>呛咳</t>
  </si>
  <si>
    <t>（左侧下咽肿物）低分化癌，结合免疫组化结果，支持非角化型鳞状细胞癌。</t>
  </si>
  <si>
    <t>颈部见多发增大淋巴结，呈不均匀强化，大者位于左侧锁骨上窝，直径2.8cm</t>
  </si>
  <si>
    <t>左侧扁桃体、左侧下咽</t>
  </si>
  <si>
    <t>左侧扁桃体整体菜花样新生物隆起，NBI观察见粗大不一杂乱新生血管影，向下累及左侧舌根部，向右未过中线，挤压左侧会厌谷。左披裂活动受限，左梨状窝各壁、左披会皱襞菜花样新生物隆起，NBI观察见粗大不一杂乱新生血管影，左侧环后暴露不出。右披裂活动可，右梨状窝、右侧环后及下咽后壁未见明显累及。左侧扁桃体、舌根病变与左侧下咽病变未见明显连续。左侧声门上受压，声门区宽敞、粘膜光滑。左声带活动受限，右声带活动可，声门下光滑。</t>
  </si>
  <si>
    <t>下咽、扁桃体交界性</t>
  </si>
  <si>
    <t>陈旧性脑梗、梅毒</t>
  </si>
  <si>
    <t>白蛋白结合紫杉醇200mg d1+顺铂60mg d1-2</t>
  </si>
  <si>
    <t>放疗期间出现严重副反应</t>
  </si>
  <si>
    <t>2024-12-25开立住院证，备注放疗期间出现严重副反应，患者后续未住院治疗。</t>
  </si>
  <si>
    <t>0000310992</t>
  </si>
  <si>
    <r>
      <rPr>
        <sz val="12"/>
        <color rgb="FF000000"/>
        <rFont val="宋体"/>
        <charset val="134"/>
      </rPr>
      <t>王治泳</t>
    </r>
  </si>
  <si>
    <r>
      <rPr>
        <sz val="9"/>
        <color theme="1"/>
        <rFont val="等线"/>
        <charset val="134"/>
        <scheme val="minor"/>
      </rPr>
      <t>（下咽肿物活检）鳞状细胞癌</t>
    </r>
  </si>
  <si>
    <t>2.2cm*1.4cm</t>
  </si>
  <si>
    <t>左梨状窝、左披裂</t>
  </si>
  <si>
    <t>AFP 39.8</t>
  </si>
  <si>
    <r>
      <rPr>
        <sz val="12"/>
        <color rgb="FF000000"/>
        <rFont val="等线"/>
        <charset val="134"/>
        <scheme val="minor"/>
      </rPr>
      <t>白蛋白结合紫杉醇</t>
    </r>
    <r>
      <rPr>
        <sz val="12"/>
        <color rgb="FF000000"/>
        <rFont val="Times New Roman"/>
        <charset val="134"/>
      </rPr>
      <t>200mg 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d8+</t>
    </r>
    <r>
      <rPr>
        <sz val="12"/>
        <color rgb="FF000000"/>
        <rFont val="等线"/>
        <charset val="134"/>
        <scheme val="minor"/>
      </rPr>
      <t>顺铂</t>
    </r>
    <r>
      <rPr>
        <sz val="12"/>
        <color rgb="FF000000"/>
        <rFont val="Times New Roman"/>
        <charset val="134"/>
      </rPr>
      <t>60mg d1-2</t>
    </r>
  </si>
  <si>
    <t>0000313102</t>
  </si>
  <si>
    <r>
      <rPr>
        <sz val="12"/>
        <color rgb="FF000000"/>
        <rFont val="宋体"/>
        <charset val="134"/>
      </rPr>
      <t>陈崇兴</t>
    </r>
  </si>
  <si>
    <t>颈部肿块</t>
  </si>
  <si>
    <r>
      <rPr>
        <sz val="12"/>
        <color rgb="FF000000"/>
        <rFont val="等线"/>
        <charset val="134"/>
        <scheme val="minor"/>
      </rPr>
      <t>（咽部肿物活检）鳞状细胞癌</t>
    </r>
  </si>
  <si>
    <t>2.5cm</t>
  </si>
  <si>
    <t>右披裂，会厌皱襞</t>
  </si>
  <si>
    <r>
      <rPr>
        <sz val="12"/>
        <color rgb="FF000000"/>
        <rFont val="等线"/>
        <charset val="134"/>
        <scheme val="minor"/>
      </rPr>
      <t>白蛋白结合紫杉醇</t>
    </r>
    <r>
      <rPr>
        <sz val="12"/>
        <color rgb="FF000000"/>
        <rFont val="Times New Roman"/>
        <charset val="134"/>
      </rPr>
      <t>200 mg 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d8+</t>
    </r>
    <r>
      <rPr>
        <sz val="12"/>
        <color rgb="FF000000"/>
        <rFont val="等线"/>
        <charset val="134"/>
        <scheme val="minor"/>
      </rPr>
      <t>顺铂</t>
    </r>
  </si>
  <si>
    <t>2周期后失访</t>
  </si>
  <si>
    <t>000308796</t>
  </si>
  <si>
    <t>李祥儒</t>
  </si>
  <si>
    <r>
      <rPr>
        <sz val="12"/>
        <color theme="1"/>
        <rFont val="等线"/>
        <charset val="134"/>
        <scheme val="minor"/>
      </rPr>
      <t>下咽肿物活检）低分化鳞状细胞癌</t>
    </r>
  </si>
  <si>
    <t>4.1cm</t>
  </si>
  <si>
    <t>右披裂、右梨状窝，过中线</t>
  </si>
  <si>
    <t>高血压、心律失常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</si>
  <si>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 xml:space="preserve"> 250mg 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 xml:space="preserve">200mgd8+ </t>
    </r>
    <r>
      <rPr>
        <sz val="12"/>
        <color rgb="FF000000"/>
        <rFont val="等线"/>
        <charset val="134"/>
        <scheme val="minor"/>
      </rPr>
      <t>卡铂</t>
    </r>
    <r>
      <rPr>
        <sz val="12"/>
        <color rgb="FF000000"/>
        <rFont val="Times New Roman"/>
        <charset val="134"/>
      </rPr>
      <t>0.6g</t>
    </r>
  </si>
  <si>
    <t>暂未放疗后治疗（12.30结束放疗）</t>
  </si>
  <si>
    <t>2024-12-30结束放疗，还未免疫巩固</t>
  </si>
  <si>
    <t>0000309472</t>
  </si>
  <si>
    <t>卢云法</t>
  </si>
  <si>
    <t>（下咽）鳞状细胞癌</t>
  </si>
  <si>
    <t>3.3cm×3.8cm</t>
  </si>
  <si>
    <t>左侧声带及会厌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</si>
  <si>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200mg d1</t>
    </r>
    <r>
      <rPr>
        <sz val="12"/>
        <color rgb="FF000000"/>
        <rFont val="等线"/>
        <charset val="134"/>
        <scheme val="minor"/>
      </rPr>
      <t>、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等线"/>
        <charset val="134"/>
        <scheme val="minor"/>
      </rPr>
      <t>，顺铂</t>
    </r>
  </si>
  <si>
    <t>1,3</t>
  </si>
  <si>
    <r>
      <rPr>
        <sz val="12"/>
        <color rgb="FF000000"/>
        <rFont val="等线"/>
        <charset val="134"/>
        <scheme val="minor"/>
      </rPr>
      <t>支撑喉镜下咽部病损二氧化碳激光切除</t>
    </r>
    <r>
      <rPr>
        <sz val="12"/>
        <color rgb="FF000000"/>
        <rFont val="Times New Roman"/>
        <charset val="134"/>
      </rPr>
      <t>+</t>
    </r>
    <r>
      <rPr>
        <sz val="12"/>
        <color rgb="FF000000"/>
        <rFont val="等线"/>
        <charset val="134"/>
        <scheme val="minor"/>
      </rPr>
      <t>左侧颈部淋巴结清扫术</t>
    </r>
  </si>
  <si>
    <r>
      <rPr>
        <sz val="12"/>
        <color theme="1"/>
        <rFont val="Times New Roman"/>
        <charset val="134"/>
      </rPr>
      <t>2024.11.12</t>
    </r>
  </si>
  <si>
    <t>0000326646</t>
  </si>
  <si>
    <t>许世强</t>
  </si>
  <si>
    <t>2.2cm×1.2cm</t>
  </si>
  <si>
    <t>左侧梨状窝前外侧</t>
  </si>
  <si>
    <r>
      <rPr>
        <sz val="12"/>
        <color rgb="FF000000"/>
        <rFont val="等线"/>
        <charset val="134"/>
        <scheme val="minor"/>
      </rPr>
      <t>白蛋白结合紫杉醇</t>
    </r>
    <r>
      <rPr>
        <sz val="12"/>
        <color rgb="FF000000"/>
        <rFont val="Times New Roman"/>
        <charset val="134"/>
      </rPr>
      <t>200mg 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d8+</t>
    </r>
    <r>
      <rPr>
        <sz val="12"/>
        <color rgb="FF000000"/>
        <rFont val="等线"/>
        <charset val="134"/>
        <scheme val="minor"/>
      </rPr>
      <t>顺铂</t>
    </r>
  </si>
  <si>
    <t>2025.1.16</t>
  </si>
  <si>
    <r>
      <rPr>
        <sz val="12"/>
        <color theme="1"/>
        <rFont val="等线"/>
        <charset val="134"/>
        <scheme val="minor"/>
      </rPr>
      <t>支撑喉镜下咽部肿物二氧化碳激光切除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颈淋巴结清扫术</t>
    </r>
  </si>
  <si>
    <t>2025.2.23</t>
  </si>
  <si>
    <t>继续</t>
  </si>
  <si>
    <t>待手术</t>
  </si>
  <si>
    <t>0000137097</t>
  </si>
  <si>
    <t>张忠奎</t>
  </si>
  <si>
    <t>24×18mm</t>
  </si>
  <si>
    <t>右披裂、会厌皱襞、右梨状窝各壁、右侧环后、下咽后壁、会厌、过中线</t>
  </si>
  <si>
    <t>高血压3级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</si>
  <si>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200mg d1</t>
    </r>
    <r>
      <rPr>
        <sz val="12"/>
        <color rgb="FF000000"/>
        <rFont val="等线"/>
        <charset val="134"/>
        <scheme val="minor"/>
      </rPr>
      <t>，</t>
    </r>
    <r>
      <rPr>
        <sz val="12"/>
        <color rgb="FF000000"/>
        <rFont val="Times New Roman"/>
        <charset val="134"/>
      </rPr>
      <t>d8+</t>
    </r>
    <r>
      <rPr>
        <sz val="12"/>
        <color rgb="FF000000"/>
        <rFont val="等线"/>
        <charset val="134"/>
        <scheme val="minor"/>
      </rPr>
      <t>顺铂</t>
    </r>
    <r>
      <rPr>
        <sz val="12"/>
        <color rgb="FF000000"/>
        <rFont val="Times New Roman"/>
        <charset val="134"/>
      </rPr>
      <t>40mg d1-3</t>
    </r>
  </si>
  <si>
    <t>2025.2.18</t>
  </si>
  <si>
    <r>
      <rPr>
        <sz val="12"/>
        <color theme="1"/>
        <rFont val="宋体"/>
        <charset val="134"/>
      </rPr>
      <t>支撑喉镜下咽部肿物二氧化碳激光切除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右侧择区性颈淋巴结清扫术</t>
    </r>
  </si>
  <si>
    <t>待病理</t>
  </si>
  <si>
    <t>0000318350</t>
  </si>
  <si>
    <t>张黄臻</t>
  </si>
  <si>
    <r>
      <rPr>
        <sz val="12"/>
        <color rgb="FF000000"/>
        <rFont val="等线"/>
        <charset val="134"/>
        <scheme val="minor"/>
      </rPr>
      <t>鳞状细胞癌</t>
    </r>
  </si>
  <si>
    <t>3.6cm×2.8cm×5.0cm</t>
  </si>
  <si>
    <t>左侧梨状窝</t>
  </si>
  <si>
    <t>梨状窝内、前外侧壁、左侧声门上受压</t>
  </si>
  <si>
    <t>3b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</si>
  <si>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>200mg d1</t>
    </r>
    <r>
      <rPr>
        <sz val="12"/>
        <color rgb="FF000000"/>
        <rFont val="等线"/>
        <charset val="134"/>
        <scheme val="minor"/>
      </rPr>
      <t>、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等线"/>
        <charset val="134"/>
        <scheme val="minor"/>
      </rPr>
      <t>，顺铂</t>
    </r>
    <r>
      <rPr>
        <sz val="12"/>
        <color rgb="FF000000"/>
        <rFont val="Times New Roman"/>
        <charset val="134"/>
      </rPr>
      <t>40mg d1-3</t>
    </r>
  </si>
  <si>
    <t>4手术</t>
  </si>
  <si>
    <r>
      <rPr>
        <sz val="12"/>
        <color theme="1"/>
        <rFont val="等线"/>
        <charset val="134"/>
        <scheme val="minor"/>
      </rPr>
      <t>气管切开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功能性颈清扫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下咽癌切除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喉次全切除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甲状腺左叶切除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喉功能重建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咽腔重建术</t>
    </r>
  </si>
  <si>
    <t>多灶鳞状细胞癌残留（约占瘤床面积10%），</t>
  </si>
  <si>
    <r>
      <rPr>
        <sz val="9"/>
        <color theme="1"/>
        <rFont val="等线"/>
        <charset val="134"/>
        <scheme val="minor"/>
      </rPr>
      <t>左颈III区）淋巴结（1/9）枚</t>
    </r>
  </si>
  <si>
    <t>暂无</t>
  </si>
  <si>
    <t>0000318184</t>
  </si>
  <si>
    <t>邹世昌</t>
  </si>
  <si>
    <t>3.7*2.4</t>
  </si>
  <si>
    <t>咽后壁中央部、上达扁桃体</t>
  </si>
  <si>
    <t>高血压，乙肝</t>
  </si>
  <si>
    <r>
      <rPr>
        <sz val="12"/>
        <color rgb="FF000000"/>
        <rFont val="等线"/>
        <charset val="134"/>
        <scheme val="minor"/>
      </rPr>
      <t>白蛋白结合型紫杉醇</t>
    </r>
    <r>
      <rPr>
        <sz val="12"/>
        <color rgb="FF000000"/>
        <rFont val="Times New Roman"/>
        <charset val="134"/>
      </rPr>
      <t xml:space="preserve"> 200mg d1</t>
    </r>
    <r>
      <rPr>
        <sz val="12"/>
        <color rgb="FF000000"/>
        <rFont val="等线"/>
        <charset val="134"/>
        <scheme val="minor"/>
      </rPr>
      <t>、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等线"/>
        <charset val="134"/>
        <scheme val="minor"/>
      </rPr>
      <t>，顺铂</t>
    </r>
    <r>
      <rPr>
        <sz val="12"/>
        <color rgb="FF000000"/>
        <rFont val="Times New Roman"/>
        <charset val="134"/>
      </rPr>
      <t xml:space="preserve"> 40mg d1-2</t>
    </r>
    <r>
      <rPr>
        <sz val="12"/>
        <color rgb="FF000000"/>
        <rFont val="等线"/>
        <charset val="134"/>
        <scheme val="minor"/>
      </rPr>
      <t>、</t>
    </r>
    <r>
      <rPr>
        <sz val="12"/>
        <color rgb="FF000000"/>
        <rFont val="Times New Roman"/>
        <charset val="134"/>
      </rPr>
      <t>30mg d3</t>
    </r>
  </si>
  <si>
    <t>SD-</t>
  </si>
  <si>
    <t>未手术及放疗。2025.2进展、呼吸困难，行气管切开</t>
  </si>
  <si>
    <t>0000318547</t>
  </si>
  <si>
    <r>
      <rPr>
        <sz val="12"/>
        <color rgb="FF000000"/>
        <rFont val="宋体"/>
        <charset val="134"/>
      </rPr>
      <t>潘孝廷</t>
    </r>
  </si>
  <si>
    <t>4.2cm×2.4cm×10cm</t>
  </si>
  <si>
    <t>右声带、右披裂、右梨状窝各壁、环后、下咽后壁</t>
  </si>
  <si>
    <t>白紫+卡铂</t>
  </si>
  <si>
    <t>PR</t>
  </si>
  <si>
    <r>
      <rPr>
        <sz val="12"/>
        <color rgb="FF000000"/>
        <rFont val="Times New Roman"/>
        <charset val="134"/>
      </rPr>
      <t>69.96Gy/33f/2.12Gy</t>
    </r>
  </si>
  <si>
    <t>暂未开始</t>
  </si>
  <si>
    <t>0000329700</t>
  </si>
  <si>
    <t>孙鲁军</t>
  </si>
  <si>
    <t>吞咽疼痛，头痛，饮水呛咳，颈部肿物</t>
  </si>
  <si>
    <t>（会厌肿物活检）鳞状细胞癌。</t>
  </si>
  <si>
    <t>3.3cm×2.3cm×3.5cm</t>
  </si>
  <si>
    <t>会厌喉面</t>
  </si>
  <si>
    <t>舌根粘膜较光滑。会厌喉面菜花样新生物隆起，NBI观察见粗大不一杂乱新生血管影，累及整体喉面，上接近会厌缘，向下累及会厌结节接近双室带及前联合上方。双室带粘膜稍粗、少许伪膜，NBI观察未见明显异常血管影。双声带充血肥厚、粗糙、少许斑块样形成，NBI观察未见明显异常血管影。双声带活动，声门下较光滑。双披裂活动可，双梨状窝光滑。</t>
  </si>
  <si>
    <t>白蛋白结合型紫杉醇250mg d1,200mgd8+顺铂40mg d1-3</t>
  </si>
  <si>
    <t>2025.2.11</t>
  </si>
  <si>
    <r>
      <rPr>
        <sz val="12"/>
        <color theme="1"/>
        <rFont val="等线"/>
        <charset val="134"/>
        <scheme val="minor"/>
      </rPr>
      <t>支撑喉镜下喉肿物二氧化碳激光切除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双侧颈淋巴结清扫术</t>
    </r>
  </si>
  <si>
    <t>待定</t>
  </si>
  <si>
    <t>C32025-1-17入院，需更新C2评效</t>
  </si>
  <si>
    <t>0000329274</t>
  </si>
  <si>
    <t>王如民</t>
  </si>
  <si>
    <t>颈部肿物，无明显肿痛</t>
  </si>
  <si>
    <t>（颈部淋巴结）增生的纤维结缔组织及骨骼肌组织内见中分化鳞状细胞癌浸润</t>
  </si>
  <si>
    <t>右侧颈部见多发增大淋巴结影，大者长径约4.6cm</t>
  </si>
  <si>
    <t>右梨状窝各壁、部分右侧环后、右声带活动受限</t>
  </si>
  <si>
    <t>白蛋白结合型紫杉醇300mgd1,200mgd8+顺铂40mg d1-3</t>
  </si>
  <si>
    <t>因肺炎未行C3</t>
  </si>
  <si>
    <t>喉镜，CT</t>
  </si>
  <si>
    <r>
      <rPr>
        <sz val="12"/>
        <color theme="1"/>
        <rFont val="等线"/>
        <charset val="134"/>
        <scheme val="minor"/>
      </rPr>
      <t>支撑喉镜下咽部病损二氧化碳激光切除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等线"/>
        <charset val="134"/>
        <scheme val="minor"/>
      </rPr>
      <t>右侧改良根治性颈淋巴结清扫术</t>
    </r>
  </si>
  <si>
    <t>鳞癌</t>
  </si>
  <si>
    <t>0.8*0.2</t>
  </si>
  <si>
    <t>2</t>
  </si>
  <si>
    <t>MPR</t>
  </si>
  <si>
    <t>目前未放疗</t>
  </si>
  <si>
    <t>C32025-1-18入院，需更新C2评效</t>
  </si>
  <si>
    <t>0000325053</t>
  </si>
  <si>
    <t>陈青林</t>
  </si>
  <si>
    <t>左颈部肿大淋巴结</t>
  </si>
  <si>
    <t>（颈部淋巴结）浸润性中低分化鳞状细胞癌</t>
  </si>
  <si>
    <t>双侧颈部见多发肿大淋巴结，大者短径约2.2cm</t>
  </si>
  <si>
    <t>喉、左侧下咽</t>
  </si>
  <si>
    <t>喉癌、下咽癌</t>
  </si>
  <si>
    <t>高血压、肾透明细胞癌</t>
  </si>
  <si>
    <t>白蛋白结合紫杉醇250mg d1，200mg d8+顺铂40mg d1-3</t>
  </si>
  <si>
    <t>2024-12-13 单药纳武利由单抗</t>
  </si>
  <si>
    <t>气管切开+右侧择区颈清扫+左侧根治颈清扫+双侧中央区淋巴结清扫+甲状腺左侧叶切除+下咽癌切除+喉部分切除+喉功能重建+咽重建术+胸大肌肌瓣修补术+后腹腔镜左肾部分切除术</t>
  </si>
  <si>
    <t>（喉）浅表浸润性鳞状细胞癌，周围鳞状上皮呈高级别上皮内瘤变，病变体积约0.6×0.4×0.1cm；（下咽）角化型中-低分化鳞状细胞癌，瘤床体积约2.5×2.5×0.9cm，肿瘤约占60-70%，局灶侵及骨骼肌，累及导管及部分小唾液腺，查见脉管内癌栓
（甲状腺左侧叶）甲状腺周围组织示纤维组织增生伴硬化，并急慢性炎细胞浸润，结合免疫组化，查见小灶肿瘤细胞簇；（左颈中央区）淋巴结（1/1）枚，查见鳞状细胞癌转移；（左颈部）淋巴结（1/14）枚，查见鳞状细胞癌转移，间质伴纤维化，肿瘤侵及周围骨骼肌组织。（右颈Ⅱ区）淋巴结（1/5）枚，查见鳞状细胞癌转移，间质伴纤维化，为多枚融合淋巴结。（右颈Ⅲ区）淋巴结（3/8）枚，查见鳞状细胞癌转移。（右颈Ⅳ区）淋巴结（0/3）枚，未查见转移癌。</t>
  </si>
  <si>
    <t>瘤床体积约2.5×2.5×0.9cm，肿瘤约占60-70%</t>
  </si>
  <si>
    <t>6/21</t>
  </si>
  <si>
    <t>2025-1-13就诊于王庆伟主任门诊评估放疗计划</t>
  </si>
  <si>
    <t>0000324604</t>
  </si>
  <si>
    <t>王景原</t>
  </si>
  <si>
    <t>左颈部肿物，直径约3.5cm，无疼痛</t>
  </si>
  <si>
    <t>（咽部肿物活检）低分化癌，倾向鳞状细胞癌。</t>
  </si>
  <si>
    <t>直径约1.4cm</t>
  </si>
  <si>
    <t>近左侧会厌谷</t>
  </si>
  <si>
    <t>白蛋白结合紫杉醇200mg d1，d8+顺铂40mg d1,30mg d2-3</t>
  </si>
  <si>
    <t>C2后免疫行心肌炎，1月余颈部淋巴结增大，肺内真菌感染，口服伏立康唑</t>
  </si>
  <si>
    <t>0000329793</t>
  </si>
  <si>
    <t>聂庆恩</t>
  </si>
  <si>
    <t>憋气</t>
  </si>
  <si>
    <t>（喉肿物）鳞状细胞癌。</t>
  </si>
  <si>
    <t>3.2×4.2cm</t>
  </si>
  <si>
    <t>白蛋白结合紫杉醇250mg d1,200mg d8+卡铂0.6g d1</t>
  </si>
  <si>
    <t>准备手术</t>
  </si>
  <si>
    <t>2025-1-13已开立耳鼻喉住院证</t>
  </si>
  <si>
    <t>化疗+免疫</t>
  </si>
  <si>
    <t>化疗+免疫v化疗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</si>
</sst>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45">
    <font>
      <sz val="11"/>
      <color theme="1"/>
      <name val="等线"/>
      <charset val="134"/>
      <scheme val="minor"/>
    </font>
    <font>
      <sz val="9"/>
      <color indexed="8"/>
      <name val="Arial"/>
      <charset val="134"/>
    </font>
    <font>
      <sz val="9"/>
      <color indexed="8"/>
      <name val="新細明體"/>
      <charset val="136"/>
    </font>
    <font>
      <sz val="1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rgb="FFFFC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rgb="FF000000"/>
      <name val="Arial"/>
      <charset val="134"/>
    </font>
    <font>
      <sz val="12"/>
      <color theme="1"/>
      <name val="仿宋"/>
      <charset val="134"/>
    </font>
    <font>
      <sz val="9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charset val="134"/>
    </font>
    <font>
      <sz val="12"/>
      <name val="宋体"/>
      <charset val="134"/>
    </font>
    <font>
      <sz val="9"/>
      <color rgb="FF000000"/>
      <name val="Microsoft YaHei"/>
      <charset val="134"/>
    </font>
    <font>
      <b/>
      <sz val="10"/>
      <color rgb="FF000000"/>
      <name val="Microsoft YaHei UI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rgb="FF000000"/>
      <name val="Microsoft YaHei UI"/>
      <charset val="134"/>
    </font>
    <font>
      <sz val="10"/>
      <color rgb="FF00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Border="0"/>
    <xf numFmtId="0" fontId="37" fillId="0" borderId="0" applyBorder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49" fontId="0" fillId="0" borderId="0" xfId="0" applyNumberFormat="1"/>
    <xf numFmtId="176" fontId="0" fillId="0" borderId="0" xfId="0" applyNumberFormat="1"/>
    <xf numFmtId="49" fontId="1" fillId="2" borderId="1" xfId="49" applyNumberFormat="1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/>
    </xf>
    <xf numFmtId="0" fontId="1" fillId="2" borderId="1" xfId="49" applyFont="1" applyFill="1" applyBorder="1" applyAlignment="1">
      <alignment horizontal="center"/>
    </xf>
    <xf numFmtId="0" fontId="1" fillId="2" borderId="2" xfId="49" applyFont="1" applyFill="1" applyBorder="1" applyAlignment="1">
      <alignment horizontal="center"/>
    </xf>
    <xf numFmtId="0" fontId="1" fillId="2" borderId="1" xfId="50" applyFont="1" applyFill="1" applyBorder="1" applyAlignment="1">
      <alignment horizontal="center"/>
    </xf>
    <xf numFmtId="49" fontId="0" fillId="0" borderId="0" xfId="0" applyNumberFormat="1" applyFont="1"/>
    <xf numFmtId="0" fontId="3" fillId="0" borderId="0" xfId="0" applyFont="1"/>
    <xf numFmtId="0" fontId="4" fillId="0" borderId="0" xfId="0" applyFont="1"/>
    <xf numFmtId="177" fontId="0" fillId="0" borderId="0" xfId="0" applyNumberFormat="1"/>
    <xf numFmtId="14" fontId="0" fillId="0" borderId="0" xfId="0" applyNumberFormat="1"/>
    <xf numFmtId="49" fontId="5" fillId="0" borderId="0" xfId="0" applyNumberFormat="1" applyFont="1"/>
    <xf numFmtId="0" fontId="6" fillId="0" borderId="0" xfId="0" applyFont="1" applyAlignment="1">
      <alignment horizontal="left"/>
    </xf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 applyFill="1" applyAlignment="1">
      <alignment vertical="center"/>
    </xf>
    <xf numFmtId="14" fontId="8" fillId="0" borderId="0" xfId="0" applyNumberFormat="1" applyFont="1"/>
    <xf numFmtId="0" fontId="7" fillId="0" borderId="0" xfId="0" applyFont="1"/>
    <xf numFmtId="14" fontId="9" fillId="0" borderId="0" xfId="0" applyNumberFormat="1" applyFont="1" applyAlignment="1">
      <alignment horizontal="right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Fill="1"/>
    <xf numFmtId="14" fontId="0" fillId="0" borderId="0" xfId="0" applyNumberFormat="1" applyFill="1"/>
    <xf numFmtId="0" fontId="8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/>
    <xf numFmtId="0" fontId="11" fillId="0" borderId="0" xfId="0" applyFont="1" applyFill="1" applyAlignment="1">
      <alignment horizontal="left"/>
    </xf>
    <xf numFmtId="0" fontId="13" fillId="0" borderId="0" xfId="0" applyFont="1"/>
    <xf numFmtId="0" fontId="14" fillId="0" borderId="0" xfId="0" applyFont="1" applyFill="1"/>
    <xf numFmtId="0" fontId="0" fillId="0" borderId="0" xfId="0" applyNumberFormat="1"/>
    <xf numFmtId="176" fontId="1" fillId="2" borderId="1" xfId="50" applyNumberFormat="1" applyFont="1" applyFill="1" applyBorder="1" applyAlignment="1">
      <alignment horizontal="center"/>
    </xf>
    <xf numFmtId="176" fontId="4" fillId="0" borderId="0" xfId="0" applyNumberFormat="1" applyFont="1"/>
    <xf numFmtId="0" fontId="14" fillId="0" borderId="0" xfId="0" applyFont="1"/>
    <xf numFmtId="0" fontId="9" fillId="0" borderId="0" xfId="0" applyFont="1" applyAlignment="1">
      <alignment horizontal="left"/>
    </xf>
    <xf numFmtId="176" fontId="0" fillId="0" borderId="0" xfId="0" applyNumberFormat="1" applyFill="1"/>
    <xf numFmtId="0" fontId="0" fillId="0" borderId="0" xfId="0" applyFont="1"/>
    <xf numFmtId="14" fontId="7" fillId="0" borderId="0" xfId="0" applyNumberFormat="1" applyFont="1" applyAlignment="1">
      <alignment horizontal="left"/>
    </xf>
    <xf numFmtId="14" fontId="7" fillId="0" borderId="0" xfId="0" applyNumberFormat="1" applyFont="1"/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Fill="1"/>
    <xf numFmtId="0" fontId="12" fillId="0" borderId="0" xfId="0" applyFont="1" applyFill="1" applyAlignment="1">
      <alignment horizontal="left"/>
    </xf>
    <xf numFmtId="14" fontId="8" fillId="0" borderId="0" xfId="0" applyNumberFormat="1" applyFont="1" applyAlignment="1">
      <alignment horizontal="left"/>
    </xf>
    <xf numFmtId="0" fontId="15" fillId="2" borderId="1" xfId="50" applyFont="1" applyFill="1" applyBorder="1" applyAlignment="1">
      <alignment horizontal="center"/>
    </xf>
    <xf numFmtId="0" fontId="0" fillId="3" borderId="0" xfId="0" applyFont="1" applyFill="1"/>
    <xf numFmtId="0" fontId="16" fillId="0" borderId="0" xfId="0" applyFont="1" applyAlignment="1">
      <alignment horizontal="left"/>
    </xf>
    <xf numFmtId="0" fontId="8" fillId="0" borderId="0" xfId="0" applyFont="1"/>
    <xf numFmtId="17" fontId="0" fillId="0" borderId="0" xfId="0" applyNumberFormat="1"/>
    <xf numFmtId="0" fontId="9" fillId="0" borderId="0" xfId="0" applyFont="1" applyFill="1" applyAlignment="1">
      <alignment horizontal="left"/>
    </xf>
    <xf numFmtId="0" fontId="1" fillId="2" borderId="3" xfId="49" applyFont="1" applyFill="1" applyBorder="1" applyAlignment="1">
      <alignment horizontal="center"/>
    </xf>
    <xf numFmtId="0" fontId="17" fillId="2" borderId="2" xfId="49" applyFont="1" applyFill="1" applyBorder="1" applyAlignment="1">
      <alignment horizontal="center"/>
    </xf>
    <xf numFmtId="0" fontId="17" fillId="2" borderId="3" xfId="49" applyFont="1" applyFill="1" applyBorder="1" applyAlignment="1">
      <alignment horizontal="center"/>
    </xf>
    <xf numFmtId="0" fontId="17" fillId="2" borderId="1" xfId="49" applyFont="1" applyFill="1" applyBorder="1" applyAlignment="1">
      <alignment horizontal="center"/>
    </xf>
    <xf numFmtId="14" fontId="3" fillId="0" borderId="0" xfId="0" applyNumberFormat="1" applyFont="1"/>
    <xf numFmtId="0" fontId="0" fillId="4" borderId="0" xfId="0" applyFill="1"/>
    <xf numFmtId="0" fontId="8" fillId="0" borderId="0" xfId="0" applyFont="1" applyAlignment="1" quotePrefix="1">
      <alignment horizontal="left"/>
    </xf>
    <xf numFmtId="0" fontId="7" fillId="0" borderId="0" xfId="0" applyFont="1" quotePrefix="1"/>
    <xf numFmtId="0" fontId="7" fillId="0" borderId="0" xfId="0" applyFont="1" applyAlignment="1" quotePrefix="1">
      <alignment horizontal="left"/>
    </xf>
    <xf numFmtId="0" fontId="7" fillId="0" borderId="0" xfId="0" applyFont="1" applyFill="1" quotePrefix="1"/>
    <xf numFmtId="0" fontId="8" fillId="0" borderId="0" xfId="0" applyFont="1" applyFill="1" applyAlignment="1" quotePrefix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Sheet1" xfId="49"/>
    <cellStyle name="一般_Sheet3" xfId="50"/>
    <cellStyle name="常规 2" xfId="51"/>
    <cellStyle name="常规 3" xfId="52"/>
    <cellStyle name="常规 4" xfId="53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S86"/>
  <sheetViews>
    <sheetView tabSelected="1" workbookViewId="0">
      <pane ySplit="2" topLeftCell="A48" activePane="bottomLeft" state="frozen"/>
      <selection/>
      <selection pane="bottomLeft" activeCell="B64" sqref="B64"/>
    </sheetView>
  </sheetViews>
  <sheetFormatPr defaultColWidth="9" defaultRowHeight="14.25"/>
  <cols>
    <col min="1" max="1" width="12.25" style="3" customWidth="1"/>
    <col min="3" max="3" width="4.75" customWidth="1"/>
    <col min="4" max="4" width="10" customWidth="1"/>
    <col min="5" max="5" width="11.25" customWidth="1"/>
    <col min="6" max="6" width="11.5" customWidth="1"/>
    <col min="7" max="7" width="11.625" customWidth="1"/>
    <col min="8" max="8" width="9" customWidth="1"/>
    <col min="9" max="9" width="7.375" customWidth="1"/>
    <col min="10" max="10" width="7" customWidth="1"/>
    <col min="11" max="11" width="7.5" customWidth="1"/>
    <col min="12" max="12" width="6.375" customWidth="1"/>
    <col min="13" max="13" width="6.875" customWidth="1"/>
    <col min="14" max="14" width="16.75" customWidth="1"/>
    <col min="15" max="15" width="17.875" customWidth="1"/>
    <col min="16" max="16" width="8.25" customWidth="1"/>
    <col min="17" max="18" width="21.5" customWidth="1"/>
    <col min="19" max="19" width="37.75" customWidth="1"/>
    <col min="20" max="20" width="8.25" customWidth="1"/>
    <col min="21" max="21" width="10" customWidth="1"/>
    <col min="22" max="22" width="11.625" customWidth="1"/>
    <col min="23" max="23" width="12" customWidth="1"/>
    <col min="24" max="24" width="8" customWidth="1"/>
    <col min="25" max="25" width="11.5" customWidth="1"/>
    <col min="26" max="26" width="13.5" customWidth="1"/>
    <col min="27" max="27" width="7.875" customWidth="1"/>
    <col min="28" max="28" width="13.375" customWidth="1"/>
    <col min="29" max="29" width="11.625" customWidth="1"/>
    <col min="30" max="30" width="9.75" customWidth="1"/>
    <col min="31" max="31" width="8" customWidth="1"/>
    <col min="32" max="32" width="7.75" customWidth="1"/>
    <col min="33" max="33" width="11.75" customWidth="1"/>
    <col min="34" max="41" width="21.5" customWidth="1"/>
    <col min="42" max="46" width="15.5" customWidth="1"/>
    <col min="47" max="47" width="17" customWidth="1"/>
    <col min="48" max="56" width="15.5" customWidth="1"/>
    <col min="57" max="59" width="13.5" customWidth="1"/>
    <col min="60" max="60" width="13.5" style="4" customWidth="1"/>
    <col min="61" max="61" width="26.875" customWidth="1"/>
    <col min="62" max="62" width="13.6666666666667" customWidth="1"/>
    <col min="63" max="63" width="15.3333333333333" customWidth="1"/>
    <col min="64" max="64" width="26.875" customWidth="1"/>
    <col min="65" max="65" width="11" customWidth="1"/>
    <col min="66" max="67" width="14.8333333333333" customWidth="1"/>
    <col min="68" max="68" width="17.3333333333333" customWidth="1"/>
    <col min="69" max="72" width="15.1666666666667" customWidth="1"/>
    <col min="73" max="73" width="13" customWidth="1"/>
    <col min="74" max="75" width="14" customWidth="1"/>
    <col min="76" max="77" width="17.25" customWidth="1"/>
    <col min="78" max="78" width="11.5" customWidth="1"/>
    <col min="79" max="83" width="14" customWidth="1"/>
    <col min="84" max="84" width="12.1666666666667" customWidth="1"/>
    <col min="85" max="85" width="19.8333333333333" customWidth="1"/>
    <col min="86" max="86" width="14.3333333333333" customWidth="1"/>
    <col min="87" max="87" width="20.375" customWidth="1"/>
    <col min="88" max="88" width="18.6666666666667" customWidth="1"/>
    <col min="89" max="89" width="18.8333333333333" customWidth="1"/>
    <col min="90" max="90" width="14.3333333333333" customWidth="1"/>
    <col min="91" max="91" width="19.6666666666667" customWidth="1"/>
    <col min="92" max="93" width="21.8333333333333" customWidth="1"/>
    <col min="94" max="94" width="19.1666666666667" customWidth="1"/>
    <col min="95" max="95" width="23.3333333333333" customWidth="1"/>
    <col min="96" max="96" width="15.625" customWidth="1"/>
    <col min="97" max="97" width="20.8333333333333" customWidth="1"/>
    <col min="98" max="98" width="12.8333333333333" customWidth="1"/>
    <col min="99" max="99" width="17.1666666666667" customWidth="1"/>
    <col min="100" max="100" width="15.8333333333333" customWidth="1"/>
    <col min="101" max="101" width="24.375" customWidth="1"/>
    <col min="102" max="102" width="13.1666666666667" customWidth="1"/>
    <col min="103" max="103" width="15" customWidth="1"/>
    <col min="104" max="104" width="9.83333333333333" customWidth="1"/>
    <col min="105" max="107" width="12.1666666666667" customWidth="1"/>
    <col min="108" max="110" width="19.1666666666667" customWidth="1"/>
    <col min="111" max="111" width="19" customWidth="1"/>
    <col min="116" max="116" width="19.3333333333333" customWidth="1"/>
    <col min="117" max="117" width="17" customWidth="1"/>
    <col min="118" max="118" width="12.3333333333333" customWidth="1"/>
    <col min="119" max="119" width="16.5" customWidth="1"/>
    <col min="120" max="120" width="14.1666666666667" customWidth="1"/>
    <col min="121" max="121" width="15.6666666666667" customWidth="1"/>
  </cols>
  <sheetData>
    <row r="1" s="1" customFormat="1" spans="1:123">
      <c r="A1" s="5" t="s">
        <v>0</v>
      </c>
      <c r="B1" s="6"/>
      <c r="C1" s="7" t="s">
        <v>1</v>
      </c>
      <c r="D1" s="7" t="s">
        <v>2</v>
      </c>
      <c r="E1" s="8"/>
      <c r="F1" s="9" t="s">
        <v>3</v>
      </c>
      <c r="G1" s="9"/>
      <c r="H1" s="9" t="s">
        <v>4</v>
      </c>
      <c r="I1" s="9" t="s">
        <v>5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 t="s">
        <v>6</v>
      </c>
      <c r="AK1" s="9" t="s">
        <v>6</v>
      </c>
      <c r="AL1" s="9" t="s">
        <v>6</v>
      </c>
      <c r="AM1" s="9" t="s">
        <v>6</v>
      </c>
      <c r="AN1" s="9" t="s">
        <v>6</v>
      </c>
      <c r="AO1" s="9" t="s">
        <v>6</v>
      </c>
      <c r="AP1" s="9" t="s">
        <v>7</v>
      </c>
      <c r="AQ1" s="9" t="s">
        <v>8</v>
      </c>
      <c r="AR1" s="9" t="s">
        <v>8</v>
      </c>
      <c r="AS1" s="9" t="s">
        <v>8</v>
      </c>
      <c r="AT1" s="9" t="s">
        <v>8</v>
      </c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40"/>
      <c r="BI1" s="7" t="s">
        <v>9</v>
      </c>
      <c r="BJ1" s="7"/>
      <c r="BK1" s="9"/>
      <c r="BL1" s="9"/>
      <c r="BM1" s="9"/>
      <c r="BN1" s="9" t="s">
        <v>10</v>
      </c>
      <c r="BO1" s="9" t="s">
        <v>10</v>
      </c>
      <c r="BP1" s="9" t="s">
        <v>10</v>
      </c>
      <c r="BQ1" s="9" t="s">
        <v>10</v>
      </c>
      <c r="BR1" s="9" t="s">
        <v>10</v>
      </c>
      <c r="BS1" s="9" t="s">
        <v>10</v>
      </c>
      <c r="BT1" s="9"/>
      <c r="BU1" s="9"/>
      <c r="BV1" s="9"/>
      <c r="BW1" s="9"/>
      <c r="BX1" s="9"/>
      <c r="BY1" s="9"/>
      <c r="BZ1" s="9"/>
      <c r="CA1" s="9" t="s">
        <v>11</v>
      </c>
      <c r="CB1" s="9" t="s">
        <v>11</v>
      </c>
      <c r="CC1" s="9" t="s">
        <v>11</v>
      </c>
      <c r="CD1" s="9" t="s">
        <v>11</v>
      </c>
      <c r="CE1" s="9"/>
      <c r="CF1" s="9"/>
      <c r="CG1" s="9"/>
      <c r="CH1" s="9"/>
      <c r="CI1" s="53" t="s">
        <v>12</v>
      </c>
      <c r="CJ1" s="9"/>
      <c r="CK1" s="9"/>
      <c r="CL1" s="9"/>
      <c r="CM1" s="9" t="s">
        <v>13</v>
      </c>
      <c r="CN1" s="59" t="s">
        <v>14</v>
      </c>
      <c r="CO1" s="59" t="s">
        <v>14</v>
      </c>
      <c r="CP1" s="9" t="s">
        <v>14</v>
      </c>
      <c r="CQ1" s="60" t="s">
        <v>14</v>
      </c>
      <c r="CR1" s="61" t="s">
        <v>14</v>
      </c>
      <c r="CS1" s="61" t="s">
        <v>14</v>
      </c>
      <c r="CT1" s="61" t="s">
        <v>14</v>
      </c>
      <c r="CU1" s="61" t="s">
        <v>14</v>
      </c>
      <c r="CV1" s="59" t="s">
        <v>14</v>
      </c>
      <c r="CW1" s="61" t="s">
        <v>14</v>
      </c>
      <c r="CX1" s="61" t="s">
        <v>14</v>
      </c>
      <c r="CY1" s="61" t="s">
        <v>14</v>
      </c>
      <c r="CZ1" s="61" t="s">
        <v>14</v>
      </c>
      <c r="DA1" s="61" t="s">
        <v>14</v>
      </c>
      <c r="DB1" s="61" t="s">
        <v>14</v>
      </c>
      <c r="DC1" s="61" t="s">
        <v>14</v>
      </c>
      <c r="DD1" s="59" t="s">
        <v>14</v>
      </c>
      <c r="DE1" s="59" t="s">
        <v>14</v>
      </c>
      <c r="DF1" s="59" t="s">
        <v>14</v>
      </c>
      <c r="DG1" s="62"/>
      <c r="DH1" s="59"/>
      <c r="DI1" s="59"/>
      <c r="DJ1" s="59"/>
      <c r="DK1" s="7"/>
      <c r="DL1" s="7"/>
      <c r="DM1" s="7"/>
      <c r="DN1" s="7"/>
      <c r="DO1" s="7"/>
      <c r="DP1" s="7"/>
      <c r="DQ1" s="7"/>
      <c r="DR1" s="7"/>
      <c r="DS1" s="7"/>
    </row>
    <row r="2" spans="1:122">
      <c r="A2" s="10" t="s">
        <v>15</v>
      </c>
      <c r="B2" t="s">
        <v>16</v>
      </c>
      <c r="C2" t="s">
        <v>17</v>
      </c>
      <c r="D2" t="s">
        <v>18</v>
      </c>
      <c r="E2" s="11" t="s">
        <v>19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  <c r="M2" s="12" t="s">
        <v>27</v>
      </c>
      <c r="N2" s="12" t="s">
        <v>28</v>
      </c>
      <c r="O2" s="12" t="s">
        <v>29</v>
      </c>
      <c r="P2" s="12" t="s">
        <v>30</v>
      </c>
      <c r="Q2" s="12" t="s">
        <v>31</v>
      </c>
      <c r="R2" s="12" t="s">
        <v>32</v>
      </c>
      <c r="S2" s="37" t="s">
        <v>33</v>
      </c>
      <c r="T2" s="37" t="s">
        <v>34</v>
      </c>
      <c r="U2" s="37" t="s">
        <v>35</v>
      </c>
      <c r="V2" s="37" t="s">
        <v>36</v>
      </c>
      <c r="W2" s="37" t="s">
        <v>37</v>
      </c>
      <c r="X2" s="37" t="s">
        <v>38</v>
      </c>
      <c r="Y2" s="37" t="s">
        <v>39</v>
      </c>
      <c r="Z2" s="37" t="s">
        <v>40</v>
      </c>
      <c r="AA2" s="37" t="s">
        <v>41</v>
      </c>
      <c r="AB2" s="37" t="s">
        <v>42</v>
      </c>
      <c r="AC2" s="37" t="s">
        <v>43</v>
      </c>
      <c r="AD2" s="37" t="s">
        <v>44</v>
      </c>
      <c r="AE2" s="37" t="s">
        <v>45</v>
      </c>
      <c r="AF2" s="37" t="s">
        <v>46</v>
      </c>
      <c r="AG2" s="37" t="s">
        <v>47</v>
      </c>
      <c r="AH2" s="12" t="s">
        <v>48</v>
      </c>
      <c r="AI2" s="12" t="s">
        <v>49</v>
      </c>
      <c r="AJ2" s="12" t="s">
        <v>50</v>
      </c>
      <c r="AK2" s="12" t="s">
        <v>51</v>
      </c>
      <c r="AL2" s="12" t="s">
        <v>52</v>
      </c>
      <c r="AM2" s="12" t="s">
        <v>53</v>
      </c>
      <c r="AN2" s="12" t="s">
        <v>54</v>
      </c>
      <c r="AO2" s="12" t="s">
        <v>55</v>
      </c>
      <c r="AP2" s="12" t="s">
        <v>56</v>
      </c>
      <c r="AQ2" s="12" t="s">
        <v>57</v>
      </c>
      <c r="AR2" s="12" t="s">
        <v>58</v>
      </c>
      <c r="AS2" s="12" t="s">
        <v>59</v>
      </c>
      <c r="AT2" s="12" t="s">
        <v>60</v>
      </c>
      <c r="AU2" s="12" t="s">
        <v>61</v>
      </c>
      <c r="AV2" s="12" t="s">
        <v>62</v>
      </c>
      <c r="AW2" s="12" t="s">
        <v>63</v>
      </c>
      <c r="AX2" s="12" t="s">
        <v>64</v>
      </c>
      <c r="AY2" s="12" t="s">
        <v>65</v>
      </c>
      <c r="AZ2" s="12" t="s">
        <v>66</v>
      </c>
      <c r="BA2" s="12" t="s">
        <v>67</v>
      </c>
      <c r="BB2" s="12" t="s">
        <v>68</v>
      </c>
      <c r="BC2" s="12" t="s">
        <v>69</v>
      </c>
      <c r="BD2" s="12" t="s">
        <v>70</v>
      </c>
      <c r="BE2" s="12" t="s">
        <v>71</v>
      </c>
      <c r="BF2" s="12" t="s">
        <v>72</v>
      </c>
      <c r="BG2" s="12" t="s">
        <v>73</v>
      </c>
      <c r="BH2" s="41" t="s">
        <v>74</v>
      </c>
      <c r="BI2" s="42" t="s">
        <v>75</v>
      </c>
      <c r="BJ2" s="42" t="s">
        <v>76</v>
      </c>
      <c r="BK2" s="42" t="s">
        <v>77</v>
      </c>
      <c r="BL2" s="42" t="s">
        <v>78</v>
      </c>
      <c r="BM2" s="42" t="s">
        <v>79</v>
      </c>
      <c r="BN2" s="45" t="s">
        <v>80</v>
      </c>
      <c r="BO2" s="45" t="s">
        <v>81</v>
      </c>
      <c r="BP2" s="45" t="s">
        <v>82</v>
      </c>
      <c r="BQ2" s="45" t="s">
        <v>83</v>
      </c>
      <c r="BR2" s="45" t="s">
        <v>84</v>
      </c>
      <c r="BS2" s="45" t="s">
        <v>85</v>
      </c>
      <c r="BT2" s="45" t="s">
        <v>86</v>
      </c>
      <c r="BU2" s="45" t="s">
        <v>87</v>
      </c>
      <c r="BV2" s="45" t="s">
        <v>88</v>
      </c>
      <c r="BW2" s="45" t="s">
        <v>89</v>
      </c>
      <c r="BX2" s="45" t="s">
        <v>90</v>
      </c>
      <c r="BY2" s="45" t="s">
        <v>91</v>
      </c>
      <c r="BZ2" s="45" t="s">
        <v>92</v>
      </c>
      <c r="CA2" s="45" t="s">
        <v>57</v>
      </c>
      <c r="CB2" s="45" t="s">
        <v>58</v>
      </c>
      <c r="CC2" s="45" t="s">
        <v>59</v>
      </c>
      <c r="CD2" s="45" t="s">
        <v>60</v>
      </c>
      <c r="CE2" s="45" t="s">
        <v>93</v>
      </c>
      <c r="CF2" s="45" t="s">
        <v>94</v>
      </c>
      <c r="CG2" s="45" t="s">
        <v>95</v>
      </c>
      <c r="CH2" s="45" t="s">
        <v>96</v>
      </c>
      <c r="CI2" s="54" t="s">
        <v>97</v>
      </c>
      <c r="CJ2" s="45" t="s">
        <v>98</v>
      </c>
      <c r="CK2" s="45" t="s">
        <v>75</v>
      </c>
      <c r="CL2" s="45" t="s">
        <v>99</v>
      </c>
      <c r="CM2" s="45" t="s">
        <v>100</v>
      </c>
      <c r="CN2" s="45" t="s">
        <v>101</v>
      </c>
      <c r="CO2" s="45" t="s">
        <v>102</v>
      </c>
      <c r="CP2" s="45" t="s">
        <v>103</v>
      </c>
      <c r="CQ2" s="45" t="s">
        <v>104</v>
      </c>
      <c r="CR2" s="45" t="s">
        <v>105</v>
      </c>
      <c r="CS2" s="45" t="s">
        <v>106</v>
      </c>
      <c r="CT2" s="45" t="s">
        <v>107</v>
      </c>
      <c r="CU2" s="45" t="s">
        <v>108</v>
      </c>
      <c r="CV2" s="45" t="s">
        <v>109</v>
      </c>
      <c r="CW2" s="45" t="s">
        <v>110</v>
      </c>
      <c r="CX2" s="45" t="s">
        <v>111</v>
      </c>
      <c r="CY2" s="45" t="s">
        <v>112</v>
      </c>
      <c r="CZ2" s="45" t="s">
        <v>113</v>
      </c>
      <c r="DA2" s="45" t="s">
        <v>114</v>
      </c>
      <c r="DB2" s="45" t="s">
        <v>115</v>
      </c>
      <c r="DC2" s="45" t="s">
        <v>116</v>
      </c>
      <c r="DD2" s="45" t="s">
        <v>117</v>
      </c>
      <c r="DE2" s="45" t="s">
        <v>118</v>
      </c>
      <c r="DF2" s="45" t="s">
        <v>119</v>
      </c>
      <c r="DG2" s="45" t="s">
        <v>120</v>
      </c>
      <c r="DH2" s="45" t="s">
        <v>121</v>
      </c>
      <c r="DI2" s="45" t="s">
        <v>122</v>
      </c>
      <c r="DJ2" s="45" t="s">
        <v>123</v>
      </c>
      <c r="DK2" s="45" t="s">
        <v>124</v>
      </c>
      <c r="DL2" s="45" t="s">
        <v>125</v>
      </c>
      <c r="DM2" s="45" t="s">
        <v>126</v>
      </c>
      <c r="DN2" s="45" t="s">
        <v>127</v>
      </c>
      <c r="DO2" s="45" t="s">
        <v>128</v>
      </c>
      <c r="DP2" s="45" t="s">
        <v>129</v>
      </c>
      <c r="DQ2" s="45" t="s">
        <v>130</v>
      </c>
      <c r="DR2" s="45" t="s">
        <v>131</v>
      </c>
    </row>
    <row r="3" ht="15.75" spans="1:120">
      <c r="A3" s="3" t="s">
        <v>132</v>
      </c>
      <c r="B3" s="11" t="s">
        <v>133</v>
      </c>
      <c r="C3">
        <v>1</v>
      </c>
      <c r="D3" s="13">
        <v>19775</v>
      </c>
      <c r="E3">
        <v>13964242635</v>
      </c>
      <c r="F3" s="13">
        <v>44348</v>
      </c>
      <c r="G3" s="14">
        <v>44846</v>
      </c>
      <c r="H3">
        <f>DATEDIF(F3,G3,"M")</f>
        <v>16</v>
      </c>
      <c r="I3">
        <f>DATEDIF(D3,G3,"Y")</f>
        <v>68</v>
      </c>
      <c r="J3">
        <v>1</v>
      </c>
      <c r="K3">
        <v>1</v>
      </c>
      <c r="L3">
        <v>0</v>
      </c>
      <c r="M3">
        <v>0</v>
      </c>
      <c r="N3" t="s">
        <v>134</v>
      </c>
      <c r="O3" s="31" t="s">
        <v>135</v>
      </c>
      <c r="P3">
        <v>1</v>
      </c>
      <c r="Q3" t="s">
        <v>134</v>
      </c>
      <c r="R3" s="33" t="s">
        <v>136</v>
      </c>
      <c r="S3" s="33" t="s">
        <v>137</v>
      </c>
      <c r="T3">
        <v>0</v>
      </c>
      <c r="U3">
        <v>0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0</v>
      </c>
      <c r="AD3">
        <v>0</v>
      </c>
      <c r="AE3">
        <v>1</v>
      </c>
      <c r="AF3">
        <v>0</v>
      </c>
      <c r="AG3">
        <v>0</v>
      </c>
      <c r="AH3">
        <v>1</v>
      </c>
      <c r="AI3">
        <v>10</v>
      </c>
      <c r="AJ3" t="s">
        <v>134</v>
      </c>
      <c r="AK3">
        <v>1.8</v>
      </c>
      <c r="AL3">
        <v>12.1</v>
      </c>
      <c r="AM3" t="s">
        <v>134</v>
      </c>
      <c r="AN3">
        <v>2.78</v>
      </c>
      <c r="AO3" t="s">
        <v>138</v>
      </c>
      <c r="AP3" t="s">
        <v>139</v>
      </c>
      <c r="AQ3">
        <v>2</v>
      </c>
      <c r="AR3" t="s">
        <v>140</v>
      </c>
      <c r="AS3">
        <v>0</v>
      </c>
      <c r="AT3">
        <v>0</v>
      </c>
      <c r="AU3">
        <v>1</v>
      </c>
      <c r="AV3" s="39">
        <v>10</v>
      </c>
      <c r="AW3" s="39">
        <v>10</v>
      </c>
      <c r="AX3">
        <v>1</v>
      </c>
      <c r="AY3" s="14">
        <v>44835</v>
      </c>
      <c r="AZ3">
        <v>1</v>
      </c>
      <c r="BA3">
        <v>30</v>
      </c>
      <c r="BB3">
        <v>100</v>
      </c>
      <c r="BC3">
        <v>1</v>
      </c>
      <c r="BD3" s="14">
        <v>44835</v>
      </c>
      <c r="BE3" t="s">
        <v>141</v>
      </c>
      <c r="BF3">
        <v>180</v>
      </c>
      <c r="BG3">
        <v>75</v>
      </c>
      <c r="BH3" s="4">
        <f>BG3/(BF3%*BF3%)</f>
        <v>23.1481481481481</v>
      </c>
      <c r="BI3" t="s">
        <v>142</v>
      </c>
      <c r="BJ3">
        <v>0</v>
      </c>
      <c r="BK3" t="s">
        <v>134</v>
      </c>
      <c r="BL3" t="s">
        <v>143</v>
      </c>
      <c r="BM3">
        <v>2</v>
      </c>
      <c r="BN3" s="14">
        <v>44846</v>
      </c>
      <c r="BO3" t="s">
        <v>134</v>
      </c>
      <c r="BP3" s="14">
        <v>44846</v>
      </c>
      <c r="BQ3">
        <v>1</v>
      </c>
      <c r="BR3">
        <v>1</v>
      </c>
      <c r="BS3">
        <v>3</v>
      </c>
      <c r="BT3">
        <v>1</v>
      </c>
      <c r="BU3" s="14">
        <v>44869</v>
      </c>
      <c r="BV3" s="32" t="s">
        <v>144</v>
      </c>
      <c r="BW3" t="s">
        <v>145</v>
      </c>
      <c r="BX3" s="32" t="s">
        <v>146</v>
      </c>
      <c r="BY3" s="48" t="s">
        <v>147</v>
      </c>
      <c r="BZ3" s="32">
        <v>0</v>
      </c>
      <c r="CA3">
        <v>2</v>
      </c>
      <c r="CB3" t="s">
        <v>148</v>
      </c>
      <c r="CC3">
        <v>0</v>
      </c>
      <c r="CD3">
        <v>4</v>
      </c>
      <c r="CE3" t="s">
        <v>134</v>
      </c>
      <c r="CF3">
        <v>1</v>
      </c>
      <c r="CG3" t="s">
        <v>149</v>
      </c>
      <c r="CH3" t="s">
        <v>149</v>
      </c>
      <c r="CI3">
        <f>DATEDIF(BN3,BU3,"M")</f>
        <v>0</v>
      </c>
      <c r="CJ3">
        <v>2</v>
      </c>
      <c r="CK3" t="s">
        <v>134</v>
      </c>
      <c r="CL3" t="s">
        <v>134</v>
      </c>
      <c r="CM3" t="s">
        <v>134</v>
      </c>
      <c r="CN3">
        <v>2</v>
      </c>
      <c r="CO3" t="s">
        <v>134</v>
      </c>
      <c r="CP3" t="s">
        <v>134</v>
      </c>
      <c r="CQ3" t="s">
        <v>134</v>
      </c>
      <c r="CR3" t="s">
        <v>134</v>
      </c>
      <c r="CS3" t="s">
        <v>134</v>
      </c>
      <c r="CT3" t="s">
        <v>134</v>
      </c>
      <c r="CU3" t="s">
        <v>134</v>
      </c>
      <c r="CV3" t="s">
        <v>134</v>
      </c>
      <c r="CW3" t="s">
        <v>134</v>
      </c>
      <c r="CX3" t="s">
        <v>134</v>
      </c>
      <c r="CY3" t="s">
        <v>134</v>
      </c>
      <c r="CZ3" t="s">
        <v>134</v>
      </c>
      <c r="DA3" t="s">
        <v>134</v>
      </c>
      <c r="DB3" t="s">
        <v>134</v>
      </c>
      <c r="DC3" t="s">
        <v>134</v>
      </c>
      <c r="DD3" t="s">
        <v>134</v>
      </c>
      <c r="DE3" t="s">
        <v>134</v>
      </c>
      <c r="DF3" t="s">
        <v>134</v>
      </c>
      <c r="DG3">
        <v>0</v>
      </c>
      <c r="DH3">
        <v>0</v>
      </c>
      <c r="DI3">
        <v>0</v>
      </c>
      <c r="DJ3">
        <v>0</v>
      </c>
      <c r="DK3" t="s">
        <v>134</v>
      </c>
      <c r="DL3" t="s">
        <v>134</v>
      </c>
      <c r="DM3" t="s">
        <v>134</v>
      </c>
      <c r="DN3" t="s">
        <v>134</v>
      </c>
      <c r="DO3" s="14">
        <v>45503</v>
      </c>
      <c r="DP3">
        <v>0</v>
      </c>
    </row>
    <row r="4" ht="15.75" spans="1:120">
      <c r="A4" s="15" t="s">
        <v>150</v>
      </c>
      <c r="B4" s="16" t="s">
        <v>151</v>
      </c>
      <c r="C4">
        <v>1</v>
      </c>
      <c r="D4" s="14">
        <v>27126</v>
      </c>
      <c r="E4">
        <v>15666318578</v>
      </c>
      <c r="F4" s="14">
        <v>44732</v>
      </c>
      <c r="G4" s="14">
        <v>44763</v>
      </c>
      <c r="H4">
        <f t="shared" ref="H4:H26" si="0">DATEDIF(F4,G4,"M")</f>
        <v>1</v>
      </c>
      <c r="I4">
        <f t="shared" ref="I4:I37" si="1">DATEDIF(D4,G4,"Y")</f>
        <v>48</v>
      </c>
      <c r="J4">
        <v>0</v>
      </c>
      <c r="K4">
        <v>1</v>
      </c>
      <c r="L4">
        <v>0</v>
      </c>
      <c r="M4">
        <v>1</v>
      </c>
      <c r="N4" t="s">
        <v>134</v>
      </c>
      <c r="O4" s="32" t="s">
        <v>152</v>
      </c>
      <c r="P4">
        <v>1</v>
      </c>
      <c r="Q4" t="s">
        <v>153</v>
      </c>
      <c r="R4" t="s">
        <v>154</v>
      </c>
      <c r="S4" t="s">
        <v>155</v>
      </c>
      <c r="T4">
        <v>1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10</v>
      </c>
      <c r="AI4" t="s">
        <v>134</v>
      </c>
      <c r="AJ4">
        <v>2.95</v>
      </c>
      <c r="AK4">
        <v>1.76</v>
      </c>
      <c r="AL4">
        <v>10.9</v>
      </c>
      <c r="AM4" t="s">
        <v>134</v>
      </c>
      <c r="AN4">
        <v>2.35</v>
      </c>
      <c r="AO4" t="s">
        <v>134</v>
      </c>
      <c r="AP4" t="s">
        <v>156</v>
      </c>
      <c r="AQ4">
        <v>2</v>
      </c>
      <c r="AR4">
        <v>1</v>
      </c>
      <c r="AS4">
        <v>0</v>
      </c>
      <c r="AT4">
        <v>1</v>
      </c>
      <c r="AU4">
        <v>1</v>
      </c>
      <c r="AV4" s="39">
        <v>20</v>
      </c>
      <c r="AW4" s="39">
        <v>20</v>
      </c>
      <c r="AX4">
        <v>0</v>
      </c>
      <c r="AY4" t="s">
        <v>134</v>
      </c>
      <c r="AZ4">
        <v>1</v>
      </c>
      <c r="BA4">
        <v>20</v>
      </c>
      <c r="BB4">
        <v>250</v>
      </c>
      <c r="BC4">
        <v>0</v>
      </c>
      <c r="BD4" t="s">
        <v>134</v>
      </c>
      <c r="BE4" t="s">
        <v>134</v>
      </c>
      <c r="BF4">
        <v>180</v>
      </c>
      <c r="BG4">
        <v>76</v>
      </c>
      <c r="BH4" s="4">
        <f t="shared" ref="BH4:BH13" si="2">BG4/(BF4%*BF4%)</f>
        <v>23.4567901234568</v>
      </c>
      <c r="BI4" t="s">
        <v>142</v>
      </c>
      <c r="BJ4">
        <v>0</v>
      </c>
      <c r="BK4" t="s">
        <v>134</v>
      </c>
      <c r="BL4" s="32" t="s">
        <v>157</v>
      </c>
      <c r="BM4">
        <v>2</v>
      </c>
      <c r="BN4" s="14">
        <v>44757</v>
      </c>
      <c r="BO4" s="14">
        <v>44778</v>
      </c>
      <c r="BP4" s="14">
        <v>44798</v>
      </c>
      <c r="BQ4">
        <v>3</v>
      </c>
      <c r="BR4">
        <v>2</v>
      </c>
      <c r="BS4">
        <v>2</v>
      </c>
      <c r="BT4">
        <v>1</v>
      </c>
      <c r="BU4" s="14">
        <v>44830</v>
      </c>
      <c r="BV4" s="32" t="s">
        <v>158</v>
      </c>
      <c r="BW4" s="31" t="s">
        <v>159</v>
      </c>
      <c r="BX4" t="s">
        <v>160</v>
      </c>
      <c r="BY4" s="48" t="s">
        <v>161</v>
      </c>
      <c r="BZ4" t="s">
        <v>134</v>
      </c>
      <c r="CA4">
        <v>1</v>
      </c>
      <c r="CB4">
        <v>1</v>
      </c>
      <c r="CC4">
        <v>0</v>
      </c>
      <c r="CD4">
        <v>1</v>
      </c>
      <c r="CE4">
        <v>2</v>
      </c>
      <c r="CF4">
        <v>1</v>
      </c>
      <c r="CG4" t="s">
        <v>149</v>
      </c>
      <c r="CH4" t="s">
        <v>149</v>
      </c>
      <c r="CI4">
        <f t="shared" ref="CI4:CI23" si="3">DATEDIF(BN4,BU4,"M")</f>
        <v>2</v>
      </c>
      <c r="CJ4">
        <v>2</v>
      </c>
      <c r="CK4" t="s">
        <v>134</v>
      </c>
      <c r="CL4" t="s">
        <v>134</v>
      </c>
      <c r="CM4" t="s">
        <v>134</v>
      </c>
      <c r="CN4">
        <v>2</v>
      </c>
      <c r="CO4" t="s">
        <v>134</v>
      </c>
      <c r="CP4" t="s">
        <v>134</v>
      </c>
      <c r="CQ4" t="s">
        <v>134</v>
      </c>
      <c r="CR4" t="s">
        <v>134</v>
      </c>
      <c r="CS4" t="s">
        <v>134</v>
      </c>
      <c r="CT4" t="s">
        <v>134</v>
      </c>
      <c r="CU4" t="s">
        <v>134</v>
      </c>
      <c r="CV4" t="s">
        <v>134</v>
      </c>
      <c r="CW4" t="s">
        <v>134</v>
      </c>
      <c r="CX4" t="s">
        <v>134</v>
      </c>
      <c r="CY4" t="s">
        <v>134</v>
      </c>
      <c r="CZ4" t="s">
        <v>134</v>
      </c>
      <c r="DA4" t="s">
        <v>134</v>
      </c>
      <c r="DB4" t="s">
        <v>134</v>
      </c>
      <c r="DC4" t="s">
        <v>134</v>
      </c>
      <c r="DD4" t="s">
        <v>134</v>
      </c>
      <c r="DE4" t="s">
        <v>134</v>
      </c>
      <c r="DF4" t="s">
        <v>134</v>
      </c>
      <c r="DG4">
        <v>1</v>
      </c>
      <c r="DH4">
        <v>0</v>
      </c>
      <c r="DI4">
        <v>1</v>
      </c>
      <c r="DJ4">
        <v>0</v>
      </c>
      <c r="DK4" t="s">
        <v>134</v>
      </c>
      <c r="DL4">
        <v>1</v>
      </c>
      <c r="DM4">
        <v>0</v>
      </c>
      <c r="DN4" t="s">
        <v>134</v>
      </c>
      <c r="DO4" s="14">
        <v>44971</v>
      </c>
      <c r="DP4">
        <v>0</v>
      </c>
    </row>
    <row r="5" ht="15.75" spans="1:123">
      <c r="A5" s="17" t="s">
        <v>162</v>
      </c>
      <c r="B5" t="s">
        <v>163</v>
      </c>
      <c r="C5">
        <v>1</v>
      </c>
      <c r="D5" s="14">
        <v>19581</v>
      </c>
      <c r="E5">
        <v>18553210777</v>
      </c>
      <c r="F5" s="14">
        <v>44515</v>
      </c>
      <c r="G5" s="14">
        <v>44599</v>
      </c>
      <c r="H5">
        <f t="shared" si="0"/>
        <v>2</v>
      </c>
      <c r="I5">
        <f t="shared" si="1"/>
        <v>68</v>
      </c>
      <c r="J5">
        <v>0</v>
      </c>
      <c r="K5">
        <v>0</v>
      </c>
      <c r="L5">
        <v>0</v>
      </c>
      <c r="M5">
        <v>0</v>
      </c>
      <c r="N5" s="33" t="s">
        <v>164</v>
      </c>
      <c r="O5" s="32" t="s">
        <v>165</v>
      </c>
      <c r="P5">
        <v>1</v>
      </c>
      <c r="Q5" t="s">
        <v>166</v>
      </c>
      <c r="R5" s="32" t="s">
        <v>167</v>
      </c>
      <c r="S5" t="s">
        <v>168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30</v>
      </c>
      <c r="AI5">
        <v>10</v>
      </c>
      <c r="AJ5">
        <v>2.15</v>
      </c>
      <c r="AK5">
        <v>8.04</v>
      </c>
      <c r="AL5">
        <v>12.8</v>
      </c>
      <c r="AM5" t="s">
        <v>134</v>
      </c>
      <c r="AN5">
        <v>4.27</v>
      </c>
      <c r="AO5" t="s">
        <v>134</v>
      </c>
      <c r="AP5" s="32" t="s">
        <v>169</v>
      </c>
      <c r="AQ5" t="s">
        <v>170</v>
      </c>
      <c r="AR5">
        <v>0</v>
      </c>
      <c r="AS5">
        <v>0</v>
      </c>
      <c r="AT5">
        <v>4</v>
      </c>
      <c r="AU5">
        <v>0</v>
      </c>
      <c r="AV5" t="s">
        <v>134</v>
      </c>
      <c r="AW5" t="s">
        <v>134</v>
      </c>
      <c r="AX5" t="s">
        <v>134</v>
      </c>
      <c r="AY5" t="s">
        <v>134</v>
      </c>
      <c r="AZ5">
        <v>0</v>
      </c>
      <c r="BA5" t="s">
        <v>134</v>
      </c>
      <c r="BB5" t="s">
        <v>134</v>
      </c>
      <c r="BC5" t="s">
        <v>134</v>
      </c>
      <c r="BD5" t="s">
        <v>134</v>
      </c>
      <c r="BE5" t="s">
        <v>171</v>
      </c>
      <c r="BF5">
        <v>178</v>
      </c>
      <c r="BG5">
        <v>66</v>
      </c>
      <c r="BH5" s="4">
        <f t="shared" si="2"/>
        <v>20.8307031940412</v>
      </c>
      <c r="BI5" t="s">
        <v>172</v>
      </c>
      <c r="BJ5">
        <v>1</v>
      </c>
      <c r="BK5">
        <v>4</v>
      </c>
      <c r="BL5" s="32" t="s">
        <v>173</v>
      </c>
      <c r="BM5">
        <v>1</v>
      </c>
      <c r="BN5" s="14">
        <v>44608</v>
      </c>
      <c r="BO5" s="14">
        <v>44634</v>
      </c>
      <c r="BP5" s="14">
        <v>44657</v>
      </c>
      <c r="BQ5">
        <v>3</v>
      </c>
      <c r="BR5">
        <v>2</v>
      </c>
      <c r="BS5">
        <v>1</v>
      </c>
      <c r="BT5">
        <v>1</v>
      </c>
      <c r="BU5" s="14">
        <v>44680</v>
      </c>
      <c r="BV5" s="32" t="s">
        <v>174</v>
      </c>
      <c r="BW5" s="32" t="s">
        <v>175</v>
      </c>
      <c r="BX5" t="s">
        <v>149</v>
      </c>
      <c r="BY5" t="s">
        <v>134</v>
      </c>
      <c r="BZ5" t="s">
        <v>134</v>
      </c>
      <c r="CA5" t="s">
        <v>170</v>
      </c>
      <c r="CB5">
        <v>0</v>
      </c>
      <c r="CC5">
        <v>0</v>
      </c>
      <c r="CD5">
        <v>4</v>
      </c>
      <c r="CE5">
        <v>2</v>
      </c>
      <c r="CF5">
        <v>1</v>
      </c>
      <c r="CG5" s="14">
        <v>44732</v>
      </c>
      <c r="CH5" s="55" t="s">
        <v>176</v>
      </c>
      <c r="CI5">
        <f t="shared" si="3"/>
        <v>2</v>
      </c>
      <c r="CJ5">
        <v>0</v>
      </c>
      <c r="CK5" t="s">
        <v>134</v>
      </c>
      <c r="CL5" t="s">
        <v>134</v>
      </c>
      <c r="CM5" t="s">
        <v>134</v>
      </c>
      <c r="CN5">
        <v>0</v>
      </c>
      <c r="CO5" t="s">
        <v>134</v>
      </c>
      <c r="CP5" t="s">
        <v>134</v>
      </c>
      <c r="CQ5" t="s">
        <v>134</v>
      </c>
      <c r="CR5" t="s">
        <v>134</v>
      </c>
      <c r="CS5" t="s">
        <v>134</v>
      </c>
      <c r="CT5">
        <v>1</v>
      </c>
      <c r="CU5">
        <v>1</v>
      </c>
      <c r="CV5" s="14">
        <v>44627</v>
      </c>
      <c r="CW5">
        <f>DATEDIF(BN5,CV5,"D")</f>
        <v>19</v>
      </c>
      <c r="CX5">
        <v>0</v>
      </c>
      <c r="CY5">
        <v>0</v>
      </c>
      <c r="CZ5">
        <v>0</v>
      </c>
      <c r="DA5">
        <v>0</v>
      </c>
      <c r="DB5" t="s">
        <v>177</v>
      </c>
      <c r="DC5">
        <v>2</v>
      </c>
      <c r="DD5">
        <v>1</v>
      </c>
      <c r="DE5" t="s">
        <v>178</v>
      </c>
      <c r="DF5">
        <v>0</v>
      </c>
      <c r="DG5">
        <v>1</v>
      </c>
      <c r="DH5">
        <v>1</v>
      </c>
      <c r="DI5">
        <v>0</v>
      </c>
      <c r="DJ5">
        <v>0</v>
      </c>
      <c r="DK5" t="s">
        <v>179</v>
      </c>
      <c r="DL5">
        <v>1</v>
      </c>
      <c r="DM5">
        <v>1</v>
      </c>
      <c r="DN5" s="14">
        <v>44760</v>
      </c>
      <c r="DO5" s="14">
        <v>45611</v>
      </c>
      <c r="DQ5" t="s">
        <v>180</v>
      </c>
      <c r="DS5" t="s">
        <v>181</v>
      </c>
    </row>
    <row r="6" spans="1:119">
      <c r="A6" s="3" t="s">
        <v>182</v>
      </c>
      <c r="B6" s="16" t="s">
        <v>183</v>
      </c>
      <c r="C6">
        <v>2</v>
      </c>
      <c r="D6" s="14">
        <v>23118</v>
      </c>
      <c r="E6">
        <v>13001657677</v>
      </c>
      <c r="F6" s="14">
        <v>44539</v>
      </c>
      <c r="G6" s="14">
        <v>44898</v>
      </c>
      <c r="H6">
        <f t="shared" si="0"/>
        <v>11</v>
      </c>
      <c r="I6">
        <f t="shared" si="1"/>
        <v>59</v>
      </c>
      <c r="J6">
        <v>0</v>
      </c>
      <c r="K6">
        <v>1</v>
      </c>
      <c r="L6">
        <v>0</v>
      </c>
      <c r="M6">
        <v>1</v>
      </c>
      <c r="N6" t="s">
        <v>134</v>
      </c>
      <c r="O6" t="s">
        <v>184</v>
      </c>
      <c r="P6">
        <v>1</v>
      </c>
      <c r="Q6" t="s">
        <v>185</v>
      </c>
      <c r="R6" t="s">
        <v>186</v>
      </c>
      <c r="S6" s="35" t="s">
        <v>187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1</v>
      </c>
      <c r="AA6">
        <v>0</v>
      </c>
      <c r="AB6">
        <v>0</v>
      </c>
      <c r="AC6">
        <v>1</v>
      </c>
      <c r="AD6">
        <v>0</v>
      </c>
      <c r="AE6">
        <v>0</v>
      </c>
      <c r="AF6">
        <v>0</v>
      </c>
      <c r="AG6">
        <v>0</v>
      </c>
      <c r="AH6" t="s">
        <v>134</v>
      </c>
      <c r="AI6" t="s">
        <v>134</v>
      </c>
      <c r="AJ6" t="s">
        <v>134</v>
      </c>
      <c r="AK6">
        <v>1.08</v>
      </c>
      <c r="AL6">
        <v>13.8</v>
      </c>
      <c r="AM6" t="s">
        <v>134</v>
      </c>
      <c r="AN6">
        <v>0.68</v>
      </c>
      <c r="AO6" t="s">
        <v>134</v>
      </c>
      <c r="AP6" t="s">
        <v>139</v>
      </c>
      <c r="AQ6" t="s">
        <v>140</v>
      </c>
      <c r="AR6" t="s">
        <v>140</v>
      </c>
      <c r="AS6">
        <v>0</v>
      </c>
      <c r="AT6">
        <v>0</v>
      </c>
      <c r="AU6">
        <v>0</v>
      </c>
      <c r="AV6" t="s">
        <v>134</v>
      </c>
      <c r="AW6" t="s">
        <v>134</v>
      </c>
      <c r="AX6" t="s">
        <v>134</v>
      </c>
      <c r="AY6" t="s">
        <v>134</v>
      </c>
      <c r="AZ6">
        <v>0</v>
      </c>
      <c r="BA6" t="s">
        <v>134</v>
      </c>
      <c r="BB6" t="s">
        <v>134</v>
      </c>
      <c r="BC6" t="s">
        <v>134</v>
      </c>
      <c r="BD6" t="s">
        <v>134</v>
      </c>
      <c r="BE6" t="s">
        <v>188</v>
      </c>
      <c r="BF6">
        <v>169</v>
      </c>
      <c r="BG6">
        <v>62</v>
      </c>
      <c r="BH6" s="4">
        <f t="shared" si="2"/>
        <v>21.7079233920381</v>
      </c>
      <c r="BI6" t="s">
        <v>142</v>
      </c>
      <c r="BJ6">
        <v>0</v>
      </c>
      <c r="BK6" t="s">
        <v>134</v>
      </c>
      <c r="BL6" t="s">
        <v>189</v>
      </c>
      <c r="BM6">
        <v>2</v>
      </c>
      <c r="BN6" s="14">
        <v>44919</v>
      </c>
      <c r="BO6" s="14">
        <v>44942</v>
      </c>
      <c r="BP6" s="14">
        <v>44942</v>
      </c>
      <c r="BQ6">
        <v>2</v>
      </c>
      <c r="BR6">
        <v>2</v>
      </c>
      <c r="BS6">
        <v>3</v>
      </c>
      <c r="BT6">
        <v>0</v>
      </c>
      <c r="BU6" t="s">
        <v>134</v>
      </c>
      <c r="BV6" t="s">
        <v>134</v>
      </c>
      <c r="BW6" t="s">
        <v>134</v>
      </c>
      <c r="BX6" t="s">
        <v>134</v>
      </c>
      <c r="BY6" t="s">
        <v>134</v>
      </c>
      <c r="BZ6" t="s">
        <v>134</v>
      </c>
      <c r="CA6" t="s">
        <v>134</v>
      </c>
      <c r="CB6" t="s">
        <v>134</v>
      </c>
      <c r="CC6" t="s">
        <v>134</v>
      </c>
      <c r="CD6" t="s">
        <v>134</v>
      </c>
      <c r="CE6" t="s">
        <v>134</v>
      </c>
      <c r="CF6">
        <v>1</v>
      </c>
      <c r="CG6" t="s">
        <v>149</v>
      </c>
      <c r="CH6" t="s">
        <v>149</v>
      </c>
      <c r="CI6" t="e">
        <f t="shared" si="3"/>
        <v>#VALUE!</v>
      </c>
      <c r="CJ6">
        <v>2</v>
      </c>
      <c r="CK6" t="s">
        <v>134</v>
      </c>
      <c r="CL6" t="s">
        <v>134</v>
      </c>
      <c r="CM6" t="s">
        <v>134</v>
      </c>
      <c r="CN6">
        <v>2</v>
      </c>
      <c r="CO6" t="s">
        <v>134</v>
      </c>
      <c r="CP6" t="s">
        <v>134</v>
      </c>
      <c r="CQ6" t="s">
        <v>134</v>
      </c>
      <c r="CR6" t="s">
        <v>134</v>
      </c>
      <c r="CS6" t="s">
        <v>134</v>
      </c>
      <c r="CT6" t="s">
        <v>134</v>
      </c>
      <c r="CU6" t="s">
        <v>134</v>
      </c>
      <c r="CV6" t="s">
        <v>134</v>
      </c>
      <c r="CW6" t="s">
        <v>134</v>
      </c>
      <c r="CX6" t="s">
        <v>134</v>
      </c>
      <c r="CY6" t="s">
        <v>134</v>
      </c>
      <c r="CZ6" t="s">
        <v>134</v>
      </c>
      <c r="DA6" t="s">
        <v>134</v>
      </c>
      <c r="DB6" t="s">
        <v>134</v>
      </c>
      <c r="DC6" t="s">
        <v>134</v>
      </c>
      <c r="DD6" t="s">
        <v>134</v>
      </c>
      <c r="DE6" t="s">
        <v>134</v>
      </c>
      <c r="DF6" t="s">
        <v>134</v>
      </c>
      <c r="DG6">
        <v>0</v>
      </c>
      <c r="DH6">
        <v>0</v>
      </c>
      <c r="DI6">
        <v>0</v>
      </c>
      <c r="DJ6">
        <v>0</v>
      </c>
      <c r="DK6" t="s">
        <v>134</v>
      </c>
      <c r="DL6" t="s">
        <v>134</v>
      </c>
      <c r="DM6" t="s">
        <v>134</v>
      </c>
      <c r="DN6" t="s">
        <v>134</v>
      </c>
      <c r="DO6" s="14">
        <v>45146</v>
      </c>
    </row>
    <row r="7" ht="15.75" spans="1:119">
      <c r="A7" s="3" t="s">
        <v>190</v>
      </c>
      <c r="B7" s="16" t="s">
        <v>191</v>
      </c>
      <c r="C7">
        <v>1</v>
      </c>
      <c r="D7" s="14">
        <v>17345</v>
      </c>
      <c r="E7">
        <v>13205326018</v>
      </c>
      <c r="F7" s="14">
        <v>44345</v>
      </c>
      <c r="G7" s="14">
        <v>44705</v>
      </c>
      <c r="H7">
        <f t="shared" si="0"/>
        <v>11</v>
      </c>
      <c r="I7">
        <f t="shared" si="1"/>
        <v>74</v>
      </c>
      <c r="J7">
        <v>0</v>
      </c>
      <c r="K7">
        <v>0</v>
      </c>
      <c r="L7">
        <v>0</v>
      </c>
      <c r="M7">
        <v>1</v>
      </c>
      <c r="N7" t="s">
        <v>192</v>
      </c>
      <c r="O7" s="32" t="s">
        <v>193</v>
      </c>
      <c r="P7">
        <v>1</v>
      </c>
      <c r="Q7" t="s">
        <v>194</v>
      </c>
      <c r="R7" t="s">
        <v>195</v>
      </c>
      <c r="S7" s="35" t="s">
        <v>196</v>
      </c>
      <c r="T7">
        <v>0</v>
      </c>
      <c r="U7">
        <v>0</v>
      </c>
      <c r="V7">
        <v>1</v>
      </c>
      <c r="W7">
        <v>1</v>
      </c>
      <c r="X7">
        <v>1</v>
      </c>
      <c r="Y7">
        <v>1</v>
      </c>
      <c r="Z7">
        <v>0</v>
      </c>
      <c r="AA7">
        <v>0</v>
      </c>
      <c r="AB7">
        <v>0</v>
      </c>
      <c r="AC7">
        <v>1</v>
      </c>
      <c r="AD7">
        <v>0</v>
      </c>
      <c r="AE7">
        <v>1</v>
      </c>
      <c r="AF7">
        <v>1</v>
      </c>
      <c r="AG7">
        <v>0</v>
      </c>
      <c r="AH7" t="s">
        <v>134</v>
      </c>
      <c r="AI7" t="s">
        <v>134</v>
      </c>
      <c r="AJ7">
        <v>3.46</v>
      </c>
      <c r="AK7">
        <v>2.04</v>
      </c>
      <c r="AL7">
        <v>10.3</v>
      </c>
      <c r="AM7" t="s">
        <v>134</v>
      </c>
      <c r="AN7">
        <v>2.03</v>
      </c>
      <c r="AO7" t="s">
        <v>197</v>
      </c>
      <c r="AP7" t="s">
        <v>139</v>
      </c>
      <c r="AQ7">
        <v>3</v>
      </c>
      <c r="AR7">
        <v>0</v>
      </c>
      <c r="AS7">
        <v>0</v>
      </c>
      <c r="AT7">
        <v>3</v>
      </c>
      <c r="AU7">
        <v>1</v>
      </c>
      <c r="AV7">
        <v>60</v>
      </c>
      <c r="AW7">
        <v>20</v>
      </c>
      <c r="AX7">
        <v>0</v>
      </c>
      <c r="AY7" t="s">
        <v>134</v>
      </c>
      <c r="AZ7">
        <v>1</v>
      </c>
      <c r="BA7">
        <v>20</v>
      </c>
      <c r="BB7">
        <v>250</v>
      </c>
      <c r="BC7">
        <v>0</v>
      </c>
      <c r="BD7" t="s">
        <v>134</v>
      </c>
      <c r="BE7" t="s">
        <v>198</v>
      </c>
      <c r="BF7">
        <v>170</v>
      </c>
      <c r="BG7">
        <v>93</v>
      </c>
      <c r="BH7" s="4">
        <f t="shared" si="2"/>
        <v>32.1799307958478</v>
      </c>
      <c r="BI7" t="s">
        <v>172</v>
      </c>
      <c r="BJ7">
        <v>1</v>
      </c>
      <c r="BK7">
        <v>4</v>
      </c>
      <c r="BL7" t="s">
        <v>199</v>
      </c>
      <c r="BM7">
        <v>1</v>
      </c>
      <c r="BN7" s="14">
        <v>44714</v>
      </c>
      <c r="BO7" s="14" t="s">
        <v>200</v>
      </c>
      <c r="BP7" s="14">
        <v>44782</v>
      </c>
      <c r="BQ7">
        <v>4</v>
      </c>
      <c r="BR7">
        <v>1</v>
      </c>
      <c r="BS7">
        <v>2</v>
      </c>
      <c r="BT7">
        <v>0</v>
      </c>
      <c r="BU7" t="s">
        <v>134</v>
      </c>
      <c r="BV7" t="s">
        <v>134</v>
      </c>
      <c r="BW7" t="s">
        <v>134</v>
      </c>
      <c r="BX7" t="s">
        <v>134</v>
      </c>
      <c r="BY7" t="s">
        <v>134</v>
      </c>
      <c r="BZ7" t="s">
        <v>134</v>
      </c>
      <c r="CA7" t="s">
        <v>134</v>
      </c>
      <c r="CB7" t="s">
        <v>134</v>
      </c>
      <c r="CC7" t="s">
        <v>134</v>
      </c>
      <c r="CD7" t="s">
        <v>134</v>
      </c>
      <c r="CE7" t="s">
        <v>134</v>
      </c>
      <c r="CF7">
        <v>1</v>
      </c>
      <c r="CG7" s="14">
        <v>44832</v>
      </c>
      <c r="CH7" t="s">
        <v>149</v>
      </c>
      <c r="CI7">
        <f>DATEDIF(BN7,CG7,"M")</f>
        <v>3</v>
      </c>
      <c r="CJ7">
        <v>1</v>
      </c>
      <c r="CK7" t="s">
        <v>201</v>
      </c>
      <c r="CL7" s="14" t="s">
        <v>202</v>
      </c>
      <c r="CM7">
        <v>2</v>
      </c>
      <c r="CN7">
        <v>0</v>
      </c>
      <c r="CO7" t="s">
        <v>134</v>
      </c>
      <c r="CP7" t="s">
        <v>134</v>
      </c>
      <c r="CQ7" t="s">
        <v>134</v>
      </c>
      <c r="CR7" t="s">
        <v>134</v>
      </c>
      <c r="CS7" t="s">
        <v>134</v>
      </c>
      <c r="CT7">
        <v>0</v>
      </c>
      <c r="CU7">
        <v>7</v>
      </c>
      <c r="CV7" s="14" t="s">
        <v>134</v>
      </c>
      <c r="CW7" t="s">
        <v>134</v>
      </c>
      <c r="CX7" t="s">
        <v>134</v>
      </c>
      <c r="CY7" t="s">
        <v>134</v>
      </c>
      <c r="CZ7" t="s">
        <v>134</v>
      </c>
      <c r="DA7" t="s">
        <v>134</v>
      </c>
      <c r="DB7" t="s">
        <v>134</v>
      </c>
      <c r="DC7" t="s">
        <v>134</v>
      </c>
      <c r="DD7" t="s">
        <v>134</v>
      </c>
      <c r="DE7" t="s">
        <v>134</v>
      </c>
      <c r="DF7" t="s">
        <v>134</v>
      </c>
      <c r="DG7">
        <v>1</v>
      </c>
      <c r="DH7">
        <v>1</v>
      </c>
      <c r="DI7">
        <v>0</v>
      </c>
      <c r="DJ7">
        <v>0</v>
      </c>
      <c r="DK7" t="s">
        <v>134</v>
      </c>
      <c r="DL7">
        <v>1</v>
      </c>
      <c r="DM7">
        <v>0</v>
      </c>
      <c r="DN7" s="14">
        <v>45042</v>
      </c>
      <c r="DO7" s="14">
        <v>45058</v>
      </c>
    </row>
    <row r="8" spans="1:119">
      <c r="A8" s="3" t="s">
        <v>203</v>
      </c>
      <c r="B8" s="16" t="s">
        <v>204</v>
      </c>
      <c r="C8">
        <v>1</v>
      </c>
      <c r="D8" s="14">
        <v>27739</v>
      </c>
      <c r="E8">
        <v>15684583921</v>
      </c>
      <c r="F8" s="14">
        <v>44870</v>
      </c>
      <c r="G8" s="14">
        <v>44979</v>
      </c>
      <c r="H8">
        <f t="shared" si="0"/>
        <v>3</v>
      </c>
      <c r="I8">
        <f t="shared" si="1"/>
        <v>47</v>
      </c>
      <c r="J8">
        <v>1</v>
      </c>
      <c r="K8">
        <v>1</v>
      </c>
      <c r="L8">
        <v>0</v>
      </c>
      <c r="M8">
        <v>1</v>
      </c>
      <c r="N8" t="s">
        <v>205</v>
      </c>
      <c r="O8" t="s">
        <v>206</v>
      </c>
      <c r="P8">
        <v>1</v>
      </c>
      <c r="Q8" t="s">
        <v>207</v>
      </c>
      <c r="R8" t="s">
        <v>208</v>
      </c>
      <c r="S8" s="35" t="s">
        <v>209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 t="s">
        <v>210</v>
      </c>
      <c r="AI8" t="s">
        <v>210</v>
      </c>
      <c r="AJ8" t="s">
        <v>134</v>
      </c>
      <c r="AK8">
        <v>3.26</v>
      </c>
      <c r="AL8">
        <v>9.45</v>
      </c>
      <c r="AM8" t="s">
        <v>134</v>
      </c>
      <c r="AN8">
        <v>2.87</v>
      </c>
      <c r="AO8" t="s">
        <v>211</v>
      </c>
      <c r="AP8" t="s">
        <v>139</v>
      </c>
      <c r="AQ8">
        <v>2</v>
      </c>
      <c r="AR8">
        <v>2</v>
      </c>
      <c r="AS8">
        <v>0</v>
      </c>
      <c r="AT8">
        <v>4</v>
      </c>
      <c r="AU8">
        <v>1</v>
      </c>
      <c r="AV8">
        <v>30</v>
      </c>
      <c r="AW8">
        <v>20</v>
      </c>
      <c r="AX8">
        <v>0</v>
      </c>
      <c r="AY8" t="s">
        <v>134</v>
      </c>
      <c r="AZ8">
        <v>1</v>
      </c>
      <c r="BA8">
        <v>30</v>
      </c>
      <c r="BB8">
        <v>500</v>
      </c>
      <c r="BC8">
        <v>0</v>
      </c>
      <c r="BD8" t="s">
        <v>134</v>
      </c>
      <c r="BE8" t="s">
        <v>212</v>
      </c>
      <c r="BF8">
        <v>175</v>
      </c>
      <c r="BG8">
        <v>80</v>
      </c>
      <c r="BH8" s="4">
        <f t="shared" si="2"/>
        <v>26.1224489795918</v>
      </c>
      <c r="BI8" s="21" t="s">
        <v>213</v>
      </c>
      <c r="BJ8">
        <v>1</v>
      </c>
      <c r="BK8">
        <v>2</v>
      </c>
      <c r="BL8" t="s">
        <v>214</v>
      </c>
      <c r="BM8">
        <v>2</v>
      </c>
      <c r="BN8" s="14">
        <v>44992</v>
      </c>
      <c r="BO8" s="14" t="s">
        <v>215</v>
      </c>
      <c r="BP8" s="14">
        <v>45055</v>
      </c>
      <c r="BQ8">
        <v>4</v>
      </c>
      <c r="BR8">
        <v>2</v>
      </c>
      <c r="BS8">
        <v>2</v>
      </c>
      <c r="BT8">
        <v>0</v>
      </c>
      <c r="BU8" t="s">
        <v>134</v>
      </c>
      <c r="BV8" t="s">
        <v>134</v>
      </c>
      <c r="BW8" t="s">
        <v>134</v>
      </c>
      <c r="BX8" t="s">
        <v>134</v>
      </c>
      <c r="BY8" t="s">
        <v>134</v>
      </c>
      <c r="BZ8" t="s">
        <v>134</v>
      </c>
      <c r="CA8" t="s">
        <v>134</v>
      </c>
      <c r="CB8" t="s">
        <v>134</v>
      </c>
      <c r="CC8" t="s">
        <v>134</v>
      </c>
      <c r="CD8" t="s">
        <v>134</v>
      </c>
      <c r="CE8" t="s">
        <v>134</v>
      </c>
      <c r="CF8" t="s">
        <v>149</v>
      </c>
      <c r="CG8" t="s">
        <v>134</v>
      </c>
      <c r="CH8" t="s">
        <v>134</v>
      </c>
      <c r="CI8" t="e">
        <f t="shared" si="3"/>
        <v>#VALUE!</v>
      </c>
      <c r="CJ8">
        <v>2</v>
      </c>
      <c r="CK8" t="s">
        <v>134</v>
      </c>
      <c r="CL8" t="s">
        <v>134</v>
      </c>
      <c r="CM8" t="s">
        <v>134</v>
      </c>
      <c r="CN8" t="s">
        <v>134</v>
      </c>
      <c r="CO8" t="s">
        <v>134</v>
      </c>
      <c r="CP8" t="s">
        <v>134</v>
      </c>
      <c r="CQ8" t="s">
        <v>134</v>
      </c>
      <c r="CR8" t="s">
        <v>134</v>
      </c>
      <c r="CS8" t="s">
        <v>134</v>
      </c>
      <c r="CT8">
        <v>0</v>
      </c>
      <c r="CU8" t="s">
        <v>134</v>
      </c>
      <c r="CV8" t="s">
        <v>134</v>
      </c>
      <c r="CW8" t="s">
        <v>134</v>
      </c>
      <c r="CX8" t="s">
        <v>134</v>
      </c>
      <c r="CY8" t="s">
        <v>134</v>
      </c>
      <c r="CZ8" t="s">
        <v>134</v>
      </c>
      <c r="DA8" t="s">
        <v>134</v>
      </c>
      <c r="DB8" t="s">
        <v>134</v>
      </c>
      <c r="DC8" t="s">
        <v>134</v>
      </c>
      <c r="DD8" t="s">
        <v>134</v>
      </c>
      <c r="DE8" t="s">
        <v>134</v>
      </c>
      <c r="DF8" t="s">
        <v>134</v>
      </c>
      <c r="DG8">
        <v>0</v>
      </c>
      <c r="DH8" t="s">
        <v>134</v>
      </c>
      <c r="DI8" t="s">
        <v>134</v>
      </c>
      <c r="DJ8" t="s">
        <v>134</v>
      </c>
      <c r="DK8" t="s">
        <v>134</v>
      </c>
      <c r="DL8" t="s">
        <v>134</v>
      </c>
      <c r="DM8" t="s">
        <v>134</v>
      </c>
      <c r="DN8" s="14">
        <v>45055</v>
      </c>
      <c r="DO8" s="14">
        <v>45055</v>
      </c>
    </row>
    <row r="9" ht="15.75" spans="1:120">
      <c r="A9" s="3" t="s">
        <v>216</v>
      </c>
      <c r="B9" t="s">
        <v>217</v>
      </c>
      <c r="C9">
        <v>1</v>
      </c>
      <c r="D9" s="14">
        <v>25023</v>
      </c>
      <c r="E9">
        <v>18561653919</v>
      </c>
      <c r="F9" s="14">
        <v>45078</v>
      </c>
      <c r="G9" s="14">
        <v>45092</v>
      </c>
      <c r="H9">
        <f t="shared" si="0"/>
        <v>0</v>
      </c>
      <c r="I9">
        <f t="shared" si="1"/>
        <v>54</v>
      </c>
      <c r="J9">
        <v>1</v>
      </c>
      <c r="K9">
        <v>0</v>
      </c>
      <c r="L9">
        <v>1</v>
      </c>
      <c r="M9">
        <v>1</v>
      </c>
      <c r="N9" t="s">
        <v>134</v>
      </c>
      <c r="O9" t="s">
        <v>218</v>
      </c>
      <c r="P9">
        <v>1</v>
      </c>
      <c r="Q9" t="s">
        <v>149</v>
      </c>
      <c r="R9" t="s">
        <v>195</v>
      </c>
      <c r="S9" s="35" t="s">
        <v>219</v>
      </c>
      <c r="T9">
        <v>0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0</v>
      </c>
      <c r="AE9">
        <v>1</v>
      </c>
      <c r="AF9">
        <v>0</v>
      </c>
      <c r="AG9">
        <v>0</v>
      </c>
      <c r="AH9">
        <v>1</v>
      </c>
      <c r="AI9">
        <v>3</v>
      </c>
      <c r="AJ9" t="s">
        <v>134</v>
      </c>
      <c r="AK9">
        <v>0.84</v>
      </c>
      <c r="AL9">
        <v>16.5</v>
      </c>
      <c r="AM9" t="s">
        <v>134</v>
      </c>
      <c r="AN9">
        <v>1.89</v>
      </c>
      <c r="AO9" t="s">
        <v>134</v>
      </c>
      <c r="AP9" s="32" t="s">
        <v>139</v>
      </c>
      <c r="AQ9">
        <v>3</v>
      </c>
      <c r="AR9">
        <v>2</v>
      </c>
      <c r="AS9">
        <v>0</v>
      </c>
      <c r="AT9">
        <v>4</v>
      </c>
      <c r="AU9">
        <v>1</v>
      </c>
      <c r="AV9">
        <v>2</v>
      </c>
      <c r="AW9">
        <v>10</v>
      </c>
      <c r="AX9">
        <v>1</v>
      </c>
      <c r="AY9" s="14">
        <v>45076</v>
      </c>
      <c r="AZ9">
        <v>1</v>
      </c>
      <c r="BA9">
        <v>2</v>
      </c>
      <c r="BB9">
        <v>100</v>
      </c>
      <c r="BC9">
        <v>1</v>
      </c>
      <c r="BD9" s="14">
        <v>45076</v>
      </c>
      <c r="BE9" t="s">
        <v>220</v>
      </c>
      <c r="BF9">
        <v>167</v>
      </c>
      <c r="BG9">
        <v>79</v>
      </c>
      <c r="BH9" s="4">
        <f t="shared" si="2"/>
        <v>28.3265803721898</v>
      </c>
      <c r="BI9" s="21" t="s">
        <v>213</v>
      </c>
      <c r="BJ9">
        <v>1</v>
      </c>
      <c r="BK9">
        <v>2</v>
      </c>
      <c r="BL9" s="32" t="s">
        <v>221</v>
      </c>
      <c r="BM9">
        <v>2</v>
      </c>
      <c r="BN9" s="14">
        <v>45093</v>
      </c>
      <c r="BO9" s="14">
        <v>45117</v>
      </c>
      <c r="BP9" s="14">
        <v>45117</v>
      </c>
      <c r="BQ9">
        <v>2</v>
      </c>
      <c r="BR9">
        <v>2</v>
      </c>
      <c r="BS9">
        <v>2</v>
      </c>
      <c r="BT9">
        <v>1</v>
      </c>
      <c r="BU9" s="14">
        <v>45145</v>
      </c>
      <c r="BV9" t="s">
        <v>222</v>
      </c>
      <c r="BW9" t="s">
        <v>223</v>
      </c>
      <c r="BX9" t="s">
        <v>224</v>
      </c>
      <c r="BY9" t="s">
        <v>225</v>
      </c>
      <c r="BZ9" t="s">
        <v>149</v>
      </c>
      <c r="CA9">
        <v>1</v>
      </c>
      <c r="CB9">
        <v>1</v>
      </c>
      <c r="CC9">
        <v>0</v>
      </c>
      <c r="CD9">
        <v>3</v>
      </c>
      <c r="CE9">
        <v>2</v>
      </c>
      <c r="CF9">
        <v>1</v>
      </c>
      <c r="CG9" t="s">
        <v>149</v>
      </c>
      <c r="CH9" t="s">
        <v>149</v>
      </c>
      <c r="CI9">
        <f t="shared" si="3"/>
        <v>1</v>
      </c>
      <c r="CJ9">
        <v>0</v>
      </c>
      <c r="CK9" t="s">
        <v>134</v>
      </c>
      <c r="CL9" t="s">
        <v>134</v>
      </c>
      <c r="CM9" t="s">
        <v>134</v>
      </c>
      <c r="CN9">
        <v>0</v>
      </c>
      <c r="CO9" t="s">
        <v>134</v>
      </c>
      <c r="CP9" t="s">
        <v>134</v>
      </c>
      <c r="CQ9" t="s">
        <v>134</v>
      </c>
      <c r="CR9" t="s">
        <v>134</v>
      </c>
      <c r="CS9" t="s">
        <v>134</v>
      </c>
      <c r="CT9">
        <v>0</v>
      </c>
      <c r="CU9" t="s">
        <v>134</v>
      </c>
      <c r="CV9" t="s">
        <v>134</v>
      </c>
      <c r="CW9" t="s">
        <v>134</v>
      </c>
      <c r="CX9" t="s">
        <v>134</v>
      </c>
      <c r="CY9" t="s">
        <v>134</v>
      </c>
      <c r="CZ9" t="s">
        <v>134</v>
      </c>
      <c r="DA9" t="s">
        <v>134</v>
      </c>
      <c r="DB9" t="s">
        <v>134</v>
      </c>
      <c r="DC9" t="s">
        <v>134</v>
      </c>
      <c r="DD9" t="s">
        <v>134</v>
      </c>
      <c r="DE9" t="s">
        <v>134</v>
      </c>
      <c r="DF9" t="s">
        <v>134</v>
      </c>
      <c r="DG9">
        <v>0</v>
      </c>
      <c r="DH9" t="s">
        <v>134</v>
      </c>
      <c r="DI9" t="s">
        <v>134</v>
      </c>
      <c r="DJ9" t="s">
        <v>134</v>
      </c>
      <c r="DK9" t="s">
        <v>134</v>
      </c>
      <c r="DL9" t="s">
        <v>134</v>
      </c>
      <c r="DM9" t="s">
        <v>134</v>
      </c>
      <c r="DN9" s="14">
        <v>45214</v>
      </c>
      <c r="DO9" s="14">
        <v>45478</v>
      </c>
      <c r="DP9">
        <v>0</v>
      </c>
    </row>
    <row r="10" ht="15.75" spans="1:121">
      <c r="A10" s="65" t="s">
        <v>226</v>
      </c>
      <c r="B10" s="19" t="s">
        <v>227</v>
      </c>
      <c r="C10">
        <v>1</v>
      </c>
      <c r="D10" s="14">
        <v>23146</v>
      </c>
      <c r="E10">
        <v>15092060869</v>
      </c>
      <c r="F10" s="20">
        <v>45058</v>
      </c>
      <c r="G10" s="20">
        <v>45070</v>
      </c>
      <c r="H10">
        <f t="shared" si="0"/>
        <v>0</v>
      </c>
      <c r="I10">
        <f t="shared" si="1"/>
        <v>60</v>
      </c>
      <c r="J10">
        <v>1</v>
      </c>
      <c r="K10">
        <v>0</v>
      </c>
      <c r="L10">
        <v>1</v>
      </c>
      <c r="M10">
        <v>0</v>
      </c>
      <c r="N10" t="s">
        <v>134</v>
      </c>
      <c r="O10" s="34" t="s">
        <v>228</v>
      </c>
      <c r="P10">
        <v>1</v>
      </c>
      <c r="Q10" t="s">
        <v>229</v>
      </c>
      <c r="R10" t="s">
        <v>230</v>
      </c>
      <c r="S10" t="s">
        <v>231</v>
      </c>
      <c r="T10">
        <v>0</v>
      </c>
      <c r="U10">
        <v>0</v>
      </c>
      <c r="V10">
        <v>1</v>
      </c>
      <c r="W10">
        <v>1</v>
      </c>
      <c r="X10">
        <v>1</v>
      </c>
      <c r="Y10">
        <v>1</v>
      </c>
      <c r="Z10">
        <v>0</v>
      </c>
      <c r="AA10">
        <v>1</v>
      </c>
      <c r="AB10">
        <v>0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5</v>
      </c>
      <c r="AI10">
        <v>5</v>
      </c>
      <c r="AJ10" t="s">
        <v>134</v>
      </c>
      <c r="AK10">
        <v>1.67</v>
      </c>
      <c r="AL10">
        <v>15.7</v>
      </c>
      <c r="AM10" t="s">
        <v>134</v>
      </c>
      <c r="AN10">
        <v>1.71</v>
      </c>
      <c r="AO10" t="s">
        <v>134</v>
      </c>
      <c r="AP10" t="s">
        <v>139</v>
      </c>
      <c r="AQ10">
        <v>2</v>
      </c>
      <c r="AR10">
        <v>2</v>
      </c>
      <c r="AS10">
        <v>0</v>
      </c>
      <c r="AT10">
        <v>4</v>
      </c>
      <c r="AU10">
        <v>1</v>
      </c>
      <c r="AV10">
        <v>40</v>
      </c>
      <c r="AW10">
        <v>20</v>
      </c>
      <c r="AX10">
        <v>0</v>
      </c>
      <c r="AY10" t="s">
        <v>134</v>
      </c>
      <c r="AZ10">
        <v>1</v>
      </c>
      <c r="BA10">
        <v>40</v>
      </c>
      <c r="BB10">
        <v>80</v>
      </c>
      <c r="BC10">
        <v>0</v>
      </c>
      <c r="BD10" t="s">
        <v>134</v>
      </c>
      <c r="BE10" t="s">
        <v>134</v>
      </c>
      <c r="BF10">
        <v>182</v>
      </c>
      <c r="BG10">
        <v>63</v>
      </c>
      <c r="BH10" s="4">
        <f t="shared" si="2"/>
        <v>19.0194420963652</v>
      </c>
      <c r="BI10" s="21" t="s">
        <v>213</v>
      </c>
      <c r="BJ10">
        <v>1</v>
      </c>
      <c r="BK10">
        <v>2</v>
      </c>
      <c r="BL10" s="32" t="s">
        <v>232</v>
      </c>
      <c r="BM10">
        <v>2</v>
      </c>
      <c r="BN10" s="20">
        <v>45072</v>
      </c>
      <c r="BO10" s="20">
        <v>45093</v>
      </c>
      <c r="BP10" s="20">
        <v>45093</v>
      </c>
      <c r="BQ10">
        <v>2</v>
      </c>
      <c r="BR10">
        <v>3</v>
      </c>
      <c r="BS10">
        <v>3</v>
      </c>
      <c r="BT10">
        <v>0</v>
      </c>
      <c r="BU10" t="s">
        <v>134</v>
      </c>
      <c r="BV10" t="s">
        <v>134</v>
      </c>
      <c r="BW10" t="s">
        <v>134</v>
      </c>
      <c r="BX10" t="s">
        <v>134</v>
      </c>
      <c r="BY10" t="s">
        <v>134</v>
      </c>
      <c r="BZ10" t="s">
        <v>134</v>
      </c>
      <c r="CA10" t="s">
        <v>134</v>
      </c>
      <c r="CB10" t="s">
        <v>134</v>
      </c>
      <c r="CC10" t="s">
        <v>134</v>
      </c>
      <c r="CD10" t="s">
        <v>134</v>
      </c>
      <c r="CE10" t="s">
        <v>134</v>
      </c>
      <c r="CF10" t="s">
        <v>149</v>
      </c>
      <c r="CG10" t="s">
        <v>134</v>
      </c>
      <c r="CH10" t="s">
        <v>134</v>
      </c>
      <c r="CI10" t="e">
        <f t="shared" si="3"/>
        <v>#VALUE!</v>
      </c>
      <c r="CJ10">
        <v>0</v>
      </c>
      <c r="CK10" t="s">
        <v>134</v>
      </c>
      <c r="CL10" t="s">
        <v>134</v>
      </c>
      <c r="CM10" t="s">
        <v>134</v>
      </c>
      <c r="CN10" t="s">
        <v>134</v>
      </c>
      <c r="CO10" t="s">
        <v>134</v>
      </c>
      <c r="CP10" t="s">
        <v>134</v>
      </c>
      <c r="CQ10" t="s">
        <v>134</v>
      </c>
      <c r="CR10" t="s">
        <v>134</v>
      </c>
      <c r="CS10" t="s">
        <v>134</v>
      </c>
      <c r="CT10">
        <v>0</v>
      </c>
      <c r="CU10" t="s">
        <v>134</v>
      </c>
      <c r="CV10" t="s">
        <v>134</v>
      </c>
      <c r="CW10" t="s">
        <v>134</v>
      </c>
      <c r="CX10" t="s">
        <v>134</v>
      </c>
      <c r="CY10" t="s">
        <v>134</v>
      </c>
      <c r="CZ10" t="s">
        <v>134</v>
      </c>
      <c r="DA10" t="s">
        <v>134</v>
      </c>
      <c r="DB10" t="s">
        <v>134</v>
      </c>
      <c r="DC10" t="s">
        <v>134</v>
      </c>
      <c r="DD10" t="s">
        <v>134</v>
      </c>
      <c r="DE10" t="s">
        <v>134</v>
      </c>
      <c r="DF10" t="s">
        <v>134</v>
      </c>
      <c r="DG10" t="s">
        <v>134</v>
      </c>
      <c r="DH10">
        <v>0</v>
      </c>
      <c r="DI10" t="s">
        <v>134</v>
      </c>
      <c r="DJ10" t="s">
        <v>134</v>
      </c>
      <c r="DK10" t="s">
        <v>134</v>
      </c>
      <c r="DL10" t="s">
        <v>134</v>
      </c>
      <c r="DM10" t="s">
        <v>134</v>
      </c>
      <c r="DN10" s="20">
        <v>45093</v>
      </c>
      <c r="DO10" s="14">
        <v>45604</v>
      </c>
      <c r="DP10">
        <v>0</v>
      </c>
      <c r="DQ10" t="s">
        <v>233</v>
      </c>
    </row>
    <row r="11" ht="15.75" spans="1:121">
      <c r="A11" s="66" t="s">
        <v>234</v>
      </c>
      <c r="B11" s="19" t="s">
        <v>235</v>
      </c>
      <c r="C11">
        <v>1</v>
      </c>
      <c r="D11" s="14">
        <v>19474</v>
      </c>
      <c r="E11">
        <v>13953202186</v>
      </c>
      <c r="F11" s="20">
        <v>45017</v>
      </c>
      <c r="G11" s="22">
        <v>45085</v>
      </c>
      <c r="H11">
        <v>2</v>
      </c>
      <c r="I11">
        <f t="shared" si="1"/>
        <v>70</v>
      </c>
      <c r="J11">
        <v>0</v>
      </c>
      <c r="K11">
        <v>0</v>
      </c>
      <c r="L11">
        <v>1</v>
      </c>
      <c r="M11">
        <v>1</v>
      </c>
      <c r="N11" t="s">
        <v>236</v>
      </c>
      <c r="O11" s="33" t="s">
        <v>237</v>
      </c>
      <c r="P11">
        <v>1</v>
      </c>
      <c r="Q11" t="s">
        <v>238</v>
      </c>
      <c r="R11" t="s">
        <v>239</v>
      </c>
      <c r="S11" s="35" t="s">
        <v>240</v>
      </c>
      <c r="T11">
        <v>0</v>
      </c>
      <c r="U11">
        <v>0</v>
      </c>
      <c r="V11">
        <v>1</v>
      </c>
      <c r="W11">
        <v>1</v>
      </c>
      <c r="X11">
        <v>1</v>
      </c>
      <c r="Y11">
        <v>1</v>
      </c>
      <c r="Z11">
        <v>0</v>
      </c>
      <c r="AA11">
        <v>0</v>
      </c>
      <c r="AB11">
        <v>0</v>
      </c>
      <c r="AC11">
        <v>1</v>
      </c>
      <c r="AD11">
        <v>1</v>
      </c>
      <c r="AE11">
        <v>1</v>
      </c>
      <c r="AF11">
        <v>1</v>
      </c>
      <c r="AG11">
        <v>1</v>
      </c>
      <c r="AH11" t="s">
        <v>210</v>
      </c>
      <c r="AI11">
        <v>2</v>
      </c>
      <c r="AJ11" t="s">
        <v>134</v>
      </c>
      <c r="AK11">
        <v>3.12</v>
      </c>
      <c r="AL11">
        <v>18.9</v>
      </c>
      <c r="AM11" t="s">
        <v>134</v>
      </c>
      <c r="AN11">
        <v>3.58</v>
      </c>
      <c r="AO11" t="s">
        <v>134</v>
      </c>
      <c r="AP11" t="s">
        <v>139</v>
      </c>
      <c r="AQ11">
        <v>3</v>
      </c>
      <c r="AR11">
        <v>0</v>
      </c>
      <c r="AS11">
        <v>0</v>
      </c>
      <c r="AT11">
        <v>3</v>
      </c>
      <c r="AU11">
        <v>1</v>
      </c>
      <c r="AV11">
        <v>60</v>
      </c>
      <c r="AW11">
        <v>20</v>
      </c>
      <c r="AX11">
        <v>1</v>
      </c>
      <c r="AY11" t="s">
        <v>134</v>
      </c>
      <c r="AZ11">
        <v>1</v>
      </c>
      <c r="BA11">
        <v>60</v>
      </c>
      <c r="BB11">
        <v>200</v>
      </c>
      <c r="BC11">
        <v>1</v>
      </c>
      <c r="BD11" t="s">
        <v>134</v>
      </c>
      <c r="BE11" s="16" t="s">
        <v>241</v>
      </c>
      <c r="BF11">
        <v>178</v>
      </c>
      <c r="BG11">
        <v>73</v>
      </c>
      <c r="BH11" s="4">
        <f t="shared" si="2"/>
        <v>23.0400201994698</v>
      </c>
      <c r="BI11" s="21" t="s">
        <v>213</v>
      </c>
      <c r="BJ11">
        <v>1</v>
      </c>
      <c r="BK11">
        <v>2</v>
      </c>
      <c r="BL11" s="33" t="s">
        <v>242</v>
      </c>
      <c r="BM11">
        <v>2</v>
      </c>
      <c r="BN11" s="20">
        <v>45089</v>
      </c>
      <c r="BO11" s="20">
        <v>45111</v>
      </c>
      <c r="BP11" t="s">
        <v>243</v>
      </c>
      <c r="BQ11">
        <v>6</v>
      </c>
      <c r="BR11">
        <v>2</v>
      </c>
      <c r="BS11">
        <v>2</v>
      </c>
      <c r="BT11">
        <v>0</v>
      </c>
      <c r="BU11" t="s">
        <v>134</v>
      </c>
      <c r="BW11" t="s">
        <v>134</v>
      </c>
      <c r="BX11" t="s">
        <v>134</v>
      </c>
      <c r="BY11" t="s">
        <v>134</v>
      </c>
      <c r="BZ11" t="s">
        <v>134</v>
      </c>
      <c r="CA11" t="s">
        <v>134</v>
      </c>
      <c r="CB11" t="s">
        <v>134</v>
      </c>
      <c r="CC11" t="s">
        <v>134</v>
      </c>
      <c r="CD11" t="s">
        <v>134</v>
      </c>
      <c r="CE11" t="s">
        <v>134</v>
      </c>
      <c r="CF11">
        <v>0</v>
      </c>
      <c r="CG11" t="s">
        <v>134</v>
      </c>
      <c r="CH11" t="s">
        <v>134</v>
      </c>
      <c r="CI11">
        <v>11</v>
      </c>
      <c r="CJ11">
        <v>0</v>
      </c>
      <c r="CK11" t="s">
        <v>134</v>
      </c>
      <c r="CL11" t="s">
        <v>134</v>
      </c>
      <c r="CM11" t="s">
        <v>134</v>
      </c>
      <c r="CN11" t="s">
        <v>134</v>
      </c>
      <c r="CO11" t="s">
        <v>134</v>
      </c>
      <c r="CP11" t="s">
        <v>134</v>
      </c>
      <c r="CQ11" t="s">
        <v>134</v>
      </c>
      <c r="CR11" s="43" t="s">
        <v>134</v>
      </c>
      <c r="CS11" t="s">
        <v>134</v>
      </c>
      <c r="CT11">
        <v>1</v>
      </c>
      <c r="CU11">
        <v>1</v>
      </c>
      <c r="CV11" s="14">
        <v>45273</v>
      </c>
      <c r="CW11">
        <f>DATEDIF(BN11,CV11,"D")</f>
        <v>184</v>
      </c>
      <c r="CX11" t="s">
        <v>134</v>
      </c>
      <c r="CY11" t="s">
        <v>134</v>
      </c>
      <c r="CZ11">
        <v>1</v>
      </c>
      <c r="DA11" t="s">
        <v>134</v>
      </c>
      <c r="DB11" t="s">
        <v>134</v>
      </c>
      <c r="DC11">
        <v>1</v>
      </c>
      <c r="DD11">
        <v>0</v>
      </c>
      <c r="DE11" t="s">
        <v>134</v>
      </c>
      <c r="DF11">
        <v>0</v>
      </c>
      <c r="DG11">
        <v>1</v>
      </c>
      <c r="DH11">
        <v>1</v>
      </c>
      <c r="DI11">
        <v>1</v>
      </c>
      <c r="DJ11">
        <v>1</v>
      </c>
      <c r="DK11" t="s">
        <v>134</v>
      </c>
      <c r="DL11">
        <v>1</v>
      </c>
      <c r="DM11">
        <v>0</v>
      </c>
      <c r="DN11" s="20">
        <v>45432</v>
      </c>
      <c r="DO11" s="20">
        <v>45591</v>
      </c>
      <c r="DP11">
        <v>0</v>
      </c>
      <c r="DQ11" s="64" t="s">
        <v>244</v>
      </c>
    </row>
    <row r="12" ht="15" customHeight="1" spans="1:121">
      <c r="A12" s="66" t="s">
        <v>245</v>
      </c>
      <c r="B12" s="16" t="s">
        <v>246</v>
      </c>
      <c r="C12">
        <v>1</v>
      </c>
      <c r="D12" s="14">
        <v>28431</v>
      </c>
      <c r="E12">
        <v>18678731557</v>
      </c>
      <c r="F12" s="14">
        <v>45061</v>
      </c>
      <c r="G12" s="22">
        <v>45154</v>
      </c>
      <c r="H12">
        <v>3</v>
      </c>
      <c r="I12">
        <v>45</v>
      </c>
      <c r="J12">
        <v>1</v>
      </c>
      <c r="K12">
        <v>0</v>
      </c>
      <c r="L12">
        <v>1</v>
      </c>
      <c r="M12">
        <v>1</v>
      </c>
      <c r="N12" t="s">
        <v>134</v>
      </c>
      <c r="O12" s="33" t="s">
        <v>247</v>
      </c>
      <c r="P12">
        <v>1</v>
      </c>
      <c r="Q12" t="s">
        <v>149</v>
      </c>
      <c r="R12" t="s">
        <v>208</v>
      </c>
      <c r="S12" s="33" t="s">
        <v>248</v>
      </c>
      <c r="T12">
        <v>0</v>
      </c>
      <c r="U12">
        <v>0</v>
      </c>
      <c r="V12">
        <v>0</v>
      </c>
      <c r="W12">
        <v>0</v>
      </c>
      <c r="X12">
        <v>1</v>
      </c>
      <c r="Y12">
        <v>1</v>
      </c>
      <c r="Z12">
        <v>1</v>
      </c>
      <c r="AA12">
        <v>0</v>
      </c>
      <c r="AB12">
        <v>0</v>
      </c>
      <c r="AC12">
        <v>0</v>
      </c>
      <c r="AD12">
        <v>0</v>
      </c>
      <c r="AE12">
        <v>1</v>
      </c>
      <c r="AF12">
        <v>0</v>
      </c>
      <c r="AG12">
        <v>0</v>
      </c>
      <c r="AH12" t="s">
        <v>134</v>
      </c>
      <c r="AI12" t="s">
        <v>134</v>
      </c>
      <c r="AJ12" t="s">
        <v>134</v>
      </c>
      <c r="AK12">
        <v>5.23</v>
      </c>
      <c r="AL12">
        <v>19.6</v>
      </c>
      <c r="AM12" t="s">
        <v>134</v>
      </c>
      <c r="AN12">
        <v>32.4</v>
      </c>
      <c r="AP12" t="s">
        <v>139</v>
      </c>
      <c r="AQ12">
        <v>2</v>
      </c>
      <c r="AR12">
        <v>2</v>
      </c>
      <c r="AS12">
        <v>0</v>
      </c>
      <c r="AT12">
        <v>4</v>
      </c>
      <c r="AU12">
        <v>1</v>
      </c>
      <c r="AV12">
        <v>20</v>
      </c>
      <c r="AW12">
        <v>20</v>
      </c>
      <c r="AX12">
        <v>1</v>
      </c>
      <c r="AY12" t="s">
        <v>134</v>
      </c>
      <c r="AZ12">
        <v>1</v>
      </c>
      <c r="BA12">
        <v>15</v>
      </c>
      <c r="BB12">
        <v>250</v>
      </c>
      <c r="BC12">
        <v>1</v>
      </c>
      <c r="BD12" t="s">
        <v>134</v>
      </c>
      <c r="BE12" t="s">
        <v>134</v>
      </c>
      <c r="BF12">
        <v>175</v>
      </c>
      <c r="BG12">
        <v>76</v>
      </c>
      <c r="BH12" s="4">
        <f t="shared" si="2"/>
        <v>24.8163265306122</v>
      </c>
      <c r="BI12" t="s">
        <v>249</v>
      </c>
      <c r="BJ12">
        <v>1</v>
      </c>
      <c r="BK12">
        <v>3</v>
      </c>
      <c r="BL12" s="32" t="s">
        <v>250</v>
      </c>
      <c r="BM12">
        <v>1</v>
      </c>
      <c r="BN12" s="14">
        <v>45162</v>
      </c>
      <c r="BO12" s="14">
        <v>45186</v>
      </c>
      <c r="BP12" s="14">
        <v>45214</v>
      </c>
      <c r="BQ12">
        <v>3</v>
      </c>
      <c r="BR12">
        <v>2</v>
      </c>
      <c r="BS12" t="s">
        <v>251</v>
      </c>
      <c r="BT12">
        <v>0</v>
      </c>
      <c r="BU12" t="s">
        <v>134</v>
      </c>
      <c r="BV12" t="s">
        <v>134</v>
      </c>
      <c r="BW12" t="s">
        <v>134</v>
      </c>
      <c r="BX12" t="s">
        <v>134</v>
      </c>
      <c r="BY12" t="s">
        <v>134</v>
      </c>
      <c r="BZ12" t="s">
        <v>134</v>
      </c>
      <c r="CA12" t="s">
        <v>134</v>
      </c>
      <c r="CB12" t="s">
        <v>134</v>
      </c>
      <c r="CC12" t="s">
        <v>134</v>
      </c>
      <c r="CD12" t="s">
        <v>134</v>
      </c>
      <c r="CE12">
        <v>2</v>
      </c>
      <c r="CF12">
        <v>1</v>
      </c>
      <c r="CG12" s="14">
        <v>45231</v>
      </c>
      <c r="CI12">
        <v>4</v>
      </c>
      <c r="CJ12">
        <v>0</v>
      </c>
      <c r="CK12" t="s">
        <v>134</v>
      </c>
      <c r="CL12" t="s">
        <v>134</v>
      </c>
      <c r="CM12" t="s">
        <v>134</v>
      </c>
      <c r="CN12" t="s">
        <v>134</v>
      </c>
      <c r="CO12" t="s">
        <v>134</v>
      </c>
      <c r="CP12" t="s">
        <v>134</v>
      </c>
      <c r="CQ12" t="s">
        <v>134</v>
      </c>
      <c r="CR12" t="s">
        <v>134</v>
      </c>
      <c r="CS12" t="s">
        <v>134</v>
      </c>
      <c r="CT12">
        <v>0</v>
      </c>
      <c r="CU12" t="s">
        <v>134</v>
      </c>
      <c r="CV12" t="s">
        <v>134</v>
      </c>
      <c r="CW12" t="s">
        <v>134</v>
      </c>
      <c r="CX12" t="s">
        <v>134</v>
      </c>
      <c r="CY12" t="s">
        <v>134</v>
      </c>
      <c r="CZ12" t="s">
        <v>134</v>
      </c>
      <c r="DA12" t="s">
        <v>134</v>
      </c>
      <c r="DB12" t="s">
        <v>134</v>
      </c>
      <c r="DC12" t="s">
        <v>134</v>
      </c>
      <c r="DD12" t="s">
        <v>134</v>
      </c>
      <c r="DE12" t="s">
        <v>134</v>
      </c>
      <c r="DF12" t="s">
        <v>134</v>
      </c>
      <c r="DG12">
        <v>1</v>
      </c>
      <c r="DH12">
        <v>1</v>
      </c>
      <c r="DI12">
        <v>0</v>
      </c>
      <c r="DJ12">
        <v>0</v>
      </c>
      <c r="DK12">
        <v>0</v>
      </c>
      <c r="DL12">
        <v>1</v>
      </c>
      <c r="DM12">
        <v>0</v>
      </c>
      <c r="DN12" s="14">
        <v>45275</v>
      </c>
      <c r="DO12" s="63">
        <v>45614</v>
      </c>
      <c r="DP12">
        <v>0</v>
      </c>
      <c r="DQ12" s="42"/>
    </row>
    <row r="13" spans="1:119">
      <c r="A13" s="3" t="s">
        <v>252</v>
      </c>
      <c r="B13" t="s">
        <v>253</v>
      </c>
      <c r="C13">
        <v>1</v>
      </c>
      <c r="D13" s="14">
        <v>24905</v>
      </c>
      <c r="E13">
        <v>13686333818</v>
      </c>
      <c r="F13" s="14">
        <v>45114</v>
      </c>
      <c r="G13" s="14">
        <v>45141</v>
      </c>
      <c r="H13">
        <f t="shared" si="0"/>
        <v>0</v>
      </c>
      <c r="I13">
        <f t="shared" si="1"/>
        <v>55</v>
      </c>
      <c r="J13">
        <v>1</v>
      </c>
      <c r="K13">
        <v>0</v>
      </c>
      <c r="L13">
        <v>0</v>
      </c>
      <c r="M13">
        <v>1</v>
      </c>
      <c r="N13" t="s">
        <v>134</v>
      </c>
      <c r="O13" t="s">
        <v>254</v>
      </c>
      <c r="P13">
        <v>1</v>
      </c>
      <c r="Q13" t="s">
        <v>255</v>
      </c>
      <c r="R13" t="s">
        <v>256</v>
      </c>
      <c r="S13" s="35" t="s">
        <v>257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1</v>
      </c>
      <c r="AD13">
        <v>0</v>
      </c>
      <c r="AE13">
        <v>0</v>
      </c>
      <c r="AF13">
        <v>0</v>
      </c>
      <c r="AG13">
        <v>0</v>
      </c>
      <c r="AH13" t="s">
        <v>134</v>
      </c>
      <c r="AI13" t="s">
        <v>134</v>
      </c>
      <c r="AJ13" t="s">
        <v>134</v>
      </c>
      <c r="AK13">
        <v>3.21</v>
      </c>
      <c r="AL13">
        <v>13</v>
      </c>
      <c r="AM13" t="s">
        <v>134</v>
      </c>
      <c r="AN13">
        <v>1.47</v>
      </c>
      <c r="AO13" t="s">
        <v>134</v>
      </c>
      <c r="AP13" t="s">
        <v>139</v>
      </c>
      <c r="AQ13">
        <v>3</v>
      </c>
      <c r="AR13">
        <v>2</v>
      </c>
      <c r="AS13">
        <v>0</v>
      </c>
      <c r="AT13">
        <v>4</v>
      </c>
      <c r="AU13">
        <v>1</v>
      </c>
      <c r="AV13">
        <v>20</v>
      </c>
      <c r="AW13">
        <v>10</v>
      </c>
      <c r="AX13">
        <v>0</v>
      </c>
      <c r="AY13" t="s">
        <v>134</v>
      </c>
      <c r="AZ13">
        <v>1</v>
      </c>
      <c r="BA13">
        <v>20</v>
      </c>
      <c r="BB13">
        <v>80</v>
      </c>
      <c r="BC13">
        <v>0</v>
      </c>
      <c r="BD13" t="s">
        <v>134</v>
      </c>
      <c r="BE13" t="s">
        <v>258</v>
      </c>
      <c r="BF13">
        <v>167</v>
      </c>
      <c r="BG13">
        <v>73</v>
      </c>
      <c r="BH13" s="4">
        <f t="shared" si="2"/>
        <v>26.1751945211374</v>
      </c>
      <c r="BI13" t="s">
        <v>259</v>
      </c>
      <c r="BJ13">
        <v>0</v>
      </c>
      <c r="BK13" t="s">
        <v>134</v>
      </c>
      <c r="BL13" t="s">
        <v>260</v>
      </c>
      <c r="BM13">
        <v>1</v>
      </c>
      <c r="BN13" s="14">
        <v>45150</v>
      </c>
      <c r="BO13" s="14">
        <v>45170</v>
      </c>
      <c r="BP13" s="14">
        <v>45170</v>
      </c>
      <c r="BQ13">
        <v>2</v>
      </c>
      <c r="BR13" t="s">
        <v>261</v>
      </c>
      <c r="BS13" t="s">
        <v>134</v>
      </c>
      <c r="BT13" t="s">
        <v>134</v>
      </c>
      <c r="BU13" t="s">
        <v>134</v>
      </c>
      <c r="BV13" t="s">
        <v>134</v>
      </c>
      <c r="BW13" t="s">
        <v>134</v>
      </c>
      <c r="BX13" t="s">
        <v>134</v>
      </c>
      <c r="BY13" t="s">
        <v>134</v>
      </c>
      <c r="BZ13" t="s">
        <v>134</v>
      </c>
      <c r="CA13" t="s">
        <v>134</v>
      </c>
      <c r="CB13" t="s">
        <v>134</v>
      </c>
      <c r="CC13" t="s">
        <v>134</v>
      </c>
      <c r="CD13" t="s">
        <v>134</v>
      </c>
      <c r="CE13" t="s">
        <v>134</v>
      </c>
      <c r="CF13" t="s">
        <v>134</v>
      </c>
      <c r="CG13" t="s">
        <v>134</v>
      </c>
      <c r="CH13" t="s">
        <v>134</v>
      </c>
      <c r="CI13" t="s">
        <v>134</v>
      </c>
      <c r="CJ13" t="s">
        <v>134</v>
      </c>
      <c r="CK13" t="s">
        <v>134</v>
      </c>
      <c r="CL13" t="s">
        <v>134</v>
      </c>
      <c r="CM13" t="s">
        <v>134</v>
      </c>
      <c r="CN13" t="s">
        <v>134</v>
      </c>
      <c r="CO13" t="s">
        <v>134</v>
      </c>
      <c r="CP13" t="s">
        <v>134</v>
      </c>
      <c r="CQ13" t="s">
        <v>134</v>
      </c>
      <c r="CR13" t="s">
        <v>134</v>
      </c>
      <c r="CS13" t="s">
        <v>134</v>
      </c>
      <c r="CT13" t="s">
        <v>134</v>
      </c>
      <c r="CU13" t="s">
        <v>134</v>
      </c>
      <c r="CV13" t="s">
        <v>134</v>
      </c>
      <c r="CW13" t="s">
        <v>134</v>
      </c>
      <c r="CX13" t="s">
        <v>134</v>
      </c>
      <c r="CY13" t="s">
        <v>134</v>
      </c>
      <c r="CZ13" t="s">
        <v>134</v>
      </c>
      <c r="DA13" t="s">
        <v>134</v>
      </c>
      <c r="DB13" t="s">
        <v>134</v>
      </c>
      <c r="DC13" t="s">
        <v>134</v>
      </c>
      <c r="DD13" t="s">
        <v>134</v>
      </c>
      <c r="DE13" t="s">
        <v>134</v>
      </c>
      <c r="DF13" t="s">
        <v>134</v>
      </c>
      <c r="DG13">
        <v>0</v>
      </c>
      <c r="DH13">
        <v>0</v>
      </c>
      <c r="DI13">
        <v>0</v>
      </c>
      <c r="DJ13">
        <v>0</v>
      </c>
      <c r="DK13">
        <v>0</v>
      </c>
      <c r="DL13" t="s">
        <v>134</v>
      </c>
      <c r="DM13" t="s">
        <v>134</v>
      </c>
      <c r="DN13" t="s">
        <v>134</v>
      </c>
      <c r="DO13" s="14">
        <v>45251</v>
      </c>
    </row>
    <row r="14" spans="1:119">
      <c r="A14" s="3" t="s">
        <v>262</v>
      </c>
      <c r="B14" s="16" t="s">
        <v>263</v>
      </c>
      <c r="C14">
        <v>1</v>
      </c>
      <c r="D14" s="14">
        <v>22612</v>
      </c>
      <c r="E14">
        <v>13562686877</v>
      </c>
      <c r="F14" s="14">
        <v>45108</v>
      </c>
      <c r="G14" s="14">
        <v>45131</v>
      </c>
      <c r="H14">
        <f t="shared" si="0"/>
        <v>0</v>
      </c>
      <c r="I14">
        <f t="shared" si="1"/>
        <v>61</v>
      </c>
      <c r="J14">
        <v>1</v>
      </c>
      <c r="K14">
        <v>0</v>
      </c>
      <c r="L14">
        <v>0</v>
      </c>
      <c r="M14">
        <v>1</v>
      </c>
      <c r="N14" t="s">
        <v>134</v>
      </c>
      <c r="O14" t="s">
        <v>264</v>
      </c>
      <c r="P14">
        <v>1</v>
      </c>
      <c r="Q14" t="s">
        <v>149</v>
      </c>
      <c r="R14" t="s">
        <v>239</v>
      </c>
      <c r="S14" s="35" t="s">
        <v>265</v>
      </c>
      <c r="T14">
        <v>0</v>
      </c>
      <c r="U14">
        <v>0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15</v>
      </c>
      <c r="AI14">
        <v>3</v>
      </c>
      <c r="AJ14" t="s">
        <v>134</v>
      </c>
      <c r="AK14">
        <v>6.76</v>
      </c>
      <c r="AL14">
        <v>12.3</v>
      </c>
      <c r="AM14" t="s">
        <v>134</v>
      </c>
      <c r="AN14">
        <v>1.92</v>
      </c>
      <c r="AO14" t="s">
        <v>134</v>
      </c>
      <c r="AP14" t="s">
        <v>139</v>
      </c>
      <c r="AQ14">
        <v>2</v>
      </c>
      <c r="AR14">
        <v>0</v>
      </c>
      <c r="AS14">
        <v>0</v>
      </c>
      <c r="AT14">
        <v>2</v>
      </c>
      <c r="AU14">
        <v>1</v>
      </c>
      <c r="AV14">
        <v>50</v>
      </c>
      <c r="AW14">
        <v>10</v>
      </c>
      <c r="AX14">
        <v>0</v>
      </c>
      <c r="AY14" t="s">
        <v>134</v>
      </c>
      <c r="AZ14">
        <v>1</v>
      </c>
      <c r="BA14">
        <v>30</v>
      </c>
      <c r="BB14">
        <v>500</v>
      </c>
      <c r="BC14">
        <v>1</v>
      </c>
      <c r="BD14" s="14">
        <v>44317</v>
      </c>
      <c r="BE14" t="s">
        <v>266</v>
      </c>
      <c r="BF14">
        <v>175</v>
      </c>
      <c r="BG14">
        <v>55</v>
      </c>
      <c r="BH14" s="4">
        <f t="shared" ref="BH14:BH31" si="4">BG14/(BF14%*BF14%)</f>
        <v>17.9591836734694</v>
      </c>
      <c r="BI14" t="s">
        <v>213</v>
      </c>
      <c r="BJ14">
        <v>1</v>
      </c>
      <c r="BK14">
        <v>2</v>
      </c>
      <c r="BL14" t="s">
        <v>267</v>
      </c>
      <c r="BM14">
        <v>2</v>
      </c>
      <c r="BN14" s="14">
        <v>45142</v>
      </c>
      <c r="BO14" s="14">
        <v>45166</v>
      </c>
      <c r="BP14" s="14">
        <v>45166</v>
      </c>
      <c r="BQ14">
        <v>2</v>
      </c>
      <c r="BR14">
        <v>2</v>
      </c>
      <c r="BS14">
        <v>2</v>
      </c>
      <c r="BT14">
        <v>1</v>
      </c>
      <c r="BU14" s="14">
        <v>45189</v>
      </c>
      <c r="BV14" t="s">
        <v>268</v>
      </c>
      <c r="BW14" t="s">
        <v>269</v>
      </c>
      <c r="BX14" t="s">
        <v>270</v>
      </c>
      <c r="BY14">
        <v>0</v>
      </c>
      <c r="BZ14">
        <v>0</v>
      </c>
      <c r="CA14">
        <v>2</v>
      </c>
      <c r="CB14">
        <v>0</v>
      </c>
      <c r="CC14">
        <v>0</v>
      </c>
      <c r="CD14">
        <v>2</v>
      </c>
      <c r="CE14">
        <v>2</v>
      </c>
      <c r="CF14">
        <v>1</v>
      </c>
      <c r="CG14" t="s">
        <v>149</v>
      </c>
      <c r="CH14" t="s">
        <v>149</v>
      </c>
      <c r="CI14">
        <f t="shared" si="3"/>
        <v>1</v>
      </c>
      <c r="CJ14">
        <v>2</v>
      </c>
      <c r="CK14" t="s">
        <v>134</v>
      </c>
      <c r="CL14" t="s">
        <v>134</v>
      </c>
      <c r="CM14" t="s">
        <v>134</v>
      </c>
      <c r="CN14" t="s">
        <v>134</v>
      </c>
      <c r="CO14" t="s">
        <v>134</v>
      </c>
      <c r="CP14" t="s">
        <v>134</v>
      </c>
      <c r="CQ14" t="s">
        <v>134</v>
      </c>
      <c r="CR14" t="s">
        <v>134</v>
      </c>
      <c r="CS14" t="s">
        <v>134</v>
      </c>
      <c r="CT14">
        <v>0</v>
      </c>
      <c r="CU14" t="s">
        <v>134</v>
      </c>
      <c r="CV14" t="s">
        <v>134</v>
      </c>
      <c r="CW14" t="s">
        <v>134</v>
      </c>
      <c r="CX14" t="s">
        <v>134</v>
      </c>
      <c r="CY14" t="s">
        <v>134</v>
      </c>
      <c r="CZ14" t="s">
        <v>134</v>
      </c>
      <c r="DA14" t="s">
        <v>134</v>
      </c>
      <c r="DB14" t="s">
        <v>134</v>
      </c>
      <c r="DC14" t="s">
        <v>134</v>
      </c>
      <c r="DD14" t="s">
        <v>134</v>
      </c>
      <c r="DE14" t="s">
        <v>134</v>
      </c>
      <c r="DF14" t="s">
        <v>134</v>
      </c>
      <c r="DG14">
        <v>0</v>
      </c>
      <c r="DH14" t="s">
        <v>134</v>
      </c>
      <c r="DI14" t="s">
        <v>134</v>
      </c>
      <c r="DJ14" t="s">
        <v>134</v>
      </c>
      <c r="DK14" t="s">
        <v>134</v>
      </c>
      <c r="DL14" t="s">
        <v>134</v>
      </c>
      <c r="DM14" t="s">
        <v>134</v>
      </c>
      <c r="DN14" s="14">
        <v>45000</v>
      </c>
      <c r="DO14" s="14">
        <v>45377</v>
      </c>
    </row>
    <row r="15" spans="1:120">
      <c r="A15" s="3" t="s">
        <v>271</v>
      </c>
      <c r="B15" t="s">
        <v>272</v>
      </c>
      <c r="C15">
        <v>1</v>
      </c>
      <c r="D15" s="14">
        <v>26130</v>
      </c>
      <c r="E15">
        <v>13573217837</v>
      </c>
      <c r="F15" s="14">
        <v>44968</v>
      </c>
      <c r="G15" s="14">
        <v>45141</v>
      </c>
      <c r="H15">
        <f t="shared" si="0"/>
        <v>5</v>
      </c>
      <c r="I15">
        <f t="shared" si="1"/>
        <v>52</v>
      </c>
      <c r="J15">
        <v>0</v>
      </c>
      <c r="K15">
        <v>0</v>
      </c>
      <c r="L15">
        <v>0</v>
      </c>
      <c r="M15">
        <v>1</v>
      </c>
      <c r="N15" t="s">
        <v>273</v>
      </c>
      <c r="O15" t="s">
        <v>274</v>
      </c>
      <c r="P15">
        <v>1</v>
      </c>
      <c r="Q15" t="s">
        <v>275</v>
      </c>
      <c r="R15" t="s">
        <v>239</v>
      </c>
      <c r="S15" s="35" t="s">
        <v>276</v>
      </c>
      <c r="T15">
        <v>0</v>
      </c>
      <c r="U15">
        <v>0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0</v>
      </c>
      <c r="AD15">
        <v>0</v>
      </c>
      <c r="AE15">
        <v>0</v>
      </c>
      <c r="AF15">
        <v>0</v>
      </c>
      <c r="AG15">
        <v>0</v>
      </c>
      <c r="AH15" s="35" t="s">
        <v>277</v>
      </c>
      <c r="AI15">
        <v>2</v>
      </c>
      <c r="AJ15" t="s">
        <v>134</v>
      </c>
      <c r="AK15" t="s">
        <v>134</v>
      </c>
      <c r="AL15" t="s">
        <v>134</v>
      </c>
      <c r="AM15" t="s">
        <v>134</v>
      </c>
      <c r="AN15" t="s">
        <v>134</v>
      </c>
      <c r="AO15" t="s">
        <v>134</v>
      </c>
      <c r="AP15" t="s">
        <v>278</v>
      </c>
      <c r="AQ15">
        <v>2</v>
      </c>
      <c r="AR15">
        <v>3</v>
      </c>
      <c r="AS15">
        <v>0</v>
      </c>
      <c r="AT15">
        <v>4</v>
      </c>
      <c r="AU15">
        <v>1</v>
      </c>
      <c r="AV15">
        <v>20</v>
      </c>
      <c r="AW15">
        <v>30</v>
      </c>
      <c r="AX15">
        <v>0</v>
      </c>
      <c r="AY15" t="s">
        <v>134</v>
      </c>
      <c r="AZ15">
        <v>1</v>
      </c>
      <c r="BA15">
        <v>15</v>
      </c>
      <c r="BB15">
        <v>400</v>
      </c>
      <c r="BC15">
        <v>0</v>
      </c>
      <c r="BD15" t="s">
        <v>134</v>
      </c>
      <c r="BE15" t="s">
        <v>134</v>
      </c>
      <c r="BF15">
        <v>175</v>
      </c>
      <c r="BG15">
        <v>78</v>
      </c>
      <c r="BH15" s="4">
        <f t="shared" si="4"/>
        <v>25.469387755102</v>
      </c>
      <c r="BI15" t="s">
        <v>279</v>
      </c>
      <c r="BJ15">
        <v>1</v>
      </c>
      <c r="BK15">
        <v>3</v>
      </c>
      <c r="BL15" t="s">
        <v>280</v>
      </c>
      <c r="BM15">
        <v>1</v>
      </c>
      <c r="BN15" s="14">
        <v>45166</v>
      </c>
      <c r="BO15" s="14">
        <v>45187</v>
      </c>
      <c r="BP15" s="14">
        <v>45209</v>
      </c>
      <c r="BQ15">
        <v>3</v>
      </c>
      <c r="BR15">
        <v>3</v>
      </c>
      <c r="BS15">
        <v>2</v>
      </c>
      <c r="BT15">
        <v>1</v>
      </c>
      <c r="BU15" s="14">
        <v>45216</v>
      </c>
      <c r="BV15" t="s">
        <v>281</v>
      </c>
      <c r="BW15" t="s">
        <v>282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3</v>
      </c>
      <c r="CF15">
        <v>1</v>
      </c>
      <c r="CG15" t="s">
        <v>149</v>
      </c>
      <c r="CH15" t="s">
        <v>149</v>
      </c>
      <c r="CI15">
        <f t="shared" si="3"/>
        <v>1</v>
      </c>
      <c r="CJ15">
        <v>1</v>
      </c>
      <c r="CK15" t="s">
        <v>283</v>
      </c>
      <c r="CL15" s="14">
        <v>45308</v>
      </c>
      <c r="CM15" t="s">
        <v>134</v>
      </c>
      <c r="CN15">
        <v>1</v>
      </c>
      <c r="CO15">
        <v>3</v>
      </c>
      <c r="CP15" s="14">
        <v>45308</v>
      </c>
      <c r="CQ15">
        <v>1</v>
      </c>
      <c r="CR15" s="14">
        <v>45604</v>
      </c>
      <c r="CS15">
        <f>DATEDIF(CP15,CR15,"M")</f>
        <v>9</v>
      </c>
      <c r="CT15">
        <v>0</v>
      </c>
      <c r="CU15" t="s">
        <v>134</v>
      </c>
      <c r="CV15" t="s">
        <v>134</v>
      </c>
      <c r="CW15" t="s">
        <v>134</v>
      </c>
      <c r="CX15" t="s">
        <v>134</v>
      </c>
      <c r="CY15" t="s">
        <v>134</v>
      </c>
      <c r="CZ15" t="s">
        <v>134</v>
      </c>
      <c r="DA15" t="s">
        <v>134</v>
      </c>
      <c r="DB15" t="s">
        <v>134</v>
      </c>
      <c r="DC15" t="s">
        <v>134</v>
      </c>
      <c r="DD15" t="s">
        <v>134</v>
      </c>
      <c r="DE15" t="s">
        <v>134</v>
      </c>
      <c r="DF15" t="s">
        <v>134</v>
      </c>
      <c r="DG15">
        <v>0</v>
      </c>
      <c r="DH15" t="s">
        <v>134</v>
      </c>
      <c r="DI15" t="s">
        <v>134</v>
      </c>
      <c r="DJ15" t="s">
        <v>134</v>
      </c>
      <c r="DK15" t="s">
        <v>134</v>
      </c>
      <c r="DL15" t="s">
        <v>134</v>
      </c>
      <c r="DM15" t="s">
        <v>134</v>
      </c>
      <c r="DN15" s="14">
        <v>45604</v>
      </c>
      <c r="DO15" s="14">
        <v>45604</v>
      </c>
      <c r="DP15">
        <v>0</v>
      </c>
    </row>
    <row r="16" ht="15.75" spans="1:121">
      <c r="A16" s="66" t="s">
        <v>284</v>
      </c>
      <c r="B16" s="23" t="s">
        <v>285</v>
      </c>
      <c r="C16">
        <v>1</v>
      </c>
      <c r="D16" s="14">
        <v>25141</v>
      </c>
      <c r="E16">
        <v>13792813911</v>
      </c>
      <c r="F16" s="14">
        <v>45200</v>
      </c>
      <c r="G16" s="14">
        <v>45175</v>
      </c>
      <c r="H16">
        <v>11</v>
      </c>
      <c r="I16">
        <f t="shared" si="1"/>
        <v>54</v>
      </c>
      <c r="J16">
        <v>1</v>
      </c>
      <c r="K16">
        <v>0</v>
      </c>
      <c r="L16">
        <v>0</v>
      </c>
      <c r="M16">
        <v>1</v>
      </c>
      <c r="N16" t="s">
        <v>134</v>
      </c>
      <c r="O16" s="34" t="s">
        <v>286</v>
      </c>
      <c r="P16">
        <v>1</v>
      </c>
      <c r="Q16" t="s">
        <v>287</v>
      </c>
      <c r="R16" t="s">
        <v>288</v>
      </c>
      <c r="S16" t="s">
        <v>289</v>
      </c>
      <c r="T16">
        <v>0</v>
      </c>
      <c r="U16">
        <v>0</v>
      </c>
      <c r="V16">
        <v>1</v>
      </c>
      <c r="W16">
        <v>1</v>
      </c>
      <c r="X16">
        <v>1</v>
      </c>
      <c r="Y16">
        <v>1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 t="s">
        <v>134</v>
      </c>
      <c r="AI16" t="s">
        <v>134</v>
      </c>
      <c r="AJ16" t="s">
        <v>134</v>
      </c>
      <c r="AK16">
        <v>2.84</v>
      </c>
      <c r="AL16">
        <v>17.9</v>
      </c>
      <c r="AM16" t="s">
        <v>134</v>
      </c>
      <c r="AN16">
        <v>1.37</v>
      </c>
      <c r="AO16" t="s">
        <v>134</v>
      </c>
      <c r="AP16" t="s">
        <v>139</v>
      </c>
      <c r="AQ16">
        <v>2</v>
      </c>
      <c r="AR16">
        <v>2</v>
      </c>
      <c r="AS16">
        <v>0</v>
      </c>
      <c r="AT16">
        <v>4</v>
      </c>
      <c r="AU16">
        <v>1</v>
      </c>
      <c r="AV16">
        <v>40</v>
      </c>
      <c r="AW16">
        <v>30</v>
      </c>
      <c r="AX16">
        <v>1</v>
      </c>
      <c r="AY16" t="s">
        <v>134</v>
      </c>
      <c r="AZ16">
        <v>1</v>
      </c>
      <c r="BA16">
        <v>10</v>
      </c>
      <c r="BB16">
        <v>150</v>
      </c>
      <c r="BC16">
        <v>1</v>
      </c>
      <c r="BE16" s="16" t="s">
        <v>290</v>
      </c>
      <c r="BF16">
        <v>172</v>
      </c>
      <c r="BG16">
        <v>67</v>
      </c>
      <c r="BH16" s="4">
        <f t="shared" si="4"/>
        <v>22.6473769605192</v>
      </c>
      <c r="BI16" s="43" t="s">
        <v>259</v>
      </c>
      <c r="BJ16">
        <v>0</v>
      </c>
      <c r="BK16" t="s">
        <v>134</v>
      </c>
      <c r="BL16" s="33" t="s">
        <v>291</v>
      </c>
      <c r="BM16">
        <v>1</v>
      </c>
      <c r="BN16" s="14">
        <v>45175</v>
      </c>
      <c r="BO16" s="14">
        <v>45204</v>
      </c>
      <c r="BP16" s="14">
        <v>45204</v>
      </c>
      <c r="BQ16">
        <v>2</v>
      </c>
      <c r="BR16">
        <v>3</v>
      </c>
      <c r="BS16" t="s">
        <v>292</v>
      </c>
      <c r="BT16">
        <v>1</v>
      </c>
      <c r="BU16" s="20">
        <v>45225</v>
      </c>
      <c r="BV16" s="49" t="s">
        <v>293</v>
      </c>
      <c r="BW16" t="s">
        <v>294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3</v>
      </c>
      <c r="CF16">
        <v>1</v>
      </c>
      <c r="CG16" s="14">
        <v>45264</v>
      </c>
      <c r="CH16" s="55" t="s">
        <v>295</v>
      </c>
      <c r="CI16">
        <f t="shared" si="3"/>
        <v>1</v>
      </c>
      <c r="CJ16">
        <v>0</v>
      </c>
      <c r="DO16" s="14">
        <v>45607</v>
      </c>
      <c r="DP16">
        <v>0</v>
      </c>
      <c r="DQ16">
        <f>DATEDIF(BU16,DO16,"M")</f>
        <v>12</v>
      </c>
    </row>
    <row r="17" ht="15.75" spans="1:121">
      <c r="A17" s="66" t="s">
        <v>296</v>
      </c>
      <c r="B17" s="23" t="s">
        <v>297</v>
      </c>
      <c r="C17">
        <v>1</v>
      </c>
      <c r="D17" s="14">
        <v>20744</v>
      </c>
      <c r="E17">
        <v>15554261617</v>
      </c>
      <c r="F17" s="14">
        <v>45078</v>
      </c>
      <c r="G17" s="14">
        <v>45106</v>
      </c>
      <c r="H17">
        <v>0</v>
      </c>
      <c r="I17">
        <v>66</v>
      </c>
      <c r="J17">
        <v>0</v>
      </c>
      <c r="K17">
        <v>1</v>
      </c>
      <c r="L17">
        <v>0</v>
      </c>
      <c r="M17">
        <v>0</v>
      </c>
      <c r="N17" s="33" t="s">
        <v>298</v>
      </c>
      <c r="O17" s="34" t="s">
        <v>299</v>
      </c>
      <c r="P17">
        <v>1</v>
      </c>
      <c r="Q17" t="s">
        <v>300</v>
      </c>
      <c r="R17" t="s">
        <v>301</v>
      </c>
      <c r="S17" t="s">
        <v>302</v>
      </c>
      <c r="T17">
        <v>0</v>
      </c>
      <c r="U17">
        <v>0</v>
      </c>
      <c r="V17">
        <v>1</v>
      </c>
      <c r="W17">
        <v>1</v>
      </c>
      <c r="X17">
        <v>0</v>
      </c>
      <c r="Y17">
        <v>1</v>
      </c>
      <c r="Z17">
        <v>0</v>
      </c>
      <c r="AA17">
        <v>0</v>
      </c>
      <c r="AB17">
        <v>0</v>
      </c>
      <c r="AC17">
        <v>1</v>
      </c>
      <c r="AD17">
        <v>0</v>
      </c>
      <c r="AE17">
        <v>1</v>
      </c>
      <c r="AF17">
        <v>0</v>
      </c>
      <c r="AG17">
        <v>0</v>
      </c>
      <c r="AH17">
        <v>8</v>
      </c>
      <c r="AI17">
        <v>60</v>
      </c>
      <c r="AJ17" t="s">
        <v>134</v>
      </c>
      <c r="AK17" t="s">
        <v>134</v>
      </c>
      <c r="AL17" t="s">
        <v>134</v>
      </c>
      <c r="AM17" t="s">
        <v>134</v>
      </c>
      <c r="AN17" t="s">
        <v>134</v>
      </c>
      <c r="AO17" t="s">
        <v>134</v>
      </c>
      <c r="AP17" t="s">
        <v>139</v>
      </c>
      <c r="AQ17">
        <v>2</v>
      </c>
      <c r="AR17">
        <v>2</v>
      </c>
      <c r="AS17">
        <v>0</v>
      </c>
      <c r="AT17">
        <v>4</v>
      </c>
      <c r="AU17">
        <v>1</v>
      </c>
      <c r="AV17">
        <v>40</v>
      </c>
      <c r="AW17">
        <v>20</v>
      </c>
      <c r="AX17">
        <v>1</v>
      </c>
      <c r="AZ17">
        <v>1</v>
      </c>
      <c r="BA17">
        <v>40</v>
      </c>
      <c r="BB17">
        <v>40</v>
      </c>
      <c r="BC17">
        <v>1</v>
      </c>
      <c r="BD17" t="s">
        <v>134</v>
      </c>
      <c r="BE17" t="s">
        <v>134</v>
      </c>
      <c r="BF17">
        <v>170</v>
      </c>
      <c r="BG17">
        <v>70</v>
      </c>
      <c r="BH17" s="4">
        <f t="shared" si="4"/>
        <v>24.2214532871972</v>
      </c>
      <c r="BI17" t="s">
        <v>213</v>
      </c>
      <c r="BJ17">
        <v>1</v>
      </c>
      <c r="BK17">
        <v>2</v>
      </c>
      <c r="BL17" s="33" t="s">
        <v>303</v>
      </c>
      <c r="BM17">
        <v>2</v>
      </c>
      <c r="BN17" s="14">
        <v>45108</v>
      </c>
      <c r="BO17" s="14">
        <v>45128</v>
      </c>
      <c r="BP17" s="14">
        <v>45128</v>
      </c>
      <c r="BQ17">
        <v>2</v>
      </c>
      <c r="BR17">
        <v>2</v>
      </c>
      <c r="BS17">
        <v>2</v>
      </c>
      <c r="BT17">
        <v>1</v>
      </c>
      <c r="BU17" s="20">
        <v>45155</v>
      </c>
      <c r="BV17" s="49" t="s">
        <v>304</v>
      </c>
      <c r="BX17" t="s">
        <v>305</v>
      </c>
      <c r="BY17" s="48" t="s">
        <v>306</v>
      </c>
      <c r="BZ17">
        <v>0</v>
      </c>
      <c r="CA17">
        <v>1</v>
      </c>
      <c r="CB17">
        <v>1</v>
      </c>
      <c r="CC17">
        <v>0</v>
      </c>
      <c r="CE17">
        <v>2</v>
      </c>
      <c r="CF17">
        <v>1</v>
      </c>
      <c r="CG17" s="14">
        <v>45170</v>
      </c>
      <c r="CH17" t="s">
        <v>149</v>
      </c>
      <c r="CI17">
        <f t="shared" si="3"/>
        <v>1</v>
      </c>
      <c r="CJ17">
        <v>0</v>
      </c>
      <c r="CK17" t="s">
        <v>134</v>
      </c>
      <c r="CL17" t="s">
        <v>134</v>
      </c>
      <c r="CM17" t="s">
        <v>134</v>
      </c>
      <c r="CN17" t="s">
        <v>134</v>
      </c>
      <c r="CO17" t="s">
        <v>134</v>
      </c>
      <c r="CP17" t="s">
        <v>134</v>
      </c>
      <c r="CQ17" t="s">
        <v>134</v>
      </c>
      <c r="CR17" t="s">
        <v>134</v>
      </c>
      <c r="CS17" t="s">
        <v>134</v>
      </c>
      <c r="CT17" t="s">
        <v>134</v>
      </c>
      <c r="CU17" t="s">
        <v>134</v>
      </c>
      <c r="CV17" t="s">
        <v>134</v>
      </c>
      <c r="CW17" t="s">
        <v>134</v>
      </c>
      <c r="CX17" t="s">
        <v>134</v>
      </c>
      <c r="CY17" t="s">
        <v>134</v>
      </c>
      <c r="CZ17" t="s">
        <v>134</v>
      </c>
      <c r="DA17" t="s">
        <v>134</v>
      </c>
      <c r="DB17" t="s">
        <v>134</v>
      </c>
      <c r="DC17" t="s">
        <v>134</v>
      </c>
      <c r="DD17" t="s">
        <v>134</v>
      </c>
      <c r="DE17" t="s">
        <v>134</v>
      </c>
      <c r="DF17" t="s">
        <v>134</v>
      </c>
      <c r="DG17" t="s">
        <v>134</v>
      </c>
      <c r="DH17" t="s">
        <v>134</v>
      </c>
      <c r="DI17" t="s">
        <v>134</v>
      </c>
      <c r="DJ17" t="s">
        <v>134</v>
      </c>
      <c r="DK17" t="s">
        <v>134</v>
      </c>
      <c r="DL17" t="s">
        <v>134</v>
      </c>
      <c r="DM17" t="s">
        <v>134</v>
      </c>
      <c r="DN17" s="14">
        <v>45200</v>
      </c>
      <c r="DO17" s="14">
        <v>45537</v>
      </c>
      <c r="DP17">
        <v>0</v>
      </c>
      <c r="DQ17">
        <v>15</v>
      </c>
    </row>
    <row r="18" ht="15.75" spans="1:121">
      <c r="A18" s="66" t="s">
        <v>307</v>
      </c>
      <c r="B18" s="24" t="s">
        <v>308</v>
      </c>
      <c r="C18">
        <v>1</v>
      </c>
      <c r="D18" s="14">
        <v>18821</v>
      </c>
      <c r="E18">
        <v>13455782058</v>
      </c>
      <c r="F18" s="14">
        <v>44866</v>
      </c>
      <c r="G18" s="14">
        <v>45076</v>
      </c>
      <c r="H18">
        <f t="shared" si="0"/>
        <v>6</v>
      </c>
      <c r="I18">
        <f t="shared" si="1"/>
        <v>71</v>
      </c>
      <c r="J18">
        <v>0</v>
      </c>
      <c r="K18">
        <v>1</v>
      </c>
      <c r="L18">
        <v>0</v>
      </c>
      <c r="M18">
        <v>0</v>
      </c>
      <c r="N18" t="s">
        <v>134</v>
      </c>
      <c r="O18" s="33" t="s">
        <v>309</v>
      </c>
      <c r="P18">
        <v>1</v>
      </c>
      <c r="Q18" t="s">
        <v>310</v>
      </c>
      <c r="R18" t="s">
        <v>139</v>
      </c>
      <c r="S18" t="s">
        <v>311</v>
      </c>
      <c r="T18">
        <v>0</v>
      </c>
      <c r="U18">
        <v>0</v>
      </c>
      <c r="V18">
        <v>1</v>
      </c>
      <c r="W18">
        <v>1</v>
      </c>
      <c r="X18">
        <v>0</v>
      </c>
      <c r="Y18">
        <v>1</v>
      </c>
      <c r="Z18">
        <v>0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</v>
      </c>
      <c r="AH18" t="s">
        <v>134</v>
      </c>
      <c r="AI18" t="s">
        <v>134</v>
      </c>
      <c r="AJ18">
        <v>4.22</v>
      </c>
      <c r="AK18">
        <v>3.09</v>
      </c>
      <c r="AL18">
        <v>11</v>
      </c>
      <c r="AM18" t="s">
        <v>134</v>
      </c>
      <c r="AN18">
        <v>1.35</v>
      </c>
      <c r="AO18" t="s">
        <v>134</v>
      </c>
      <c r="AP18" t="s">
        <v>139</v>
      </c>
      <c r="AQ18">
        <v>4</v>
      </c>
      <c r="AR18">
        <v>2</v>
      </c>
      <c r="AS18">
        <v>0</v>
      </c>
      <c r="AT18">
        <v>4</v>
      </c>
      <c r="AU18">
        <v>0</v>
      </c>
      <c r="AV18" t="s">
        <v>134</v>
      </c>
      <c r="AW18" t="s">
        <v>134</v>
      </c>
      <c r="AX18" t="s">
        <v>134</v>
      </c>
      <c r="AY18" t="s">
        <v>134</v>
      </c>
      <c r="AZ18">
        <v>0</v>
      </c>
      <c r="BA18" t="s">
        <v>134</v>
      </c>
      <c r="BB18" t="s">
        <v>134</v>
      </c>
      <c r="BC18" t="s">
        <v>134</v>
      </c>
      <c r="BD18" t="s">
        <v>134</v>
      </c>
      <c r="BE18" t="s">
        <v>134</v>
      </c>
      <c r="BF18">
        <v>182</v>
      </c>
      <c r="BG18">
        <v>82</v>
      </c>
      <c r="BH18" s="4">
        <f t="shared" si="4"/>
        <v>24.7554643159039</v>
      </c>
      <c r="BI18" t="s">
        <v>213</v>
      </c>
      <c r="BJ18">
        <v>1</v>
      </c>
      <c r="BK18">
        <v>2</v>
      </c>
      <c r="BL18" s="33" t="s">
        <v>312</v>
      </c>
      <c r="BM18">
        <v>2</v>
      </c>
      <c r="BN18" s="14">
        <v>45084</v>
      </c>
      <c r="BO18" s="14">
        <v>45103</v>
      </c>
      <c r="BP18" s="14">
        <v>45103</v>
      </c>
      <c r="BQ18">
        <v>2</v>
      </c>
      <c r="BR18">
        <v>2</v>
      </c>
      <c r="BS18" t="s">
        <v>313</v>
      </c>
      <c r="BT18">
        <v>1</v>
      </c>
      <c r="BU18" s="20">
        <v>45170</v>
      </c>
      <c r="BV18" t="s">
        <v>149</v>
      </c>
      <c r="BW18" t="s">
        <v>294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3</v>
      </c>
      <c r="CF18">
        <v>0</v>
      </c>
      <c r="CG18" t="s">
        <v>134</v>
      </c>
      <c r="CH18" t="s">
        <v>134</v>
      </c>
      <c r="CI18">
        <f t="shared" si="3"/>
        <v>2</v>
      </c>
      <c r="CJ18" t="s">
        <v>134</v>
      </c>
      <c r="CK18" t="s">
        <v>134</v>
      </c>
      <c r="CL18" t="s">
        <v>134</v>
      </c>
      <c r="CM18" t="s">
        <v>134</v>
      </c>
      <c r="CN18" t="s">
        <v>134</v>
      </c>
      <c r="CO18" t="s">
        <v>134</v>
      </c>
      <c r="CP18" t="s">
        <v>134</v>
      </c>
      <c r="CQ18" t="s">
        <v>134</v>
      </c>
      <c r="CR18" t="s">
        <v>134</v>
      </c>
      <c r="CS18" t="s">
        <v>134</v>
      </c>
      <c r="CT18" t="s">
        <v>134</v>
      </c>
      <c r="CU18" t="s">
        <v>134</v>
      </c>
      <c r="CV18" t="s">
        <v>134</v>
      </c>
      <c r="CW18" t="s">
        <v>134</v>
      </c>
      <c r="CX18" t="s">
        <v>134</v>
      </c>
      <c r="CY18" t="s">
        <v>134</v>
      </c>
      <c r="CZ18" t="s">
        <v>134</v>
      </c>
      <c r="DA18" t="s">
        <v>134</v>
      </c>
      <c r="DB18" t="s">
        <v>134</v>
      </c>
      <c r="DC18" t="s">
        <v>134</v>
      </c>
      <c r="DD18" t="s">
        <v>134</v>
      </c>
      <c r="DE18" t="s">
        <v>134</v>
      </c>
      <c r="DF18" t="s">
        <v>134</v>
      </c>
      <c r="DG18" t="s">
        <v>134</v>
      </c>
      <c r="DH18" t="s">
        <v>134</v>
      </c>
      <c r="DI18" t="s">
        <v>134</v>
      </c>
      <c r="DJ18" t="s">
        <v>134</v>
      </c>
      <c r="DK18" t="s">
        <v>134</v>
      </c>
      <c r="DL18" t="s">
        <v>134</v>
      </c>
      <c r="DM18" t="s">
        <v>134</v>
      </c>
      <c r="DN18" s="14">
        <v>45170</v>
      </c>
      <c r="DO18" s="14">
        <v>45370</v>
      </c>
      <c r="DP18">
        <v>0</v>
      </c>
      <c r="DQ18">
        <v>17</v>
      </c>
    </row>
    <row r="19" ht="15.75" spans="1:119">
      <c r="A19" s="3" t="s">
        <v>314</v>
      </c>
      <c r="B19" s="25" t="s">
        <v>315</v>
      </c>
      <c r="C19">
        <v>1</v>
      </c>
      <c r="D19" s="14">
        <v>23878</v>
      </c>
      <c r="E19">
        <v>13515362925</v>
      </c>
      <c r="F19" s="14">
        <v>44788</v>
      </c>
      <c r="G19" s="14">
        <v>44966</v>
      </c>
      <c r="H19">
        <f t="shared" si="0"/>
        <v>5</v>
      </c>
      <c r="I19">
        <f t="shared" si="1"/>
        <v>57</v>
      </c>
      <c r="J19">
        <v>0</v>
      </c>
      <c r="K19">
        <v>0</v>
      </c>
      <c r="L19">
        <v>0</v>
      </c>
      <c r="M19">
        <v>0</v>
      </c>
      <c r="N19" t="s">
        <v>316</v>
      </c>
      <c r="O19" t="s">
        <v>317</v>
      </c>
      <c r="P19">
        <v>1</v>
      </c>
      <c r="Q19" t="s">
        <v>318</v>
      </c>
      <c r="R19" t="s">
        <v>319</v>
      </c>
      <c r="S19" s="35" t="s">
        <v>320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0</v>
      </c>
      <c r="AF19">
        <v>0</v>
      </c>
      <c r="AG19">
        <v>0</v>
      </c>
      <c r="AH19" t="s">
        <v>210</v>
      </c>
      <c r="AI19" t="s">
        <v>134</v>
      </c>
      <c r="AJ19" t="s">
        <v>134</v>
      </c>
      <c r="AK19">
        <v>4.52</v>
      </c>
      <c r="AL19">
        <v>12.3</v>
      </c>
      <c r="AM19" t="s">
        <v>134</v>
      </c>
      <c r="AN19">
        <v>3.48</v>
      </c>
      <c r="AO19" t="s">
        <v>321</v>
      </c>
      <c r="AP19" t="s">
        <v>322</v>
      </c>
      <c r="AQ19">
        <v>2</v>
      </c>
      <c r="AR19">
        <v>3</v>
      </c>
      <c r="AS19">
        <v>0</v>
      </c>
      <c r="AT19">
        <v>4</v>
      </c>
      <c r="AU19">
        <v>1</v>
      </c>
      <c r="AV19">
        <v>35</v>
      </c>
      <c r="AW19">
        <v>20</v>
      </c>
      <c r="AX19">
        <v>0</v>
      </c>
      <c r="AY19" t="s">
        <v>134</v>
      </c>
      <c r="AZ19">
        <v>1</v>
      </c>
      <c r="BA19">
        <v>40</v>
      </c>
      <c r="BB19">
        <v>250</v>
      </c>
      <c r="BC19">
        <v>0</v>
      </c>
      <c r="BD19" t="s">
        <v>134</v>
      </c>
      <c r="BE19" t="s">
        <v>134</v>
      </c>
      <c r="BF19">
        <v>173</v>
      </c>
      <c r="BG19">
        <v>64</v>
      </c>
      <c r="BH19" s="4">
        <f t="shared" si="4"/>
        <v>21.3839419960573</v>
      </c>
      <c r="BI19" t="s">
        <v>323</v>
      </c>
      <c r="BJ19">
        <v>1</v>
      </c>
      <c r="BK19">
        <v>2</v>
      </c>
      <c r="BL19" t="s">
        <v>324</v>
      </c>
      <c r="BM19">
        <v>3</v>
      </c>
      <c r="BN19" s="14">
        <v>44970</v>
      </c>
      <c r="BO19" s="14" t="s">
        <v>325</v>
      </c>
      <c r="BP19" s="14">
        <v>45058</v>
      </c>
      <c r="BQ19">
        <v>5</v>
      </c>
      <c r="BR19">
        <v>2</v>
      </c>
      <c r="BS19">
        <v>2</v>
      </c>
      <c r="BT19" t="s">
        <v>261</v>
      </c>
      <c r="CI19">
        <f t="shared" si="3"/>
        <v>-1477</v>
      </c>
      <c r="DG19">
        <v>1</v>
      </c>
      <c r="DH19">
        <v>0</v>
      </c>
      <c r="DI19">
        <v>2</v>
      </c>
      <c r="DJ19">
        <v>0</v>
      </c>
      <c r="DK19" t="s">
        <v>134</v>
      </c>
      <c r="DL19">
        <v>1</v>
      </c>
      <c r="DM19">
        <v>0</v>
      </c>
      <c r="DN19" s="14">
        <v>45065</v>
      </c>
      <c r="DO19" s="14">
        <v>45065</v>
      </c>
    </row>
    <row r="20" ht="15.75" spans="1:121">
      <c r="A20" s="3" t="s">
        <v>326</v>
      </c>
      <c r="B20" s="25" t="s">
        <v>327</v>
      </c>
      <c r="C20">
        <v>1</v>
      </c>
      <c r="D20" s="14">
        <v>21284</v>
      </c>
      <c r="E20">
        <v>13553030007</v>
      </c>
      <c r="F20" s="14">
        <v>44774</v>
      </c>
      <c r="G20" s="14">
        <v>44958</v>
      </c>
      <c r="H20">
        <f t="shared" si="0"/>
        <v>6</v>
      </c>
      <c r="I20">
        <f t="shared" si="1"/>
        <v>64</v>
      </c>
      <c r="J20">
        <v>1</v>
      </c>
      <c r="K20">
        <v>1</v>
      </c>
      <c r="L20">
        <v>0</v>
      </c>
      <c r="M20">
        <v>1</v>
      </c>
      <c r="N20" t="s">
        <v>328</v>
      </c>
      <c r="O20" t="s">
        <v>329</v>
      </c>
      <c r="P20">
        <v>1</v>
      </c>
      <c r="Q20" t="s">
        <v>330</v>
      </c>
      <c r="R20" t="s">
        <v>230</v>
      </c>
      <c r="S20" s="35" t="s">
        <v>331</v>
      </c>
      <c r="T20">
        <v>0</v>
      </c>
      <c r="U20">
        <v>0</v>
      </c>
      <c r="V20">
        <v>1</v>
      </c>
      <c r="W20">
        <v>1</v>
      </c>
      <c r="X20">
        <v>1</v>
      </c>
      <c r="Y20">
        <v>0</v>
      </c>
      <c r="Z20">
        <v>1</v>
      </c>
      <c r="AA20">
        <v>1</v>
      </c>
      <c r="AB20">
        <v>1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80</v>
      </c>
      <c r="AI20">
        <v>15</v>
      </c>
      <c r="AJ20" t="s">
        <v>134</v>
      </c>
      <c r="AK20">
        <v>4.88</v>
      </c>
      <c r="AL20">
        <v>8.57</v>
      </c>
      <c r="AM20" t="s">
        <v>134</v>
      </c>
      <c r="AN20">
        <v>1.55</v>
      </c>
      <c r="AO20" t="s">
        <v>332</v>
      </c>
      <c r="AP20" t="s">
        <v>139</v>
      </c>
      <c r="AQ20">
        <v>3</v>
      </c>
      <c r="AR20">
        <v>3</v>
      </c>
      <c r="AS20">
        <v>0</v>
      </c>
      <c r="AT20">
        <v>4</v>
      </c>
      <c r="AU20">
        <v>1</v>
      </c>
      <c r="AV20">
        <v>30</v>
      </c>
      <c r="AW20">
        <v>1</v>
      </c>
      <c r="AX20">
        <v>0</v>
      </c>
      <c r="AY20" t="s">
        <v>134</v>
      </c>
      <c r="AZ20">
        <v>1</v>
      </c>
      <c r="BA20">
        <v>30</v>
      </c>
      <c r="BB20">
        <v>700</v>
      </c>
      <c r="BC20">
        <v>0</v>
      </c>
      <c r="BD20" t="s">
        <v>134</v>
      </c>
      <c r="BE20">
        <v>0</v>
      </c>
      <c r="BF20">
        <v>183</v>
      </c>
      <c r="BG20">
        <v>91</v>
      </c>
      <c r="BH20" s="4">
        <f t="shared" si="4"/>
        <v>27.1731016154558</v>
      </c>
      <c r="BI20" t="s">
        <v>259</v>
      </c>
      <c r="BJ20">
        <v>0</v>
      </c>
      <c r="BK20" t="s">
        <v>134</v>
      </c>
      <c r="BL20" s="32" t="s">
        <v>333</v>
      </c>
      <c r="BM20">
        <v>1</v>
      </c>
      <c r="BN20" s="14">
        <v>44965</v>
      </c>
      <c r="BO20" s="14" t="s">
        <v>334</v>
      </c>
      <c r="BP20" s="14">
        <v>45027</v>
      </c>
      <c r="BR20" t="s">
        <v>335</v>
      </c>
      <c r="BS20">
        <v>2</v>
      </c>
      <c r="BT20">
        <v>1</v>
      </c>
      <c r="BU20" s="14">
        <v>45058</v>
      </c>
      <c r="BV20" t="s">
        <v>336</v>
      </c>
      <c r="BW20" t="s">
        <v>337</v>
      </c>
      <c r="BX20" t="s">
        <v>338</v>
      </c>
      <c r="BY20" s="48" t="s">
        <v>339</v>
      </c>
      <c r="BZ20">
        <v>0</v>
      </c>
      <c r="CA20">
        <v>1</v>
      </c>
      <c r="CB20">
        <v>2</v>
      </c>
      <c r="CC20">
        <v>0</v>
      </c>
      <c r="CD20">
        <v>4</v>
      </c>
      <c r="CE20">
        <v>2</v>
      </c>
      <c r="CF20">
        <v>1</v>
      </c>
      <c r="CG20" t="s">
        <v>149</v>
      </c>
      <c r="CH20" t="s">
        <v>340</v>
      </c>
      <c r="CI20">
        <f t="shared" si="3"/>
        <v>3</v>
      </c>
      <c r="CJ20">
        <v>0</v>
      </c>
      <c r="CK20" t="s">
        <v>134</v>
      </c>
      <c r="CL20" t="s">
        <v>134</v>
      </c>
      <c r="CM20" t="s">
        <v>134</v>
      </c>
      <c r="CN20">
        <v>0</v>
      </c>
      <c r="CO20" t="s">
        <v>134</v>
      </c>
      <c r="CP20" t="s">
        <v>134</v>
      </c>
      <c r="CQ20" t="s">
        <v>134</v>
      </c>
      <c r="CR20" t="s">
        <v>134</v>
      </c>
      <c r="CS20" t="s">
        <v>134</v>
      </c>
      <c r="CT20" t="s">
        <v>134</v>
      </c>
      <c r="CU20" t="s">
        <v>134</v>
      </c>
      <c r="CV20" t="s">
        <v>134</v>
      </c>
      <c r="CW20" t="s">
        <v>134</v>
      </c>
      <c r="CX20" t="s">
        <v>134</v>
      </c>
      <c r="CY20" t="s">
        <v>134</v>
      </c>
      <c r="CZ20" t="s">
        <v>134</v>
      </c>
      <c r="DA20" t="s">
        <v>134</v>
      </c>
      <c r="DB20" t="s">
        <v>134</v>
      </c>
      <c r="DC20" t="s">
        <v>134</v>
      </c>
      <c r="DD20" t="s">
        <v>134</v>
      </c>
      <c r="DE20" t="s">
        <v>134</v>
      </c>
      <c r="DF20" t="s">
        <v>134</v>
      </c>
      <c r="DG20">
        <v>1</v>
      </c>
      <c r="DH20">
        <v>1</v>
      </c>
      <c r="DJ20">
        <v>0</v>
      </c>
      <c r="DK20">
        <v>0</v>
      </c>
      <c r="DL20">
        <v>1</v>
      </c>
      <c r="DM20">
        <v>0</v>
      </c>
      <c r="DN20" s="14">
        <v>45267</v>
      </c>
      <c r="DO20" s="14">
        <v>45503</v>
      </c>
      <c r="DP20">
        <v>0</v>
      </c>
      <c r="DQ20">
        <f>DATEDIF(BU20,DO20,"M")</f>
        <v>14</v>
      </c>
    </row>
    <row r="21" spans="1:120">
      <c r="A21" s="3" t="s">
        <v>341</v>
      </c>
      <c r="B21" s="16" t="s">
        <v>342</v>
      </c>
      <c r="C21">
        <v>1</v>
      </c>
      <c r="D21" s="14">
        <v>22870</v>
      </c>
      <c r="E21">
        <v>13589121727</v>
      </c>
      <c r="F21" s="14">
        <v>44722</v>
      </c>
      <c r="G21" s="14">
        <v>44846</v>
      </c>
      <c r="H21">
        <f t="shared" si="0"/>
        <v>4</v>
      </c>
      <c r="I21">
        <f t="shared" si="1"/>
        <v>60</v>
      </c>
      <c r="J21">
        <v>1</v>
      </c>
      <c r="K21">
        <v>0</v>
      </c>
      <c r="L21">
        <v>0</v>
      </c>
      <c r="M21">
        <v>0</v>
      </c>
      <c r="N21" t="s">
        <v>343</v>
      </c>
      <c r="O21" t="s">
        <v>344</v>
      </c>
      <c r="P21">
        <v>1</v>
      </c>
      <c r="Q21" t="s">
        <v>345</v>
      </c>
      <c r="R21" t="s">
        <v>230</v>
      </c>
      <c r="S21" s="35" t="s">
        <v>346</v>
      </c>
      <c r="T21">
        <v>0</v>
      </c>
      <c r="U21">
        <v>0</v>
      </c>
      <c r="V21">
        <v>1</v>
      </c>
      <c r="W21">
        <v>1</v>
      </c>
      <c r="X21">
        <v>1</v>
      </c>
      <c r="Y21">
        <v>1</v>
      </c>
      <c r="Z21">
        <v>0</v>
      </c>
      <c r="AA21">
        <v>1</v>
      </c>
      <c r="AB21">
        <v>1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0</v>
      </c>
      <c r="AI21">
        <v>30</v>
      </c>
      <c r="AJ21" t="s">
        <v>134</v>
      </c>
      <c r="AK21">
        <v>2.31</v>
      </c>
      <c r="AL21">
        <v>11.9</v>
      </c>
      <c r="AM21" t="s">
        <v>134</v>
      </c>
      <c r="AN21">
        <v>1.95</v>
      </c>
      <c r="AO21" t="s">
        <v>347</v>
      </c>
      <c r="AP21" t="s">
        <v>139</v>
      </c>
      <c r="AQ21">
        <v>3</v>
      </c>
      <c r="AR21">
        <v>2</v>
      </c>
      <c r="AS21">
        <v>0</v>
      </c>
      <c r="AT21">
        <v>4</v>
      </c>
      <c r="AU21">
        <v>1</v>
      </c>
      <c r="AV21">
        <v>30</v>
      </c>
      <c r="AW21">
        <v>20</v>
      </c>
      <c r="AX21">
        <v>1</v>
      </c>
      <c r="AY21" s="14">
        <v>43141</v>
      </c>
      <c r="AZ21">
        <v>1</v>
      </c>
      <c r="BA21">
        <v>30</v>
      </c>
      <c r="BB21">
        <v>500</v>
      </c>
      <c r="BC21">
        <v>1</v>
      </c>
      <c r="BD21" s="14">
        <v>40359</v>
      </c>
      <c r="BE21" t="s">
        <v>348</v>
      </c>
      <c r="BF21">
        <v>165</v>
      </c>
      <c r="BG21">
        <v>74</v>
      </c>
      <c r="BH21" s="4">
        <f t="shared" si="4"/>
        <v>27.1808999081726</v>
      </c>
      <c r="BI21" t="s">
        <v>142</v>
      </c>
      <c r="BJ21">
        <v>0</v>
      </c>
      <c r="BK21" t="s">
        <v>134</v>
      </c>
      <c r="BL21" t="s">
        <v>349</v>
      </c>
      <c r="BM21">
        <v>1</v>
      </c>
      <c r="BN21" s="14">
        <v>44849</v>
      </c>
      <c r="BO21" t="s">
        <v>134</v>
      </c>
      <c r="BP21" s="14">
        <v>44849</v>
      </c>
      <c r="BQ21">
        <v>1</v>
      </c>
      <c r="BR21">
        <v>2</v>
      </c>
      <c r="BS21">
        <v>2</v>
      </c>
      <c r="BT21">
        <v>1</v>
      </c>
      <c r="BU21" s="14">
        <v>44862</v>
      </c>
      <c r="BV21" t="s">
        <v>350</v>
      </c>
      <c r="BW21" t="s">
        <v>351</v>
      </c>
      <c r="BX21" t="s">
        <v>352</v>
      </c>
      <c r="BY21" t="s">
        <v>353</v>
      </c>
      <c r="BZ21">
        <v>0</v>
      </c>
      <c r="CA21">
        <v>2</v>
      </c>
      <c r="CB21">
        <v>2</v>
      </c>
      <c r="CC21">
        <v>0</v>
      </c>
      <c r="CD21">
        <v>4</v>
      </c>
      <c r="CE21">
        <v>2</v>
      </c>
      <c r="CF21">
        <v>1</v>
      </c>
      <c r="CG21" t="s">
        <v>149</v>
      </c>
      <c r="CH21" t="s">
        <v>354</v>
      </c>
      <c r="CI21">
        <f t="shared" si="3"/>
        <v>0</v>
      </c>
      <c r="CJ21">
        <v>0</v>
      </c>
      <c r="CK21" t="s">
        <v>134</v>
      </c>
      <c r="CL21" t="s">
        <v>134</v>
      </c>
      <c r="CM21" t="s">
        <v>134</v>
      </c>
      <c r="CN21">
        <v>0</v>
      </c>
      <c r="CO21" t="s">
        <v>134</v>
      </c>
      <c r="CP21" t="s">
        <v>134</v>
      </c>
      <c r="CQ21" t="s">
        <v>134</v>
      </c>
      <c r="CR21" t="s">
        <v>134</v>
      </c>
      <c r="CS21" t="s">
        <v>134</v>
      </c>
      <c r="CT21" t="s">
        <v>134</v>
      </c>
      <c r="CU21" t="s">
        <v>134</v>
      </c>
      <c r="CV21" t="s">
        <v>134</v>
      </c>
      <c r="CW21" t="s">
        <v>134</v>
      </c>
      <c r="CX21" t="s">
        <v>134</v>
      </c>
      <c r="CY21" t="s">
        <v>134</v>
      </c>
      <c r="CZ21" t="s">
        <v>134</v>
      </c>
      <c r="DA21" t="s">
        <v>134</v>
      </c>
      <c r="DB21" t="s">
        <v>134</v>
      </c>
      <c r="DC21" t="s">
        <v>134</v>
      </c>
      <c r="DD21" t="s">
        <v>134</v>
      </c>
      <c r="DE21" t="s">
        <v>134</v>
      </c>
      <c r="DF21" t="s">
        <v>134</v>
      </c>
      <c r="DG21">
        <v>0</v>
      </c>
      <c r="DH21" t="s">
        <v>134</v>
      </c>
      <c r="DI21" t="s">
        <v>134</v>
      </c>
      <c r="DJ21" t="s">
        <v>134</v>
      </c>
      <c r="DK21" t="s">
        <v>134</v>
      </c>
      <c r="DL21" t="s">
        <v>134</v>
      </c>
      <c r="DM21" t="s">
        <v>134</v>
      </c>
      <c r="DN21" s="14">
        <v>45008</v>
      </c>
      <c r="DO21" s="14">
        <v>45447</v>
      </c>
      <c r="DP21">
        <v>0</v>
      </c>
    </row>
    <row r="22" spans="1:120">
      <c r="A22" s="3" t="s">
        <v>355</v>
      </c>
      <c r="B22" t="s">
        <v>356</v>
      </c>
      <c r="C22">
        <v>1</v>
      </c>
      <c r="D22" s="14">
        <v>20714</v>
      </c>
      <c r="E22">
        <v>18660501346</v>
      </c>
      <c r="F22" s="14">
        <v>45184</v>
      </c>
      <c r="G22" s="14">
        <v>45224</v>
      </c>
      <c r="H22">
        <f t="shared" si="0"/>
        <v>1</v>
      </c>
      <c r="I22">
        <f t="shared" si="1"/>
        <v>67</v>
      </c>
      <c r="J22">
        <v>0</v>
      </c>
      <c r="K22">
        <v>1</v>
      </c>
      <c r="L22">
        <v>0</v>
      </c>
      <c r="M22">
        <v>0</v>
      </c>
      <c r="N22" t="s">
        <v>357</v>
      </c>
      <c r="O22" t="s">
        <v>358</v>
      </c>
      <c r="P22">
        <v>1</v>
      </c>
      <c r="Q22" t="s">
        <v>359</v>
      </c>
      <c r="R22" t="s">
        <v>360</v>
      </c>
      <c r="S22" s="35" t="s">
        <v>361</v>
      </c>
      <c r="T22">
        <v>1</v>
      </c>
      <c r="U22">
        <v>1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  <c r="AB22">
        <v>1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2</v>
      </c>
      <c r="AI22">
        <v>3</v>
      </c>
      <c r="AJ22">
        <v>5.03</v>
      </c>
      <c r="AK22">
        <v>6.19</v>
      </c>
      <c r="AL22">
        <v>18.2</v>
      </c>
      <c r="AM22" t="s">
        <v>134</v>
      </c>
      <c r="AN22">
        <v>3.51</v>
      </c>
      <c r="AO22" t="s">
        <v>134</v>
      </c>
      <c r="AP22" t="s">
        <v>362</v>
      </c>
      <c r="AQ22">
        <v>3</v>
      </c>
      <c r="AR22">
        <v>2</v>
      </c>
      <c r="AS22">
        <v>0</v>
      </c>
      <c r="AT22">
        <v>4</v>
      </c>
      <c r="AU22">
        <v>1</v>
      </c>
      <c r="AV22">
        <v>50</v>
      </c>
      <c r="AW22">
        <v>20</v>
      </c>
      <c r="AX22">
        <v>0</v>
      </c>
      <c r="AY22" t="s">
        <v>134</v>
      </c>
      <c r="AZ22">
        <v>1</v>
      </c>
      <c r="BA22">
        <v>50</v>
      </c>
      <c r="BB22">
        <v>100</v>
      </c>
      <c r="BC22">
        <v>0</v>
      </c>
      <c r="BD22" t="s">
        <v>134</v>
      </c>
      <c r="BE22" t="s">
        <v>134</v>
      </c>
      <c r="BF22">
        <v>160</v>
      </c>
      <c r="BG22">
        <v>50</v>
      </c>
      <c r="BH22" s="4">
        <f t="shared" si="4"/>
        <v>19.53125</v>
      </c>
      <c r="BI22" t="s">
        <v>213</v>
      </c>
      <c r="BJ22">
        <v>1</v>
      </c>
      <c r="BK22">
        <v>2</v>
      </c>
      <c r="BL22" t="s">
        <v>199</v>
      </c>
      <c r="BM22">
        <v>1</v>
      </c>
      <c r="BN22" s="14">
        <v>45233</v>
      </c>
      <c r="BO22" s="14">
        <v>45254</v>
      </c>
      <c r="BP22" s="14">
        <v>45254</v>
      </c>
      <c r="BQ22">
        <v>2</v>
      </c>
      <c r="BR22">
        <v>2</v>
      </c>
      <c r="BS22">
        <v>1</v>
      </c>
      <c r="BT22">
        <v>1</v>
      </c>
      <c r="BU22" s="14">
        <v>45274</v>
      </c>
      <c r="BV22" t="s">
        <v>363</v>
      </c>
      <c r="BW22" s="35" t="s">
        <v>364</v>
      </c>
      <c r="BX22">
        <v>0</v>
      </c>
      <c r="BY22" t="s">
        <v>365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3</v>
      </c>
      <c r="CF22">
        <v>1</v>
      </c>
      <c r="CG22" t="s">
        <v>149</v>
      </c>
      <c r="CH22" t="s">
        <v>149</v>
      </c>
      <c r="CI22">
        <f t="shared" si="3"/>
        <v>1</v>
      </c>
      <c r="CJ22">
        <v>0</v>
      </c>
      <c r="CK22" t="s">
        <v>134</v>
      </c>
      <c r="CL22" t="s">
        <v>134</v>
      </c>
      <c r="CM22" t="s">
        <v>134</v>
      </c>
      <c r="CN22" t="s">
        <v>134</v>
      </c>
      <c r="CO22" t="s">
        <v>134</v>
      </c>
      <c r="CP22" t="s">
        <v>134</v>
      </c>
      <c r="CQ22" t="s">
        <v>134</v>
      </c>
      <c r="CR22" t="s">
        <v>134</v>
      </c>
      <c r="CS22" t="s">
        <v>134</v>
      </c>
      <c r="CT22" t="s">
        <v>134</v>
      </c>
      <c r="CU22" t="s">
        <v>134</v>
      </c>
      <c r="CV22" t="s">
        <v>134</v>
      </c>
      <c r="CW22" t="s">
        <v>134</v>
      </c>
      <c r="CX22" t="s">
        <v>134</v>
      </c>
      <c r="CY22" t="s">
        <v>134</v>
      </c>
      <c r="CZ22" t="s">
        <v>134</v>
      </c>
      <c r="DA22" t="s">
        <v>134</v>
      </c>
      <c r="DB22" t="s">
        <v>134</v>
      </c>
      <c r="DC22" t="s">
        <v>134</v>
      </c>
      <c r="DD22" t="s">
        <v>134</v>
      </c>
      <c r="DE22" t="s">
        <v>134</v>
      </c>
      <c r="DF22" t="s">
        <v>134</v>
      </c>
      <c r="DG22">
        <v>0</v>
      </c>
      <c r="DH22" t="s">
        <v>134</v>
      </c>
      <c r="DI22" t="s">
        <v>134</v>
      </c>
      <c r="DJ22" t="s">
        <v>134</v>
      </c>
      <c r="DK22" t="s">
        <v>134</v>
      </c>
      <c r="DL22" t="s">
        <v>134</v>
      </c>
      <c r="DM22" t="s">
        <v>134</v>
      </c>
      <c r="DN22" s="14">
        <v>45366</v>
      </c>
      <c r="DO22" s="14">
        <v>45504</v>
      </c>
      <c r="DP22">
        <v>0</v>
      </c>
    </row>
    <row r="23" spans="1:120">
      <c r="A23" s="3" t="s">
        <v>366</v>
      </c>
      <c r="B23" t="s">
        <v>367</v>
      </c>
      <c r="C23">
        <v>1</v>
      </c>
      <c r="D23" s="14">
        <v>22824</v>
      </c>
      <c r="E23">
        <v>13964290048</v>
      </c>
      <c r="F23" s="14">
        <v>44910</v>
      </c>
      <c r="G23" s="14">
        <v>45281</v>
      </c>
      <c r="H23">
        <f t="shared" si="0"/>
        <v>12</v>
      </c>
      <c r="I23">
        <f t="shared" si="1"/>
        <v>61</v>
      </c>
      <c r="J23">
        <v>1</v>
      </c>
      <c r="K23">
        <v>1</v>
      </c>
      <c r="L23">
        <v>0</v>
      </c>
      <c r="M23">
        <v>1</v>
      </c>
      <c r="N23" t="s">
        <v>368</v>
      </c>
      <c r="O23" s="35" t="s">
        <v>369</v>
      </c>
      <c r="P23">
        <v>1</v>
      </c>
      <c r="Q23" t="s">
        <v>370</v>
      </c>
      <c r="R23" t="s">
        <v>319</v>
      </c>
      <c r="S23" s="35" t="s">
        <v>371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1</v>
      </c>
      <c r="AB23">
        <v>1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40</v>
      </c>
      <c r="AJ23" t="s">
        <v>134</v>
      </c>
      <c r="AK23">
        <v>4.36</v>
      </c>
      <c r="AL23">
        <v>19.4</v>
      </c>
      <c r="AM23" t="s">
        <v>134</v>
      </c>
      <c r="AN23">
        <v>3.49</v>
      </c>
      <c r="AO23" t="s">
        <v>134</v>
      </c>
      <c r="AP23" t="s">
        <v>322</v>
      </c>
      <c r="AQ23">
        <v>2</v>
      </c>
      <c r="AR23">
        <v>0</v>
      </c>
      <c r="AS23">
        <v>0</v>
      </c>
      <c r="AT23">
        <v>2</v>
      </c>
      <c r="AU23">
        <v>1</v>
      </c>
      <c r="AV23">
        <v>40</v>
      </c>
      <c r="AW23">
        <v>40</v>
      </c>
      <c r="AX23">
        <v>0</v>
      </c>
      <c r="AY23" t="s">
        <v>134</v>
      </c>
      <c r="AZ23">
        <v>1</v>
      </c>
      <c r="BA23">
        <v>40</v>
      </c>
      <c r="BB23">
        <v>20</v>
      </c>
      <c r="BC23">
        <v>0</v>
      </c>
      <c r="BD23" t="s">
        <v>134</v>
      </c>
      <c r="BE23" t="s">
        <v>266</v>
      </c>
      <c r="BF23">
        <v>176</v>
      </c>
      <c r="BG23">
        <v>69</v>
      </c>
      <c r="BH23" s="4">
        <f t="shared" si="4"/>
        <v>22.2753099173554</v>
      </c>
      <c r="BI23" t="s">
        <v>213</v>
      </c>
      <c r="BJ23">
        <v>1</v>
      </c>
      <c r="BK23">
        <v>2</v>
      </c>
      <c r="BL23" t="s">
        <v>372</v>
      </c>
      <c r="BM23">
        <v>1</v>
      </c>
      <c r="BN23" s="14">
        <v>45282</v>
      </c>
      <c r="BO23" s="14">
        <v>45303</v>
      </c>
      <c r="BP23" s="14">
        <v>45303</v>
      </c>
      <c r="BQ23">
        <v>2</v>
      </c>
      <c r="BR23">
        <v>2</v>
      </c>
      <c r="BS23">
        <v>2</v>
      </c>
      <c r="BT23">
        <v>1</v>
      </c>
      <c r="BU23" s="14">
        <v>45316</v>
      </c>
      <c r="BV23" t="s">
        <v>373</v>
      </c>
      <c r="BW23" t="s">
        <v>374</v>
      </c>
      <c r="BX23" t="s">
        <v>375</v>
      </c>
      <c r="BY23" t="s">
        <v>376</v>
      </c>
      <c r="BZ23">
        <v>0</v>
      </c>
      <c r="CA23">
        <v>2</v>
      </c>
      <c r="CB23">
        <v>0</v>
      </c>
      <c r="CC23">
        <v>0</v>
      </c>
      <c r="CD23">
        <v>2</v>
      </c>
      <c r="CE23">
        <v>2</v>
      </c>
      <c r="CF23">
        <v>0</v>
      </c>
      <c r="CG23" t="s">
        <v>134</v>
      </c>
      <c r="CH23" t="s">
        <v>134</v>
      </c>
      <c r="CI23">
        <f t="shared" si="3"/>
        <v>1</v>
      </c>
      <c r="CJ23">
        <v>0</v>
      </c>
      <c r="CK23" t="s">
        <v>134</v>
      </c>
      <c r="CL23" t="s">
        <v>134</v>
      </c>
      <c r="CM23" t="s">
        <v>134</v>
      </c>
      <c r="CN23" t="s">
        <v>134</v>
      </c>
      <c r="CO23" t="s">
        <v>134</v>
      </c>
      <c r="CP23" t="s">
        <v>134</v>
      </c>
      <c r="CQ23" t="s">
        <v>134</v>
      </c>
      <c r="CR23" t="s">
        <v>134</v>
      </c>
      <c r="CS23" t="s">
        <v>134</v>
      </c>
      <c r="CT23" t="s">
        <v>134</v>
      </c>
      <c r="CU23" t="s">
        <v>134</v>
      </c>
      <c r="CV23" t="s">
        <v>134</v>
      </c>
      <c r="CW23" t="s">
        <v>134</v>
      </c>
      <c r="CX23" t="s">
        <v>134</v>
      </c>
      <c r="CY23" t="s">
        <v>134</v>
      </c>
      <c r="CZ23" t="s">
        <v>134</v>
      </c>
      <c r="DA23" t="s">
        <v>134</v>
      </c>
      <c r="DB23" t="s">
        <v>134</v>
      </c>
      <c r="DC23" t="s">
        <v>134</v>
      </c>
      <c r="DD23" t="s">
        <v>134</v>
      </c>
      <c r="DE23" t="s">
        <v>134</v>
      </c>
      <c r="DF23" t="s">
        <v>134</v>
      </c>
      <c r="DG23">
        <v>0</v>
      </c>
      <c r="DH23" t="s">
        <v>134</v>
      </c>
      <c r="DI23" t="s">
        <v>134</v>
      </c>
      <c r="DJ23" t="s">
        <v>134</v>
      </c>
      <c r="DK23" t="s">
        <v>134</v>
      </c>
      <c r="DL23" t="s">
        <v>134</v>
      </c>
      <c r="DM23" t="s">
        <v>134</v>
      </c>
      <c r="DN23" s="14">
        <v>45490</v>
      </c>
      <c r="DO23" s="14">
        <v>45599</v>
      </c>
      <c r="DP23">
        <v>0</v>
      </c>
    </row>
    <row r="24" spans="1:120">
      <c r="A24" s="3" t="s">
        <v>377</v>
      </c>
      <c r="B24" t="s">
        <v>378</v>
      </c>
      <c r="C24">
        <v>1</v>
      </c>
      <c r="D24" s="14">
        <v>22010</v>
      </c>
      <c r="E24">
        <v>15092279993</v>
      </c>
      <c r="F24" s="14">
        <v>45219</v>
      </c>
      <c r="G24" s="14">
        <v>45282</v>
      </c>
      <c r="H24">
        <f t="shared" si="0"/>
        <v>2</v>
      </c>
      <c r="I24">
        <f t="shared" si="1"/>
        <v>63</v>
      </c>
      <c r="J24">
        <v>1</v>
      </c>
      <c r="K24">
        <v>1</v>
      </c>
      <c r="L24">
        <v>0</v>
      </c>
      <c r="M24">
        <v>1</v>
      </c>
      <c r="N24" t="s">
        <v>236</v>
      </c>
      <c r="O24" t="s">
        <v>379</v>
      </c>
      <c r="P24">
        <v>1</v>
      </c>
      <c r="Q24" t="s">
        <v>380</v>
      </c>
      <c r="R24" t="s">
        <v>381</v>
      </c>
      <c r="S24" s="35" t="s">
        <v>382</v>
      </c>
      <c r="T24">
        <v>0</v>
      </c>
      <c r="U24">
        <v>0</v>
      </c>
      <c r="V24">
        <v>1</v>
      </c>
      <c r="W24">
        <v>1</v>
      </c>
      <c r="X24">
        <v>0</v>
      </c>
      <c r="Y24">
        <v>1</v>
      </c>
      <c r="Z24">
        <v>1</v>
      </c>
      <c r="AA24">
        <v>1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1</v>
      </c>
      <c r="AH24">
        <v>0</v>
      </c>
      <c r="AI24">
        <v>20</v>
      </c>
      <c r="AJ24" t="s">
        <v>134</v>
      </c>
      <c r="AK24" t="s">
        <v>134</v>
      </c>
      <c r="AL24" t="s">
        <v>134</v>
      </c>
      <c r="AM24" t="s">
        <v>134</v>
      </c>
      <c r="AN24" t="s">
        <v>134</v>
      </c>
      <c r="AO24" t="s">
        <v>134</v>
      </c>
      <c r="AP24" t="s">
        <v>139</v>
      </c>
      <c r="AQ24">
        <v>3</v>
      </c>
      <c r="AR24">
        <v>0</v>
      </c>
      <c r="AS24">
        <v>0</v>
      </c>
      <c r="AT24">
        <v>3</v>
      </c>
      <c r="AU24">
        <v>1</v>
      </c>
      <c r="AV24">
        <v>40</v>
      </c>
      <c r="AW24">
        <v>20</v>
      </c>
      <c r="AX24">
        <v>0</v>
      </c>
      <c r="AY24" t="s">
        <v>134</v>
      </c>
      <c r="AZ24">
        <v>1</v>
      </c>
      <c r="BA24">
        <v>40</v>
      </c>
      <c r="BB24">
        <v>250</v>
      </c>
      <c r="BC24">
        <v>0</v>
      </c>
      <c r="BD24" t="s">
        <v>134</v>
      </c>
      <c r="BE24" t="s">
        <v>134</v>
      </c>
      <c r="BF24">
        <v>170</v>
      </c>
      <c r="BG24">
        <v>66</v>
      </c>
      <c r="BH24" s="4">
        <f t="shared" si="4"/>
        <v>22.8373702422145</v>
      </c>
      <c r="BI24" t="s">
        <v>213</v>
      </c>
      <c r="BJ24">
        <v>1</v>
      </c>
      <c r="BK24">
        <v>2</v>
      </c>
      <c r="BL24" t="s">
        <v>383</v>
      </c>
      <c r="BM24">
        <v>2</v>
      </c>
      <c r="BN24" s="14">
        <v>45283</v>
      </c>
      <c r="BO24" s="14">
        <v>45308</v>
      </c>
      <c r="BP24" s="14">
        <v>45329</v>
      </c>
      <c r="BQ24">
        <v>3</v>
      </c>
      <c r="BR24">
        <v>2</v>
      </c>
      <c r="BS24">
        <v>2</v>
      </c>
      <c r="BT24">
        <v>1</v>
      </c>
      <c r="BU24" s="14">
        <v>45349</v>
      </c>
      <c r="BV24" t="s">
        <v>384</v>
      </c>
      <c r="BW24" t="s">
        <v>385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3</v>
      </c>
      <c r="CF24">
        <v>0</v>
      </c>
      <c r="CG24" t="s">
        <v>134</v>
      </c>
      <c r="CH24" t="s">
        <v>134</v>
      </c>
      <c r="CI24">
        <f t="shared" ref="CI24:CI34" si="5">DATEDIF(BN24,BU24,"M")</f>
        <v>2</v>
      </c>
      <c r="CJ24">
        <v>1</v>
      </c>
      <c r="CK24" t="s">
        <v>386</v>
      </c>
      <c r="CL24" s="14">
        <v>45384</v>
      </c>
      <c r="CM24">
        <v>1</v>
      </c>
      <c r="CN24">
        <v>1</v>
      </c>
      <c r="CO24">
        <v>2</v>
      </c>
      <c r="CP24" s="14">
        <v>45405</v>
      </c>
      <c r="CQ24">
        <v>1</v>
      </c>
      <c r="CR24" s="14">
        <v>45600</v>
      </c>
      <c r="CS24">
        <f>DATEDIF(CP24,CR24,"M")</f>
        <v>6</v>
      </c>
      <c r="CT24">
        <v>1</v>
      </c>
      <c r="CU24">
        <v>1</v>
      </c>
      <c r="CV24" s="14">
        <v>45288</v>
      </c>
      <c r="CW24">
        <f>DATEDIF(BN24,CV24,"D")</f>
        <v>5</v>
      </c>
      <c r="CX24">
        <v>1</v>
      </c>
      <c r="CY24">
        <v>1</v>
      </c>
      <c r="CZ24" t="s">
        <v>134</v>
      </c>
      <c r="DA24" t="s">
        <v>134</v>
      </c>
      <c r="DB24" t="s">
        <v>134</v>
      </c>
      <c r="DC24">
        <v>1</v>
      </c>
      <c r="DD24">
        <v>0</v>
      </c>
      <c r="DE24" t="s">
        <v>134</v>
      </c>
      <c r="DF24" t="s">
        <v>134</v>
      </c>
      <c r="DG24">
        <v>1</v>
      </c>
      <c r="DH24">
        <v>1</v>
      </c>
      <c r="DI24">
        <v>0</v>
      </c>
      <c r="DJ24">
        <v>0</v>
      </c>
      <c r="DK24" t="s">
        <v>134</v>
      </c>
      <c r="DL24" t="s">
        <v>134</v>
      </c>
      <c r="DM24" t="s">
        <v>134</v>
      </c>
      <c r="DN24" s="14">
        <v>45600</v>
      </c>
      <c r="DO24" s="14">
        <v>45600</v>
      </c>
      <c r="DP24">
        <v>0</v>
      </c>
    </row>
    <row r="25" spans="1:120">
      <c r="A25" s="3" t="s">
        <v>387</v>
      </c>
      <c r="B25" s="16" t="s">
        <v>388</v>
      </c>
      <c r="C25">
        <v>1</v>
      </c>
      <c r="D25" s="14">
        <v>18970</v>
      </c>
      <c r="E25">
        <v>18300522155</v>
      </c>
      <c r="F25" s="14">
        <v>45292</v>
      </c>
      <c r="G25" s="14">
        <v>45326</v>
      </c>
      <c r="H25">
        <f t="shared" si="0"/>
        <v>1</v>
      </c>
      <c r="I25">
        <f t="shared" si="1"/>
        <v>72</v>
      </c>
      <c r="J25">
        <v>0</v>
      </c>
      <c r="K25">
        <v>1</v>
      </c>
      <c r="L25">
        <v>0</v>
      </c>
      <c r="M25">
        <v>1</v>
      </c>
      <c r="N25" t="s">
        <v>134</v>
      </c>
      <c r="O25" t="s">
        <v>389</v>
      </c>
      <c r="P25">
        <v>1</v>
      </c>
      <c r="Q25" t="s">
        <v>390</v>
      </c>
      <c r="R25" t="s">
        <v>391</v>
      </c>
      <c r="S25" s="35" t="s">
        <v>392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1</v>
      </c>
      <c r="AF25">
        <v>0</v>
      </c>
      <c r="AG25">
        <v>0</v>
      </c>
      <c r="AH25" t="s">
        <v>210</v>
      </c>
      <c r="AI25">
        <v>15</v>
      </c>
      <c r="AJ25" t="s">
        <v>134</v>
      </c>
      <c r="AK25">
        <v>0.93</v>
      </c>
      <c r="AL25">
        <v>12.3</v>
      </c>
      <c r="AM25" t="s">
        <v>134</v>
      </c>
      <c r="AN25">
        <v>5.63</v>
      </c>
      <c r="AO25" t="s">
        <v>134</v>
      </c>
      <c r="AP25" t="s">
        <v>139</v>
      </c>
      <c r="AQ25">
        <v>3</v>
      </c>
      <c r="AR25">
        <v>0</v>
      </c>
      <c r="AS25">
        <v>0</v>
      </c>
      <c r="AT25">
        <v>3</v>
      </c>
      <c r="AU25">
        <v>1</v>
      </c>
      <c r="AV25">
        <v>50</v>
      </c>
      <c r="AW25">
        <v>20</v>
      </c>
      <c r="AX25">
        <v>0</v>
      </c>
      <c r="AY25" t="s">
        <v>134</v>
      </c>
      <c r="AZ25">
        <v>1</v>
      </c>
      <c r="BA25">
        <v>50</v>
      </c>
      <c r="BB25">
        <v>600</v>
      </c>
      <c r="BC25">
        <v>0</v>
      </c>
      <c r="BD25" t="s">
        <v>134</v>
      </c>
      <c r="BE25" t="s">
        <v>220</v>
      </c>
      <c r="BF25">
        <v>152</v>
      </c>
      <c r="BG25">
        <v>50</v>
      </c>
      <c r="BH25" s="4">
        <f t="shared" si="4"/>
        <v>21.6412742382271</v>
      </c>
      <c r="BI25" t="s">
        <v>259</v>
      </c>
      <c r="BJ25">
        <v>0</v>
      </c>
      <c r="BK25" t="s">
        <v>134</v>
      </c>
      <c r="BL25" t="s">
        <v>393</v>
      </c>
      <c r="BM25">
        <v>1</v>
      </c>
      <c r="BN25" s="14">
        <v>45326</v>
      </c>
      <c r="BO25" s="14">
        <v>45351</v>
      </c>
      <c r="BP25" s="14">
        <v>45372</v>
      </c>
      <c r="BQ25">
        <v>3</v>
      </c>
      <c r="BR25">
        <v>2</v>
      </c>
      <c r="BS25">
        <v>2</v>
      </c>
      <c r="BT25">
        <v>0</v>
      </c>
      <c r="BU25" t="s">
        <v>134</v>
      </c>
      <c r="BV25" t="s">
        <v>134</v>
      </c>
      <c r="BW25" t="s">
        <v>134</v>
      </c>
      <c r="BX25" t="s">
        <v>134</v>
      </c>
      <c r="BY25" t="s">
        <v>134</v>
      </c>
      <c r="BZ25" t="s">
        <v>134</v>
      </c>
      <c r="CA25" t="s">
        <v>134</v>
      </c>
      <c r="CB25" t="s">
        <v>134</v>
      </c>
      <c r="CC25" t="s">
        <v>134</v>
      </c>
      <c r="CD25" t="s">
        <v>134</v>
      </c>
      <c r="CE25" t="s">
        <v>134</v>
      </c>
      <c r="CF25">
        <v>1</v>
      </c>
      <c r="CG25" s="14">
        <v>45397</v>
      </c>
      <c r="CH25" t="s">
        <v>394</v>
      </c>
      <c r="CI25">
        <f>DATEDIF(BN25,CG25,"M")</f>
        <v>2</v>
      </c>
      <c r="CJ25">
        <v>0</v>
      </c>
      <c r="CK25" t="s">
        <v>134</v>
      </c>
      <c r="CL25" t="s">
        <v>134</v>
      </c>
      <c r="CM25" t="s">
        <v>134</v>
      </c>
      <c r="CN25" t="s">
        <v>134</v>
      </c>
      <c r="CO25" t="s">
        <v>134</v>
      </c>
      <c r="CP25" t="s">
        <v>134</v>
      </c>
      <c r="CQ25" t="s">
        <v>134</v>
      </c>
      <c r="CR25" t="s">
        <v>134</v>
      </c>
      <c r="CS25" t="s">
        <v>134</v>
      </c>
      <c r="CT25" t="s">
        <v>134</v>
      </c>
      <c r="CU25" t="s">
        <v>134</v>
      </c>
      <c r="CV25" t="s">
        <v>134</v>
      </c>
      <c r="CW25" t="s">
        <v>134</v>
      </c>
      <c r="CX25" t="s">
        <v>134</v>
      </c>
      <c r="CY25" t="s">
        <v>134</v>
      </c>
      <c r="CZ25" t="s">
        <v>134</v>
      </c>
      <c r="DA25" t="s">
        <v>134</v>
      </c>
      <c r="DB25" t="s">
        <v>134</v>
      </c>
      <c r="DC25" t="s">
        <v>134</v>
      </c>
      <c r="DD25" t="s">
        <v>134</v>
      </c>
      <c r="DE25" t="s">
        <v>134</v>
      </c>
      <c r="DF25" t="s">
        <v>134</v>
      </c>
      <c r="DG25">
        <v>1</v>
      </c>
      <c r="DH25">
        <v>1</v>
      </c>
      <c r="DI25">
        <v>0</v>
      </c>
      <c r="DJ25">
        <v>0</v>
      </c>
      <c r="DK25">
        <v>0</v>
      </c>
      <c r="DL25">
        <v>1</v>
      </c>
      <c r="DM25">
        <v>0</v>
      </c>
      <c r="DN25" s="14">
        <v>45443</v>
      </c>
      <c r="DO25" s="14">
        <v>45595</v>
      </c>
      <c r="DP25">
        <v>0</v>
      </c>
    </row>
    <row r="26" ht="15.75" spans="1:120">
      <c r="A26" s="3" t="s">
        <v>395</v>
      </c>
      <c r="B26" t="s">
        <v>396</v>
      </c>
      <c r="C26">
        <v>1</v>
      </c>
      <c r="D26" s="14">
        <v>24196</v>
      </c>
      <c r="E26">
        <v>15866842990</v>
      </c>
      <c r="F26" s="14">
        <v>44941</v>
      </c>
      <c r="G26" s="14">
        <v>45300</v>
      </c>
      <c r="H26">
        <f t="shared" ref="H26:H38" si="6">DATEDIF(F26,G26,"M")</f>
        <v>11</v>
      </c>
      <c r="I26">
        <f t="shared" si="1"/>
        <v>57</v>
      </c>
      <c r="J26">
        <v>0</v>
      </c>
      <c r="K26">
        <v>1</v>
      </c>
      <c r="L26">
        <v>0</v>
      </c>
      <c r="M26">
        <v>0</v>
      </c>
      <c r="N26" t="s">
        <v>134</v>
      </c>
      <c r="O26" s="35" t="s">
        <v>397</v>
      </c>
      <c r="P26">
        <v>1</v>
      </c>
      <c r="Q26" t="s">
        <v>398</v>
      </c>
      <c r="R26" t="s">
        <v>399</v>
      </c>
      <c r="S26" s="35" t="s">
        <v>400</v>
      </c>
      <c r="T26">
        <v>0</v>
      </c>
      <c r="U26">
        <v>0</v>
      </c>
      <c r="V26">
        <v>0</v>
      </c>
      <c r="W26">
        <v>0</v>
      </c>
      <c r="X26">
        <v>0</v>
      </c>
      <c r="Y26">
        <v>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20</v>
      </c>
      <c r="AI26">
        <v>10</v>
      </c>
      <c r="AJ26" t="s">
        <v>134</v>
      </c>
      <c r="AK26" t="s">
        <v>134</v>
      </c>
      <c r="AL26" t="s">
        <v>134</v>
      </c>
      <c r="AM26" t="s">
        <v>134</v>
      </c>
      <c r="AN26" t="s">
        <v>134</v>
      </c>
      <c r="AO26" t="s">
        <v>134</v>
      </c>
      <c r="AP26" t="s">
        <v>139</v>
      </c>
      <c r="AQ26">
        <v>2</v>
      </c>
      <c r="AR26">
        <v>0</v>
      </c>
      <c r="AS26">
        <v>0</v>
      </c>
      <c r="AT26">
        <v>2</v>
      </c>
      <c r="AU26">
        <v>1</v>
      </c>
      <c r="AV26">
        <v>30</v>
      </c>
      <c r="AW26">
        <v>20</v>
      </c>
      <c r="AX26">
        <v>0</v>
      </c>
      <c r="AY26" t="s">
        <v>134</v>
      </c>
      <c r="AZ26">
        <v>1</v>
      </c>
      <c r="BA26">
        <v>30</v>
      </c>
      <c r="BB26">
        <v>150</v>
      </c>
      <c r="BC26">
        <v>0</v>
      </c>
      <c r="BD26" t="s">
        <v>134</v>
      </c>
      <c r="BE26" t="s">
        <v>401</v>
      </c>
      <c r="BF26">
        <v>180</v>
      </c>
      <c r="BG26">
        <v>83</v>
      </c>
      <c r="BH26" s="4">
        <f t="shared" si="4"/>
        <v>25.6172839506173</v>
      </c>
      <c r="BI26" t="s">
        <v>402</v>
      </c>
      <c r="BJ26">
        <v>1</v>
      </c>
      <c r="BK26">
        <v>2</v>
      </c>
      <c r="BL26" t="s">
        <v>403</v>
      </c>
      <c r="BM26">
        <v>2</v>
      </c>
      <c r="BN26" s="14">
        <v>45301</v>
      </c>
      <c r="BO26" s="14" t="s">
        <v>404</v>
      </c>
      <c r="BP26" s="14">
        <v>45370</v>
      </c>
      <c r="BQ26">
        <v>4</v>
      </c>
      <c r="BR26">
        <v>1</v>
      </c>
      <c r="BS26">
        <v>3</v>
      </c>
      <c r="BT26">
        <v>1</v>
      </c>
      <c r="BU26" s="14">
        <v>45397</v>
      </c>
      <c r="BV26" t="s">
        <v>405</v>
      </c>
      <c r="BW26" t="s">
        <v>406</v>
      </c>
      <c r="BX26" t="s">
        <v>407</v>
      </c>
      <c r="BY26" t="s">
        <v>408</v>
      </c>
      <c r="BZ26">
        <v>0</v>
      </c>
      <c r="CA26">
        <v>1</v>
      </c>
      <c r="CB26">
        <v>0</v>
      </c>
      <c r="CC26">
        <v>0</v>
      </c>
      <c r="CD26">
        <v>1</v>
      </c>
      <c r="CE26">
        <v>2</v>
      </c>
      <c r="CF26">
        <v>1</v>
      </c>
      <c r="CG26" t="s">
        <v>149</v>
      </c>
      <c r="CH26" s="43" t="s">
        <v>409</v>
      </c>
      <c r="CI26">
        <f t="shared" si="5"/>
        <v>3</v>
      </c>
      <c r="CJ26">
        <v>0</v>
      </c>
      <c r="CK26" t="s">
        <v>134</v>
      </c>
      <c r="CL26" t="s">
        <v>134</v>
      </c>
      <c r="CM26" t="s">
        <v>134</v>
      </c>
      <c r="CN26" t="s">
        <v>134</v>
      </c>
      <c r="CO26" t="s">
        <v>134</v>
      </c>
      <c r="CP26" t="s">
        <v>134</v>
      </c>
      <c r="CQ26" t="s">
        <v>134</v>
      </c>
      <c r="CR26" t="s">
        <v>134</v>
      </c>
      <c r="CS26" t="s">
        <v>134</v>
      </c>
      <c r="CT26">
        <v>0</v>
      </c>
      <c r="CU26" t="s">
        <v>134</v>
      </c>
      <c r="CV26" t="s">
        <v>134</v>
      </c>
      <c r="CW26" t="s">
        <v>134</v>
      </c>
      <c r="CX26" t="s">
        <v>134</v>
      </c>
      <c r="CY26" t="s">
        <v>134</v>
      </c>
      <c r="CZ26" t="s">
        <v>134</v>
      </c>
      <c r="DA26" t="s">
        <v>134</v>
      </c>
      <c r="DB26" t="s">
        <v>134</v>
      </c>
      <c r="DC26" t="s">
        <v>134</v>
      </c>
      <c r="DD26" t="s">
        <v>134</v>
      </c>
      <c r="DE26" t="s">
        <v>134</v>
      </c>
      <c r="DF26" t="s">
        <v>134</v>
      </c>
      <c r="DG26">
        <v>0</v>
      </c>
      <c r="DH26" t="s">
        <v>134</v>
      </c>
      <c r="DI26" t="s">
        <v>134</v>
      </c>
      <c r="DJ26" t="s">
        <v>134</v>
      </c>
      <c r="DK26" t="s">
        <v>134</v>
      </c>
      <c r="DL26" t="s">
        <v>134</v>
      </c>
      <c r="DM26" t="s">
        <v>134</v>
      </c>
      <c r="DN26" s="14">
        <v>45503</v>
      </c>
      <c r="DO26" s="14">
        <v>45594</v>
      </c>
      <c r="DP26">
        <v>0</v>
      </c>
    </row>
    <row r="27" spans="1:123">
      <c r="A27" s="3" t="s">
        <v>410</v>
      </c>
      <c r="B27" t="s">
        <v>411</v>
      </c>
      <c r="C27">
        <v>1</v>
      </c>
      <c r="D27" s="14">
        <v>19278</v>
      </c>
      <c r="E27">
        <v>13864891048</v>
      </c>
      <c r="F27" s="14">
        <v>45275</v>
      </c>
      <c r="G27" s="14">
        <v>45352</v>
      </c>
      <c r="H27">
        <f t="shared" si="6"/>
        <v>2</v>
      </c>
      <c r="I27">
        <f t="shared" si="1"/>
        <v>71</v>
      </c>
      <c r="J27">
        <v>0</v>
      </c>
      <c r="K27">
        <v>0</v>
      </c>
      <c r="L27">
        <v>0</v>
      </c>
      <c r="M27">
        <v>0</v>
      </c>
      <c r="N27" t="s">
        <v>412</v>
      </c>
      <c r="O27" s="35" t="s">
        <v>413</v>
      </c>
      <c r="P27">
        <v>1</v>
      </c>
      <c r="Q27">
        <v>1.9</v>
      </c>
      <c r="R27" t="s">
        <v>239</v>
      </c>
      <c r="S27" s="35" t="s">
        <v>414</v>
      </c>
      <c r="T27">
        <v>0</v>
      </c>
      <c r="U27">
        <v>0</v>
      </c>
      <c r="V27">
        <v>1</v>
      </c>
      <c r="W27">
        <v>1</v>
      </c>
      <c r="X27">
        <v>0</v>
      </c>
      <c r="Y27">
        <v>1</v>
      </c>
      <c r="Z27">
        <v>0</v>
      </c>
      <c r="AA27">
        <v>1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 t="s">
        <v>210</v>
      </c>
      <c r="AI27" t="s">
        <v>210</v>
      </c>
      <c r="AJ27">
        <v>10.4</v>
      </c>
      <c r="AK27" t="s">
        <v>134</v>
      </c>
      <c r="AL27" t="s">
        <v>134</v>
      </c>
      <c r="AM27" t="s">
        <v>134</v>
      </c>
      <c r="AN27" t="s">
        <v>134</v>
      </c>
      <c r="AO27" t="s">
        <v>134</v>
      </c>
      <c r="AP27" t="s">
        <v>139</v>
      </c>
      <c r="AQ27">
        <v>2</v>
      </c>
      <c r="AR27">
        <v>3</v>
      </c>
      <c r="AS27">
        <v>0</v>
      </c>
      <c r="AT27">
        <v>4</v>
      </c>
      <c r="AU27">
        <v>0</v>
      </c>
      <c r="AV27" t="s">
        <v>134</v>
      </c>
      <c r="AW27" t="s">
        <v>134</v>
      </c>
      <c r="AX27" t="s">
        <v>134</v>
      </c>
      <c r="AY27" t="s">
        <v>134</v>
      </c>
      <c r="AZ27">
        <v>1</v>
      </c>
      <c r="BA27">
        <v>30</v>
      </c>
      <c r="BB27">
        <v>250</v>
      </c>
      <c r="BC27">
        <v>0</v>
      </c>
      <c r="BD27" t="s">
        <v>134</v>
      </c>
      <c r="BE27" t="s">
        <v>415</v>
      </c>
      <c r="BF27">
        <v>172</v>
      </c>
      <c r="BG27">
        <v>76</v>
      </c>
      <c r="BH27" s="4">
        <f t="shared" si="4"/>
        <v>25.6895619253651</v>
      </c>
      <c r="BI27" t="s">
        <v>142</v>
      </c>
      <c r="BJ27">
        <v>0</v>
      </c>
      <c r="BK27" t="s">
        <v>134</v>
      </c>
      <c r="BL27" t="s">
        <v>416</v>
      </c>
      <c r="BM27">
        <v>2</v>
      </c>
      <c r="BN27" s="14">
        <v>45360</v>
      </c>
      <c r="BO27" s="14" t="s">
        <v>417</v>
      </c>
      <c r="BP27" s="14">
        <v>45436</v>
      </c>
      <c r="BQ27">
        <v>4</v>
      </c>
      <c r="BR27">
        <v>1</v>
      </c>
      <c r="BS27">
        <v>2</v>
      </c>
      <c r="BT27">
        <v>0</v>
      </c>
      <c r="BU27" t="s">
        <v>134</v>
      </c>
      <c r="BV27" t="s">
        <v>134</v>
      </c>
      <c r="BW27" t="s">
        <v>134</v>
      </c>
      <c r="BX27" t="s">
        <v>134</v>
      </c>
      <c r="BY27" t="s">
        <v>134</v>
      </c>
      <c r="BZ27" t="s">
        <v>134</v>
      </c>
      <c r="CA27" t="s">
        <v>134</v>
      </c>
      <c r="CB27" t="s">
        <v>134</v>
      </c>
      <c r="CC27" t="s">
        <v>134</v>
      </c>
      <c r="CD27" t="s">
        <v>134</v>
      </c>
      <c r="CE27" t="s">
        <v>134</v>
      </c>
      <c r="CF27">
        <v>1</v>
      </c>
      <c r="CG27" s="14">
        <v>45470</v>
      </c>
      <c r="CH27" t="s">
        <v>418</v>
      </c>
      <c r="CI27">
        <f>DATEDIF(BN27,CG27,"M")</f>
        <v>3</v>
      </c>
      <c r="CJ27">
        <v>0</v>
      </c>
      <c r="CK27" t="s">
        <v>134</v>
      </c>
      <c r="CL27" t="s">
        <v>134</v>
      </c>
      <c r="CM27" t="s">
        <v>134</v>
      </c>
      <c r="CN27" t="s">
        <v>134</v>
      </c>
      <c r="CO27" t="s">
        <v>134</v>
      </c>
      <c r="CP27" t="s">
        <v>134</v>
      </c>
      <c r="CQ27" t="s">
        <v>134</v>
      </c>
      <c r="CR27" t="s">
        <v>134</v>
      </c>
      <c r="CS27" t="s">
        <v>134</v>
      </c>
      <c r="CT27" t="s">
        <v>134</v>
      </c>
      <c r="CU27" t="s">
        <v>134</v>
      </c>
      <c r="CV27" t="s">
        <v>134</v>
      </c>
      <c r="CW27" t="s">
        <v>134</v>
      </c>
      <c r="CX27" t="s">
        <v>134</v>
      </c>
      <c r="CY27" t="s">
        <v>134</v>
      </c>
      <c r="CZ27" t="s">
        <v>134</v>
      </c>
      <c r="DA27" t="s">
        <v>134</v>
      </c>
      <c r="DB27" t="s">
        <v>134</v>
      </c>
      <c r="DC27" t="s">
        <v>134</v>
      </c>
      <c r="DD27" t="s">
        <v>134</v>
      </c>
      <c r="DE27" t="s">
        <v>134</v>
      </c>
      <c r="DF27" t="s">
        <v>134</v>
      </c>
      <c r="DG27">
        <v>0</v>
      </c>
      <c r="DH27" t="s">
        <v>134</v>
      </c>
      <c r="DI27" t="s">
        <v>134</v>
      </c>
      <c r="DJ27" t="s">
        <v>134</v>
      </c>
      <c r="DK27" t="s">
        <v>134</v>
      </c>
      <c r="DL27" t="s">
        <v>134</v>
      </c>
      <c r="DM27" t="s">
        <v>134</v>
      </c>
      <c r="DN27" s="14">
        <v>45504</v>
      </c>
      <c r="DO27" s="14">
        <v>45595</v>
      </c>
      <c r="DP27">
        <v>0</v>
      </c>
      <c r="DS27" t="s">
        <v>419</v>
      </c>
    </row>
    <row r="28" spans="1:120">
      <c r="A28" s="3" t="s">
        <v>420</v>
      </c>
      <c r="B28" t="s">
        <v>421</v>
      </c>
      <c r="C28">
        <v>1</v>
      </c>
      <c r="D28" s="14">
        <v>18942</v>
      </c>
      <c r="E28">
        <v>13793246173</v>
      </c>
      <c r="F28" s="14">
        <v>45306</v>
      </c>
      <c r="G28" s="14">
        <v>45351</v>
      </c>
      <c r="H28">
        <f t="shared" si="6"/>
        <v>1</v>
      </c>
      <c r="I28">
        <f t="shared" si="1"/>
        <v>72</v>
      </c>
      <c r="J28">
        <v>1</v>
      </c>
      <c r="K28">
        <v>0</v>
      </c>
      <c r="L28">
        <v>0</v>
      </c>
      <c r="M28">
        <v>0</v>
      </c>
      <c r="N28" t="s">
        <v>422</v>
      </c>
      <c r="O28" t="s">
        <v>206</v>
      </c>
      <c r="P28">
        <v>1</v>
      </c>
      <c r="Q28" t="s">
        <v>423</v>
      </c>
      <c r="R28" t="s">
        <v>424</v>
      </c>
      <c r="S28" s="35" t="s">
        <v>425</v>
      </c>
      <c r="T28">
        <v>0</v>
      </c>
      <c r="U28">
        <v>0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0</v>
      </c>
      <c r="AE28">
        <v>1</v>
      </c>
      <c r="AF28">
        <v>1</v>
      </c>
      <c r="AG28">
        <v>1</v>
      </c>
      <c r="AH28">
        <v>20</v>
      </c>
      <c r="AI28">
        <v>1</v>
      </c>
      <c r="AJ28" t="s">
        <v>134</v>
      </c>
      <c r="AK28">
        <v>1.33</v>
      </c>
      <c r="AL28">
        <v>19.4</v>
      </c>
      <c r="AM28" t="s">
        <v>134</v>
      </c>
      <c r="AN28">
        <v>1.25</v>
      </c>
      <c r="AO28" t="s">
        <v>134</v>
      </c>
      <c r="AP28" t="s">
        <v>139</v>
      </c>
      <c r="AQ28">
        <v>3</v>
      </c>
      <c r="AR28">
        <v>2</v>
      </c>
      <c r="AS28">
        <v>0</v>
      </c>
      <c r="AT28">
        <v>4</v>
      </c>
      <c r="AU28">
        <v>1</v>
      </c>
      <c r="AV28">
        <v>50</v>
      </c>
      <c r="AW28">
        <v>40</v>
      </c>
      <c r="AX28">
        <v>0</v>
      </c>
      <c r="AY28" t="s">
        <v>134</v>
      </c>
      <c r="AZ28">
        <v>1</v>
      </c>
      <c r="BA28">
        <v>50</v>
      </c>
      <c r="BB28">
        <v>250</v>
      </c>
      <c r="BC28">
        <v>0</v>
      </c>
      <c r="BD28" t="s">
        <v>134</v>
      </c>
      <c r="BE28" t="s">
        <v>220</v>
      </c>
      <c r="BF28">
        <v>165</v>
      </c>
      <c r="BG28">
        <v>54</v>
      </c>
      <c r="BH28" s="4">
        <f t="shared" si="4"/>
        <v>19.8347107438017</v>
      </c>
      <c r="BI28" s="21" t="s">
        <v>426</v>
      </c>
      <c r="BJ28">
        <v>0</v>
      </c>
      <c r="BK28" t="s">
        <v>134</v>
      </c>
      <c r="BL28" t="s">
        <v>427</v>
      </c>
      <c r="BM28">
        <v>1</v>
      </c>
      <c r="BN28" s="14">
        <v>45352</v>
      </c>
      <c r="BO28" s="14">
        <v>45378</v>
      </c>
      <c r="BP28" s="14">
        <v>45404</v>
      </c>
      <c r="BQ28">
        <v>3</v>
      </c>
      <c r="BR28">
        <v>2</v>
      </c>
      <c r="BS28">
        <v>2</v>
      </c>
      <c r="BT28">
        <v>1</v>
      </c>
      <c r="BU28" s="14">
        <v>45442</v>
      </c>
      <c r="BV28" t="s">
        <v>428</v>
      </c>
      <c r="BW28" t="s">
        <v>429</v>
      </c>
      <c r="BX28" t="s">
        <v>430</v>
      </c>
      <c r="BY28" t="s">
        <v>431</v>
      </c>
      <c r="BZ28">
        <v>0</v>
      </c>
      <c r="CA28">
        <v>3</v>
      </c>
      <c r="CB28">
        <v>0</v>
      </c>
      <c r="CC28">
        <v>0</v>
      </c>
      <c r="CD28">
        <v>3</v>
      </c>
      <c r="CE28">
        <v>2</v>
      </c>
      <c r="CF28">
        <v>0</v>
      </c>
      <c r="CG28" t="s">
        <v>432</v>
      </c>
      <c r="CH28" t="s">
        <v>134</v>
      </c>
      <c r="CI28">
        <f t="shared" si="5"/>
        <v>2</v>
      </c>
      <c r="CJ28">
        <v>0</v>
      </c>
      <c r="CK28" t="s">
        <v>134</v>
      </c>
      <c r="CL28" t="s">
        <v>134</v>
      </c>
      <c r="CM28" t="s">
        <v>134</v>
      </c>
      <c r="CN28" t="s">
        <v>134</v>
      </c>
      <c r="CO28" t="s">
        <v>134</v>
      </c>
      <c r="CP28" t="s">
        <v>134</v>
      </c>
      <c r="CQ28" t="s">
        <v>134</v>
      </c>
      <c r="CR28" t="s">
        <v>134</v>
      </c>
      <c r="CS28" t="s">
        <v>134</v>
      </c>
      <c r="CT28" t="s">
        <v>134</v>
      </c>
      <c r="CU28" t="s">
        <v>134</v>
      </c>
      <c r="CV28" t="s">
        <v>134</v>
      </c>
      <c r="CW28" t="s">
        <v>134</v>
      </c>
      <c r="CX28" t="s">
        <v>134</v>
      </c>
      <c r="CY28" t="s">
        <v>134</v>
      </c>
      <c r="CZ28" t="s">
        <v>134</v>
      </c>
      <c r="DA28" t="s">
        <v>134</v>
      </c>
      <c r="DB28" t="s">
        <v>134</v>
      </c>
      <c r="DC28" t="s">
        <v>134</v>
      </c>
      <c r="DD28" t="s">
        <v>134</v>
      </c>
      <c r="DE28" t="s">
        <v>134</v>
      </c>
      <c r="DF28" t="s">
        <v>134</v>
      </c>
      <c r="DG28">
        <v>0</v>
      </c>
      <c r="DH28" t="s">
        <v>134</v>
      </c>
      <c r="DI28" t="s">
        <v>134</v>
      </c>
      <c r="DJ28" t="s">
        <v>134</v>
      </c>
      <c r="DK28" t="s">
        <v>134</v>
      </c>
      <c r="DL28" t="s">
        <v>134</v>
      </c>
      <c r="DM28" t="s">
        <v>134</v>
      </c>
      <c r="DN28" s="14">
        <v>45528</v>
      </c>
      <c r="DO28" s="14">
        <v>45595</v>
      </c>
      <c r="DP28">
        <v>0</v>
      </c>
    </row>
    <row r="29" ht="15.75" spans="1:120">
      <c r="A29" s="3" t="s">
        <v>433</v>
      </c>
      <c r="B29" t="s">
        <v>434</v>
      </c>
      <c r="C29">
        <v>1</v>
      </c>
      <c r="D29" s="14">
        <v>31017</v>
      </c>
      <c r="E29">
        <v>15615328980</v>
      </c>
      <c r="F29" s="14">
        <v>45306</v>
      </c>
      <c r="G29" s="14">
        <v>45404</v>
      </c>
      <c r="H29">
        <f t="shared" si="6"/>
        <v>3</v>
      </c>
      <c r="I29">
        <f t="shared" si="1"/>
        <v>39</v>
      </c>
      <c r="J29">
        <v>0</v>
      </c>
      <c r="K29">
        <v>0</v>
      </c>
      <c r="L29">
        <v>0</v>
      </c>
      <c r="M29">
        <v>1</v>
      </c>
      <c r="N29" s="33" t="s">
        <v>435</v>
      </c>
      <c r="O29" s="35" t="s">
        <v>436</v>
      </c>
      <c r="P29">
        <v>1</v>
      </c>
      <c r="Q29" t="s">
        <v>437</v>
      </c>
      <c r="R29" t="s">
        <v>381</v>
      </c>
      <c r="S29" s="35" t="s">
        <v>438</v>
      </c>
      <c r="T29">
        <v>0</v>
      </c>
      <c r="U29">
        <v>0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0</v>
      </c>
      <c r="AE29">
        <v>1</v>
      </c>
      <c r="AF29">
        <v>1</v>
      </c>
      <c r="AG29">
        <v>0</v>
      </c>
      <c r="AH29">
        <v>10</v>
      </c>
      <c r="AI29">
        <v>20</v>
      </c>
      <c r="AJ29" t="s">
        <v>134</v>
      </c>
      <c r="AK29">
        <v>1.9</v>
      </c>
      <c r="AL29">
        <v>29.8</v>
      </c>
      <c r="AM29" t="s">
        <v>134</v>
      </c>
      <c r="AN29">
        <v>1.22</v>
      </c>
      <c r="AO29" t="s">
        <v>439</v>
      </c>
      <c r="AP29" t="s">
        <v>139</v>
      </c>
      <c r="AQ29">
        <v>2</v>
      </c>
      <c r="AR29">
        <v>2</v>
      </c>
      <c r="AS29">
        <v>0</v>
      </c>
      <c r="AT29">
        <v>4</v>
      </c>
      <c r="AU29">
        <v>1</v>
      </c>
      <c r="AV29">
        <v>20</v>
      </c>
      <c r="AW29">
        <v>20</v>
      </c>
      <c r="AX29">
        <v>0</v>
      </c>
      <c r="AY29" t="s">
        <v>134</v>
      </c>
      <c r="AZ29">
        <v>1</v>
      </c>
      <c r="BA29">
        <v>10</v>
      </c>
      <c r="BB29">
        <v>500</v>
      </c>
      <c r="BC29">
        <v>0</v>
      </c>
      <c r="BD29" t="s">
        <v>134</v>
      </c>
      <c r="BE29" t="s">
        <v>134</v>
      </c>
      <c r="BF29">
        <v>170</v>
      </c>
      <c r="BG29">
        <v>62</v>
      </c>
      <c r="BH29" s="4">
        <f t="shared" si="4"/>
        <v>21.4532871972318</v>
      </c>
      <c r="BI29" t="s">
        <v>213</v>
      </c>
      <c r="BJ29">
        <v>1</v>
      </c>
      <c r="BK29">
        <v>2</v>
      </c>
      <c r="BL29" t="s">
        <v>440</v>
      </c>
      <c r="BM29">
        <v>1</v>
      </c>
      <c r="BN29" s="14">
        <v>45408</v>
      </c>
      <c r="BO29" s="14">
        <v>45431</v>
      </c>
      <c r="BP29" s="14">
        <v>45456</v>
      </c>
      <c r="BQ29">
        <v>3</v>
      </c>
      <c r="BR29">
        <v>2</v>
      </c>
      <c r="BS29">
        <v>2</v>
      </c>
      <c r="BT29">
        <v>1</v>
      </c>
      <c r="BU29" s="14">
        <v>45497</v>
      </c>
      <c r="BV29" t="s">
        <v>441</v>
      </c>
      <c r="BW29" t="s">
        <v>442</v>
      </c>
      <c r="BX29" t="s">
        <v>134</v>
      </c>
      <c r="BY29" s="3" t="s">
        <v>443</v>
      </c>
      <c r="BZ29">
        <v>0</v>
      </c>
      <c r="CA29">
        <v>0</v>
      </c>
      <c r="CB29">
        <v>1</v>
      </c>
      <c r="CC29">
        <v>0</v>
      </c>
      <c r="CD29" t="s">
        <v>149</v>
      </c>
      <c r="CE29">
        <v>2</v>
      </c>
      <c r="CF29">
        <v>1</v>
      </c>
      <c r="CG29" s="14">
        <v>45544</v>
      </c>
      <c r="CH29" t="s">
        <v>444</v>
      </c>
      <c r="CI29">
        <f t="shared" si="5"/>
        <v>2</v>
      </c>
      <c r="CJ29">
        <v>0</v>
      </c>
      <c r="CK29" t="s">
        <v>134</v>
      </c>
      <c r="CL29" t="s">
        <v>134</v>
      </c>
      <c r="CM29" t="s">
        <v>134</v>
      </c>
      <c r="CN29">
        <v>0</v>
      </c>
      <c r="CO29" t="s">
        <v>134</v>
      </c>
      <c r="CP29" t="s">
        <v>134</v>
      </c>
      <c r="CQ29" t="s">
        <v>134</v>
      </c>
      <c r="CR29" t="s">
        <v>134</v>
      </c>
      <c r="CS29" t="s">
        <v>134</v>
      </c>
      <c r="CT29">
        <v>1</v>
      </c>
      <c r="CU29">
        <v>1</v>
      </c>
      <c r="CV29" s="14">
        <v>45456</v>
      </c>
      <c r="CW29">
        <f>DATEDIF(BN29,CV29,"D")</f>
        <v>48</v>
      </c>
      <c r="CX29" t="s">
        <v>134</v>
      </c>
      <c r="CY29">
        <v>1</v>
      </c>
      <c r="CZ29" t="s">
        <v>134</v>
      </c>
      <c r="DA29" t="s">
        <v>134</v>
      </c>
      <c r="DB29" t="s">
        <v>134</v>
      </c>
      <c r="DC29">
        <v>1</v>
      </c>
      <c r="DD29">
        <v>0</v>
      </c>
      <c r="DE29" t="s">
        <v>134</v>
      </c>
      <c r="DF29" t="s">
        <v>134</v>
      </c>
      <c r="DG29">
        <v>0</v>
      </c>
      <c r="DH29" t="s">
        <v>134</v>
      </c>
      <c r="DI29" t="s">
        <v>134</v>
      </c>
      <c r="DJ29" t="s">
        <v>134</v>
      </c>
      <c r="DK29" t="s">
        <v>134</v>
      </c>
      <c r="DL29" t="s">
        <v>134</v>
      </c>
      <c r="DM29" t="s">
        <v>134</v>
      </c>
      <c r="DN29" s="14">
        <v>45594</v>
      </c>
      <c r="DO29" s="14">
        <v>45600</v>
      </c>
      <c r="DP29">
        <v>0</v>
      </c>
    </row>
    <row r="30" spans="1:120">
      <c r="A30" s="3" t="s">
        <v>445</v>
      </c>
      <c r="B30" t="s">
        <v>446</v>
      </c>
      <c r="C30">
        <v>1</v>
      </c>
      <c r="D30" s="14">
        <v>24479</v>
      </c>
      <c r="E30">
        <v>15666878693</v>
      </c>
      <c r="F30" s="14">
        <v>45337</v>
      </c>
      <c r="G30" s="14">
        <v>45372</v>
      </c>
      <c r="H30">
        <f t="shared" si="6"/>
        <v>1</v>
      </c>
      <c r="I30">
        <f t="shared" si="1"/>
        <v>57</v>
      </c>
      <c r="J30">
        <v>0</v>
      </c>
      <c r="K30">
        <v>1</v>
      </c>
      <c r="L30">
        <v>1</v>
      </c>
      <c r="M30">
        <v>0</v>
      </c>
      <c r="N30" t="s">
        <v>447</v>
      </c>
      <c r="O30" t="s">
        <v>448</v>
      </c>
      <c r="P30">
        <v>1</v>
      </c>
      <c r="Q30" t="s">
        <v>398</v>
      </c>
      <c r="R30" t="s">
        <v>239</v>
      </c>
      <c r="S30" s="35" t="s">
        <v>449</v>
      </c>
      <c r="T30">
        <v>0</v>
      </c>
      <c r="U30">
        <v>0</v>
      </c>
      <c r="V30">
        <v>1</v>
      </c>
      <c r="W30">
        <v>1</v>
      </c>
      <c r="X30">
        <v>0</v>
      </c>
      <c r="Y30">
        <v>1</v>
      </c>
      <c r="Z30">
        <v>1</v>
      </c>
      <c r="AA30">
        <v>1</v>
      </c>
      <c r="AB30">
        <v>1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20</v>
      </c>
      <c r="AJ30">
        <v>3.33</v>
      </c>
      <c r="AK30" t="s">
        <v>134</v>
      </c>
      <c r="AL30" t="s">
        <v>134</v>
      </c>
      <c r="AM30" t="s">
        <v>134</v>
      </c>
      <c r="AN30" t="s">
        <v>134</v>
      </c>
      <c r="AO30" t="s">
        <v>134</v>
      </c>
      <c r="AP30" t="s">
        <v>139</v>
      </c>
      <c r="AQ30">
        <v>2</v>
      </c>
      <c r="AR30">
        <v>1</v>
      </c>
      <c r="AS30">
        <v>0</v>
      </c>
      <c r="AT30">
        <v>3</v>
      </c>
      <c r="AU30">
        <v>1</v>
      </c>
      <c r="AV30">
        <v>40</v>
      </c>
      <c r="AW30">
        <v>30</v>
      </c>
      <c r="AX30">
        <v>0</v>
      </c>
      <c r="AY30" t="s">
        <v>134</v>
      </c>
      <c r="AZ30">
        <v>1</v>
      </c>
      <c r="BA30">
        <v>30</v>
      </c>
      <c r="BB30">
        <v>150</v>
      </c>
      <c r="BC30">
        <v>0</v>
      </c>
      <c r="BD30" t="s">
        <v>134</v>
      </c>
      <c r="BE30" t="s">
        <v>450</v>
      </c>
      <c r="BF30">
        <v>172</v>
      </c>
      <c r="BG30">
        <v>55</v>
      </c>
      <c r="BH30" s="4">
        <f t="shared" si="4"/>
        <v>18.5911303407247</v>
      </c>
      <c r="BI30" t="s">
        <v>142</v>
      </c>
      <c r="BJ30">
        <v>0</v>
      </c>
      <c r="BK30" t="s">
        <v>134</v>
      </c>
      <c r="BL30" t="s">
        <v>451</v>
      </c>
      <c r="BM30">
        <v>1</v>
      </c>
      <c r="BN30" s="14">
        <v>45407</v>
      </c>
      <c r="BO30" s="14">
        <v>45413</v>
      </c>
      <c r="BP30" s="14">
        <v>45413</v>
      </c>
      <c r="BQ30">
        <v>2</v>
      </c>
      <c r="BR30">
        <v>2</v>
      </c>
      <c r="BS30">
        <v>2</v>
      </c>
      <c r="BT30">
        <v>1</v>
      </c>
      <c r="BU30" s="14">
        <v>45449</v>
      </c>
      <c r="BV30" t="s">
        <v>452</v>
      </c>
      <c r="BW30" t="s">
        <v>453</v>
      </c>
      <c r="BX30" t="s">
        <v>454</v>
      </c>
      <c r="BY30" t="s">
        <v>376</v>
      </c>
      <c r="BZ30">
        <v>0</v>
      </c>
      <c r="CA30">
        <v>1</v>
      </c>
      <c r="CB30">
        <v>0</v>
      </c>
      <c r="CC30">
        <v>0</v>
      </c>
      <c r="CD30">
        <v>1</v>
      </c>
      <c r="CE30">
        <v>2</v>
      </c>
      <c r="CF30">
        <v>1</v>
      </c>
      <c r="CG30" t="s">
        <v>149</v>
      </c>
      <c r="CH30" t="s">
        <v>149</v>
      </c>
      <c r="CI30">
        <f t="shared" si="5"/>
        <v>1</v>
      </c>
      <c r="CJ30">
        <v>0</v>
      </c>
      <c r="CK30" t="s">
        <v>134</v>
      </c>
      <c r="CL30" t="s">
        <v>134</v>
      </c>
      <c r="CM30" t="s">
        <v>134</v>
      </c>
      <c r="CN30" t="s">
        <v>134</v>
      </c>
      <c r="CO30" t="s">
        <v>134</v>
      </c>
      <c r="CP30" t="s">
        <v>134</v>
      </c>
      <c r="CQ30" t="s">
        <v>134</v>
      </c>
      <c r="CR30" t="s">
        <v>134</v>
      </c>
      <c r="CS30" t="s">
        <v>134</v>
      </c>
      <c r="CT30" t="s">
        <v>134</v>
      </c>
      <c r="CU30" t="s">
        <v>134</v>
      </c>
      <c r="CV30" t="s">
        <v>134</v>
      </c>
      <c r="CW30" t="s">
        <v>134</v>
      </c>
      <c r="CX30" t="s">
        <v>134</v>
      </c>
      <c r="CY30" t="s">
        <v>134</v>
      </c>
      <c r="CZ30" t="s">
        <v>134</v>
      </c>
      <c r="DA30" t="s">
        <v>134</v>
      </c>
      <c r="DB30" t="s">
        <v>134</v>
      </c>
      <c r="DC30" t="s">
        <v>134</v>
      </c>
      <c r="DD30" t="s">
        <v>134</v>
      </c>
      <c r="DE30" t="s">
        <v>134</v>
      </c>
      <c r="DF30" t="s">
        <v>134</v>
      </c>
      <c r="DG30">
        <v>0</v>
      </c>
      <c r="DH30" t="s">
        <v>134</v>
      </c>
      <c r="DI30" t="s">
        <v>134</v>
      </c>
      <c r="DJ30" t="s">
        <v>134</v>
      </c>
      <c r="DK30" t="s">
        <v>134</v>
      </c>
      <c r="DL30" t="s">
        <v>134</v>
      </c>
      <c r="DM30" t="s">
        <v>134</v>
      </c>
      <c r="DN30" s="14">
        <v>45545</v>
      </c>
      <c r="DO30" s="14">
        <v>45546</v>
      </c>
      <c r="DP30">
        <v>0</v>
      </c>
    </row>
    <row r="31" spans="1:120">
      <c r="A31" s="3" t="s">
        <v>455</v>
      </c>
      <c r="B31" t="s">
        <v>456</v>
      </c>
      <c r="C31">
        <v>1</v>
      </c>
      <c r="D31" s="14">
        <v>26006</v>
      </c>
      <c r="E31">
        <v>13465325187</v>
      </c>
      <c r="F31" s="14">
        <v>45153</v>
      </c>
      <c r="G31" s="14">
        <v>45321</v>
      </c>
      <c r="H31">
        <f t="shared" si="6"/>
        <v>5</v>
      </c>
      <c r="I31">
        <f t="shared" si="1"/>
        <v>52</v>
      </c>
      <c r="J31">
        <v>0</v>
      </c>
      <c r="K31">
        <v>1</v>
      </c>
      <c r="L31">
        <v>1</v>
      </c>
      <c r="M31">
        <v>0</v>
      </c>
      <c r="N31" t="s">
        <v>134</v>
      </c>
      <c r="O31" t="s">
        <v>457</v>
      </c>
      <c r="P31">
        <v>1</v>
      </c>
      <c r="Q31" t="s">
        <v>458</v>
      </c>
      <c r="R31" t="s">
        <v>459</v>
      </c>
      <c r="S31" s="35" t="s">
        <v>460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1</v>
      </c>
      <c r="AA31">
        <v>0</v>
      </c>
      <c r="AB31">
        <v>1</v>
      </c>
      <c r="AC31">
        <v>1</v>
      </c>
      <c r="AD31">
        <v>0</v>
      </c>
      <c r="AE31">
        <v>0</v>
      </c>
      <c r="AF31">
        <v>0</v>
      </c>
      <c r="AG31">
        <v>0</v>
      </c>
      <c r="AH31">
        <v>15</v>
      </c>
      <c r="AI31">
        <v>2</v>
      </c>
      <c r="AJ31">
        <v>3.65</v>
      </c>
      <c r="AK31" t="s">
        <v>134</v>
      </c>
      <c r="AL31" t="s">
        <v>134</v>
      </c>
      <c r="AM31" t="s">
        <v>134</v>
      </c>
      <c r="AN31" t="s">
        <v>134</v>
      </c>
      <c r="AO31" t="s">
        <v>134</v>
      </c>
      <c r="AP31" t="s">
        <v>461</v>
      </c>
      <c r="AQ31">
        <v>3</v>
      </c>
      <c r="AR31">
        <v>2</v>
      </c>
      <c r="AS31">
        <v>0</v>
      </c>
      <c r="AT31">
        <v>4</v>
      </c>
      <c r="AU31">
        <v>1</v>
      </c>
      <c r="AV31">
        <v>30</v>
      </c>
      <c r="AW31">
        <v>40</v>
      </c>
      <c r="AX31">
        <v>0</v>
      </c>
      <c r="AY31" t="s">
        <v>134</v>
      </c>
      <c r="AZ31">
        <v>1</v>
      </c>
      <c r="BA31">
        <v>8</v>
      </c>
      <c r="BB31">
        <v>200</v>
      </c>
      <c r="BC31">
        <v>1</v>
      </c>
      <c r="BD31" s="14">
        <v>36571</v>
      </c>
      <c r="BE31" t="s">
        <v>134</v>
      </c>
      <c r="BF31">
        <v>170</v>
      </c>
      <c r="BG31">
        <v>52</v>
      </c>
      <c r="BH31" s="4">
        <f t="shared" ref="BH31:BH40" si="7">BG31/(BF31%*BF31%)</f>
        <v>17.9930795847751</v>
      </c>
      <c r="BI31" t="s">
        <v>462</v>
      </c>
      <c r="BJ31">
        <v>1</v>
      </c>
      <c r="BK31">
        <v>3</v>
      </c>
      <c r="BL31" t="s">
        <v>199</v>
      </c>
      <c r="BM31">
        <v>1</v>
      </c>
      <c r="BN31" s="14">
        <v>45344</v>
      </c>
      <c r="BO31" s="14" t="s">
        <v>463</v>
      </c>
      <c r="BP31" s="14">
        <v>45445</v>
      </c>
      <c r="BQ31">
        <v>5</v>
      </c>
      <c r="BR31">
        <v>1</v>
      </c>
      <c r="BS31">
        <v>2</v>
      </c>
      <c r="BT31">
        <v>0</v>
      </c>
      <c r="BU31" t="s">
        <v>134</v>
      </c>
      <c r="BV31" t="s">
        <v>134</v>
      </c>
      <c r="BW31" t="s">
        <v>134</v>
      </c>
      <c r="BX31" t="s">
        <v>134</v>
      </c>
      <c r="BY31" t="s">
        <v>134</v>
      </c>
      <c r="BZ31" t="s">
        <v>134</v>
      </c>
      <c r="CA31" t="s">
        <v>134</v>
      </c>
      <c r="CB31" t="s">
        <v>134</v>
      </c>
      <c r="CC31" t="s">
        <v>134</v>
      </c>
      <c r="CD31" t="s">
        <v>134</v>
      </c>
      <c r="CE31" t="s">
        <v>134</v>
      </c>
      <c r="CF31">
        <v>1</v>
      </c>
      <c r="CG31" s="14">
        <v>45467</v>
      </c>
      <c r="CH31" t="s">
        <v>464</v>
      </c>
      <c r="CI31">
        <f>DATEDIF(BN31,CG31,"M")</f>
        <v>4</v>
      </c>
      <c r="CJ31">
        <v>0</v>
      </c>
      <c r="CK31" t="s">
        <v>134</v>
      </c>
      <c r="CL31" t="s">
        <v>134</v>
      </c>
      <c r="CM31" t="s">
        <v>134</v>
      </c>
      <c r="CN31" t="s">
        <v>134</v>
      </c>
      <c r="CO31" t="s">
        <v>134</v>
      </c>
      <c r="CP31" t="s">
        <v>134</v>
      </c>
      <c r="CQ31" t="s">
        <v>134</v>
      </c>
      <c r="CR31" t="s">
        <v>134</v>
      </c>
      <c r="CS31" t="s">
        <v>134</v>
      </c>
      <c r="CT31">
        <v>1</v>
      </c>
      <c r="CU31">
        <v>1</v>
      </c>
      <c r="CV31" s="14">
        <v>45420</v>
      </c>
      <c r="CW31">
        <f>DATEDIF(BN31,CV31,"D")</f>
        <v>76</v>
      </c>
      <c r="CX31">
        <v>0</v>
      </c>
      <c r="CY31">
        <v>1</v>
      </c>
      <c r="CZ31">
        <v>0</v>
      </c>
      <c r="DA31">
        <v>0</v>
      </c>
      <c r="DB31" t="s">
        <v>134</v>
      </c>
      <c r="DC31">
        <v>1</v>
      </c>
      <c r="DD31">
        <v>0</v>
      </c>
      <c r="DE31" t="s">
        <v>134</v>
      </c>
      <c r="DF31" t="s">
        <v>134</v>
      </c>
      <c r="DG31">
        <v>0</v>
      </c>
      <c r="DH31" t="s">
        <v>134</v>
      </c>
      <c r="DI31" t="s">
        <v>134</v>
      </c>
      <c r="DJ31" t="s">
        <v>134</v>
      </c>
      <c r="DK31" t="s">
        <v>134</v>
      </c>
      <c r="DL31" t="s">
        <v>134</v>
      </c>
      <c r="DM31" t="s">
        <v>134</v>
      </c>
      <c r="DN31" s="14">
        <v>45495</v>
      </c>
      <c r="DO31" s="14">
        <v>45553</v>
      </c>
      <c r="DP31">
        <v>0</v>
      </c>
    </row>
    <row r="32" spans="1:120">
      <c r="A32" s="3" t="s">
        <v>465</v>
      </c>
      <c r="B32" s="16" t="s">
        <v>466</v>
      </c>
      <c r="C32">
        <v>1</v>
      </c>
      <c r="D32" s="14">
        <v>24012</v>
      </c>
      <c r="E32">
        <v>13687606957</v>
      </c>
      <c r="F32" s="14">
        <v>45278</v>
      </c>
      <c r="G32" s="14">
        <v>45283</v>
      </c>
      <c r="H32">
        <f t="shared" si="6"/>
        <v>0</v>
      </c>
      <c r="I32">
        <f t="shared" si="1"/>
        <v>58</v>
      </c>
      <c r="J32">
        <v>1</v>
      </c>
      <c r="K32">
        <v>0</v>
      </c>
      <c r="L32">
        <v>0</v>
      </c>
      <c r="M32">
        <v>0</v>
      </c>
      <c r="N32" t="s">
        <v>467</v>
      </c>
      <c r="O32" t="s">
        <v>468</v>
      </c>
      <c r="P32">
        <v>1</v>
      </c>
      <c r="Q32" t="s">
        <v>458</v>
      </c>
      <c r="R32" t="s">
        <v>381</v>
      </c>
      <c r="S32" s="35" t="s">
        <v>469</v>
      </c>
      <c r="T32">
        <v>0</v>
      </c>
      <c r="U32">
        <v>0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80</v>
      </c>
      <c r="AI32" t="s">
        <v>210</v>
      </c>
      <c r="AJ32">
        <v>3.78</v>
      </c>
      <c r="AK32" s="4">
        <v>4.5</v>
      </c>
      <c r="AL32">
        <v>17.9</v>
      </c>
      <c r="AM32" t="s">
        <v>134</v>
      </c>
      <c r="AN32">
        <v>6.86</v>
      </c>
      <c r="AO32" t="s">
        <v>134</v>
      </c>
      <c r="AP32" t="s">
        <v>139</v>
      </c>
      <c r="AQ32">
        <v>2</v>
      </c>
      <c r="AR32">
        <v>1</v>
      </c>
      <c r="AS32">
        <v>0</v>
      </c>
      <c r="AT32">
        <v>3</v>
      </c>
      <c r="AU32">
        <v>1</v>
      </c>
      <c r="AV32">
        <v>30</v>
      </c>
      <c r="AW32">
        <v>20</v>
      </c>
      <c r="AX32">
        <v>0</v>
      </c>
      <c r="AY32" t="s">
        <v>134</v>
      </c>
      <c r="AZ32">
        <v>1</v>
      </c>
      <c r="BA32">
        <v>30</v>
      </c>
      <c r="BB32">
        <v>50</v>
      </c>
      <c r="BC32">
        <v>0</v>
      </c>
      <c r="BD32" t="s">
        <v>134</v>
      </c>
      <c r="BE32" t="s">
        <v>470</v>
      </c>
      <c r="BF32">
        <v>178</v>
      </c>
      <c r="BG32">
        <v>75</v>
      </c>
      <c r="BH32" s="4">
        <f t="shared" si="7"/>
        <v>23.6712536295922</v>
      </c>
      <c r="BI32" t="s">
        <v>462</v>
      </c>
      <c r="BJ32">
        <v>1</v>
      </c>
      <c r="BK32">
        <v>3</v>
      </c>
      <c r="BL32" t="s">
        <v>199</v>
      </c>
      <c r="BM32">
        <v>1</v>
      </c>
      <c r="BN32" s="14">
        <v>45294</v>
      </c>
      <c r="BO32" s="14">
        <v>45315</v>
      </c>
      <c r="BP32" s="14">
        <v>45315</v>
      </c>
      <c r="BQ32">
        <v>2</v>
      </c>
      <c r="BR32">
        <v>2</v>
      </c>
      <c r="BS32">
        <v>2</v>
      </c>
      <c r="BT32">
        <v>1</v>
      </c>
      <c r="BU32" s="47">
        <v>45345</v>
      </c>
      <c r="BV32" s="21" t="s">
        <v>471</v>
      </c>
      <c r="BW32" t="s">
        <v>472</v>
      </c>
      <c r="BX32">
        <v>0</v>
      </c>
      <c r="BY32" s="3" t="s">
        <v>473</v>
      </c>
      <c r="BZ32">
        <v>0</v>
      </c>
      <c r="CA32">
        <v>0</v>
      </c>
      <c r="CB32">
        <v>2</v>
      </c>
      <c r="CC32">
        <v>0</v>
      </c>
      <c r="CD32" t="s">
        <v>149</v>
      </c>
      <c r="CE32">
        <v>2</v>
      </c>
      <c r="CF32">
        <v>1</v>
      </c>
      <c r="CG32" t="s">
        <v>149</v>
      </c>
      <c r="CH32" t="s">
        <v>149</v>
      </c>
      <c r="CI32">
        <f t="shared" si="5"/>
        <v>1</v>
      </c>
      <c r="CJ32">
        <v>0</v>
      </c>
      <c r="CK32" t="s">
        <v>134</v>
      </c>
      <c r="CL32" t="s">
        <v>134</v>
      </c>
      <c r="CM32" t="s">
        <v>134</v>
      </c>
      <c r="CN32" t="s">
        <v>134</v>
      </c>
      <c r="CO32" t="s">
        <v>134</v>
      </c>
      <c r="CP32" t="s">
        <v>134</v>
      </c>
      <c r="CQ32" t="s">
        <v>134</v>
      </c>
      <c r="CR32" t="s">
        <v>134</v>
      </c>
      <c r="CS32" t="s">
        <v>134</v>
      </c>
      <c r="CT32">
        <v>0</v>
      </c>
      <c r="CU32" t="s">
        <v>134</v>
      </c>
      <c r="CV32" t="s">
        <v>134</v>
      </c>
      <c r="CW32" t="s">
        <v>134</v>
      </c>
      <c r="CX32" t="s">
        <v>134</v>
      </c>
      <c r="CY32" t="s">
        <v>134</v>
      </c>
      <c r="CZ32" t="s">
        <v>134</v>
      </c>
      <c r="DA32" t="s">
        <v>134</v>
      </c>
      <c r="DB32" t="s">
        <v>134</v>
      </c>
      <c r="DC32" t="s">
        <v>134</v>
      </c>
      <c r="DD32" t="s">
        <v>134</v>
      </c>
      <c r="DE32" t="s">
        <v>134</v>
      </c>
      <c r="DF32" t="s">
        <v>134</v>
      </c>
      <c r="DG32">
        <v>1</v>
      </c>
      <c r="DH32">
        <v>1</v>
      </c>
      <c r="DI32">
        <v>0</v>
      </c>
      <c r="DJ32">
        <v>0</v>
      </c>
      <c r="DK32">
        <v>0</v>
      </c>
      <c r="DL32">
        <v>1</v>
      </c>
      <c r="DM32">
        <v>0</v>
      </c>
      <c r="DN32" s="14">
        <v>45366</v>
      </c>
      <c r="DO32" s="14">
        <v>45489</v>
      </c>
      <c r="DP32">
        <v>0</v>
      </c>
    </row>
    <row r="33" ht="15.75" spans="1:120">
      <c r="A33" s="66" t="s">
        <v>474</v>
      </c>
      <c r="B33" s="19" t="s">
        <v>475</v>
      </c>
      <c r="C33">
        <v>1</v>
      </c>
      <c r="D33" s="14">
        <v>21123</v>
      </c>
      <c r="E33">
        <v>13022736591</v>
      </c>
      <c r="F33" s="14">
        <v>45058</v>
      </c>
      <c r="G33" s="14">
        <v>45409</v>
      </c>
      <c r="H33">
        <f t="shared" si="6"/>
        <v>11</v>
      </c>
      <c r="I33">
        <f t="shared" si="1"/>
        <v>66</v>
      </c>
      <c r="J33">
        <v>0</v>
      </c>
      <c r="K33">
        <v>1</v>
      </c>
      <c r="L33">
        <v>0</v>
      </c>
      <c r="M33">
        <v>1</v>
      </c>
      <c r="N33" t="s">
        <v>134</v>
      </c>
      <c r="O33" s="33" t="s">
        <v>476</v>
      </c>
      <c r="P33">
        <v>1</v>
      </c>
      <c r="Q33" t="s">
        <v>477</v>
      </c>
      <c r="R33" t="s">
        <v>399</v>
      </c>
      <c r="S33" t="s">
        <v>478</v>
      </c>
      <c r="T33">
        <v>0</v>
      </c>
      <c r="U33">
        <v>0</v>
      </c>
      <c r="V33">
        <v>1</v>
      </c>
      <c r="W33">
        <v>0</v>
      </c>
      <c r="X33">
        <v>1</v>
      </c>
      <c r="Y33">
        <v>1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1</v>
      </c>
      <c r="AH33">
        <v>0</v>
      </c>
      <c r="AI33">
        <v>5</v>
      </c>
      <c r="AJ33">
        <v>0</v>
      </c>
      <c r="AK33">
        <v>4.44</v>
      </c>
      <c r="AL33" t="s">
        <v>134</v>
      </c>
      <c r="AM33">
        <v>1.13</v>
      </c>
      <c r="AN33">
        <v>2.62</v>
      </c>
      <c r="AO33" t="s">
        <v>134</v>
      </c>
      <c r="AP33" t="s">
        <v>139</v>
      </c>
      <c r="AQ33">
        <v>2</v>
      </c>
      <c r="AR33">
        <v>2</v>
      </c>
      <c r="AS33">
        <v>0</v>
      </c>
      <c r="AT33">
        <v>4</v>
      </c>
      <c r="AU33">
        <v>1</v>
      </c>
      <c r="AV33">
        <v>30</v>
      </c>
      <c r="AW33">
        <v>20</v>
      </c>
      <c r="AX33">
        <v>1</v>
      </c>
      <c r="AY33" t="s">
        <v>134</v>
      </c>
      <c r="AZ33">
        <v>1</v>
      </c>
      <c r="BA33">
        <v>40</v>
      </c>
      <c r="BB33" t="s">
        <v>134</v>
      </c>
      <c r="BC33" t="s">
        <v>479</v>
      </c>
      <c r="BE33" t="s">
        <v>134</v>
      </c>
      <c r="BF33">
        <v>150</v>
      </c>
      <c r="BG33">
        <v>55</v>
      </c>
      <c r="BH33" s="4">
        <f t="shared" si="7"/>
        <v>24.4444444444444</v>
      </c>
      <c r="BI33" t="s">
        <v>213</v>
      </c>
      <c r="BJ33">
        <v>1</v>
      </c>
      <c r="BK33">
        <v>2</v>
      </c>
      <c r="BL33" s="33" t="s">
        <v>480</v>
      </c>
      <c r="BM33">
        <v>1</v>
      </c>
      <c r="BN33" s="14">
        <v>45422</v>
      </c>
      <c r="BO33" s="14">
        <v>45445</v>
      </c>
      <c r="BP33" s="14">
        <v>45470</v>
      </c>
      <c r="BQ33">
        <v>3</v>
      </c>
      <c r="BR33">
        <v>2</v>
      </c>
      <c r="BS33" t="s">
        <v>481</v>
      </c>
      <c r="BT33">
        <v>1</v>
      </c>
      <c r="BU33" s="14">
        <v>46571</v>
      </c>
      <c r="BV33" s="33" t="s">
        <v>482</v>
      </c>
      <c r="BW33" s="33" t="s">
        <v>483</v>
      </c>
      <c r="BX33" t="s">
        <v>484</v>
      </c>
      <c r="BY33">
        <v>0</v>
      </c>
      <c r="BZ33">
        <v>0</v>
      </c>
      <c r="CA33">
        <v>1</v>
      </c>
      <c r="CB33">
        <v>0</v>
      </c>
      <c r="CC33">
        <v>0</v>
      </c>
      <c r="CD33">
        <v>1</v>
      </c>
      <c r="CE33">
        <v>2</v>
      </c>
      <c r="CF33">
        <v>0</v>
      </c>
      <c r="CG33" t="s">
        <v>134</v>
      </c>
      <c r="CH33" t="s">
        <v>134</v>
      </c>
      <c r="CI33">
        <f t="shared" si="5"/>
        <v>37</v>
      </c>
      <c r="CJ33">
        <v>0</v>
      </c>
      <c r="CK33" t="s">
        <v>134</v>
      </c>
      <c r="CL33" t="s">
        <v>134</v>
      </c>
      <c r="CM33" t="s">
        <v>134</v>
      </c>
      <c r="CN33" t="s">
        <v>134</v>
      </c>
      <c r="CO33" t="s">
        <v>134</v>
      </c>
      <c r="CP33" t="s">
        <v>134</v>
      </c>
      <c r="CQ33" t="s">
        <v>134</v>
      </c>
      <c r="CR33" t="s">
        <v>134</v>
      </c>
      <c r="CS33" t="s">
        <v>134</v>
      </c>
      <c r="CT33">
        <v>0</v>
      </c>
      <c r="CU33" t="s">
        <v>134</v>
      </c>
      <c r="CV33" t="s">
        <v>134</v>
      </c>
      <c r="CW33" t="s">
        <v>134</v>
      </c>
      <c r="CX33" t="s">
        <v>134</v>
      </c>
      <c r="CY33" t="s">
        <v>134</v>
      </c>
      <c r="CZ33" t="s">
        <v>134</v>
      </c>
      <c r="DA33" t="s">
        <v>134</v>
      </c>
      <c r="DB33" t="s">
        <v>134</v>
      </c>
      <c r="DC33" t="s">
        <v>134</v>
      </c>
      <c r="DD33" t="s">
        <v>134</v>
      </c>
      <c r="DE33" t="s">
        <v>134</v>
      </c>
      <c r="DF33" t="s">
        <v>134</v>
      </c>
      <c r="DG33" t="s">
        <v>134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 s="14">
        <v>45470</v>
      </c>
      <c r="DO33" s="14">
        <v>45503</v>
      </c>
      <c r="DP33">
        <v>0</v>
      </c>
    </row>
    <row r="34" ht="15.75" spans="1:120">
      <c r="A34" s="66" t="s">
        <v>485</v>
      </c>
      <c r="B34" s="19" t="s">
        <v>486</v>
      </c>
      <c r="C34">
        <v>1</v>
      </c>
      <c r="D34" s="14">
        <v>20967</v>
      </c>
      <c r="E34">
        <v>13791180010</v>
      </c>
      <c r="F34" s="14">
        <v>45183</v>
      </c>
      <c r="G34" s="14">
        <v>45411</v>
      </c>
      <c r="H34">
        <f t="shared" si="6"/>
        <v>7</v>
      </c>
      <c r="I34">
        <f t="shared" si="1"/>
        <v>66</v>
      </c>
      <c r="J34">
        <v>0</v>
      </c>
      <c r="K34">
        <v>0</v>
      </c>
      <c r="L34">
        <v>0</v>
      </c>
      <c r="M34">
        <v>0</v>
      </c>
      <c r="N34" t="s">
        <v>487</v>
      </c>
      <c r="O34" s="33" t="s">
        <v>488</v>
      </c>
      <c r="P34">
        <v>1</v>
      </c>
      <c r="Q34" t="s">
        <v>489</v>
      </c>
      <c r="R34" t="s">
        <v>490</v>
      </c>
      <c r="S34" t="s">
        <v>491</v>
      </c>
      <c r="T34">
        <v>1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75</v>
      </c>
      <c r="AI34">
        <v>10</v>
      </c>
      <c r="AJ34">
        <v>4.35</v>
      </c>
      <c r="AK34">
        <v>4.47</v>
      </c>
      <c r="AL34" t="s">
        <v>134</v>
      </c>
      <c r="AM34">
        <v>1.38</v>
      </c>
      <c r="AN34">
        <v>4.63</v>
      </c>
      <c r="AO34" t="s">
        <v>134</v>
      </c>
      <c r="AP34" t="s">
        <v>362</v>
      </c>
      <c r="AQ34">
        <v>2</v>
      </c>
      <c r="AR34">
        <v>2</v>
      </c>
      <c r="AS34">
        <v>0</v>
      </c>
      <c r="AT34">
        <v>4</v>
      </c>
      <c r="AU34">
        <v>1</v>
      </c>
      <c r="AV34">
        <v>50</v>
      </c>
      <c r="AW34">
        <v>30</v>
      </c>
      <c r="AX34">
        <v>1</v>
      </c>
      <c r="AY34">
        <v>2021</v>
      </c>
      <c r="AZ34">
        <v>1</v>
      </c>
      <c r="BA34" t="s">
        <v>492</v>
      </c>
      <c r="BB34" t="s">
        <v>134</v>
      </c>
      <c r="BC34" t="s">
        <v>134</v>
      </c>
      <c r="BD34" t="s">
        <v>134</v>
      </c>
      <c r="BE34" t="s">
        <v>493</v>
      </c>
      <c r="BF34">
        <v>167</v>
      </c>
      <c r="BG34">
        <v>85</v>
      </c>
      <c r="BH34" s="4">
        <f t="shared" si="7"/>
        <v>30.4779662232421</v>
      </c>
      <c r="BI34" t="s">
        <v>462</v>
      </c>
      <c r="BJ34">
        <v>1</v>
      </c>
      <c r="BK34">
        <v>3</v>
      </c>
      <c r="BL34" s="33" t="s">
        <v>494</v>
      </c>
      <c r="BM34">
        <v>1</v>
      </c>
      <c r="BN34" s="14">
        <v>45443</v>
      </c>
      <c r="BO34" s="14">
        <v>45464</v>
      </c>
      <c r="BP34" s="14">
        <v>45495</v>
      </c>
      <c r="BQ34">
        <v>3</v>
      </c>
      <c r="BR34">
        <v>2</v>
      </c>
      <c r="BS34">
        <v>1</v>
      </c>
      <c r="BT34">
        <v>0</v>
      </c>
      <c r="BU34" t="s">
        <v>134</v>
      </c>
      <c r="BV34" t="s">
        <v>134</v>
      </c>
      <c r="BW34" t="s">
        <v>134</v>
      </c>
      <c r="BX34" t="s">
        <v>134</v>
      </c>
      <c r="BY34" t="s">
        <v>134</v>
      </c>
      <c r="BZ34" t="s">
        <v>134</v>
      </c>
      <c r="CA34" t="s">
        <v>134</v>
      </c>
      <c r="CB34" t="s">
        <v>134</v>
      </c>
      <c r="CC34" t="s">
        <v>134</v>
      </c>
      <c r="CD34" t="s">
        <v>134</v>
      </c>
      <c r="CE34">
        <v>2</v>
      </c>
      <c r="CF34">
        <v>1</v>
      </c>
      <c r="CG34" s="14">
        <v>45566</v>
      </c>
      <c r="CH34" t="s">
        <v>149</v>
      </c>
      <c r="CI34">
        <f>DATEDIF(BN34,CG34,"M")</f>
        <v>4</v>
      </c>
      <c r="CJ34">
        <v>0</v>
      </c>
      <c r="CK34" t="s">
        <v>134</v>
      </c>
      <c r="CL34" t="s">
        <v>134</v>
      </c>
      <c r="CM34" t="s">
        <v>134</v>
      </c>
      <c r="CN34" t="s">
        <v>134</v>
      </c>
      <c r="CO34" t="s">
        <v>134</v>
      </c>
      <c r="CP34" t="s">
        <v>134</v>
      </c>
      <c r="CQ34" t="s">
        <v>134</v>
      </c>
      <c r="CR34" t="s">
        <v>134</v>
      </c>
      <c r="CS34" t="s">
        <v>134</v>
      </c>
      <c r="CT34">
        <v>1</v>
      </c>
      <c r="CU34">
        <v>1</v>
      </c>
      <c r="CV34" s="14">
        <v>45495</v>
      </c>
      <c r="CW34">
        <f>DATEDIF(BN34,CV34,"D")</f>
        <v>52</v>
      </c>
      <c r="CX34">
        <v>0</v>
      </c>
      <c r="CY34">
        <v>0</v>
      </c>
      <c r="CZ34">
        <v>0</v>
      </c>
      <c r="DA34">
        <v>1</v>
      </c>
      <c r="DB34" t="s">
        <v>134</v>
      </c>
      <c r="DC34">
        <v>2</v>
      </c>
      <c r="DD34">
        <v>0</v>
      </c>
      <c r="DE34" t="s">
        <v>134</v>
      </c>
      <c r="DF34" t="s">
        <v>134</v>
      </c>
      <c r="DG34">
        <v>0</v>
      </c>
      <c r="DH34" t="s">
        <v>134</v>
      </c>
      <c r="DI34" t="s">
        <v>134</v>
      </c>
      <c r="DJ34" t="s">
        <v>134</v>
      </c>
      <c r="DK34" t="s">
        <v>134</v>
      </c>
      <c r="DL34" t="s">
        <v>134</v>
      </c>
      <c r="DM34" t="s">
        <v>134</v>
      </c>
      <c r="DN34" s="14">
        <v>45495</v>
      </c>
      <c r="DO34" s="14">
        <v>45565</v>
      </c>
      <c r="DP34">
        <v>0</v>
      </c>
    </row>
    <row r="35" ht="15.75" spans="1:120">
      <c r="A35" s="65" t="s">
        <v>495</v>
      </c>
      <c r="B35" s="19" t="s">
        <v>496</v>
      </c>
      <c r="C35">
        <v>1</v>
      </c>
      <c r="D35" s="14">
        <v>15966</v>
      </c>
      <c r="E35">
        <v>15092070386</v>
      </c>
      <c r="F35" s="14">
        <v>45402</v>
      </c>
      <c r="G35" s="14">
        <v>45419</v>
      </c>
      <c r="H35">
        <v>1</v>
      </c>
      <c r="I35">
        <f t="shared" si="1"/>
        <v>80</v>
      </c>
      <c r="J35">
        <v>0</v>
      </c>
      <c r="K35">
        <v>1</v>
      </c>
      <c r="L35">
        <v>1</v>
      </c>
      <c r="M35">
        <v>1</v>
      </c>
      <c r="N35" t="s">
        <v>134</v>
      </c>
      <c r="O35" s="33" t="s">
        <v>476</v>
      </c>
      <c r="P35">
        <v>1</v>
      </c>
      <c r="Q35" t="s">
        <v>497</v>
      </c>
      <c r="R35" t="s">
        <v>301</v>
      </c>
      <c r="S35" t="s">
        <v>498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10</v>
      </c>
      <c r="AJ35" t="s">
        <v>134</v>
      </c>
      <c r="AK35">
        <v>3.02</v>
      </c>
      <c r="AL35" t="s">
        <v>134</v>
      </c>
      <c r="AM35">
        <v>1.66</v>
      </c>
      <c r="AN35">
        <v>1.45</v>
      </c>
      <c r="AO35" t="s">
        <v>134</v>
      </c>
      <c r="AP35" t="s">
        <v>139</v>
      </c>
      <c r="AQ35">
        <v>2</v>
      </c>
      <c r="AR35">
        <v>1</v>
      </c>
      <c r="AS35">
        <v>0</v>
      </c>
      <c r="AT35">
        <v>3</v>
      </c>
      <c r="AU35">
        <v>1</v>
      </c>
      <c r="AV35">
        <v>40</v>
      </c>
      <c r="AW35">
        <v>10</v>
      </c>
      <c r="AX35">
        <v>1</v>
      </c>
      <c r="AZ35">
        <v>1</v>
      </c>
      <c r="BA35">
        <v>40</v>
      </c>
      <c r="BB35">
        <v>125</v>
      </c>
      <c r="BC35">
        <v>1</v>
      </c>
      <c r="BD35">
        <v>2017</v>
      </c>
      <c r="BE35" t="s">
        <v>499</v>
      </c>
      <c r="BF35">
        <v>170</v>
      </c>
      <c r="BG35">
        <v>65</v>
      </c>
      <c r="BH35" s="4">
        <f t="shared" si="7"/>
        <v>22.4913494809689</v>
      </c>
      <c r="BI35" t="s">
        <v>500</v>
      </c>
      <c r="BJ35">
        <v>1</v>
      </c>
      <c r="BK35">
        <v>3</v>
      </c>
      <c r="BL35" s="33" t="s">
        <v>501</v>
      </c>
      <c r="BM35">
        <v>0</v>
      </c>
      <c r="BN35" s="14">
        <v>45421</v>
      </c>
      <c r="BO35" s="14">
        <v>45445</v>
      </c>
      <c r="BP35" s="20">
        <v>45498</v>
      </c>
      <c r="BQ35">
        <v>4</v>
      </c>
      <c r="BR35">
        <v>2</v>
      </c>
      <c r="BS35" t="s">
        <v>502</v>
      </c>
      <c r="BT35">
        <v>0</v>
      </c>
      <c r="BU35" t="s">
        <v>134</v>
      </c>
      <c r="BV35" t="s">
        <v>134</v>
      </c>
      <c r="BW35" t="s">
        <v>134</v>
      </c>
      <c r="BX35" t="s">
        <v>134</v>
      </c>
      <c r="BY35" t="s">
        <v>134</v>
      </c>
      <c r="BZ35" t="s">
        <v>134</v>
      </c>
      <c r="CA35" t="s">
        <v>134</v>
      </c>
      <c r="CB35" t="s">
        <v>134</v>
      </c>
      <c r="CC35" t="s">
        <v>134</v>
      </c>
      <c r="CD35" t="s">
        <v>134</v>
      </c>
      <c r="CE35">
        <v>2</v>
      </c>
      <c r="CF35">
        <v>1</v>
      </c>
      <c r="CG35" s="20">
        <v>45537</v>
      </c>
      <c r="CH35" s="56" t="s">
        <v>503</v>
      </c>
      <c r="CI35">
        <f>DATEDIF(BN35,CG35,"M")</f>
        <v>3</v>
      </c>
      <c r="CJ35">
        <v>0</v>
      </c>
      <c r="CK35" t="s">
        <v>134</v>
      </c>
      <c r="CL35" t="s">
        <v>134</v>
      </c>
      <c r="CM35" t="s">
        <v>134</v>
      </c>
      <c r="CN35" t="s">
        <v>134</v>
      </c>
      <c r="CO35" t="s">
        <v>134</v>
      </c>
      <c r="CP35" t="s">
        <v>134</v>
      </c>
      <c r="CQ35" t="s">
        <v>134</v>
      </c>
      <c r="CR35" t="s">
        <v>134</v>
      </c>
      <c r="CS35" t="s">
        <v>134</v>
      </c>
      <c r="CT35" t="s">
        <v>134</v>
      </c>
      <c r="CU35" t="s">
        <v>134</v>
      </c>
      <c r="CV35" t="s">
        <v>134</v>
      </c>
      <c r="CW35" t="s">
        <v>134</v>
      </c>
      <c r="CX35" t="s">
        <v>134</v>
      </c>
      <c r="CY35" t="s">
        <v>134</v>
      </c>
      <c r="CZ35" t="s">
        <v>134</v>
      </c>
      <c r="DA35" t="s">
        <v>134</v>
      </c>
      <c r="DB35" t="s">
        <v>134</v>
      </c>
      <c r="DC35" t="s">
        <v>134</v>
      </c>
      <c r="DD35" t="s">
        <v>134</v>
      </c>
      <c r="DE35" t="s">
        <v>134</v>
      </c>
      <c r="DF35" t="s">
        <v>134</v>
      </c>
      <c r="DG35" t="s">
        <v>134</v>
      </c>
      <c r="DH35" t="s">
        <v>134</v>
      </c>
      <c r="DI35" t="s">
        <v>134</v>
      </c>
      <c r="DJ35" t="s">
        <v>134</v>
      </c>
      <c r="DK35" t="s">
        <v>134</v>
      </c>
      <c r="DL35" t="s">
        <v>134</v>
      </c>
      <c r="DM35" t="s">
        <v>134</v>
      </c>
      <c r="DN35" s="14">
        <v>45566</v>
      </c>
      <c r="DO35" s="14">
        <v>45610</v>
      </c>
      <c r="DP35">
        <v>0</v>
      </c>
    </row>
    <row r="36" ht="15.75" spans="1:120">
      <c r="A36" s="66" t="s">
        <v>504</v>
      </c>
      <c r="B36" s="26" t="s">
        <v>505</v>
      </c>
      <c r="C36">
        <v>1</v>
      </c>
      <c r="D36" s="14">
        <v>19074</v>
      </c>
      <c r="E36">
        <v>15606396568</v>
      </c>
      <c r="F36" s="14">
        <v>45427</v>
      </c>
      <c r="G36" s="14">
        <v>45427</v>
      </c>
      <c r="H36">
        <f t="shared" si="6"/>
        <v>0</v>
      </c>
      <c r="I36">
        <f t="shared" si="1"/>
        <v>72</v>
      </c>
      <c r="J36">
        <v>0</v>
      </c>
      <c r="K36">
        <v>1</v>
      </c>
      <c r="L36">
        <v>0</v>
      </c>
      <c r="M36">
        <v>1</v>
      </c>
      <c r="N36" t="s">
        <v>134</v>
      </c>
      <c r="O36" s="33" t="s">
        <v>476</v>
      </c>
      <c r="P36">
        <v>1</v>
      </c>
      <c r="Q36" t="s">
        <v>506</v>
      </c>
      <c r="R36" t="s">
        <v>362</v>
      </c>
      <c r="S36" s="33" t="s">
        <v>507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>
        <v>1</v>
      </c>
      <c r="AD36">
        <v>0</v>
      </c>
      <c r="AE36">
        <v>0</v>
      </c>
      <c r="AF36">
        <v>0</v>
      </c>
      <c r="AG36">
        <v>0</v>
      </c>
      <c r="AH36" t="s">
        <v>134</v>
      </c>
      <c r="AI36" t="s">
        <v>134</v>
      </c>
      <c r="AJ36" t="s">
        <v>134</v>
      </c>
      <c r="AK36">
        <v>6.35</v>
      </c>
      <c r="AL36" t="s">
        <v>134</v>
      </c>
      <c r="AM36">
        <v>1.32</v>
      </c>
      <c r="AN36">
        <v>2.67</v>
      </c>
      <c r="AO36" t="s">
        <v>134</v>
      </c>
      <c r="AP36" t="s">
        <v>362</v>
      </c>
      <c r="AQ36">
        <v>2</v>
      </c>
      <c r="AR36">
        <v>2</v>
      </c>
      <c r="AS36">
        <v>0</v>
      </c>
      <c r="AT36">
        <v>4</v>
      </c>
      <c r="AU36">
        <v>1</v>
      </c>
      <c r="AV36">
        <v>40</v>
      </c>
      <c r="AW36">
        <v>30</v>
      </c>
      <c r="AX36">
        <v>0</v>
      </c>
      <c r="AY36" t="s">
        <v>134</v>
      </c>
      <c r="AZ36">
        <v>1</v>
      </c>
      <c r="BA36">
        <v>15</v>
      </c>
      <c r="BB36">
        <v>500</v>
      </c>
      <c r="BC36">
        <v>1</v>
      </c>
      <c r="BD36">
        <v>2014</v>
      </c>
      <c r="BE36" t="s">
        <v>508</v>
      </c>
      <c r="BF36">
        <v>170</v>
      </c>
      <c r="BG36">
        <v>58</v>
      </c>
      <c r="BH36" s="4">
        <f t="shared" si="7"/>
        <v>20.0692041522491</v>
      </c>
      <c r="BI36" t="s">
        <v>142</v>
      </c>
      <c r="BJ36">
        <v>0</v>
      </c>
      <c r="BK36" t="s">
        <v>134</v>
      </c>
      <c r="BL36" s="33" t="s">
        <v>509</v>
      </c>
      <c r="BM36">
        <v>2</v>
      </c>
      <c r="BN36" s="14">
        <v>45440</v>
      </c>
      <c r="BO36" s="14">
        <v>45461</v>
      </c>
      <c r="BP36" s="14">
        <v>45488</v>
      </c>
      <c r="BQ36">
        <v>3</v>
      </c>
      <c r="BR36">
        <v>2</v>
      </c>
      <c r="BS36">
        <v>1</v>
      </c>
      <c r="BT36">
        <v>0</v>
      </c>
      <c r="BU36" t="s">
        <v>134</v>
      </c>
      <c r="BV36" t="s">
        <v>134</v>
      </c>
      <c r="BW36" t="s">
        <v>134</v>
      </c>
      <c r="BX36" t="s">
        <v>134</v>
      </c>
      <c r="BY36" t="s">
        <v>134</v>
      </c>
      <c r="BZ36" t="s">
        <v>134</v>
      </c>
      <c r="CA36" t="s">
        <v>134</v>
      </c>
      <c r="CB36" t="s">
        <v>134</v>
      </c>
      <c r="CC36" t="s">
        <v>134</v>
      </c>
      <c r="CD36" t="s">
        <v>134</v>
      </c>
      <c r="CE36" t="s">
        <v>134</v>
      </c>
      <c r="CF36" t="s">
        <v>134</v>
      </c>
      <c r="CG36" t="s">
        <v>134</v>
      </c>
      <c r="CH36" t="s">
        <v>134</v>
      </c>
      <c r="CI36" t="s">
        <v>134</v>
      </c>
      <c r="CJ36" t="s">
        <v>134</v>
      </c>
      <c r="CK36" t="s">
        <v>134</v>
      </c>
      <c r="CL36" t="s">
        <v>134</v>
      </c>
      <c r="CM36" t="s">
        <v>134</v>
      </c>
      <c r="CN36" t="s">
        <v>134</v>
      </c>
      <c r="CO36" t="s">
        <v>134</v>
      </c>
      <c r="CP36" t="s">
        <v>134</v>
      </c>
      <c r="CQ36" t="s">
        <v>134</v>
      </c>
      <c r="CR36" t="s">
        <v>134</v>
      </c>
      <c r="CS36" t="s">
        <v>134</v>
      </c>
      <c r="CT36" t="s">
        <v>134</v>
      </c>
      <c r="CU36" t="s">
        <v>134</v>
      </c>
      <c r="CV36" t="s">
        <v>134</v>
      </c>
      <c r="CW36" t="s">
        <v>134</v>
      </c>
      <c r="CX36" t="s">
        <v>134</v>
      </c>
      <c r="CY36" t="s">
        <v>134</v>
      </c>
      <c r="CZ36" t="s">
        <v>134</v>
      </c>
      <c r="DA36" t="s">
        <v>134</v>
      </c>
      <c r="DB36" t="s">
        <v>134</v>
      </c>
      <c r="DC36" t="s">
        <v>134</v>
      </c>
      <c r="DD36" t="s">
        <v>134</v>
      </c>
      <c r="DE36" t="s">
        <v>134</v>
      </c>
      <c r="DF36" t="s">
        <v>134</v>
      </c>
      <c r="DG36" t="s">
        <v>134</v>
      </c>
      <c r="DH36" t="s">
        <v>134</v>
      </c>
      <c r="DI36" t="s">
        <v>134</v>
      </c>
      <c r="DJ36" t="s">
        <v>134</v>
      </c>
      <c r="DK36" t="s">
        <v>134</v>
      </c>
      <c r="DL36" t="s">
        <v>134</v>
      </c>
      <c r="DM36" t="s">
        <v>134</v>
      </c>
      <c r="DN36" s="14">
        <v>45488</v>
      </c>
      <c r="DO36" s="14">
        <v>45612</v>
      </c>
      <c r="DP36">
        <v>0</v>
      </c>
    </row>
    <row r="37" ht="15.75" spans="1:120">
      <c r="A37" s="3" t="s">
        <v>510</v>
      </c>
      <c r="B37" t="s">
        <v>511</v>
      </c>
      <c r="C37">
        <v>1</v>
      </c>
      <c r="D37" s="14">
        <v>25383</v>
      </c>
      <c r="E37">
        <v>18053876821</v>
      </c>
      <c r="F37" s="14">
        <v>45422</v>
      </c>
      <c r="G37" s="14">
        <v>45436</v>
      </c>
      <c r="H37">
        <f t="shared" si="6"/>
        <v>0</v>
      </c>
      <c r="I37">
        <f t="shared" ref="I37:I56" si="8">DATEDIF(D37,G37,"Y")</f>
        <v>54</v>
      </c>
      <c r="J37">
        <v>0</v>
      </c>
      <c r="K37">
        <v>0</v>
      </c>
      <c r="L37">
        <v>0</v>
      </c>
      <c r="M37">
        <v>0</v>
      </c>
      <c r="N37" s="33" t="s">
        <v>512</v>
      </c>
      <c r="O37" t="s">
        <v>513</v>
      </c>
      <c r="P37">
        <v>1</v>
      </c>
      <c r="Q37" t="s">
        <v>514</v>
      </c>
      <c r="R37" t="s">
        <v>515</v>
      </c>
      <c r="S37" s="35" t="s">
        <v>516</v>
      </c>
      <c r="T37">
        <v>0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0</v>
      </c>
      <c r="AF37">
        <v>0</v>
      </c>
      <c r="AG37">
        <v>0</v>
      </c>
      <c r="AH37">
        <v>20</v>
      </c>
      <c r="AI37">
        <v>10</v>
      </c>
      <c r="AJ37" t="s">
        <v>134</v>
      </c>
      <c r="AK37">
        <v>1.05</v>
      </c>
      <c r="AL37" t="s">
        <v>134</v>
      </c>
      <c r="AM37">
        <v>1.09</v>
      </c>
      <c r="AN37">
        <v>2.15</v>
      </c>
      <c r="AO37" t="s">
        <v>134</v>
      </c>
      <c r="AP37" t="s">
        <v>517</v>
      </c>
      <c r="AQ37">
        <v>2</v>
      </c>
      <c r="AR37">
        <v>3</v>
      </c>
      <c r="AS37">
        <v>0</v>
      </c>
      <c r="AT37">
        <v>4</v>
      </c>
      <c r="AU37">
        <v>1</v>
      </c>
      <c r="AV37">
        <v>30</v>
      </c>
      <c r="AW37">
        <v>60</v>
      </c>
      <c r="AX37">
        <v>0</v>
      </c>
      <c r="AY37" t="s">
        <v>134</v>
      </c>
      <c r="AZ37">
        <v>1</v>
      </c>
      <c r="BA37">
        <v>30</v>
      </c>
      <c r="BB37">
        <v>10</v>
      </c>
      <c r="BC37">
        <v>0</v>
      </c>
      <c r="BD37" t="s">
        <v>134</v>
      </c>
      <c r="BE37" t="s">
        <v>134</v>
      </c>
      <c r="BF37">
        <v>169</v>
      </c>
      <c r="BG37">
        <v>64</v>
      </c>
      <c r="BH37" s="4">
        <f t="shared" si="7"/>
        <v>22.4081789853296</v>
      </c>
      <c r="BI37" t="s">
        <v>213</v>
      </c>
      <c r="BJ37">
        <v>1</v>
      </c>
      <c r="BK37">
        <v>2</v>
      </c>
      <c r="BL37" t="s">
        <v>518</v>
      </c>
      <c r="BM37">
        <v>1</v>
      </c>
      <c r="BN37" s="14">
        <v>45450</v>
      </c>
      <c r="BO37" s="14">
        <v>45471</v>
      </c>
      <c r="BP37" s="14">
        <v>45498</v>
      </c>
      <c r="BQ37">
        <v>3</v>
      </c>
      <c r="BR37">
        <v>2</v>
      </c>
      <c r="BS37" t="s">
        <v>502</v>
      </c>
      <c r="BT37">
        <v>1</v>
      </c>
      <c r="BU37" s="14">
        <v>45511</v>
      </c>
      <c r="BV37" t="s">
        <v>519</v>
      </c>
      <c r="BW37" s="35" t="s">
        <v>520</v>
      </c>
      <c r="BX37" t="s">
        <v>521</v>
      </c>
      <c r="BY37" s="3" t="s">
        <v>522</v>
      </c>
      <c r="BZ37">
        <v>0</v>
      </c>
      <c r="CA37">
        <v>1</v>
      </c>
      <c r="CB37">
        <v>3</v>
      </c>
      <c r="CC37">
        <v>0</v>
      </c>
      <c r="CD37">
        <v>4</v>
      </c>
      <c r="CE37">
        <v>2</v>
      </c>
      <c r="CF37">
        <v>1</v>
      </c>
      <c r="CG37" t="s">
        <v>149</v>
      </c>
      <c r="CH37" t="s">
        <v>354</v>
      </c>
      <c r="CI37">
        <f>DATEDIF(BN37,BU37,"M")</f>
        <v>2</v>
      </c>
      <c r="CJ37">
        <v>1</v>
      </c>
      <c r="CK37" t="s">
        <v>142</v>
      </c>
      <c r="CL37" t="s">
        <v>149</v>
      </c>
      <c r="CM37">
        <v>1</v>
      </c>
      <c r="CN37">
        <v>0</v>
      </c>
      <c r="CO37" t="s">
        <v>134</v>
      </c>
      <c r="CP37" t="s">
        <v>134</v>
      </c>
      <c r="CQ37" t="s">
        <v>134</v>
      </c>
      <c r="CR37" t="s">
        <v>134</v>
      </c>
      <c r="CS37" t="s">
        <v>134</v>
      </c>
      <c r="CT37">
        <v>0</v>
      </c>
      <c r="CU37" t="s">
        <v>134</v>
      </c>
      <c r="CV37" t="s">
        <v>134</v>
      </c>
      <c r="CW37" t="s">
        <v>134</v>
      </c>
      <c r="CX37" t="s">
        <v>134</v>
      </c>
      <c r="CY37" t="s">
        <v>134</v>
      </c>
      <c r="CZ37" t="s">
        <v>134</v>
      </c>
      <c r="DA37" t="s">
        <v>134</v>
      </c>
      <c r="DB37" t="s">
        <v>134</v>
      </c>
      <c r="DC37" t="s">
        <v>134</v>
      </c>
      <c r="DD37" t="s">
        <v>134</v>
      </c>
      <c r="DE37" t="s">
        <v>134</v>
      </c>
      <c r="DF37" t="s">
        <v>134</v>
      </c>
      <c r="DG37">
        <v>0</v>
      </c>
      <c r="DH37" t="s">
        <v>134</v>
      </c>
      <c r="DI37" t="s">
        <v>134</v>
      </c>
      <c r="DJ37" t="s">
        <v>134</v>
      </c>
      <c r="DK37" t="s">
        <v>134</v>
      </c>
      <c r="DL37" t="s">
        <v>134</v>
      </c>
      <c r="DM37" t="s">
        <v>134</v>
      </c>
      <c r="DN37" s="14">
        <v>45580</v>
      </c>
      <c r="DO37" s="14">
        <v>45614</v>
      </c>
      <c r="DP37">
        <v>0</v>
      </c>
    </row>
    <row r="38" spans="1:120">
      <c r="A38" s="3" t="s">
        <v>523</v>
      </c>
      <c r="B38" t="s">
        <v>524</v>
      </c>
      <c r="C38">
        <v>1</v>
      </c>
      <c r="D38" s="14">
        <v>23839</v>
      </c>
      <c r="E38">
        <v>15020099734</v>
      </c>
      <c r="F38" s="14">
        <v>45275</v>
      </c>
      <c r="G38" s="14">
        <v>45322</v>
      </c>
      <c r="H38">
        <f t="shared" si="6"/>
        <v>1</v>
      </c>
      <c r="I38">
        <f t="shared" si="8"/>
        <v>58</v>
      </c>
      <c r="J38">
        <v>1</v>
      </c>
      <c r="K38">
        <v>1</v>
      </c>
      <c r="L38">
        <v>0</v>
      </c>
      <c r="M38">
        <v>1</v>
      </c>
      <c r="N38" t="s">
        <v>134</v>
      </c>
      <c r="O38" t="s">
        <v>525</v>
      </c>
      <c r="P38">
        <v>1</v>
      </c>
      <c r="Q38" t="s">
        <v>526</v>
      </c>
      <c r="R38" t="s">
        <v>527</v>
      </c>
      <c r="S38" s="35" t="s">
        <v>528</v>
      </c>
      <c r="T38">
        <v>0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0</v>
      </c>
      <c r="AF38">
        <v>0</v>
      </c>
      <c r="AG38">
        <v>0</v>
      </c>
      <c r="AH38">
        <v>2</v>
      </c>
      <c r="AI38">
        <v>20</v>
      </c>
      <c r="AJ38" t="s">
        <v>134</v>
      </c>
      <c r="AK38">
        <v>5.25</v>
      </c>
      <c r="AL38">
        <v>29.6</v>
      </c>
      <c r="AM38" t="s">
        <v>134</v>
      </c>
      <c r="AN38">
        <v>6.46</v>
      </c>
      <c r="AO38" t="s">
        <v>134</v>
      </c>
      <c r="AP38" t="s">
        <v>139</v>
      </c>
      <c r="AQ38">
        <v>3</v>
      </c>
      <c r="AR38">
        <v>2</v>
      </c>
      <c r="AS38">
        <v>0</v>
      </c>
      <c r="AT38">
        <v>4</v>
      </c>
      <c r="AU38">
        <v>1</v>
      </c>
      <c r="AV38">
        <v>30</v>
      </c>
      <c r="AW38">
        <v>20</v>
      </c>
      <c r="AX38">
        <v>1</v>
      </c>
      <c r="AY38" s="14">
        <v>44233</v>
      </c>
      <c r="AZ38">
        <v>1</v>
      </c>
      <c r="BA38">
        <v>30</v>
      </c>
      <c r="BB38">
        <v>500</v>
      </c>
      <c r="BC38">
        <v>0</v>
      </c>
      <c r="BD38" t="s">
        <v>134</v>
      </c>
      <c r="BE38" t="s">
        <v>134</v>
      </c>
      <c r="BF38">
        <v>168</v>
      </c>
      <c r="BG38">
        <v>62</v>
      </c>
      <c r="BH38" s="4">
        <f t="shared" si="7"/>
        <v>21.9671201814059</v>
      </c>
      <c r="BI38" t="s">
        <v>529</v>
      </c>
      <c r="BJ38">
        <v>1</v>
      </c>
      <c r="BK38">
        <v>2</v>
      </c>
      <c r="BL38" t="s">
        <v>530</v>
      </c>
      <c r="BM38">
        <v>2</v>
      </c>
      <c r="BN38" s="14">
        <v>45329</v>
      </c>
      <c r="BO38" s="14" t="s">
        <v>531</v>
      </c>
      <c r="BP38" s="14">
        <v>45451</v>
      </c>
      <c r="BQ38">
        <v>5</v>
      </c>
      <c r="BR38">
        <v>2</v>
      </c>
      <c r="BS38">
        <v>2</v>
      </c>
      <c r="BT38">
        <v>0</v>
      </c>
      <c r="BU38" t="s">
        <v>134</v>
      </c>
      <c r="BV38" t="s">
        <v>134</v>
      </c>
      <c r="BW38" t="s">
        <v>134</v>
      </c>
      <c r="BX38" t="s">
        <v>134</v>
      </c>
      <c r="BY38" t="s">
        <v>134</v>
      </c>
      <c r="BZ38" t="s">
        <v>134</v>
      </c>
      <c r="CA38" t="s">
        <v>134</v>
      </c>
      <c r="CB38" t="s">
        <v>134</v>
      </c>
      <c r="CC38" t="s">
        <v>134</v>
      </c>
      <c r="CD38" t="s">
        <v>134</v>
      </c>
      <c r="CE38" t="s">
        <v>134</v>
      </c>
      <c r="CF38">
        <v>1</v>
      </c>
      <c r="CG38" s="14">
        <v>45455</v>
      </c>
      <c r="CH38" t="s">
        <v>532</v>
      </c>
      <c r="CI38">
        <f>DATEDIF(BN38,CG38,"M")</f>
        <v>4</v>
      </c>
      <c r="CJ38">
        <v>1</v>
      </c>
      <c r="CK38" t="s">
        <v>533</v>
      </c>
      <c r="CL38" s="14">
        <v>45616</v>
      </c>
      <c r="CM38" t="s">
        <v>134</v>
      </c>
      <c r="CN38">
        <v>1</v>
      </c>
      <c r="CO38" t="s">
        <v>533</v>
      </c>
      <c r="CP38" s="14">
        <v>45616</v>
      </c>
      <c r="CQ38">
        <v>1</v>
      </c>
      <c r="CR38" s="14">
        <v>45616</v>
      </c>
      <c r="CS38">
        <f>DATEDIF(CP38,CR38,"M")</f>
        <v>0</v>
      </c>
      <c r="CT38">
        <v>0</v>
      </c>
      <c r="CU38" t="s">
        <v>134</v>
      </c>
      <c r="CV38" t="s">
        <v>134</v>
      </c>
      <c r="CW38" t="s">
        <v>134</v>
      </c>
      <c r="CX38" t="s">
        <v>134</v>
      </c>
      <c r="CY38" t="s">
        <v>134</v>
      </c>
      <c r="CZ38" t="s">
        <v>134</v>
      </c>
      <c r="DA38" t="s">
        <v>134</v>
      </c>
      <c r="DB38" t="s">
        <v>134</v>
      </c>
      <c r="DC38" t="s">
        <v>134</v>
      </c>
      <c r="DD38" t="s">
        <v>134</v>
      </c>
      <c r="DE38" t="s">
        <v>134</v>
      </c>
      <c r="DF38" t="s">
        <v>134</v>
      </c>
      <c r="DG38">
        <v>1</v>
      </c>
      <c r="DH38">
        <v>1</v>
      </c>
      <c r="DI38">
        <v>0</v>
      </c>
      <c r="DJ38">
        <v>0</v>
      </c>
      <c r="DK38">
        <v>0</v>
      </c>
      <c r="DL38">
        <v>1</v>
      </c>
      <c r="DM38">
        <v>0</v>
      </c>
      <c r="DN38" s="14">
        <v>45616</v>
      </c>
      <c r="DO38" s="14">
        <v>45616</v>
      </c>
      <c r="DP38">
        <v>0</v>
      </c>
    </row>
    <row r="39" spans="1:120">
      <c r="A39" s="3" t="s">
        <v>534</v>
      </c>
      <c r="B39" t="s">
        <v>535</v>
      </c>
      <c r="C39">
        <v>1</v>
      </c>
      <c r="D39" s="14">
        <v>22255</v>
      </c>
      <c r="E39">
        <v>13963966906</v>
      </c>
      <c r="F39" s="14">
        <v>45366</v>
      </c>
      <c r="G39" s="14">
        <v>45425</v>
      </c>
      <c r="H39">
        <f t="shared" ref="H39:H56" si="9">DATEDIF(F39,G39,"M")</f>
        <v>1</v>
      </c>
      <c r="I39">
        <f t="shared" si="8"/>
        <v>63</v>
      </c>
      <c r="J39">
        <v>0</v>
      </c>
      <c r="K39">
        <v>1</v>
      </c>
      <c r="L39">
        <v>0</v>
      </c>
      <c r="M39">
        <v>0</v>
      </c>
      <c r="N39" t="s">
        <v>134</v>
      </c>
      <c r="O39" t="s">
        <v>536</v>
      </c>
      <c r="P39">
        <v>1</v>
      </c>
      <c r="Q39" t="s">
        <v>537</v>
      </c>
      <c r="R39" t="s">
        <v>461</v>
      </c>
      <c r="T39">
        <v>0</v>
      </c>
      <c r="U39">
        <v>1</v>
      </c>
      <c r="V39">
        <v>1</v>
      </c>
      <c r="W39">
        <v>1</v>
      </c>
      <c r="X39">
        <v>0</v>
      </c>
      <c r="Y39">
        <v>0</v>
      </c>
      <c r="Z39">
        <v>1</v>
      </c>
      <c r="AA39">
        <v>1</v>
      </c>
      <c r="AB39">
        <v>0</v>
      </c>
      <c r="AC39">
        <v>1</v>
      </c>
      <c r="AD39">
        <v>0</v>
      </c>
      <c r="AE39">
        <v>0</v>
      </c>
      <c r="AF39">
        <v>0</v>
      </c>
      <c r="AG39">
        <v>0</v>
      </c>
      <c r="AH39">
        <v>1</v>
      </c>
      <c r="AI39">
        <v>20</v>
      </c>
      <c r="AJ39">
        <v>3.55</v>
      </c>
      <c r="AK39">
        <v>4.37</v>
      </c>
      <c r="AL39">
        <v>9.03</v>
      </c>
      <c r="AM39" t="s">
        <v>134</v>
      </c>
      <c r="AN39">
        <v>2.92</v>
      </c>
      <c r="AO39" t="s">
        <v>538</v>
      </c>
      <c r="AP39" t="s">
        <v>461</v>
      </c>
      <c r="AQ39">
        <v>2</v>
      </c>
      <c r="AR39">
        <v>2</v>
      </c>
      <c r="AS39">
        <v>0</v>
      </c>
      <c r="AT39">
        <v>4</v>
      </c>
      <c r="AU39">
        <v>1</v>
      </c>
      <c r="AV39">
        <v>40</v>
      </c>
      <c r="AW39">
        <v>20</v>
      </c>
      <c r="AX39">
        <v>0</v>
      </c>
      <c r="AY39" t="s">
        <v>134</v>
      </c>
      <c r="AZ39">
        <v>1</v>
      </c>
      <c r="BA39">
        <v>40</v>
      </c>
      <c r="BB39">
        <v>400</v>
      </c>
      <c r="BC39">
        <v>0</v>
      </c>
      <c r="BD39" t="s">
        <v>134</v>
      </c>
      <c r="BE39" t="s">
        <v>539</v>
      </c>
      <c r="BF39">
        <v>175</v>
      </c>
      <c r="BG39">
        <v>60</v>
      </c>
      <c r="BH39" s="4">
        <f t="shared" si="7"/>
        <v>19.5918367346939</v>
      </c>
      <c r="BI39" t="s">
        <v>213</v>
      </c>
      <c r="BJ39">
        <v>1</v>
      </c>
      <c r="BK39">
        <v>2</v>
      </c>
      <c r="BL39" s="27" t="s">
        <v>540</v>
      </c>
      <c r="BM39">
        <v>1</v>
      </c>
      <c r="BN39" s="14">
        <v>45426</v>
      </c>
      <c r="BO39" s="14">
        <v>45451</v>
      </c>
      <c r="BP39" s="14">
        <v>45475</v>
      </c>
      <c r="BQ39">
        <v>3</v>
      </c>
      <c r="BR39">
        <v>2</v>
      </c>
      <c r="BS39">
        <v>2</v>
      </c>
      <c r="BT39">
        <v>0</v>
      </c>
      <c r="BU39" t="s">
        <v>134</v>
      </c>
      <c r="BV39" t="s">
        <v>134</v>
      </c>
      <c r="BW39" t="s">
        <v>134</v>
      </c>
      <c r="BX39" t="s">
        <v>134</v>
      </c>
      <c r="BY39" t="s">
        <v>134</v>
      </c>
      <c r="BZ39" t="s">
        <v>134</v>
      </c>
      <c r="CA39" t="s">
        <v>134</v>
      </c>
      <c r="CB39" t="s">
        <v>134</v>
      </c>
      <c r="CC39" t="s">
        <v>134</v>
      </c>
      <c r="CD39" t="s">
        <v>134</v>
      </c>
      <c r="CE39" t="s">
        <v>134</v>
      </c>
      <c r="CF39">
        <v>1</v>
      </c>
      <c r="CG39" s="14">
        <v>45503</v>
      </c>
      <c r="CH39" t="s">
        <v>541</v>
      </c>
      <c r="CI39">
        <f>DATEDIF(BN39,CG39,"M")</f>
        <v>2</v>
      </c>
      <c r="CJ39">
        <v>0</v>
      </c>
      <c r="CK39" t="s">
        <v>134</v>
      </c>
      <c r="CL39" t="s">
        <v>134</v>
      </c>
      <c r="CM39" t="s">
        <v>134</v>
      </c>
      <c r="CN39">
        <v>0</v>
      </c>
      <c r="CO39" t="s">
        <v>134</v>
      </c>
      <c r="CP39" t="s">
        <v>134</v>
      </c>
      <c r="CQ39" t="s">
        <v>134</v>
      </c>
      <c r="CR39" t="s">
        <v>134</v>
      </c>
      <c r="CS39" t="s">
        <v>134</v>
      </c>
      <c r="CT39">
        <v>1</v>
      </c>
      <c r="CU39">
        <v>2</v>
      </c>
      <c r="CV39" s="14">
        <v>45505</v>
      </c>
      <c r="CW39">
        <f>DATEDIF(BN39,CV39,"D")</f>
        <v>79</v>
      </c>
      <c r="CX39">
        <v>1</v>
      </c>
      <c r="CY39">
        <v>1</v>
      </c>
      <c r="CZ39">
        <v>1</v>
      </c>
      <c r="DA39">
        <v>0</v>
      </c>
      <c r="DB39" t="s">
        <v>542</v>
      </c>
      <c r="DC39">
        <v>3</v>
      </c>
      <c r="DD39">
        <v>1</v>
      </c>
      <c r="DE39" t="s">
        <v>543</v>
      </c>
      <c r="DF39">
        <v>0</v>
      </c>
      <c r="DG39">
        <v>1</v>
      </c>
      <c r="DH39">
        <v>1</v>
      </c>
      <c r="DI39">
        <v>0</v>
      </c>
      <c r="DJ39">
        <v>0</v>
      </c>
      <c r="DK39">
        <v>0</v>
      </c>
      <c r="DL39">
        <v>1</v>
      </c>
      <c r="DM39">
        <v>0</v>
      </c>
      <c r="DN39" s="14">
        <v>45503</v>
      </c>
      <c r="DO39" s="14">
        <v>45629</v>
      </c>
      <c r="DP39">
        <v>0</v>
      </c>
    </row>
    <row r="40" spans="1:120">
      <c r="A40" s="3" t="s">
        <v>544</v>
      </c>
      <c r="B40" t="s">
        <v>545</v>
      </c>
      <c r="C40">
        <v>2</v>
      </c>
      <c r="D40" s="14">
        <v>29879</v>
      </c>
      <c r="E40">
        <v>13954256330</v>
      </c>
      <c r="F40" s="14">
        <v>45306</v>
      </c>
      <c r="G40" s="14">
        <v>45341</v>
      </c>
      <c r="H40">
        <f t="shared" si="9"/>
        <v>1</v>
      </c>
      <c r="I40">
        <f t="shared" si="8"/>
        <v>42</v>
      </c>
      <c r="J40">
        <v>0</v>
      </c>
      <c r="K40">
        <v>0</v>
      </c>
      <c r="L40">
        <v>0</v>
      </c>
      <c r="M40">
        <v>0</v>
      </c>
      <c r="N40" t="s">
        <v>546</v>
      </c>
      <c r="O40" t="s">
        <v>547</v>
      </c>
      <c r="P40">
        <v>1</v>
      </c>
      <c r="Q40" t="s">
        <v>548</v>
      </c>
      <c r="R40" t="s">
        <v>490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 t="s">
        <v>549</v>
      </c>
      <c r="AI40" t="s">
        <v>134</v>
      </c>
      <c r="AJ40" t="s">
        <v>134</v>
      </c>
      <c r="AK40">
        <v>0.94</v>
      </c>
      <c r="AL40">
        <v>14.1</v>
      </c>
      <c r="AM40" t="s">
        <v>134</v>
      </c>
      <c r="AN40">
        <v>0.99</v>
      </c>
      <c r="AO40" t="s">
        <v>134</v>
      </c>
      <c r="AP40" t="s">
        <v>156</v>
      </c>
      <c r="AQ40">
        <v>2</v>
      </c>
      <c r="AR40">
        <v>1</v>
      </c>
      <c r="AS40">
        <v>0</v>
      </c>
      <c r="AT40">
        <v>1</v>
      </c>
      <c r="AU40">
        <v>0</v>
      </c>
      <c r="AV40" t="s">
        <v>134</v>
      </c>
      <c r="AW40" t="s">
        <v>134</v>
      </c>
      <c r="AX40" t="s">
        <v>134</v>
      </c>
      <c r="AY40" t="s">
        <v>134</v>
      </c>
      <c r="AZ40">
        <v>0</v>
      </c>
      <c r="BA40" t="s">
        <v>134</v>
      </c>
      <c r="BB40" t="s">
        <v>134</v>
      </c>
      <c r="BC40" t="s">
        <v>134</v>
      </c>
      <c r="BD40" t="s">
        <v>134</v>
      </c>
      <c r="BE40" t="s">
        <v>134</v>
      </c>
      <c r="BF40">
        <v>163</v>
      </c>
      <c r="BG40">
        <v>60</v>
      </c>
      <c r="BH40" s="4">
        <f t="shared" si="7"/>
        <v>22.5827091723437</v>
      </c>
      <c r="BI40" t="s">
        <v>213</v>
      </c>
      <c r="BJ40">
        <v>1</v>
      </c>
      <c r="BK40">
        <v>2</v>
      </c>
      <c r="BL40" t="s">
        <v>550</v>
      </c>
      <c r="BM40">
        <v>1</v>
      </c>
      <c r="BN40" s="14">
        <v>45365</v>
      </c>
      <c r="BO40" s="14">
        <v>45388</v>
      </c>
      <c r="BP40" s="14">
        <v>45388</v>
      </c>
      <c r="BQ40">
        <v>2</v>
      </c>
      <c r="BR40">
        <v>2</v>
      </c>
      <c r="BS40">
        <v>2</v>
      </c>
      <c r="BT40">
        <v>1</v>
      </c>
      <c r="BU40" s="14">
        <v>45419</v>
      </c>
      <c r="BV40" t="s">
        <v>551</v>
      </c>
      <c r="BW40" s="35" t="s">
        <v>552</v>
      </c>
      <c r="BX40" s="42" t="s">
        <v>294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3</v>
      </c>
      <c r="CF40">
        <v>0</v>
      </c>
      <c r="CG40" t="s">
        <v>134</v>
      </c>
      <c r="CH40" t="s">
        <v>134</v>
      </c>
      <c r="CI40">
        <f t="shared" ref="CI38:CI51" si="10">DATEDIF(BN40,BU40,"M")</f>
        <v>1</v>
      </c>
      <c r="CJ40">
        <v>1</v>
      </c>
      <c r="CK40" t="s">
        <v>213</v>
      </c>
      <c r="CL40" s="14" t="s">
        <v>553</v>
      </c>
      <c r="CM40">
        <v>2</v>
      </c>
      <c r="CN40">
        <v>1</v>
      </c>
      <c r="CO40" t="s">
        <v>533</v>
      </c>
      <c r="CP40" s="14">
        <v>45492</v>
      </c>
      <c r="CQ40">
        <v>1</v>
      </c>
      <c r="CR40" s="14">
        <v>45618</v>
      </c>
      <c r="CS40">
        <f t="shared" ref="CS40:CS56" si="11">DATEDIF(CP40,CR40,"M")</f>
        <v>4</v>
      </c>
      <c r="CT40">
        <v>0</v>
      </c>
      <c r="CU40" t="s">
        <v>134</v>
      </c>
      <c r="CV40" t="s">
        <v>134</v>
      </c>
      <c r="CW40" t="s">
        <v>134</v>
      </c>
      <c r="CX40" t="s">
        <v>134</v>
      </c>
      <c r="CY40" t="s">
        <v>134</v>
      </c>
      <c r="CZ40" t="s">
        <v>134</v>
      </c>
      <c r="DA40" t="s">
        <v>134</v>
      </c>
      <c r="DB40" t="s">
        <v>134</v>
      </c>
      <c r="DC40" t="s">
        <v>134</v>
      </c>
      <c r="DD40" t="s">
        <v>134</v>
      </c>
      <c r="DE40" t="s">
        <v>134</v>
      </c>
      <c r="DF40" t="s">
        <v>134</v>
      </c>
      <c r="DG40">
        <v>1</v>
      </c>
      <c r="DH40">
        <v>1</v>
      </c>
      <c r="DI40">
        <v>1</v>
      </c>
      <c r="DJ40">
        <v>0</v>
      </c>
      <c r="DK40">
        <v>0</v>
      </c>
      <c r="DL40">
        <v>1</v>
      </c>
      <c r="DM40">
        <v>0</v>
      </c>
      <c r="DN40" s="14">
        <v>45618</v>
      </c>
      <c r="DO40" s="14">
        <v>45618</v>
      </c>
      <c r="DP40">
        <v>0</v>
      </c>
    </row>
    <row r="41" spans="1:120">
      <c r="A41" s="3" t="s">
        <v>554</v>
      </c>
      <c r="B41" t="s">
        <v>555</v>
      </c>
      <c r="C41">
        <v>2</v>
      </c>
      <c r="D41" s="14">
        <v>24249</v>
      </c>
      <c r="E41">
        <v>18363952983</v>
      </c>
      <c r="F41" s="14">
        <v>45366</v>
      </c>
      <c r="G41" s="14">
        <v>45404</v>
      </c>
      <c r="H41">
        <f t="shared" si="9"/>
        <v>1</v>
      </c>
      <c r="I41">
        <f t="shared" si="8"/>
        <v>57</v>
      </c>
      <c r="J41">
        <v>0</v>
      </c>
      <c r="K41">
        <v>0</v>
      </c>
      <c r="L41">
        <v>0</v>
      </c>
      <c r="M41">
        <v>0</v>
      </c>
      <c r="N41" t="s">
        <v>556</v>
      </c>
      <c r="O41" t="s">
        <v>557</v>
      </c>
      <c r="P41">
        <v>1</v>
      </c>
      <c r="Q41" t="s">
        <v>558</v>
      </c>
      <c r="R41" t="s">
        <v>559</v>
      </c>
      <c r="S41" t="s">
        <v>560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 t="s">
        <v>134</v>
      </c>
      <c r="AI41" t="s">
        <v>134</v>
      </c>
      <c r="AJ41" t="s">
        <v>134</v>
      </c>
      <c r="AK41">
        <v>2.71</v>
      </c>
      <c r="AL41" t="s">
        <v>134</v>
      </c>
      <c r="AM41" t="s">
        <v>134</v>
      </c>
      <c r="AN41" t="s">
        <v>134</v>
      </c>
      <c r="AO41" t="s">
        <v>134</v>
      </c>
      <c r="AP41" t="s">
        <v>561</v>
      </c>
      <c r="AQ41">
        <v>4</v>
      </c>
      <c r="AR41">
        <v>2</v>
      </c>
      <c r="AS41" t="s">
        <v>140</v>
      </c>
      <c r="AT41" t="s">
        <v>562</v>
      </c>
      <c r="AU41">
        <v>0</v>
      </c>
      <c r="AV41" t="s">
        <v>134</v>
      </c>
      <c r="AW41" t="s">
        <v>134</v>
      </c>
      <c r="AX41" t="s">
        <v>134</v>
      </c>
      <c r="AY41" t="s">
        <v>134</v>
      </c>
      <c r="AZ41">
        <v>0</v>
      </c>
      <c r="BA41" t="s">
        <v>134</v>
      </c>
      <c r="BB41" t="s">
        <v>134</v>
      </c>
      <c r="BC41" t="s">
        <v>134</v>
      </c>
      <c r="BD41" t="s">
        <v>134</v>
      </c>
      <c r="BE41" t="s">
        <v>563</v>
      </c>
      <c r="BF41">
        <v>166</v>
      </c>
      <c r="BG41">
        <v>70</v>
      </c>
      <c r="BH41" s="4">
        <f t="shared" ref="BH41:BH55" si="12">BG41/(BF41%*BF41%)</f>
        <v>25.4028160836116</v>
      </c>
      <c r="BI41" t="s">
        <v>462</v>
      </c>
      <c r="BJ41">
        <v>1</v>
      </c>
      <c r="BK41">
        <v>3</v>
      </c>
      <c r="BL41" t="s">
        <v>564</v>
      </c>
      <c r="BM41">
        <v>1</v>
      </c>
      <c r="BN41" s="14">
        <v>45412</v>
      </c>
      <c r="BO41" s="14">
        <v>45438</v>
      </c>
      <c r="BP41" s="14">
        <v>45463</v>
      </c>
      <c r="BQ41">
        <v>3</v>
      </c>
      <c r="BR41">
        <v>2</v>
      </c>
      <c r="BS41">
        <v>2</v>
      </c>
      <c r="BT41">
        <v>0</v>
      </c>
      <c r="BU41" t="s">
        <v>134</v>
      </c>
      <c r="BV41" t="s">
        <v>134</v>
      </c>
      <c r="BW41" t="s">
        <v>134</v>
      </c>
      <c r="BX41" t="s">
        <v>134</v>
      </c>
      <c r="BY41" t="s">
        <v>134</v>
      </c>
      <c r="BZ41" t="s">
        <v>134</v>
      </c>
      <c r="CA41" t="s">
        <v>134</v>
      </c>
      <c r="CB41" t="s">
        <v>134</v>
      </c>
      <c r="CC41" t="s">
        <v>134</v>
      </c>
      <c r="CD41" t="s">
        <v>134</v>
      </c>
      <c r="CE41" t="s">
        <v>134</v>
      </c>
      <c r="CF41">
        <v>1</v>
      </c>
      <c r="CG41" s="14">
        <v>45484</v>
      </c>
      <c r="CH41" t="s">
        <v>565</v>
      </c>
      <c r="CI41">
        <f>DATEDIF(BN41,CG41,"M")</f>
        <v>2</v>
      </c>
      <c r="CJ41">
        <v>1</v>
      </c>
      <c r="CK41" t="s">
        <v>283</v>
      </c>
      <c r="CL41" s="14">
        <v>45576</v>
      </c>
      <c r="CM41">
        <v>0</v>
      </c>
      <c r="CN41">
        <v>1</v>
      </c>
      <c r="CO41" t="s">
        <v>283</v>
      </c>
      <c r="CP41" s="14">
        <v>45576</v>
      </c>
      <c r="CQ41">
        <v>1</v>
      </c>
      <c r="CR41" s="14">
        <v>45639</v>
      </c>
      <c r="CS41">
        <f t="shared" si="11"/>
        <v>2</v>
      </c>
      <c r="CT41">
        <v>0</v>
      </c>
      <c r="CU41" t="s">
        <v>134</v>
      </c>
      <c r="CV41" t="s">
        <v>134</v>
      </c>
      <c r="CW41" t="s">
        <v>134</v>
      </c>
      <c r="CX41" t="s">
        <v>134</v>
      </c>
      <c r="CY41" t="s">
        <v>134</v>
      </c>
      <c r="CZ41" t="s">
        <v>134</v>
      </c>
      <c r="DA41" t="s">
        <v>134</v>
      </c>
      <c r="DB41" t="s">
        <v>134</v>
      </c>
      <c r="DC41" t="s">
        <v>134</v>
      </c>
      <c r="DD41" t="s">
        <v>134</v>
      </c>
      <c r="DE41" t="s">
        <v>134</v>
      </c>
      <c r="DF41" t="s">
        <v>134</v>
      </c>
      <c r="DG41">
        <v>1</v>
      </c>
      <c r="DH41">
        <v>1</v>
      </c>
      <c r="DI41">
        <v>1</v>
      </c>
      <c r="DJ41">
        <v>0</v>
      </c>
      <c r="DK41">
        <v>0</v>
      </c>
      <c r="DL41">
        <v>1</v>
      </c>
      <c r="DM41">
        <v>0</v>
      </c>
      <c r="DN41" s="14">
        <v>45639</v>
      </c>
      <c r="DO41" s="14">
        <v>45639</v>
      </c>
      <c r="DP41">
        <v>0</v>
      </c>
    </row>
    <row r="42" spans="1:118">
      <c r="A42" s="3" t="s">
        <v>566</v>
      </c>
      <c r="B42" t="s">
        <v>567</v>
      </c>
      <c r="C42">
        <v>1</v>
      </c>
      <c r="D42" s="14">
        <v>19333</v>
      </c>
      <c r="E42">
        <v>13583268977</v>
      </c>
      <c r="F42" s="14">
        <v>45414</v>
      </c>
      <c r="G42" s="14">
        <v>45457</v>
      </c>
      <c r="H42">
        <f t="shared" si="9"/>
        <v>1</v>
      </c>
      <c r="I42">
        <f t="shared" si="8"/>
        <v>71</v>
      </c>
      <c r="J42">
        <v>1</v>
      </c>
      <c r="K42">
        <v>1</v>
      </c>
      <c r="L42">
        <v>1</v>
      </c>
      <c r="M42">
        <v>1</v>
      </c>
      <c r="N42" t="s">
        <v>568</v>
      </c>
      <c r="O42" s="35" t="s">
        <v>569</v>
      </c>
      <c r="P42">
        <v>1</v>
      </c>
      <c r="Q42" t="s">
        <v>570</v>
      </c>
      <c r="R42" t="s">
        <v>571</v>
      </c>
      <c r="S42" s="35" t="s">
        <v>572</v>
      </c>
      <c r="T42">
        <v>0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0</v>
      </c>
      <c r="AE42">
        <v>1</v>
      </c>
      <c r="AF42">
        <v>0</v>
      </c>
      <c r="AG42">
        <v>0</v>
      </c>
      <c r="AH42">
        <v>60</v>
      </c>
      <c r="AI42">
        <v>20</v>
      </c>
      <c r="AJ42">
        <v>2.19</v>
      </c>
      <c r="AK42" t="s">
        <v>134</v>
      </c>
      <c r="AL42">
        <v>26.9</v>
      </c>
      <c r="AM42">
        <v>3.14</v>
      </c>
      <c r="AN42">
        <v>2.45</v>
      </c>
      <c r="AO42" t="s">
        <v>134</v>
      </c>
      <c r="AP42" t="s">
        <v>139</v>
      </c>
      <c r="AQ42">
        <v>3</v>
      </c>
      <c r="AR42">
        <v>2</v>
      </c>
      <c r="AS42">
        <v>0</v>
      </c>
      <c r="AT42">
        <v>4</v>
      </c>
      <c r="AU42">
        <v>1</v>
      </c>
      <c r="AV42">
        <v>30</v>
      </c>
      <c r="AW42">
        <v>20</v>
      </c>
      <c r="AX42">
        <v>0</v>
      </c>
      <c r="AY42" t="s">
        <v>134</v>
      </c>
      <c r="AZ42">
        <v>1</v>
      </c>
      <c r="BA42">
        <v>20</v>
      </c>
      <c r="BB42">
        <v>250</v>
      </c>
      <c r="BC42">
        <v>1</v>
      </c>
      <c r="BD42" s="14">
        <v>44362</v>
      </c>
      <c r="BE42" t="s">
        <v>573</v>
      </c>
      <c r="BF42">
        <v>170</v>
      </c>
      <c r="BG42">
        <v>61</v>
      </c>
      <c r="BH42" s="4">
        <f t="shared" si="12"/>
        <v>21.1072664359862</v>
      </c>
      <c r="BI42" t="s">
        <v>574</v>
      </c>
      <c r="BJ42">
        <v>1</v>
      </c>
      <c r="BK42">
        <v>1</v>
      </c>
      <c r="BL42" t="s">
        <v>575</v>
      </c>
      <c r="BM42">
        <v>1</v>
      </c>
      <c r="BN42" s="14">
        <v>45457</v>
      </c>
      <c r="BO42" s="14">
        <v>45481</v>
      </c>
      <c r="BP42" s="14">
        <v>45508</v>
      </c>
      <c r="BQ42">
        <v>3</v>
      </c>
      <c r="BR42">
        <v>2</v>
      </c>
      <c r="BS42">
        <v>2</v>
      </c>
      <c r="BT42">
        <v>1</v>
      </c>
      <c r="BU42" s="14">
        <v>45532</v>
      </c>
      <c r="BV42" t="s">
        <v>576</v>
      </c>
      <c r="BW42" t="s">
        <v>577</v>
      </c>
      <c r="BX42">
        <v>0</v>
      </c>
      <c r="BY42" t="s">
        <v>578</v>
      </c>
      <c r="BZ42">
        <v>0</v>
      </c>
      <c r="CA42">
        <v>0</v>
      </c>
      <c r="CB42">
        <v>1</v>
      </c>
      <c r="CC42">
        <v>0</v>
      </c>
      <c r="CD42" t="s">
        <v>149</v>
      </c>
      <c r="CE42">
        <v>2</v>
      </c>
      <c r="CF42" t="s">
        <v>149</v>
      </c>
      <c r="CG42" t="s">
        <v>134</v>
      </c>
      <c r="CH42" t="s">
        <v>134</v>
      </c>
      <c r="CI42">
        <f t="shared" si="10"/>
        <v>2</v>
      </c>
      <c r="CJ42" t="s">
        <v>261</v>
      </c>
      <c r="CS42">
        <f t="shared" si="11"/>
        <v>0</v>
      </c>
      <c r="CT42">
        <v>0</v>
      </c>
      <c r="CU42" t="s">
        <v>134</v>
      </c>
      <c r="CV42" t="s">
        <v>134</v>
      </c>
      <c r="CW42" t="s">
        <v>134</v>
      </c>
      <c r="CX42" t="s">
        <v>134</v>
      </c>
      <c r="CY42" t="s">
        <v>134</v>
      </c>
      <c r="CZ42" t="s">
        <v>134</v>
      </c>
      <c r="DA42" t="s">
        <v>134</v>
      </c>
      <c r="DB42" t="s">
        <v>134</v>
      </c>
      <c r="DC42" t="s">
        <v>134</v>
      </c>
      <c r="DD42" t="s">
        <v>134</v>
      </c>
      <c r="DE42" t="s">
        <v>134</v>
      </c>
      <c r="DF42" t="s">
        <v>134</v>
      </c>
      <c r="DG42">
        <v>0</v>
      </c>
      <c r="DH42" t="s">
        <v>134</v>
      </c>
      <c r="DI42" t="s">
        <v>134</v>
      </c>
      <c r="DJ42" t="s">
        <v>134</v>
      </c>
      <c r="DK42" t="s">
        <v>134</v>
      </c>
      <c r="DL42" t="s">
        <v>134</v>
      </c>
      <c r="DM42" t="s">
        <v>134</v>
      </c>
      <c r="DN42" s="14">
        <v>45530</v>
      </c>
    </row>
    <row r="43" spans="1:120">
      <c r="A43" s="3" t="s">
        <v>579</v>
      </c>
      <c r="B43" t="s">
        <v>580</v>
      </c>
      <c r="C43">
        <v>1</v>
      </c>
      <c r="D43" s="14">
        <v>21942</v>
      </c>
      <c r="E43">
        <v>15898806681</v>
      </c>
      <c r="F43" s="14">
        <v>45337</v>
      </c>
      <c r="G43" s="14">
        <v>45390</v>
      </c>
      <c r="H43">
        <f t="shared" si="9"/>
        <v>1</v>
      </c>
      <c r="I43">
        <f t="shared" si="8"/>
        <v>64</v>
      </c>
      <c r="J43">
        <v>0</v>
      </c>
      <c r="K43">
        <v>1</v>
      </c>
      <c r="L43">
        <v>0</v>
      </c>
      <c r="M43">
        <v>0</v>
      </c>
      <c r="N43" t="s">
        <v>134</v>
      </c>
      <c r="O43" t="s">
        <v>581</v>
      </c>
      <c r="P43">
        <v>1</v>
      </c>
      <c r="Q43" t="s">
        <v>582</v>
      </c>
      <c r="R43" t="s">
        <v>381</v>
      </c>
      <c r="S43" s="35" t="s">
        <v>583</v>
      </c>
      <c r="T43">
        <v>0</v>
      </c>
      <c r="U43">
        <v>0</v>
      </c>
      <c r="V43">
        <v>1</v>
      </c>
      <c r="W43">
        <v>1</v>
      </c>
      <c r="X43">
        <v>1</v>
      </c>
      <c r="Y43">
        <v>0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0</v>
      </c>
      <c r="AG43">
        <v>0</v>
      </c>
      <c r="AH43">
        <v>1</v>
      </c>
      <c r="AI43">
        <v>30</v>
      </c>
      <c r="AJ43" t="s">
        <v>134</v>
      </c>
      <c r="AK43">
        <v>4.61</v>
      </c>
      <c r="AL43" t="s">
        <v>134</v>
      </c>
      <c r="AM43">
        <v>0.33</v>
      </c>
      <c r="AN43">
        <v>2.29</v>
      </c>
      <c r="AO43" t="s">
        <v>134</v>
      </c>
      <c r="AP43" t="s">
        <v>139</v>
      </c>
      <c r="AQ43">
        <v>2</v>
      </c>
      <c r="AR43">
        <v>2</v>
      </c>
      <c r="AS43">
        <v>0</v>
      </c>
      <c r="AT43">
        <v>4</v>
      </c>
      <c r="AU43">
        <v>1</v>
      </c>
      <c r="AV43">
        <v>20</v>
      </c>
      <c r="AW43">
        <v>30</v>
      </c>
      <c r="AX43">
        <v>0</v>
      </c>
      <c r="AY43" t="s">
        <v>134</v>
      </c>
      <c r="AZ43">
        <v>1</v>
      </c>
      <c r="BA43">
        <v>20</v>
      </c>
      <c r="BB43">
        <v>200</v>
      </c>
      <c r="BC43">
        <v>0</v>
      </c>
      <c r="BD43" t="s">
        <v>134</v>
      </c>
      <c r="BE43" t="s">
        <v>584</v>
      </c>
      <c r="BF43">
        <v>160</v>
      </c>
      <c r="BG43">
        <v>62</v>
      </c>
      <c r="BH43" s="4">
        <f t="shared" si="12"/>
        <v>24.21875</v>
      </c>
      <c r="BI43" t="s">
        <v>462</v>
      </c>
      <c r="BJ43">
        <v>1</v>
      </c>
      <c r="BK43">
        <v>3</v>
      </c>
      <c r="BL43" t="s">
        <v>585</v>
      </c>
      <c r="BM43">
        <v>1</v>
      </c>
      <c r="BN43" s="14">
        <v>45397</v>
      </c>
      <c r="BO43" s="14">
        <v>45423</v>
      </c>
      <c r="BP43" s="14">
        <v>45455</v>
      </c>
      <c r="BQ43">
        <v>3</v>
      </c>
      <c r="BR43">
        <v>2</v>
      </c>
      <c r="BS43">
        <v>1</v>
      </c>
      <c r="BT43">
        <v>1</v>
      </c>
      <c r="BU43" s="14">
        <v>45468</v>
      </c>
      <c r="BV43" t="s">
        <v>586</v>
      </c>
      <c r="BW43" t="s">
        <v>587</v>
      </c>
      <c r="BX43" t="s">
        <v>588</v>
      </c>
      <c r="BY43" s="3" t="s">
        <v>589</v>
      </c>
      <c r="BZ43">
        <v>0</v>
      </c>
      <c r="CA43">
        <v>2</v>
      </c>
      <c r="CB43">
        <v>1</v>
      </c>
      <c r="CC43">
        <v>0</v>
      </c>
      <c r="CD43">
        <v>3</v>
      </c>
      <c r="CE43">
        <v>2</v>
      </c>
      <c r="CF43">
        <v>1</v>
      </c>
      <c r="CG43" t="s">
        <v>149</v>
      </c>
      <c r="CH43" t="s">
        <v>590</v>
      </c>
      <c r="CI43">
        <f t="shared" si="10"/>
        <v>2</v>
      </c>
      <c r="CJ43">
        <v>1</v>
      </c>
      <c r="CK43" t="s">
        <v>283</v>
      </c>
      <c r="CL43" s="14">
        <v>45576</v>
      </c>
      <c r="CM43">
        <v>0</v>
      </c>
      <c r="CN43">
        <v>1</v>
      </c>
      <c r="CO43" t="s">
        <v>283</v>
      </c>
      <c r="CP43" s="14">
        <v>45576</v>
      </c>
      <c r="CQ43">
        <v>1</v>
      </c>
      <c r="CR43" s="14">
        <v>45645</v>
      </c>
      <c r="CS43">
        <f t="shared" si="11"/>
        <v>2</v>
      </c>
      <c r="CT43">
        <v>0</v>
      </c>
      <c r="CU43" t="s">
        <v>134</v>
      </c>
      <c r="CV43" t="s">
        <v>134</v>
      </c>
      <c r="CW43" t="s">
        <v>134</v>
      </c>
      <c r="CX43" t="s">
        <v>134</v>
      </c>
      <c r="CY43" t="s">
        <v>134</v>
      </c>
      <c r="CZ43" t="s">
        <v>134</v>
      </c>
      <c r="DA43" t="s">
        <v>134</v>
      </c>
      <c r="DB43" t="s">
        <v>134</v>
      </c>
      <c r="DC43" t="s">
        <v>134</v>
      </c>
      <c r="DD43" t="s">
        <v>134</v>
      </c>
      <c r="DE43" t="s">
        <v>134</v>
      </c>
      <c r="DF43" t="s">
        <v>134</v>
      </c>
      <c r="DG43">
        <v>1</v>
      </c>
      <c r="DH43">
        <v>1</v>
      </c>
      <c r="DI43">
        <v>0</v>
      </c>
      <c r="DJ43">
        <v>0</v>
      </c>
      <c r="DK43">
        <v>0</v>
      </c>
      <c r="DL43">
        <v>0</v>
      </c>
      <c r="DM43">
        <v>0</v>
      </c>
      <c r="DN43" s="14">
        <v>45645</v>
      </c>
      <c r="DO43" s="14">
        <v>45645</v>
      </c>
      <c r="DP43">
        <v>0</v>
      </c>
    </row>
    <row r="44" spans="1:123">
      <c r="A44" s="3" t="s">
        <v>591</v>
      </c>
      <c r="B44" t="s">
        <v>592</v>
      </c>
      <c r="C44">
        <v>1</v>
      </c>
      <c r="D44" s="14">
        <v>18907</v>
      </c>
      <c r="E44">
        <v>13675367164</v>
      </c>
      <c r="F44" s="14">
        <v>45184</v>
      </c>
      <c r="G44" s="14">
        <v>45535</v>
      </c>
      <c r="H44">
        <f t="shared" si="9"/>
        <v>11</v>
      </c>
      <c r="I44">
        <f t="shared" si="8"/>
        <v>72</v>
      </c>
      <c r="J44">
        <v>1</v>
      </c>
      <c r="K44">
        <v>1</v>
      </c>
      <c r="L44">
        <v>1</v>
      </c>
      <c r="M44">
        <v>0</v>
      </c>
      <c r="N44" t="s">
        <v>134</v>
      </c>
      <c r="O44" t="s">
        <v>593</v>
      </c>
      <c r="P44">
        <v>1</v>
      </c>
      <c r="Q44" t="s">
        <v>594</v>
      </c>
      <c r="R44" t="s">
        <v>490</v>
      </c>
      <c r="T44">
        <v>1</v>
      </c>
      <c r="U44">
        <v>1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1</v>
      </c>
      <c r="AI44">
        <v>1</v>
      </c>
      <c r="AJ44">
        <v>1.9</v>
      </c>
      <c r="AK44">
        <v>1.21</v>
      </c>
      <c r="AL44">
        <v>10.8</v>
      </c>
      <c r="AM44">
        <v>0.794</v>
      </c>
      <c r="AN44">
        <v>2.2</v>
      </c>
      <c r="AO44" t="s">
        <v>134</v>
      </c>
      <c r="AP44" t="s">
        <v>156</v>
      </c>
      <c r="AQ44">
        <v>1</v>
      </c>
      <c r="AR44">
        <v>2</v>
      </c>
      <c r="AS44">
        <v>0</v>
      </c>
      <c r="AT44">
        <v>3</v>
      </c>
      <c r="AU44">
        <v>1</v>
      </c>
      <c r="AV44">
        <v>50</v>
      </c>
      <c r="AW44">
        <v>10</v>
      </c>
      <c r="AX44">
        <v>0</v>
      </c>
      <c r="AY44" t="s">
        <v>134</v>
      </c>
      <c r="AZ44">
        <v>1</v>
      </c>
      <c r="BA44">
        <v>50</v>
      </c>
      <c r="BB44">
        <v>250</v>
      </c>
      <c r="BC44">
        <v>0</v>
      </c>
      <c r="BD44" t="s">
        <v>134</v>
      </c>
      <c r="BE44" t="s">
        <v>134</v>
      </c>
      <c r="BF44">
        <v>172</v>
      </c>
      <c r="BG44">
        <v>68</v>
      </c>
      <c r="BH44" s="4">
        <f t="shared" si="12"/>
        <v>22.9853975121687</v>
      </c>
      <c r="BI44" t="s">
        <v>574</v>
      </c>
      <c r="BJ44">
        <v>1</v>
      </c>
      <c r="BK44">
        <v>1</v>
      </c>
      <c r="BL44" t="s">
        <v>595</v>
      </c>
      <c r="BM44">
        <v>2</v>
      </c>
      <c r="BN44" s="14">
        <v>45545</v>
      </c>
      <c r="BO44" s="14">
        <v>45567</v>
      </c>
      <c r="BP44" s="14">
        <v>45593</v>
      </c>
      <c r="BQ44">
        <v>3</v>
      </c>
      <c r="BR44">
        <v>2</v>
      </c>
      <c r="BS44">
        <v>1</v>
      </c>
      <c r="BT44">
        <v>1</v>
      </c>
      <c r="BU44" s="14">
        <v>45610</v>
      </c>
      <c r="BV44" t="s">
        <v>596</v>
      </c>
      <c r="BW44" t="s">
        <v>597</v>
      </c>
      <c r="BX44" t="s">
        <v>598</v>
      </c>
      <c r="BY44">
        <v>0</v>
      </c>
      <c r="BZ44">
        <v>0</v>
      </c>
      <c r="CA44">
        <v>1</v>
      </c>
      <c r="CB44">
        <v>0</v>
      </c>
      <c r="CC44">
        <v>0</v>
      </c>
      <c r="CD44">
        <v>1</v>
      </c>
      <c r="CE44">
        <v>2</v>
      </c>
      <c r="CF44">
        <v>1</v>
      </c>
      <c r="CG44" s="14">
        <v>45646</v>
      </c>
      <c r="CH44" t="s">
        <v>599</v>
      </c>
      <c r="CI44">
        <f t="shared" si="10"/>
        <v>2</v>
      </c>
      <c r="CS44">
        <f t="shared" si="11"/>
        <v>0</v>
      </c>
      <c r="CT44">
        <v>0</v>
      </c>
      <c r="CU44" t="s">
        <v>134</v>
      </c>
      <c r="CV44" t="s">
        <v>134</v>
      </c>
      <c r="CW44" t="s">
        <v>134</v>
      </c>
      <c r="CX44" t="s">
        <v>134</v>
      </c>
      <c r="CY44" t="s">
        <v>134</v>
      </c>
      <c r="CZ44" t="s">
        <v>134</v>
      </c>
      <c r="DA44" t="s">
        <v>134</v>
      </c>
      <c r="DB44" t="s">
        <v>134</v>
      </c>
      <c r="DC44" t="s">
        <v>134</v>
      </c>
      <c r="DD44" t="s">
        <v>134</v>
      </c>
      <c r="DE44" t="s">
        <v>134</v>
      </c>
      <c r="DF44" t="s">
        <v>134</v>
      </c>
      <c r="DG44">
        <v>0</v>
      </c>
      <c r="DH44" t="s">
        <v>134</v>
      </c>
      <c r="DI44" t="s">
        <v>134</v>
      </c>
      <c r="DJ44" t="s">
        <v>134</v>
      </c>
      <c r="DK44" t="s">
        <v>134</v>
      </c>
      <c r="DL44" t="s">
        <v>134</v>
      </c>
      <c r="DM44" t="s">
        <v>134</v>
      </c>
      <c r="DO44" s="14">
        <v>45646</v>
      </c>
      <c r="DP44">
        <v>0</v>
      </c>
      <c r="DS44" t="s">
        <v>600</v>
      </c>
    </row>
    <row r="45" spans="1:123">
      <c r="A45" s="3" t="s">
        <v>601</v>
      </c>
      <c r="B45" t="s">
        <v>602</v>
      </c>
      <c r="C45">
        <v>2</v>
      </c>
      <c r="D45" s="14">
        <v>18968</v>
      </c>
      <c r="E45">
        <v>13708993579</v>
      </c>
      <c r="F45" s="14">
        <v>45519</v>
      </c>
      <c r="G45" s="14">
        <v>45577</v>
      </c>
      <c r="H45">
        <f t="shared" si="9"/>
        <v>1</v>
      </c>
      <c r="I45">
        <f t="shared" si="8"/>
        <v>72</v>
      </c>
      <c r="J45">
        <v>0</v>
      </c>
      <c r="K45">
        <v>0</v>
      </c>
      <c r="L45">
        <v>0</v>
      </c>
      <c r="M45">
        <v>0</v>
      </c>
      <c r="N45" t="s">
        <v>603</v>
      </c>
      <c r="O45" t="s">
        <v>604</v>
      </c>
      <c r="P45">
        <v>1</v>
      </c>
      <c r="Q45" t="s">
        <v>149</v>
      </c>
      <c r="R45" t="s">
        <v>605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0</v>
      </c>
      <c r="AF45">
        <v>0</v>
      </c>
      <c r="AG45">
        <v>0</v>
      </c>
      <c r="AH45" t="s">
        <v>606</v>
      </c>
      <c r="AI45" t="s">
        <v>134</v>
      </c>
      <c r="AJ45">
        <v>3.72</v>
      </c>
      <c r="AK45">
        <v>6.21</v>
      </c>
      <c r="AL45">
        <v>17.9</v>
      </c>
      <c r="AM45" t="s">
        <v>134</v>
      </c>
      <c r="AN45">
        <v>2.55</v>
      </c>
      <c r="AO45" t="s">
        <v>607</v>
      </c>
      <c r="AP45" t="s">
        <v>362</v>
      </c>
      <c r="AQ45" t="s">
        <v>140</v>
      </c>
      <c r="AR45">
        <v>3</v>
      </c>
      <c r="AS45">
        <v>0</v>
      </c>
      <c r="AT45">
        <v>3</v>
      </c>
      <c r="AU45">
        <v>0</v>
      </c>
      <c r="AV45" t="s">
        <v>134</v>
      </c>
      <c r="AW45" t="s">
        <v>134</v>
      </c>
      <c r="AX45" t="s">
        <v>134</v>
      </c>
      <c r="AY45" t="s">
        <v>134</v>
      </c>
      <c r="AZ45">
        <v>0</v>
      </c>
      <c r="BA45" t="s">
        <v>134</v>
      </c>
      <c r="BB45" t="s">
        <v>134</v>
      </c>
      <c r="BC45" t="s">
        <v>134</v>
      </c>
      <c r="BD45" t="s">
        <v>134</v>
      </c>
      <c r="BE45" t="s">
        <v>134</v>
      </c>
      <c r="BF45">
        <v>160</v>
      </c>
      <c r="BG45">
        <v>55</v>
      </c>
      <c r="BH45" s="4">
        <f t="shared" si="12"/>
        <v>21.484375</v>
      </c>
      <c r="BI45" t="s">
        <v>608</v>
      </c>
      <c r="BJ45">
        <v>1</v>
      </c>
      <c r="BK45">
        <v>4</v>
      </c>
      <c r="BL45" t="s">
        <v>609</v>
      </c>
      <c r="BM45">
        <v>1</v>
      </c>
      <c r="BN45" s="14">
        <v>45590</v>
      </c>
      <c r="BO45" s="14">
        <v>45618</v>
      </c>
      <c r="BP45" s="14">
        <v>45644</v>
      </c>
      <c r="BQ45">
        <v>3</v>
      </c>
      <c r="BR45">
        <v>2</v>
      </c>
      <c r="BS45" t="s">
        <v>313</v>
      </c>
      <c r="BT45">
        <v>0</v>
      </c>
      <c r="CI45">
        <f t="shared" si="10"/>
        <v>-1497</v>
      </c>
      <c r="CS45">
        <f t="shared" si="11"/>
        <v>0</v>
      </c>
      <c r="CT45">
        <v>0</v>
      </c>
      <c r="CU45" t="s">
        <v>134</v>
      </c>
      <c r="CV45" t="s">
        <v>134</v>
      </c>
      <c r="CW45" t="s">
        <v>134</v>
      </c>
      <c r="CX45" t="s">
        <v>134</v>
      </c>
      <c r="CY45" t="s">
        <v>134</v>
      </c>
      <c r="CZ45" t="s">
        <v>134</v>
      </c>
      <c r="DA45" t="s">
        <v>134</v>
      </c>
      <c r="DB45" t="s">
        <v>134</v>
      </c>
      <c r="DC45" t="s">
        <v>134</v>
      </c>
      <c r="DD45" t="s">
        <v>134</v>
      </c>
      <c r="DE45" t="s">
        <v>134</v>
      </c>
      <c r="DF45" t="s">
        <v>134</v>
      </c>
      <c r="DG45">
        <v>0</v>
      </c>
      <c r="DH45" t="s">
        <v>134</v>
      </c>
      <c r="DI45" t="s">
        <v>134</v>
      </c>
      <c r="DJ45" t="s">
        <v>134</v>
      </c>
      <c r="DK45" t="s">
        <v>134</v>
      </c>
      <c r="DL45" t="s">
        <v>134</v>
      </c>
      <c r="DM45" t="s">
        <v>134</v>
      </c>
      <c r="DN45" s="14">
        <v>45651</v>
      </c>
      <c r="DO45" s="14">
        <v>45651</v>
      </c>
      <c r="DP45">
        <v>0</v>
      </c>
      <c r="DS45" t="s">
        <v>610</v>
      </c>
    </row>
    <row r="46" spans="1:120">
      <c r="A46" s="3" t="s">
        <v>611</v>
      </c>
      <c r="B46" t="s">
        <v>612</v>
      </c>
      <c r="C46">
        <v>1</v>
      </c>
      <c r="D46" s="14">
        <v>22378</v>
      </c>
      <c r="E46">
        <v>18054470698</v>
      </c>
      <c r="F46" s="14">
        <v>45397</v>
      </c>
      <c r="G46" s="14">
        <v>45491</v>
      </c>
      <c r="H46">
        <f t="shared" si="9"/>
        <v>3</v>
      </c>
      <c r="I46">
        <f t="shared" si="8"/>
        <v>63</v>
      </c>
      <c r="J46">
        <v>1</v>
      </c>
      <c r="K46">
        <v>1</v>
      </c>
      <c r="L46">
        <v>0</v>
      </c>
      <c r="M46">
        <v>0</v>
      </c>
      <c r="N46" t="s">
        <v>613</v>
      </c>
      <c r="O46" t="s">
        <v>614</v>
      </c>
      <c r="P46">
        <v>1</v>
      </c>
      <c r="Q46" t="s">
        <v>615</v>
      </c>
      <c r="R46" t="s">
        <v>230</v>
      </c>
      <c r="S46" s="35" t="s">
        <v>616</v>
      </c>
      <c r="T46">
        <v>0</v>
      </c>
      <c r="U46">
        <v>0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0</v>
      </c>
      <c r="AD46">
        <v>0</v>
      </c>
      <c r="AE46">
        <v>0</v>
      </c>
      <c r="AF46">
        <v>0</v>
      </c>
      <c r="AG46">
        <v>1</v>
      </c>
      <c r="AH46" t="s">
        <v>134</v>
      </c>
      <c r="AI46" t="s">
        <v>134</v>
      </c>
      <c r="AJ46">
        <v>1.41</v>
      </c>
      <c r="AK46" t="s">
        <v>134</v>
      </c>
      <c r="AL46" t="s">
        <v>134</v>
      </c>
      <c r="AM46" t="s">
        <v>134</v>
      </c>
      <c r="AN46" t="s">
        <v>134</v>
      </c>
      <c r="AO46" t="s">
        <v>134</v>
      </c>
      <c r="AP46" t="s">
        <v>139</v>
      </c>
      <c r="AQ46">
        <v>2</v>
      </c>
      <c r="AR46">
        <v>0</v>
      </c>
      <c r="AS46">
        <v>0</v>
      </c>
      <c r="AT46">
        <v>2</v>
      </c>
      <c r="AU46">
        <v>1</v>
      </c>
      <c r="AV46">
        <v>20</v>
      </c>
      <c r="AW46">
        <v>20</v>
      </c>
      <c r="AX46">
        <v>1</v>
      </c>
      <c r="AY46" s="14">
        <v>40344</v>
      </c>
      <c r="AZ46">
        <v>1</v>
      </c>
      <c r="BA46">
        <v>30</v>
      </c>
      <c r="BB46">
        <v>250</v>
      </c>
      <c r="BC46">
        <v>0</v>
      </c>
      <c r="BD46" t="s">
        <v>134</v>
      </c>
      <c r="BE46" t="s">
        <v>266</v>
      </c>
      <c r="BF46">
        <v>173</v>
      </c>
      <c r="BG46">
        <v>60</v>
      </c>
      <c r="BH46" s="4">
        <f t="shared" si="12"/>
        <v>20.0474456213038</v>
      </c>
      <c r="BI46" t="s">
        <v>142</v>
      </c>
      <c r="BJ46">
        <v>0</v>
      </c>
      <c r="BK46" t="s">
        <v>134</v>
      </c>
      <c r="BL46" t="s">
        <v>617</v>
      </c>
      <c r="BM46">
        <v>1</v>
      </c>
      <c r="BN46" s="14">
        <v>45499</v>
      </c>
      <c r="BO46" s="14">
        <v>45521</v>
      </c>
      <c r="BP46" s="14">
        <v>45521</v>
      </c>
      <c r="BQ46">
        <v>2</v>
      </c>
      <c r="BR46">
        <v>2</v>
      </c>
      <c r="BS46">
        <v>2</v>
      </c>
      <c r="BT46">
        <v>1</v>
      </c>
      <c r="BU46" s="14">
        <v>45561</v>
      </c>
      <c r="BV46" t="s">
        <v>618</v>
      </c>
      <c r="BW46" s="35" t="s">
        <v>619</v>
      </c>
      <c r="BX46" t="s">
        <v>620</v>
      </c>
      <c r="BY46">
        <v>0</v>
      </c>
      <c r="BZ46">
        <v>0</v>
      </c>
      <c r="CA46">
        <v>1</v>
      </c>
      <c r="CB46">
        <v>0</v>
      </c>
      <c r="CC46">
        <v>1</v>
      </c>
      <c r="CD46">
        <v>4</v>
      </c>
      <c r="CE46">
        <v>2</v>
      </c>
      <c r="CF46">
        <v>0</v>
      </c>
      <c r="CG46" t="s">
        <v>134</v>
      </c>
      <c r="CH46" t="s">
        <v>134</v>
      </c>
      <c r="CI46">
        <f t="shared" si="10"/>
        <v>2</v>
      </c>
      <c r="CJ46" t="s">
        <v>261</v>
      </c>
      <c r="CS46">
        <f t="shared" si="11"/>
        <v>0</v>
      </c>
      <c r="CT46" t="s">
        <v>621</v>
      </c>
      <c r="DG46">
        <v>1</v>
      </c>
      <c r="DH46">
        <v>1</v>
      </c>
      <c r="DI46">
        <v>0</v>
      </c>
      <c r="DJ46">
        <v>0</v>
      </c>
      <c r="DK46">
        <v>0</v>
      </c>
      <c r="DL46">
        <v>1</v>
      </c>
      <c r="DM46">
        <v>0</v>
      </c>
      <c r="DN46" s="14">
        <v>45565</v>
      </c>
      <c r="DO46" s="14">
        <v>45611</v>
      </c>
      <c r="DP46">
        <v>0</v>
      </c>
    </row>
    <row r="47" spans="1:123">
      <c r="A47" s="3" t="s">
        <v>622</v>
      </c>
      <c r="B47" t="s">
        <v>623</v>
      </c>
      <c r="C47">
        <v>1</v>
      </c>
      <c r="D47" s="14">
        <v>25329</v>
      </c>
      <c r="E47">
        <v>13953293229</v>
      </c>
      <c r="F47" s="14">
        <v>45519</v>
      </c>
      <c r="G47" s="14">
        <v>45539</v>
      </c>
      <c r="H47">
        <f t="shared" si="9"/>
        <v>0</v>
      </c>
      <c r="I47">
        <f t="shared" si="8"/>
        <v>55</v>
      </c>
      <c r="J47">
        <v>0</v>
      </c>
      <c r="K47">
        <v>0</v>
      </c>
      <c r="L47">
        <v>0</v>
      </c>
      <c r="M47">
        <v>0</v>
      </c>
      <c r="N47" t="s">
        <v>546</v>
      </c>
      <c r="O47" t="s">
        <v>624</v>
      </c>
      <c r="P47">
        <v>1</v>
      </c>
      <c r="Q47" t="s">
        <v>625</v>
      </c>
      <c r="R47" t="s">
        <v>230</v>
      </c>
      <c r="S47" t="s">
        <v>626</v>
      </c>
      <c r="T47">
        <v>0</v>
      </c>
      <c r="U47">
        <v>0</v>
      </c>
      <c r="V47">
        <v>1</v>
      </c>
      <c r="W47">
        <v>1</v>
      </c>
      <c r="X47">
        <v>1</v>
      </c>
      <c r="Y47">
        <v>0</v>
      </c>
      <c r="Z47">
        <v>1</v>
      </c>
      <c r="AA47">
        <v>1</v>
      </c>
      <c r="AB47">
        <v>1</v>
      </c>
      <c r="AC47">
        <v>1</v>
      </c>
      <c r="AD47">
        <v>0</v>
      </c>
      <c r="AE47">
        <v>0</v>
      </c>
      <c r="AF47">
        <v>0</v>
      </c>
      <c r="AG47">
        <v>1</v>
      </c>
      <c r="AH47" t="s">
        <v>210</v>
      </c>
      <c r="AI47">
        <v>5</v>
      </c>
      <c r="AJ47">
        <v>9.48</v>
      </c>
      <c r="AK47">
        <v>5.51</v>
      </c>
      <c r="AL47">
        <v>14.6</v>
      </c>
      <c r="AM47" t="s">
        <v>134</v>
      </c>
      <c r="AN47">
        <v>2.62</v>
      </c>
      <c r="AO47" t="s">
        <v>627</v>
      </c>
      <c r="AP47" t="s">
        <v>139</v>
      </c>
      <c r="AQ47">
        <v>1</v>
      </c>
      <c r="AR47">
        <v>0</v>
      </c>
      <c r="AS47">
        <v>0</v>
      </c>
      <c r="AT47">
        <v>1</v>
      </c>
      <c r="AU47">
        <v>1</v>
      </c>
      <c r="AV47">
        <v>40</v>
      </c>
      <c r="AW47">
        <v>20</v>
      </c>
      <c r="AX47">
        <v>0</v>
      </c>
      <c r="AY47" t="s">
        <v>134</v>
      </c>
      <c r="AZ47">
        <v>1</v>
      </c>
      <c r="BA47">
        <v>30</v>
      </c>
      <c r="BB47">
        <v>300</v>
      </c>
      <c r="BC47">
        <v>0</v>
      </c>
      <c r="BD47" t="s">
        <v>134</v>
      </c>
      <c r="BE47" t="s">
        <v>134</v>
      </c>
      <c r="BF47">
        <v>176</v>
      </c>
      <c r="BG47">
        <v>63</v>
      </c>
      <c r="BH47" s="4">
        <f t="shared" si="12"/>
        <v>20.338326446281</v>
      </c>
      <c r="BI47" t="s">
        <v>574</v>
      </c>
      <c r="BJ47">
        <v>1</v>
      </c>
      <c r="BK47">
        <v>1</v>
      </c>
      <c r="BL47" t="s">
        <v>628</v>
      </c>
      <c r="BM47">
        <v>1</v>
      </c>
      <c r="BN47" s="14">
        <v>45546</v>
      </c>
      <c r="BO47" s="14">
        <v>45569</v>
      </c>
      <c r="BP47" s="14">
        <v>45594</v>
      </c>
      <c r="BQ47">
        <v>3</v>
      </c>
      <c r="BR47">
        <v>2</v>
      </c>
      <c r="BS47">
        <v>2</v>
      </c>
      <c r="BT47">
        <v>1</v>
      </c>
      <c r="BU47" s="14">
        <v>45622</v>
      </c>
      <c r="BV47" t="s">
        <v>629</v>
      </c>
      <c r="BW47" t="s">
        <v>630</v>
      </c>
      <c r="BX47" s="45" t="s">
        <v>631</v>
      </c>
      <c r="BY47">
        <v>0</v>
      </c>
      <c r="BZ47">
        <v>0</v>
      </c>
      <c r="CA47">
        <v>1</v>
      </c>
      <c r="CB47">
        <v>0</v>
      </c>
      <c r="CC47">
        <v>0</v>
      </c>
      <c r="CD47">
        <v>1</v>
      </c>
      <c r="CE47">
        <v>2</v>
      </c>
      <c r="CF47">
        <v>1</v>
      </c>
      <c r="CG47" s="14">
        <v>45656</v>
      </c>
      <c r="CH47" t="s">
        <v>599</v>
      </c>
      <c r="CI47">
        <f t="shared" si="10"/>
        <v>2</v>
      </c>
      <c r="CS47">
        <f t="shared" si="11"/>
        <v>0</v>
      </c>
      <c r="CT47">
        <v>0</v>
      </c>
      <c r="CU47" t="s">
        <v>134</v>
      </c>
      <c r="CV47" t="s">
        <v>134</v>
      </c>
      <c r="CW47" t="s">
        <v>134</v>
      </c>
      <c r="CX47" t="s">
        <v>134</v>
      </c>
      <c r="CY47" t="s">
        <v>134</v>
      </c>
      <c r="CZ47" t="s">
        <v>134</v>
      </c>
      <c r="DA47" t="s">
        <v>134</v>
      </c>
      <c r="DB47" t="s">
        <v>134</v>
      </c>
      <c r="DC47" t="s">
        <v>134</v>
      </c>
      <c r="DD47" t="s">
        <v>134</v>
      </c>
      <c r="DE47" t="s">
        <v>134</v>
      </c>
      <c r="DF47" t="s">
        <v>134</v>
      </c>
      <c r="DG47">
        <v>1</v>
      </c>
      <c r="DH47">
        <v>1</v>
      </c>
      <c r="DI47">
        <v>0</v>
      </c>
      <c r="DJ47">
        <v>0</v>
      </c>
      <c r="DK47">
        <v>0</v>
      </c>
      <c r="DL47">
        <v>1</v>
      </c>
      <c r="DM47">
        <v>1</v>
      </c>
      <c r="DN47" s="14">
        <v>45656</v>
      </c>
      <c r="DP47">
        <v>0</v>
      </c>
      <c r="DS47" t="s">
        <v>600</v>
      </c>
    </row>
    <row r="48" spans="1:120">
      <c r="A48" s="3" t="s">
        <v>632</v>
      </c>
      <c r="B48" t="s">
        <v>633</v>
      </c>
      <c r="C48">
        <v>1</v>
      </c>
      <c r="D48" s="14">
        <v>21208</v>
      </c>
      <c r="E48">
        <v>13573237686</v>
      </c>
      <c r="F48" s="14">
        <v>45478</v>
      </c>
      <c r="G48" s="14">
        <v>45545</v>
      </c>
      <c r="H48">
        <f t="shared" si="9"/>
        <v>2</v>
      </c>
      <c r="I48">
        <f t="shared" si="8"/>
        <v>66</v>
      </c>
      <c r="J48">
        <v>0</v>
      </c>
      <c r="K48">
        <v>1</v>
      </c>
      <c r="L48">
        <v>1</v>
      </c>
      <c r="M48">
        <v>0</v>
      </c>
      <c r="N48" t="s">
        <v>134</v>
      </c>
      <c r="O48" t="s">
        <v>397</v>
      </c>
      <c r="P48">
        <v>1</v>
      </c>
      <c r="Q48" t="s">
        <v>634</v>
      </c>
      <c r="R48" t="s">
        <v>381</v>
      </c>
      <c r="S48" t="s">
        <v>635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1</v>
      </c>
      <c r="AA48">
        <v>1</v>
      </c>
      <c r="AB48">
        <v>1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2</v>
      </c>
      <c r="AI48">
        <v>20</v>
      </c>
      <c r="AJ48">
        <v>3.19</v>
      </c>
      <c r="AK48">
        <v>6.16</v>
      </c>
      <c r="AL48">
        <v>23.7</v>
      </c>
      <c r="AM48">
        <v>0.877</v>
      </c>
      <c r="AN48">
        <v>1.03</v>
      </c>
      <c r="AO48" t="s">
        <v>134</v>
      </c>
      <c r="AP48" t="s">
        <v>139</v>
      </c>
      <c r="AQ48">
        <v>3</v>
      </c>
      <c r="AR48">
        <v>0</v>
      </c>
      <c r="AS48">
        <v>0</v>
      </c>
      <c r="AT48">
        <v>3</v>
      </c>
      <c r="AU48">
        <v>1</v>
      </c>
      <c r="AV48">
        <v>50</v>
      </c>
      <c r="AW48">
        <v>80</v>
      </c>
      <c r="AX48">
        <v>1</v>
      </c>
      <c r="AY48" s="14">
        <v>44362</v>
      </c>
      <c r="AZ48">
        <v>1</v>
      </c>
      <c r="BA48">
        <v>30</v>
      </c>
      <c r="BB48">
        <v>500</v>
      </c>
      <c r="BC48">
        <v>1</v>
      </c>
      <c r="BD48" s="14">
        <v>44727</v>
      </c>
      <c r="BE48" t="s">
        <v>636</v>
      </c>
      <c r="BF48">
        <v>169</v>
      </c>
      <c r="BG48">
        <v>84</v>
      </c>
      <c r="BH48" s="4">
        <f t="shared" si="12"/>
        <v>29.4107349182452</v>
      </c>
      <c r="BI48" t="s">
        <v>213</v>
      </c>
      <c r="BJ48">
        <v>1</v>
      </c>
      <c r="BK48">
        <v>2</v>
      </c>
      <c r="BL48" t="s">
        <v>637</v>
      </c>
      <c r="BM48">
        <v>2</v>
      </c>
      <c r="BN48" s="14">
        <v>45556</v>
      </c>
      <c r="BO48" s="14">
        <v>45583</v>
      </c>
      <c r="BP48" s="14">
        <v>45630</v>
      </c>
      <c r="BQ48">
        <v>3</v>
      </c>
      <c r="BR48">
        <v>2</v>
      </c>
      <c r="BS48">
        <v>2</v>
      </c>
      <c r="BT48">
        <v>0</v>
      </c>
      <c r="BU48" t="s">
        <v>134</v>
      </c>
      <c r="BV48" t="s">
        <v>134</v>
      </c>
      <c r="BW48" t="s">
        <v>134</v>
      </c>
      <c r="BX48" t="s">
        <v>134</v>
      </c>
      <c r="BY48" t="s">
        <v>134</v>
      </c>
      <c r="BZ48" t="s">
        <v>134</v>
      </c>
      <c r="CA48" t="s">
        <v>134</v>
      </c>
      <c r="CB48" t="s">
        <v>134</v>
      </c>
      <c r="CC48" t="s">
        <v>134</v>
      </c>
      <c r="CD48" t="s">
        <v>134</v>
      </c>
      <c r="CE48" t="s">
        <v>134</v>
      </c>
      <c r="CF48">
        <v>1</v>
      </c>
      <c r="CH48" t="s">
        <v>599</v>
      </c>
      <c r="CI48" t="e">
        <f t="shared" si="10"/>
        <v>#VALUE!</v>
      </c>
      <c r="CS48">
        <f t="shared" si="11"/>
        <v>0</v>
      </c>
      <c r="CT48">
        <v>1</v>
      </c>
      <c r="CU48">
        <v>1</v>
      </c>
      <c r="CV48" s="14">
        <v>45585</v>
      </c>
      <c r="CW48">
        <f>DATEDIF(BN48,CV48,"D")</f>
        <v>29</v>
      </c>
      <c r="CX48">
        <v>0</v>
      </c>
      <c r="CY48">
        <v>0</v>
      </c>
      <c r="CZ48">
        <v>0</v>
      </c>
      <c r="DA48">
        <v>0</v>
      </c>
      <c r="DB48" t="s">
        <v>638</v>
      </c>
      <c r="DC48">
        <v>3</v>
      </c>
      <c r="DD48">
        <v>1</v>
      </c>
      <c r="DE48" t="s">
        <v>543</v>
      </c>
      <c r="DF48">
        <v>0</v>
      </c>
      <c r="DG48">
        <v>1</v>
      </c>
      <c r="DH48">
        <v>0</v>
      </c>
      <c r="DI48">
        <v>0</v>
      </c>
      <c r="DJ48">
        <v>1</v>
      </c>
      <c r="DK48">
        <v>0</v>
      </c>
      <c r="DL48">
        <v>1</v>
      </c>
      <c r="DM48">
        <v>0</v>
      </c>
      <c r="DN48" s="14">
        <v>45642</v>
      </c>
      <c r="DO48" s="14">
        <v>45642</v>
      </c>
      <c r="DP48">
        <v>0</v>
      </c>
    </row>
    <row r="49" spans="1:123">
      <c r="A49" s="3" t="s">
        <v>639</v>
      </c>
      <c r="B49" t="s">
        <v>640</v>
      </c>
      <c r="C49">
        <v>1</v>
      </c>
      <c r="D49" s="14">
        <v>22056</v>
      </c>
      <c r="E49">
        <v>18153228460</v>
      </c>
      <c r="F49" s="14">
        <v>45458</v>
      </c>
      <c r="G49" s="14">
        <v>45510</v>
      </c>
      <c r="H49">
        <f t="shared" si="9"/>
        <v>1</v>
      </c>
      <c r="I49">
        <f t="shared" si="8"/>
        <v>64</v>
      </c>
      <c r="J49">
        <v>1</v>
      </c>
      <c r="K49">
        <v>1</v>
      </c>
      <c r="L49">
        <v>0</v>
      </c>
      <c r="M49">
        <v>1</v>
      </c>
      <c r="N49" t="s">
        <v>641</v>
      </c>
      <c r="O49" t="s">
        <v>642</v>
      </c>
      <c r="P49">
        <v>1</v>
      </c>
      <c r="Q49" t="s">
        <v>643</v>
      </c>
      <c r="R49" t="s">
        <v>644</v>
      </c>
      <c r="S49" s="35" t="s">
        <v>645</v>
      </c>
      <c r="T49">
        <v>0</v>
      </c>
      <c r="U49">
        <v>1</v>
      </c>
      <c r="V49">
        <v>1</v>
      </c>
      <c r="W49">
        <v>1</v>
      </c>
      <c r="X49">
        <v>0</v>
      </c>
      <c r="Y49">
        <v>1</v>
      </c>
      <c r="Z49">
        <v>1</v>
      </c>
      <c r="AA49">
        <v>1</v>
      </c>
      <c r="AB49">
        <v>1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2</v>
      </c>
      <c r="AI49">
        <v>10</v>
      </c>
      <c r="AJ49">
        <v>13.93</v>
      </c>
      <c r="AK49">
        <v>2.08</v>
      </c>
      <c r="AL49">
        <v>28.3</v>
      </c>
      <c r="AM49">
        <v>3.23</v>
      </c>
      <c r="AN49">
        <v>1.18</v>
      </c>
      <c r="AO49" t="s">
        <v>134</v>
      </c>
      <c r="AP49" t="s">
        <v>646</v>
      </c>
      <c r="AQ49">
        <v>3</v>
      </c>
      <c r="AR49">
        <v>2</v>
      </c>
      <c r="AS49">
        <v>0</v>
      </c>
      <c r="AT49">
        <v>4</v>
      </c>
      <c r="AU49">
        <v>1</v>
      </c>
      <c r="AV49">
        <v>40</v>
      </c>
      <c r="AW49">
        <v>15</v>
      </c>
      <c r="AX49">
        <v>0</v>
      </c>
      <c r="AY49" t="s">
        <v>134</v>
      </c>
      <c r="AZ49">
        <v>1</v>
      </c>
      <c r="BA49">
        <v>40</v>
      </c>
      <c r="BB49">
        <v>10</v>
      </c>
      <c r="BC49" s="39">
        <v>1</v>
      </c>
      <c r="BD49" s="14">
        <v>41805</v>
      </c>
      <c r="BE49" t="s">
        <v>647</v>
      </c>
      <c r="BF49">
        <v>180</v>
      </c>
      <c r="BG49">
        <v>83</v>
      </c>
      <c r="BH49" s="4">
        <f t="shared" si="12"/>
        <v>25.6172839506173</v>
      </c>
      <c r="BI49" t="s">
        <v>574</v>
      </c>
      <c r="BJ49">
        <v>1</v>
      </c>
      <c r="BK49">
        <v>1</v>
      </c>
      <c r="BL49" t="s">
        <v>648</v>
      </c>
      <c r="BM49">
        <v>1</v>
      </c>
      <c r="BN49" s="14">
        <v>45510</v>
      </c>
      <c r="BO49" s="14">
        <v>45530</v>
      </c>
      <c r="BP49" s="14">
        <v>45555</v>
      </c>
      <c r="BQ49">
        <v>3</v>
      </c>
      <c r="BR49">
        <v>2</v>
      </c>
      <c r="BS49">
        <v>2</v>
      </c>
      <c r="BT49">
        <v>0</v>
      </c>
      <c r="BU49" t="s">
        <v>134</v>
      </c>
      <c r="BV49" t="s">
        <v>134</v>
      </c>
      <c r="BW49" t="s">
        <v>134</v>
      </c>
      <c r="BX49" t="s">
        <v>134</v>
      </c>
      <c r="BY49" t="s">
        <v>134</v>
      </c>
      <c r="BZ49" t="s">
        <v>134</v>
      </c>
      <c r="CA49" t="s">
        <v>134</v>
      </c>
      <c r="CB49" t="s">
        <v>134</v>
      </c>
      <c r="CC49" t="s">
        <v>134</v>
      </c>
      <c r="CD49" t="s">
        <v>134</v>
      </c>
      <c r="CE49" t="s">
        <v>134</v>
      </c>
      <c r="CF49">
        <v>1</v>
      </c>
      <c r="CG49" s="14">
        <v>45600</v>
      </c>
      <c r="CI49">
        <f>DATEDIF(BN49,CG49,"M")</f>
        <v>2</v>
      </c>
      <c r="CJ49" t="s">
        <v>649</v>
      </c>
      <c r="CS49">
        <f t="shared" si="11"/>
        <v>0</v>
      </c>
      <c r="CT49">
        <v>0</v>
      </c>
      <c r="CU49" t="s">
        <v>134</v>
      </c>
      <c r="CV49" t="s">
        <v>134</v>
      </c>
      <c r="CW49" t="s">
        <v>134</v>
      </c>
      <c r="CX49" t="s">
        <v>134</v>
      </c>
      <c r="CY49" t="s">
        <v>134</v>
      </c>
      <c r="CZ49" t="s">
        <v>134</v>
      </c>
      <c r="DA49" t="s">
        <v>134</v>
      </c>
      <c r="DB49" t="s">
        <v>134</v>
      </c>
      <c r="DC49" t="s">
        <v>134</v>
      </c>
      <c r="DD49" t="s">
        <v>134</v>
      </c>
      <c r="DE49" t="s">
        <v>134</v>
      </c>
      <c r="DF49" t="s">
        <v>134</v>
      </c>
      <c r="DG49">
        <v>1</v>
      </c>
      <c r="DH49">
        <v>1</v>
      </c>
      <c r="DI49">
        <v>0</v>
      </c>
      <c r="DJ49">
        <v>0</v>
      </c>
      <c r="DK49">
        <v>0</v>
      </c>
      <c r="DL49">
        <v>1</v>
      </c>
      <c r="DM49">
        <v>0</v>
      </c>
      <c r="DN49" s="14">
        <v>45651</v>
      </c>
      <c r="DO49" s="14">
        <v>45651</v>
      </c>
      <c r="DP49">
        <v>0</v>
      </c>
      <c r="DS49" t="s">
        <v>650</v>
      </c>
    </row>
    <row r="50" ht="15.75" spans="1:120">
      <c r="A50" s="66" t="s">
        <v>651</v>
      </c>
      <c r="B50" s="19" t="s">
        <v>652</v>
      </c>
      <c r="C50">
        <v>1</v>
      </c>
      <c r="D50" s="14">
        <v>20244</v>
      </c>
      <c r="E50">
        <v>18153221121</v>
      </c>
      <c r="F50" s="14">
        <v>45483</v>
      </c>
      <c r="G50" s="14">
        <v>45491</v>
      </c>
      <c r="H50">
        <f t="shared" si="9"/>
        <v>0</v>
      </c>
      <c r="I50">
        <f t="shared" si="8"/>
        <v>69</v>
      </c>
      <c r="J50">
        <v>0</v>
      </c>
      <c r="K50">
        <v>1</v>
      </c>
      <c r="L50">
        <v>0</v>
      </c>
      <c r="M50">
        <v>1</v>
      </c>
      <c r="N50" t="s">
        <v>134</v>
      </c>
      <c r="O50" s="34" t="s">
        <v>653</v>
      </c>
      <c r="P50">
        <v>1</v>
      </c>
      <c r="Q50" t="s">
        <v>654</v>
      </c>
      <c r="R50" t="s">
        <v>381</v>
      </c>
      <c r="S50" t="s">
        <v>655</v>
      </c>
      <c r="T50">
        <v>0</v>
      </c>
      <c r="U50">
        <v>0</v>
      </c>
      <c r="V50">
        <v>1</v>
      </c>
      <c r="W50">
        <v>1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1</v>
      </c>
      <c r="AI50">
        <v>5</v>
      </c>
      <c r="AJ50">
        <v>1.04</v>
      </c>
      <c r="AK50">
        <v>2.63</v>
      </c>
      <c r="AL50">
        <v>17</v>
      </c>
      <c r="AM50">
        <v>0</v>
      </c>
      <c r="AN50">
        <v>3.33</v>
      </c>
      <c r="AO50" t="s">
        <v>656</v>
      </c>
      <c r="AP50" t="s">
        <v>139</v>
      </c>
      <c r="AQ50">
        <v>3</v>
      </c>
      <c r="AR50">
        <v>0</v>
      </c>
      <c r="AS50">
        <v>0</v>
      </c>
      <c r="AT50">
        <v>3</v>
      </c>
      <c r="AU50">
        <v>1</v>
      </c>
      <c r="AV50" t="s">
        <v>134</v>
      </c>
      <c r="AW50" t="s">
        <v>134</v>
      </c>
      <c r="AX50" t="s">
        <v>134</v>
      </c>
      <c r="AY50" t="s">
        <v>134</v>
      </c>
      <c r="AZ50">
        <v>1</v>
      </c>
      <c r="BA50" t="s">
        <v>134</v>
      </c>
      <c r="BB50" t="s">
        <v>134</v>
      </c>
      <c r="BC50" t="s">
        <v>134</v>
      </c>
      <c r="BD50" t="s">
        <v>134</v>
      </c>
      <c r="BE50" t="s">
        <v>220</v>
      </c>
      <c r="BF50">
        <v>172</v>
      </c>
      <c r="BG50">
        <v>70</v>
      </c>
      <c r="BH50" s="4">
        <f t="shared" si="12"/>
        <v>23.6614386154678</v>
      </c>
      <c r="BI50" t="s">
        <v>574</v>
      </c>
      <c r="BJ50">
        <v>1</v>
      </c>
      <c r="BK50">
        <v>1</v>
      </c>
      <c r="BL50" s="33" t="s">
        <v>657</v>
      </c>
      <c r="BM50">
        <v>1</v>
      </c>
      <c r="BN50" s="14">
        <v>45497</v>
      </c>
      <c r="BO50" s="14">
        <v>45519</v>
      </c>
      <c r="BP50" s="14">
        <v>45546</v>
      </c>
      <c r="BQ50">
        <v>3</v>
      </c>
      <c r="BR50">
        <v>2</v>
      </c>
      <c r="BS50" t="s">
        <v>502</v>
      </c>
      <c r="BT50">
        <v>0</v>
      </c>
      <c r="BU50" t="s">
        <v>134</v>
      </c>
      <c r="BV50" t="s">
        <v>134</v>
      </c>
      <c r="BW50" t="s">
        <v>134</v>
      </c>
      <c r="BX50" t="s">
        <v>134</v>
      </c>
      <c r="BY50" t="s">
        <v>134</v>
      </c>
      <c r="BZ50" t="s">
        <v>134</v>
      </c>
      <c r="CA50" t="s">
        <v>134</v>
      </c>
      <c r="CB50" t="s">
        <v>134</v>
      </c>
      <c r="CC50" t="s">
        <v>134</v>
      </c>
      <c r="CD50" t="s">
        <v>134</v>
      </c>
      <c r="CE50">
        <v>2</v>
      </c>
      <c r="CF50">
        <v>0</v>
      </c>
      <c r="CG50" t="s">
        <v>134</v>
      </c>
      <c r="CH50" t="s">
        <v>134</v>
      </c>
      <c r="CI50" t="e">
        <f t="shared" si="10"/>
        <v>#VALUE!</v>
      </c>
      <c r="CJ50" t="s">
        <v>134</v>
      </c>
      <c r="CK50" t="s">
        <v>134</v>
      </c>
      <c r="CL50" t="s">
        <v>134</v>
      </c>
      <c r="CM50" t="s">
        <v>134</v>
      </c>
      <c r="CN50" t="s">
        <v>134</v>
      </c>
      <c r="CO50" t="s">
        <v>134</v>
      </c>
      <c r="CP50" t="s">
        <v>134</v>
      </c>
      <c r="CQ50" t="s">
        <v>134</v>
      </c>
      <c r="CR50" t="s">
        <v>134</v>
      </c>
      <c r="CS50" t="s">
        <v>134</v>
      </c>
      <c r="CT50">
        <v>0</v>
      </c>
      <c r="CU50" t="s">
        <v>134</v>
      </c>
      <c r="CV50" t="s">
        <v>134</v>
      </c>
      <c r="CW50" t="s">
        <v>134</v>
      </c>
      <c r="CX50" t="s">
        <v>134</v>
      </c>
      <c r="CY50" t="s">
        <v>134</v>
      </c>
      <c r="CZ50" t="s">
        <v>134</v>
      </c>
      <c r="DA50" t="s">
        <v>134</v>
      </c>
      <c r="DB50" t="s">
        <v>134</v>
      </c>
      <c r="DC50" t="s">
        <v>134</v>
      </c>
      <c r="DD50" t="s">
        <v>134</v>
      </c>
      <c r="DE50" t="s">
        <v>134</v>
      </c>
      <c r="DF50" t="s">
        <v>134</v>
      </c>
      <c r="DG50">
        <v>0</v>
      </c>
      <c r="DH50">
        <v>0</v>
      </c>
      <c r="DI50">
        <v>0</v>
      </c>
      <c r="DJ50">
        <v>0</v>
      </c>
      <c r="DK50">
        <v>0</v>
      </c>
      <c r="DL50" t="s">
        <v>134</v>
      </c>
      <c r="DM50" t="s">
        <v>134</v>
      </c>
      <c r="DN50" s="14">
        <v>45546</v>
      </c>
      <c r="DO50" s="14">
        <v>45656</v>
      </c>
      <c r="DP50">
        <v>0</v>
      </c>
    </row>
    <row r="51" ht="15.75" spans="1:119">
      <c r="A51" s="67" t="s">
        <v>658</v>
      </c>
      <c r="B51" s="19" t="s">
        <v>659</v>
      </c>
      <c r="C51">
        <v>1</v>
      </c>
      <c r="D51" s="14">
        <v>25044</v>
      </c>
      <c r="E51">
        <v>15853251857</v>
      </c>
      <c r="F51" s="14">
        <v>45385</v>
      </c>
      <c r="G51" s="14">
        <v>45509</v>
      </c>
      <c r="H51">
        <f t="shared" si="9"/>
        <v>4</v>
      </c>
      <c r="I51">
        <f t="shared" si="8"/>
        <v>56</v>
      </c>
      <c r="J51">
        <v>0</v>
      </c>
      <c r="K51">
        <v>0</v>
      </c>
      <c r="L51">
        <v>0</v>
      </c>
      <c r="M51">
        <v>0</v>
      </c>
      <c r="N51" t="s">
        <v>660</v>
      </c>
      <c r="O51" s="33" t="s">
        <v>661</v>
      </c>
      <c r="P51">
        <v>1</v>
      </c>
      <c r="Q51" t="s">
        <v>662</v>
      </c>
      <c r="R51" t="s">
        <v>230</v>
      </c>
      <c r="S51" t="s">
        <v>663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1</v>
      </c>
      <c r="AA51">
        <v>1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 t="s">
        <v>210</v>
      </c>
      <c r="AI51">
        <v>20</v>
      </c>
      <c r="AJ51">
        <v>2.17</v>
      </c>
      <c r="AK51">
        <v>2.48</v>
      </c>
      <c r="AL51">
        <v>12.3</v>
      </c>
      <c r="AM51">
        <v>1.99</v>
      </c>
      <c r="AN51">
        <v>0.92</v>
      </c>
      <c r="AO51" t="s">
        <v>134</v>
      </c>
      <c r="AP51" t="s">
        <v>139</v>
      </c>
      <c r="AQ51">
        <v>2</v>
      </c>
      <c r="AR51">
        <v>2</v>
      </c>
      <c r="AS51">
        <v>0</v>
      </c>
      <c r="AT51">
        <v>4</v>
      </c>
      <c r="AU51">
        <v>1</v>
      </c>
      <c r="AV51">
        <v>37</v>
      </c>
      <c r="AW51">
        <v>40</v>
      </c>
      <c r="AX51">
        <v>1</v>
      </c>
      <c r="AY51" t="s">
        <v>134</v>
      </c>
      <c r="AZ51">
        <v>1</v>
      </c>
      <c r="BA51">
        <v>37</v>
      </c>
      <c r="BB51">
        <v>240</v>
      </c>
      <c r="BC51">
        <v>1</v>
      </c>
      <c r="BD51" t="s">
        <v>134</v>
      </c>
      <c r="BE51" t="s">
        <v>220</v>
      </c>
      <c r="BF51">
        <v>181</v>
      </c>
      <c r="BG51">
        <v>70</v>
      </c>
      <c r="BH51" s="4">
        <f t="shared" si="12"/>
        <v>21.3668691431885</v>
      </c>
      <c r="BI51" t="s">
        <v>574</v>
      </c>
      <c r="BJ51">
        <v>1</v>
      </c>
      <c r="BK51">
        <v>1</v>
      </c>
      <c r="BL51" s="33" t="s">
        <v>664</v>
      </c>
      <c r="BM51">
        <v>1</v>
      </c>
      <c r="BN51" s="14">
        <v>45512</v>
      </c>
      <c r="BO51" s="14">
        <v>45538</v>
      </c>
      <c r="BP51" s="14"/>
      <c r="CI51">
        <f t="shared" si="10"/>
        <v>-1495</v>
      </c>
      <c r="CJ51" s="42" t="s">
        <v>665</v>
      </c>
      <c r="CS51">
        <f t="shared" si="11"/>
        <v>0</v>
      </c>
      <c r="DN51" s="14"/>
      <c r="DO51" s="14"/>
    </row>
    <row r="52" ht="15.75" spans="1:123">
      <c r="A52" s="66" t="s">
        <v>666</v>
      </c>
      <c r="B52" t="s">
        <v>667</v>
      </c>
      <c r="C52">
        <v>1</v>
      </c>
      <c r="D52" s="14">
        <v>22773</v>
      </c>
      <c r="E52">
        <v>13705395805</v>
      </c>
      <c r="F52" s="14">
        <v>45457</v>
      </c>
      <c r="G52" s="14">
        <v>45517</v>
      </c>
      <c r="H52">
        <f t="shared" si="9"/>
        <v>1</v>
      </c>
      <c r="I52">
        <f t="shared" si="8"/>
        <v>62</v>
      </c>
      <c r="J52">
        <v>1</v>
      </c>
      <c r="K52">
        <v>0</v>
      </c>
      <c r="L52">
        <v>0</v>
      </c>
      <c r="M52">
        <v>1</v>
      </c>
      <c r="N52" t="s">
        <v>660</v>
      </c>
      <c r="O52" s="32" t="s">
        <v>668</v>
      </c>
      <c r="P52">
        <v>1</v>
      </c>
      <c r="Q52" t="s">
        <v>669</v>
      </c>
      <c r="R52" t="s">
        <v>230</v>
      </c>
      <c r="S52" t="s">
        <v>670</v>
      </c>
      <c r="T52">
        <v>0</v>
      </c>
      <c r="U52">
        <v>0</v>
      </c>
      <c r="V52">
        <v>1</v>
      </c>
      <c r="W52">
        <v>1</v>
      </c>
      <c r="X52">
        <v>0</v>
      </c>
      <c r="Y52">
        <v>0</v>
      </c>
      <c r="Z52">
        <v>0</v>
      </c>
      <c r="AA52">
        <v>1</v>
      </c>
      <c r="AB52">
        <v>0</v>
      </c>
      <c r="AC52">
        <v>1</v>
      </c>
      <c r="AD52">
        <v>0</v>
      </c>
      <c r="AE52">
        <v>0</v>
      </c>
      <c r="AF52">
        <v>0</v>
      </c>
      <c r="AG52">
        <v>0</v>
      </c>
      <c r="AH52">
        <v>10</v>
      </c>
      <c r="AI52">
        <v>10</v>
      </c>
      <c r="AJ52">
        <v>1.97</v>
      </c>
      <c r="AK52">
        <v>1.35</v>
      </c>
      <c r="AL52" t="s">
        <v>134</v>
      </c>
      <c r="AM52" t="s">
        <v>134</v>
      </c>
      <c r="AN52" t="s">
        <v>134</v>
      </c>
      <c r="AO52" t="s">
        <v>134</v>
      </c>
      <c r="AP52" t="s">
        <v>139</v>
      </c>
      <c r="AQ52">
        <v>2</v>
      </c>
      <c r="AR52">
        <v>2</v>
      </c>
      <c r="AS52">
        <v>0</v>
      </c>
      <c r="AT52">
        <v>4</v>
      </c>
      <c r="AU52">
        <v>0</v>
      </c>
      <c r="AV52" t="s">
        <v>134</v>
      </c>
      <c r="AW52" t="s">
        <v>134</v>
      </c>
      <c r="AX52" t="s">
        <v>134</v>
      </c>
      <c r="AY52" t="s">
        <v>134</v>
      </c>
      <c r="AZ52">
        <v>1</v>
      </c>
      <c r="BA52">
        <v>30</v>
      </c>
      <c r="BB52">
        <v>100</v>
      </c>
      <c r="BC52">
        <v>1</v>
      </c>
      <c r="BD52" t="s">
        <v>134</v>
      </c>
      <c r="BE52" t="s">
        <v>671</v>
      </c>
      <c r="BF52">
        <v>174</v>
      </c>
      <c r="BG52">
        <v>77</v>
      </c>
      <c r="BH52" s="4">
        <f t="shared" si="12"/>
        <v>25.4326859558726</v>
      </c>
      <c r="BI52" t="s">
        <v>462</v>
      </c>
      <c r="BJ52">
        <v>1</v>
      </c>
      <c r="BK52">
        <v>3</v>
      </c>
      <c r="BL52" s="33" t="s">
        <v>672</v>
      </c>
      <c r="BM52">
        <v>2</v>
      </c>
      <c r="BN52" s="14">
        <v>45519</v>
      </c>
      <c r="BO52" s="14">
        <v>45544</v>
      </c>
      <c r="BP52" s="14">
        <v>45579</v>
      </c>
      <c r="BQ52">
        <v>3</v>
      </c>
      <c r="BR52">
        <v>2</v>
      </c>
      <c r="BS52" t="s">
        <v>313</v>
      </c>
      <c r="BT52">
        <v>0</v>
      </c>
      <c r="BU52" s="14" t="s">
        <v>134</v>
      </c>
      <c r="BV52" t="s">
        <v>134</v>
      </c>
      <c r="BW52" t="s">
        <v>134</v>
      </c>
      <c r="BX52" t="s">
        <v>134</v>
      </c>
      <c r="BY52" t="s">
        <v>134</v>
      </c>
      <c r="BZ52" t="s">
        <v>134</v>
      </c>
      <c r="CA52" t="s">
        <v>134</v>
      </c>
      <c r="CB52" t="s">
        <v>134</v>
      </c>
      <c r="CC52" t="s">
        <v>134</v>
      </c>
      <c r="CD52" t="s">
        <v>134</v>
      </c>
      <c r="CE52">
        <v>2</v>
      </c>
      <c r="CF52">
        <v>1</v>
      </c>
      <c r="CG52" s="57">
        <v>45610</v>
      </c>
      <c r="CH52" t="s">
        <v>149</v>
      </c>
      <c r="CI52">
        <v>4</v>
      </c>
      <c r="CJ52" t="s">
        <v>673</v>
      </c>
      <c r="CK52" t="s">
        <v>134</v>
      </c>
      <c r="CL52" t="s">
        <v>134</v>
      </c>
      <c r="CM52" t="s">
        <v>134</v>
      </c>
      <c r="CN52" t="s">
        <v>134</v>
      </c>
      <c r="CO52" t="s">
        <v>134</v>
      </c>
      <c r="CP52" t="s">
        <v>134</v>
      </c>
      <c r="CQ52" t="s">
        <v>134</v>
      </c>
      <c r="CR52" t="s">
        <v>134</v>
      </c>
      <c r="CS52" t="s">
        <v>134</v>
      </c>
      <c r="CT52" t="s">
        <v>134</v>
      </c>
      <c r="CU52" t="s">
        <v>134</v>
      </c>
      <c r="CV52" t="s">
        <v>134</v>
      </c>
      <c r="CW52" t="s">
        <v>134</v>
      </c>
      <c r="CX52" t="s">
        <v>134</v>
      </c>
      <c r="CY52" t="s">
        <v>134</v>
      </c>
      <c r="CZ52" t="s">
        <v>134</v>
      </c>
      <c r="DA52" t="s">
        <v>134</v>
      </c>
      <c r="DB52" t="s">
        <v>134</v>
      </c>
      <c r="DC52" t="s">
        <v>134</v>
      </c>
      <c r="DD52" t="s">
        <v>134</v>
      </c>
      <c r="DE52" t="s">
        <v>134</v>
      </c>
      <c r="DF52" t="s">
        <v>134</v>
      </c>
      <c r="DG52">
        <v>1</v>
      </c>
      <c r="DH52">
        <v>1</v>
      </c>
      <c r="DI52">
        <v>0</v>
      </c>
      <c r="DJ52">
        <v>0</v>
      </c>
      <c r="DK52">
        <v>0</v>
      </c>
      <c r="DL52">
        <v>1</v>
      </c>
      <c r="DM52">
        <v>0</v>
      </c>
      <c r="DN52" s="14">
        <v>45579</v>
      </c>
      <c r="DO52" s="14">
        <v>45656</v>
      </c>
      <c r="DP52">
        <v>0</v>
      </c>
      <c r="DS52" t="s">
        <v>674</v>
      </c>
    </row>
    <row r="53" ht="15.75" spans="1:120">
      <c r="A53" s="66" t="s">
        <v>675</v>
      </c>
      <c r="B53" t="s">
        <v>676</v>
      </c>
      <c r="C53">
        <v>1</v>
      </c>
      <c r="D53" s="14">
        <v>19281</v>
      </c>
      <c r="E53">
        <v>13792618306</v>
      </c>
      <c r="F53" s="14">
        <v>45433</v>
      </c>
      <c r="G53" s="14">
        <v>45479</v>
      </c>
      <c r="H53">
        <f t="shared" si="9"/>
        <v>1</v>
      </c>
      <c r="I53">
        <f t="shared" si="8"/>
        <v>71</v>
      </c>
      <c r="J53">
        <v>1</v>
      </c>
      <c r="K53">
        <v>1</v>
      </c>
      <c r="L53">
        <v>0</v>
      </c>
      <c r="M53">
        <v>1</v>
      </c>
      <c r="N53" t="s">
        <v>134</v>
      </c>
      <c r="O53" s="33" t="s">
        <v>677</v>
      </c>
      <c r="P53">
        <v>1</v>
      </c>
      <c r="Q53" t="s">
        <v>678</v>
      </c>
      <c r="R53" t="s">
        <v>381</v>
      </c>
      <c r="S53" t="s">
        <v>679</v>
      </c>
      <c r="T53">
        <v>0</v>
      </c>
      <c r="U53">
        <v>0</v>
      </c>
      <c r="V53">
        <v>1</v>
      </c>
      <c r="W53">
        <v>1</v>
      </c>
      <c r="X53">
        <v>0</v>
      </c>
      <c r="Y53">
        <v>0</v>
      </c>
      <c r="Z53">
        <v>1</v>
      </c>
      <c r="AA53">
        <v>0</v>
      </c>
      <c r="AB53">
        <v>1</v>
      </c>
      <c r="AC53">
        <v>1</v>
      </c>
      <c r="AD53">
        <v>0</v>
      </c>
      <c r="AE53">
        <v>1</v>
      </c>
      <c r="AF53">
        <v>0</v>
      </c>
      <c r="AG53">
        <v>0</v>
      </c>
      <c r="AH53" t="s">
        <v>210</v>
      </c>
      <c r="AI53">
        <v>20</v>
      </c>
      <c r="AJ53" t="s">
        <v>134</v>
      </c>
      <c r="AK53">
        <v>1.47</v>
      </c>
      <c r="AL53" t="s">
        <v>134</v>
      </c>
      <c r="AM53" t="s">
        <v>134</v>
      </c>
      <c r="AN53" t="s">
        <v>134</v>
      </c>
      <c r="AO53" t="s">
        <v>134</v>
      </c>
      <c r="AP53" t="s">
        <v>139</v>
      </c>
      <c r="AQ53">
        <v>3</v>
      </c>
      <c r="AR53">
        <v>2</v>
      </c>
      <c r="AS53">
        <v>0</v>
      </c>
      <c r="AT53">
        <v>4</v>
      </c>
      <c r="AU53">
        <v>1</v>
      </c>
      <c r="AV53">
        <v>50</v>
      </c>
      <c r="AW53">
        <v>60</v>
      </c>
      <c r="AX53" t="s">
        <v>134</v>
      </c>
      <c r="AY53" t="s">
        <v>134</v>
      </c>
      <c r="AZ53">
        <v>1</v>
      </c>
      <c r="BA53">
        <v>50</v>
      </c>
      <c r="BB53">
        <v>250</v>
      </c>
      <c r="BC53" t="s">
        <v>134</v>
      </c>
      <c r="BD53" t="s">
        <v>134</v>
      </c>
      <c r="BE53" t="s">
        <v>134</v>
      </c>
      <c r="BF53">
        <v>165</v>
      </c>
      <c r="BG53">
        <v>55</v>
      </c>
      <c r="BH53" s="4">
        <f t="shared" si="12"/>
        <v>20.2020202020202</v>
      </c>
      <c r="BI53" s="33" t="s">
        <v>213</v>
      </c>
      <c r="BJ53">
        <v>1</v>
      </c>
      <c r="BK53">
        <v>2</v>
      </c>
      <c r="BL53" s="33" t="s">
        <v>680</v>
      </c>
      <c r="BM53">
        <v>1</v>
      </c>
      <c r="BN53" s="14">
        <v>45486</v>
      </c>
      <c r="BO53" s="14">
        <v>45512</v>
      </c>
      <c r="BP53" s="14">
        <v>45538</v>
      </c>
      <c r="BQ53">
        <v>3</v>
      </c>
      <c r="BR53">
        <v>2</v>
      </c>
      <c r="BS53" t="s">
        <v>681</v>
      </c>
      <c r="BT53">
        <v>1</v>
      </c>
      <c r="BU53" s="14">
        <v>45559</v>
      </c>
      <c r="BV53" s="33" t="s">
        <v>682</v>
      </c>
      <c r="BW53" s="42" t="s">
        <v>294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 s="42" t="s">
        <v>294</v>
      </c>
      <c r="CE53" s="42" t="s">
        <v>294</v>
      </c>
      <c r="CF53">
        <v>0</v>
      </c>
      <c r="CG53" t="s">
        <v>134</v>
      </c>
      <c r="CH53" t="s">
        <v>134</v>
      </c>
      <c r="CI53">
        <v>2</v>
      </c>
      <c r="CJ53">
        <v>1</v>
      </c>
      <c r="CK53" t="s">
        <v>213</v>
      </c>
      <c r="CL53" s="14">
        <v>45587</v>
      </c>
      <c r="CM53">
        <v>1</v>
      </c>
      <c r="CN53">
        <v>1</v>
      </c>
      <c r="CO53" t="s">
        <v>533</v>
      </c>
      <c r="CP53" s="56" t="s">
        <v>683</v>
      </c>
      <c r="CQ53">
        <v>1</v>
      </c>
      <c r="CR53" s="20">
        <v>45650</v>
      </c>
      <c r="CS53">
        <v>1</v>
      </c>
      <c r="CT53">
        <v>1</v>
      </c>
      <c r="CU53">
        <v>1</v>
      </c>
      <c r="CV53" s="14">
        <v>45512</v>
      </c>
      <c r="CW53">
        <f>DATEDIF(BN53,CV53,"D")</f>
        <v>26</v>
      </c>
      <c r="CX53">
        <v>1</v>
      </c>
      <c r="CY53">
        <v>0</v>
      </c>
      <c r="CZ53">
        <v>0</v>
      </c>
      <c r="DA53">
        <v>0</v>
      </c>
      <c r="DB53">
        <v>0</v>
      </c>
      <c r="DC53">
        <v>1</v>
      </c>
      <c r="DD53">
        <v>0</v>
      </c>
      <c r="DE53" t="s">
        <v>134</v>
      </c>
      <c r="DF53" t="s">
        <v>134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 s="14">
        <v>45650</v>
      </c>
      <c r="DO53" s="14">
        <v>45650</v>
      </c>
      <c r="DP53">
        <v>0</v>
      </c>
    </row>
    <row r="54" ht="15.75" spans="1:123">
      <c r="A54" s="66" t="s">
        <v>684</v>
      </c>
      <c r="B54" s="19" t="s">
        <v>685</v>
      </c>
      <c r="C54">
        <v>1</v>
      </c>
      <c r="D54" s="14">
        <v>26354</v>
      </c>
      <c r="E54">
        <v>13553075998</v>
      </c>
      <c r="F54" s="14">
        <v>45594</v>
      </c>
      <c r="G54" s="14">
        <v>45602</v>
      </c>
      <c r="H54">
        <f t="shared" si="9"/>
        <v>0</v>
      </c>
      <c r="I54">
        <f t="shared" si="8"/>
        <v>52</v>
      </c>
      <c r="J54">
        <v>0</v>
      </c>
      <c r="K54">
        <v>1</v>
      </c>
      <c r="L54">
        <v>0</v>
      </c>
      <c r="M54">
        <v>0</v>
      </c>
      <c r="N54">
        <v>0</v>
      </c>
      <c r="O54" s="33" t="s">
        <v>677</v>
      </c>
      <c r="P54">
        <v>1</v>
      </c>
      <c r="Q54" t="s">
        <v>686</v>
      </c>
      <c r="R54" t="s">
        <v>381</v>
      </c>
      <c r="S54" t="s">
        <v>687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>
        <v>0</v>
      </c>
      <c r="AG54" s="38">
        <v>1</v>
      </c>
      <c r="AH54">
        <v>0</v>
      </c>
      <c r="AI54">
        <v>0</v>
      </c>
      <c r="AJ54">
        <v>4.29</v>
      </c>
      <c r="AK54">
        <v>1.39</v>
      </c>
      <c r="AL54">
        <v>16.2</v>
      </c>
      <c r="AM54" t="s">
        <v>134</v>
      </c>
      <c r="AN54">
        <v>1.31</v>
      </c>
      <c r="AO54" t="s">
        <v>134</v>
      </c>
      <c r="AP54" t="s">
        <v>139</v>
      </c>
      <c r="AQ54">
        <v>2</v>
      </c>
      <c r="AR54">
        <v>2</v>
      </c>
      <c r="AS54">
        <v>0</v>
      </c>
      <c r="AT54">
        <v>4</v>
      </c>
      <c r="AU54">
        <v>1</v>
      </c>
      <c r="AV54">
        <v>30</v>
      </c>
      <c r="AW54">
        <v>20</v>
      </c>
      <c r="AX54" t="s">
        <v>134</v>
      </c>
      <c r="AY54" t="s">
        <v>134</v>
      </c>
      <c r="AZ54">
        <v>1</v>
      </c>
      <c r="BA54">
        <v>30</v>
      </c>
      <c r="BB54">
        <v>250</v>
      </c>
      <c r="BC54" t="s">
        <v>134</v>
      </c>
      <c r="BD54" t="s">
        <v>134</v>
      </c>
      <c r="BE54" t="s">
        <v>134</v>
      </c>
      <c r="BF54">
        <v>165</v>
      </c>
      <c r="BG54">
        <v>72</v>
      </c>
      <c r="BH54" s="4">
        <f t="shared" si="12"/>
        <v>26.4462809917355</v>
      </c>
      <c r="BI54" s="33" t="s">
        <v>574</v>
      </c>
      <c r="BJ54">
        <v>1</v>
      </c>
      <c r="BK54">
        <v>1</v>
      </c>
      <c r="BL54" s="33" t="s">
        <v>688</v>
      </c>
      <c r="BM54">
        <v>1</v>
      </c>
      <c r="BN54" s="14">
        <v>45609</v>
      </c>
      <c r="BO54" s="14">
        <v>45631</v>
      </c>
      <c r="BP54" s="14">
        <v>45657</v>
      </c>
      <c r="BQ54">
        <v>3</v>
      </c>
      <c r="BR54">
        <v>2</v>
      </c>
      <c r="BS54" t="s">
        <v>313</v>
      </c>
      <c r="BT54">
        <v>1</v>
      </c>
      <c r="BU54" t="s">
        <v>689</v>
      </c>
      <c r="BV54" s="49" t="s">
        <v>690</v>
      </c>
      <c r="BW54" t="s">
        <v>294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 s="42" t="s">
        <v>294</v>
      </c>
      <c r="CE54" s="42" t="s">
        <v>294</v>
      </c>
      <c r="CF54">
        <v>0</v>
      </c>
      <c r="CG54" t="s">
        <v>134</v>
      </c>
      <c r="CH54" t="s">
        <v>134</v>
      </c>
      <c r="CI54" t="s">
        <v>134</v>
      </c>
      <c r="CJ54">
        <v>1</v>
      </c>
      <c r="CK54" t="s">
        <v>574</v>
      </c>
      <c r="CL54" t="s">
        <v>691</v>
      </c>
      <c r="CM54" t="s">
        <v>692</v>
      </c>
      <c r="CS54">
        <f>DATEDIF(CP54,CR54,"M")</f>
        <v>0</v>
      </c>
      <c r="DS54" t="s">
        <v>693</v>
      </c>
    </row>
    <row r="55" ht="15.75" spans="1:123">
      <c r="A55" s="66" t="s">
        <v>694</v>
      </c>
      <c r="B55" s="19" t="s">
        <v>695</v>
      </c>
      <c r="C55">
        <v>1</v>
      </c>
      <c r="D55" s="14">
        <v>24694</v>
      </c>
      <c r="E55">
        <v>13573224810</v>
      </c>
      <c r="F55" s="14">
        <v>45512</v>
      </c>
      <c r="G55" s="14">
        <v>45561</v>
      </c>
      <c r="H55">
        <f t="shared" si="9"/>
        <v>1</v>
      </c>
      <c r="I55">
        <f t="shared" si="8"/>
        <v>57</v>
      </c>
      <c r="J55">
        <v>0</v>
      </c>
      <c r="K55">
        <v>1</v>
      </c>
      <c r="L55">
        <v>0</v>
      </c>
      <c r="M55">
        <v>1</v>
      </c>
      <c r="N55" t="s">
        <v>134</v>
      </c>
      <c r="O55" s="33" t="s">
        <v>677</v>
      </c>
      <c r="P55">
        <v>1</v>
      </c>
      <c r="Q55" t="s">
        <v>696</v>
      </c>
      <c r="R55" t="s">
        <v>230</v>
      </c>
      <c r="S55" t="s">
        <v>697</v>
      </c>
      <c r="T55">
        <v>0</v>
      </c>
      <c r="U55">
        <v>0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0</v>
      </c>
      <c r="AE55">
        <v>0</v>
      </c>
      <c r="AF55">
        <v>0</v>
      </c>
      <c r="AG55">
        <v>0</v>
      </c>
      <c r="AH55">
        <v>2</v>
      </c>
      <c r="AI55">
        <v>15</v>
      </c>
      <c r="AJ55">
        <v>5.2</v>
      </c>
      <c r="AK55">
        <v>2.1</v>
      </c>
      <c r="AL55">
        <v>19</v>
      </c>
      <c r="AM55">
        <v>2.14</v>
      </c>
      <c r="AN55">
        <v>1.81</v>
      </c>
      <c r="AO55" t="s">
        <v>134</v>
      </c>
      <c r="AP55" t="s">
        <v>139</v>
      </c>
      <c r="AQ55">
        <v>3</v>
      </c>
      <c r="AR55">
        <v>2</v>
      </c>
      <c r="AS55">
        <v>0</v>
      </c>
      <c r="AT55">
        <v>4</v>
      </c>
      <c r="AU55">
        <v>1</v>
      </c>
      <c r="AV55">
        <v>30</v>
      </c>
      <c r="AW55">
        <v>20</v>
      </c>
      <c r="AX55" t="s">
        <v>134</v>
      </c>
      <c r="AY55" t="s">
        <v>134</v>
      </c>
      <c r="AZ55">
        <v>1</v>
      </c>
      <c r="BA55">
        <v>30</v>
      </c>
      <c r="BB55">
        <v>100</v>
      </c>
      <c r="BC55" t="s">
        <v>134</v>
      </c>
      <c r="BD55" t="s">
        <v>134</v>
      </c>
      <c r="BE55" t="s">
        <v>698</v>
      </c>
      <c r="BF55">
        <v>172</v>
      </c>
      <c r="BG55">
        <v>69</v>
      </c>
      <c r="BH55" s="4">
        <f t="shared" si="12"/>
        <v>23.3234180638183</v>
      </c>
      <c r="BI55" t="s">
        <v>608</v>
      </c>
      <c r="BJ55">
        <v>1</v>
      </c>
      <c r="BK55">
        <v>4</v>
      </c>
      <c r="BL55" s="33" t="s">
        <v>699</v>
      </c>
      <c r="BM55">
        <v>1</v>
      </c>
      <c r="BN55" s="14">
        <v>45578</v>
      </c>
      <c r="BO55" s="14">
        <v>45603</v>
      </c>
      <c r="BP55" s="46">
        <v>45636</v>
      </c>
      <c r="BQ55">
        <v>3</v>
      </c>
      <c r="BR55">
        <v>2</v>
      </c>
      <c r="BS55" t="s">
        <v>681</v>
      </c>
      <c r="BT55">
        <v>1</v>
      </c>
      <c r="BU55" t="s">
        <v>700</v>
      </c>
      <c r="BV55" s="21" t="s">
        <v>701</v>
      </c>
      <c r="BW55" s="42" t="s">
        <v>702</v>
      </c>
      <c r="CI55" t="e">
        <f>DATEDIF(BN55,BU55,"M")</f>
        <v>#VALUE!</v>
      </c>
      <c r="CS55">
        <f>DATEDIF(CP55,CR55,"M")</f>
        <v>0</v>
      </c>
      <c r="DS55" t="s">
        <v>693</v>
      </c>
    </row>
    <row r="56" s="2" customFormat="1" ht="15.75" spans="1:85">
      <c r="A56" s="68" t="s">
        <v>703</v>
      </c>
      <c r="B56" t="s">
        <v>704</v>
      </c>
      <c r="C56" s="2">
        <v>1</v>
      </c>
      <c r="D56" s="29">
        <v>21211</v>
      </c>
      <c r="E56" s="2">
        <v>13140017133</v>
      </c>
      <c r="F56" s="14">
        <v>45474</v>
      </c>
      <c r="G56" s="14">
        <v>45538</v>
      </c>
      <c r="H56">
        <f t="shared" ref="H56:H71" si="13">DATEDIF(F56,G56,"M")</f>
        <v>2</v>
      </c>
      <c r="I56">
        <f t="shared" ref="I56:I69" si="14">DATEDIF(D56,G56,"Y")</f>
        <v>66</v>
      </c>
      <c r="J56" s="2">
        <v>0</v>
      </c>
      <c r="K56" s="2">
        <v>0</v>
      </c>
      <c r="L56" s="2">
        <v>1</v>
      </c>
      <c r="M56" s="2">
        <v>1</v>
      </c>
      <c r="N56" s="2">
        <v>0</v>
      </c>
      <c r="O56" s="36" t="s">
        <v>705</v>
      </c>
      <c r="P56" s="2">
        <v>1</v>
      </c>
      <c r="Q56" s="2" t="s">
        <v>706</v>
      </c>
      <c r="R56" s="2" t="s">
        <v>707</v>
      </c>
      <c r="S56" s="2" t="s">
        <v>708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1</v>
      </c>
      <c r="AF56" s="2">
        <v>0</v>
      </c>
      <c r="AG56" s="2">
        <v>0</v>
      </c>
      <c r="AH56" s="2">
        <v>3</v>
      </c>
      <c r="AI56" s="2">
        <v>20</v>
      </c>
      <c r="AJ56" s="2">
        <v>1.25</v>
      </c>
      <c r="AK56" s="2">
        <v>5.73</v>
      </c>
      <c r="AL56" s="2">
        <v>19.9</v>
      </c>
      <c r="AM56" s="2" t="s">
        <v>134</v>
      </c>
      <c r="AN56" s="2">
        <v>2.08</v>
      </c>
      <c r="AO56" s="2" t="s">
        <v>134</v>
      </c>
      <c r="AP56" t="s">
        <v>139</v>
      </c>
      <c r="AQ56" s="2">
        <v>4</v>
      </c>
      <c r="AR56" s="2" t="s">
        <v>709</v>
      </c>
      <c r="AS56" s="2">
        <v>0</v>
      </c>
      <c r="AT56" s="2">
        <v>4</v>
      </c>
      <c r="AU56" s="2">
        <v>1</v>
      </c>
      <c r="AV56" s="2">
        <v>40</v>
      </c>
      <c r="AW56" s="2">
        <v>40</v>
      </c>
      <c r="AY56" s="2" t="s">
        <v>134</v>
      </c>
      <c r="AZ56" s="2">
        <v>1</v>
      </c>
      <c r="BA56" s="2">
        <v>40</v>
      </c>
      <c r="BB56" s="2">
        <v>200</v>
      </c>
      <c r="BC56" s="2">
        <v>1</v>
      </c>
      <c r="BE56" s="2" t="s">
        <v>134</v>
      </c>
      <c r="BF56" s="2">
        <v>168</v>
      </c>
      <c r="BG56" s="2">
        <v>60</v>
      </c>
      <c r="BH56" s="4">
        <f t="shared" ref="BH56:BH63" si="15">BG56/(BF56%*BF56%)</f>
        <v>21.2585034013605</v>
      </c>
      <c r="BI56" s="2" t="s">
        <v>142</v>
      </c>
      <c r="BJ56" s="2">
        <v>0</v>
      </c>
      <c r="BK56" s="2" t="s">
        <v>134</v>
      </c>
      <c r="BL56" s="36" t="s">
        <v>710</v>
      </c>
      <c r="BM56" s="2">
        <v>1</v>
      </c>
      <c r="BN56" s="14">
        <v>45556</v>
      </c>
      <c r="BO56" s="14">
        <v>45582</v>
      </c>
      <c r="BP56" s="14">
        <v>45582</v>
      </c>
      <c r="BQ56" s="2">
        <v>2</v>
      </c>
      <c r="BR56" s="2">
        <v>2</v>
      </c>
      <c r="BS56" s="2" t="s">
        <v>711</v>
      </c>
      <c r="BT56" s="2">
        <v>1</v>
      </c>
      <c r="BU56" s="14">
        <v>45614</v>
      </c>
      <c r="BV56" s="50" t="s">
        <v>712</v>
      </c>
      <c r="BW56" s="51" t="s">
        <v>713</v>
      </c>
      <c r="BY56" s="51" t="s">
        <v>714</v>
      </c>
      <c r="BZ56" s="2">
        <v>0</v>
      </c>
      <c r="CA56" s="2">
        <v>1</v>
      </c>
      <c r="CB56" s="2">
        <v>1</v>
      </c>
      <c r="CC56" s="2">
        <v>0</v>
      </c>
      <c r="CD56" s="2">
        <v>3</v>
      </c>
      <c r="CE56" s="2">
        <v>2</v>
      </c>
      <c r="CG56" s="38" t="s">
        <v>715</v>
      </c>
    </row>
    <row r="57" s="2" customFormat="1" ht="15.75" spans="1:73">
      <c r="A57" s="68" t="s">
        <v>716</v>
      </c>
      <c r="B57" s="19" t="s">
        <v>717</v>
      </c>
      <c r="C57" s="2">
        <v>1</v>
      </c>
      <c r="D57" s="29">
        <v>25896</v>
      </c>
      <c r="E57" s="2">
        <v>13792672301</v>
      </c>
      <c r="F57" s="29">
        <v>45488</v>
      </c>
      <c r="G57" s="29">
        <v>45549</v>
      </c>
      <c r="H57" s="2">
        <f t="shared" si="13"/>
        <v>1</v>
      </c>
      <c r="I57" s="2">
        <f t="shared" si="14"/>
        <v>53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36" t="s">
        <v>705</v>
      </c>
      <c r="P57" s="2">
        <v>1</v>
      </c>
      <c r="Q57" s="2" t="s">
        <v>718</v>
      </c>
      <c r="R57" s="2" t="s">
        <v>301</v>
      </c>
      <c r="S57" s="2" t="s">
        <v>719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s="2">
        <v>0</v>
      </c>
      <c r="AF57" s="2">
        <v>0</v>
      </c>
      <c r="AG57" s="2">
        <v>1</v>
      </c>
      <c r="AH57" s="2">
        <v>40</v>
      </c>
      <c r="AI57" s="2">
        <v>1</v>
      </c>
      <c r="AJ57" s="2">
        <v>5.14</v>
      </c>
      <c r="AK57" s="2">
        <v>7.61</v>
      </c>
      <c r="AL57" s="2">
        <v>17.7</v>
      </c>
      <c r="AM57" s="2" t="s">
        <v>134</v>
      </c>
      <c r="AN57" s="2">
        <v>1.33</v>
      </c>
      <c r="AO57" s="2" t="s">
        <v>134</v>
      </c>
      <c r="AP57" s="2" t="s">
        <v>139</v>
      </c>
      <c r="AQ57" s="2">
        <v>2</v>
      </c>
      <c r="AR57" s="2">
        <v>2</v>
      </c>
      <c r="AT57" s="2">
        <v>4</v>
      </c>
      <c r="AU57" s="2">
        <v>1</v>
      </c>
      <c r="AV57" s="2">
        <v>40</v>
      </c>
      <c r="AW57" s="2">
        <v>16</v>
      </c>
      <c r="AX57" s="2">
        <v>1</v>
      </c>
      <c r="AZ57" s="2">
        <v>1</v>
      </c>
      <c r="BA57" s="2">
        <v>40</v>
      </c>
      <c r="BB57" s="2">
        <v>200</v>
      </c>
      <c r="BC57" s="2">
        <v>1</v>
      </c>
      <c r="BE57" s="2" t="s">
        <v>720</v>
      </c>
      <c r="BF57" s="2">
        <v>165</v>
      </c>
      <c r="BG57" s="2">
        <v>62</v>
      </c>
      <c r="BH57" s="44">
        <f t="shared" si="15"/>
        <v>22.77318640955</v>
      </c>
      <c r="BI57" s="2" t="s">
        <v>142</v>
      </c>
      <c r="BJ57" s="2">
        <v>0</v>
      </c>
      <c r="BK57" s="2" t="s">
        <v>134</v>
      </c>
      <c r="BL57" s="36" t="s">
        <v>721</v>
      </c>
      <c r="BM57" s="2">
        <v>1</v>
      </c>
      <c r="BN57" s="29">
        <v>45554</v>
      </c>
      <c r="BO57" s="29">
        <v>45579</v>
      </c>
      <c r="BP57" s="29">
        <v>45613</v>
      </c>
      <c r="BQ57" s="2">
        <v>3</v>
      </c>
      <c r="BR57" s="2" t="s">
        <v>722</v>
      </c>
      <c r="BS57" s="2">
        <v>1</v>
      </c>
      <c r="BT57" s="2">
        <v>0</v>
      </c>
      <c r="BU57" s="38" t="s">
        <v>723</v>
      </c>
    </row>
    <row r="58" s="2" customFormat="1" ht="15.75" spans="1:88">
      <c r="A58" s="69" t="s">
        <v>724</v>
      </c>
      <c r="B58" s="26" t="s">
        <v>725</v>
      </c>
      <c r="C58" s="2">
        <v>1</v>
      </c>
      <c r="D58" s="29">
        <v>22539</v>
      </c>
      <c r="E58" s="2">
        <v>13793249568</v>
      </c>
      <c r="F58" s="29">
        <v>45184</v>
      </c>
      <c r="G58" s="29">
        <v>45519</v>
      </c>
      <c r="H58" s="2">
        <f t="shared" si="13"/>
        <v>11</v>
      </c>
      <c r="I58" s="2">
        <f t="shared" si="14"/>
        <v>62</v>
      </c>
      <c r="J58" s="2">
        <v>0</v>
      </c>
      <c r="K58" s="2">
        <v>0</v>
      </c>
      <c r="L58" s="2">
        <v>1</v>
      </c>
      <c r="M58" s="2">
        <v>1</v>
      </c>
      <c r="N58" s="2">
        <v>0</v>
      </c>
      <c r="O58" s="36" t="s">
        <v>705</v>
      </c>
      <c r="P58" s="2">
        <v>1</v>
      </c>
      <c r="Q58" s="2" t="s">
        <v>726</v>
      </c>
      <c r="R58" s="2" t="s">
        <v>727</v>
      </c>
      <c r="T58" s="2">
        <v>0</v>
      </c>
      <c r="U58" s="2">
        <v>0</v>
      </c>
      <c r="V58" s="2">
        <v>1</v>
      </c>
      <c r="W58" s="2">
        <v>1</v>
      </c>
      <c r="X58" s="2">
        <v>0</v>
      </c>
      <c r="Y58" s="2">
        <v>1</v>
      </c>
      <c r="Z58" s="2">
        <v>0</v>
      </c>
      <c r="AA58" s="2">
        <v>1</v>
      </c>
      <c r="AB58" s="2">
        <v>0</v>
      </c>
      <c r="AC58" s="2">
        <v>1</v>
      </c>
      <c r="AD58" s="2">
        <v>0</v>
      </c>
      <c r="AE58" s="2">
        <v>1</v>
      </c>
      <c r="AF58" s="2">
        <v>0</v>
      </c>
      <c r="AG58" s="2">
        <v>0</v>
      </c>
      <c r="AH58" s="2">
        <v>2</v>
      </c>
      <c r="AI58" s="2">
        <v>5</v>
      </c>
      <c r="AJ58" s="2">
        <v>7.59</v>
      </c>
      <c r="AK58" s="2">
        <v>5.4</v>
      </c>
      <c r="AL58" s="2">
        <v>18.6</v>
      </c>
      <c r="AM58" s="2">
        <v>7.62</v>
      </c>
      <c r="AN58" s="2" t="s">
        <v>134</v>
      </c>
      <c r="AO58" s="2" t="s">
        <v>134</v>
      </c>
      <c r="AP58" s="2" t="s">
        <v>139</v>
      </c>
      <c r="AQ58" s="2">
        <v>2</v>
      </c>
      <c r="AR58" s="2">
        <v>2</v>
      </c>
      <c r="AS58" s="2">
        <v>0</v>
      </c>
      <c r="AT58" s="2">
        <v>4</v>
      </c>
      <c r="AU58" s="2">
        <v>1</v>
      </c>
      <c r="AV58" s="2">
        <v>40</v>
      </c>
      <c r="AW58" s="2">
        <v>20</v>
      </c>
      <c r="AX58" s="2">
        <v>1</v>
      </c>
      <c r="AZ58" s="2">
        <v>1</v>
      </c>
      <c r="BA58" s="2">
        <v>40</v>
      </c>
      <c r="BB58" s="2">
        <v>200</v>
      </c>
      <c r="BC58" s="2">
        <v>0</v>
      </c>
      <c r="BD58" s="2" t="s">
        <v>134</v>
      </c>
      <c r="BE58" s="2" t="s">
        <v>499</v>
      </c>
      <c r="BF58" s="2">
        <v>177</v>
      </c>
      <c r="BG58" s="2">
        <v>55</v>
      </c>
      <c r="BH58" s="44">
        <f t="shared" si="15"/>
        <v>17.5556193941715</v>
      </c>
      <c r="BI58" s="2" t="s">
        <v>574</v>
      </c>
      <c r="BJ58" s="2">
        <v>1</v>
      </c>
      <c r="BK58" s="2">
        <v>1</v>
      </c>
      <c r="BL58" s="2" t="s">
        <v>728</v>
      </c>
      <c r="BM58" s="2">
        <v>2</v>
      </c>
      <c r="BN58" s="29">
        <v>45545</v>
      </c>
      <c r="BO58" s="29">
        <v>45577</v>
      </c>
      <c r="BP58" s="29">
        <v>45628</v>
      </c>
      <c r="BQ58" s="2">
        <v>3</v>
      </c>
      <c r="BR58" s="2" t="s">
        <v>729</v>
      </c>
      <c r="BS58" s="2" t="s">
        <v>481</v>
      </c>
      <c r="BT58" s="2">
        <v>0</v>
      </c>
      <c r="BU58" s="2" t="s">
        <v>134</v>
      </c>
      <c r="BV58" s="2" t="s">
        <v>134</v>
      </c>
      <c r="BW58" s="2" t="s">
        <v>134</v>
      </c>
      <c r="BX58" s="2" t="s">
        <v>134</v>
      </c>
      <c r="BY58" s="2" t="s">
        <v>134</v>
      </c>
      <c r="BZ58" s="2" t="s">
        <v>134</v>
      </c>
      <c r="CA58" s="2" t="s">
        <v>134</v>
      </c>
      <c r="CB58" s="2" t="s">
        <v>134</v>
      </c>
      <c r="CC58" s="2" t="s">
        <v>134</v>
      </c>
      <c r="CD58" s="2" t="s">
        <v>134</v>
      </c>
      <c r="CE58" s="2" t="s">
        <v>134</v>
      </c>
      <c r="CF58" s="2">
        <v>1</v>
      </c>
      <c r="CG58" s="29">
        <v>45651</v>
      </c>
      <c r="CH58" s="58" t="s">
        <v>730</v>
      </c>
      <c r="CJ58" s="2" t="s">
        <v>731</v>
      </c>
    </row>
    <row r="59" ht="15.75" spans="1:123">
      <c r="A59" s="3" t="s">
        <v>732</v>
      </c>
      <c r="B59" t="s">
        <v>733</v>
      </c>
      <c r="C59">
        <v>1</v>
      </c>
      <c r="D59" s="14">
        <v>25046</v>
      </c>
      <c r="E59">
        <v>15802250338</v>
      </c>
      <c r="F59" s="14">
        <v>45550</v>
      </c>
      <c r="G59" s="14">
        <v>45615</v>
      </c>
      <c r="H59">
        <f t="shared" si="13"/>
        <v>2</v>
      </c>
      <c r="I59">
        <f t="shared" si="14"/>
        <v>56</v>
      </c>
      <c r="J59">
        <v>1</v>
      </c>
      <c r="K59">
        <v>1</v>
      </c>
      <c r="L59">
        <v>0</v>
      </c>
      <c r="M59">
        <v>0</v>
      </c>
      <c r="N59" t="s">
        <v>734</v>
      </c>
      <c r="O59" s="35" t="s">
        <v>735</v>
      </c>
      <c r="P59">
        <v>1</v>
      </c>
      <c r="Q59" t="s">
        <v>736</v>
      </c>
      <c r="R59" t="s">
        <v>737</v>
      </c>
      <c r="S59" s="35" t="s">
        <v>738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1</v>
      </c>
      <c r="AI59">
        <v>5</v>
      </c>
      <c r="AJ59">
        <v>4.51</v>
      </c>
      <c r="AK59">
        <v>1.63</v>
      </c>
      <c r="AL59" t="s">
        <v>134</v>
      </c>
      <c r="AM59">
        <v>1.13</v>
      </c>
      <c r="AN59">
        <v>1.93</v>
      </c>
      <c r="AO59" t="s">
        <v>134</v>
      </c>
      <c r="AP59" t="s">
        <v>322</v>
      </c>
      <c r="AQ59">
        <v>3</v>
      </c>
      <c r="AR59">
        <v>2</v>
      </c>
      <c r="AS59">
        <v>0</v>
      </c>
      <c r="AT59">
        <v>4</v>
      </c>
      <c r="AU59">
        <v>1</v>
      </c>
      <c r="AV59">
        <v>30</v>
      </c>
      <c r="AW59">
        <v>30</v>
      </c>
      <c r="AX59">
        <v>0</v>
      </c>
      <c r="AY59" t="s">
        <v>134</v>
      </c>
      <c r="AZ59">
        <v>1</v>
      </c>
      <c r="BA59">
        <v>13</v>
      </c>
      <c r="BB59">
        <v>200</v>
      </c>
      <c r="BC59">
        <v>0</v>
      </c>
      <c r="BD59" t="s">
        <v>134</v>
      </c>
      <c r="BE59" t="s">
        <v>134</v>
      </c>
      <c r="BF59">
        <v>173</v>
      </c>
      <c r="BG59">
        <v>68</v>
      </c>
      <c r="BH59" s="4">
        <f t="shared" si="15"/>
        <v>22.7204383708109</v>
      </c>
      <c r="BI59" t="s">
        <v>574</v>
      </c>
      <c r="BJ59">
        <v>1</v>
      </c>
      <c r="BK59">
        <v>1</v>
      </c>
      <c r="BL59" t="s">
        <v>739</v>
      </c>
      <c r="BM59">
        <v>1</v>
      </c>
      <c r="BN59" s="14">
        <v>45628</v>
      </c>
      <c r="BO59" s="14">
        <v>45653</v>
      </c>
      <c r="BP59" s="14">
        <v>38360</v>
      </c>
      <c r="BQ59">
        <v>3</v>
      </c>
      <c r="BR59" t="s">
        <v>729</v>
      </c>
      <c r="BS59">
        <v>1</v>
      </c>
      <c r="BT59">
        <v>1</v>
      </c>
      <c r="BU59" t="s">
        <v>740</v>
      </c>
      <c r="BV59" s="49" t="s">
        <v>741</v>
      </c>
      <c r="BW59" t="s">
        <v>294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 s="42" t="s">
        <v>294</v>
      </c>
      <c r="CE59" s="42" t="s">
        <v>294</v>
      </c>
      <c r="CF59" t="s">
        <v>742</v>
      </c>
      <c r="DS59" t="s">
        <v>743</v>
      </c>
    </row>
    <row r="60" ht="15.75" spans="1:123">
      <c r="A60" s="3" t="s">
        <v>744</v>
      </c>
      <c r="B60" t="s">
        <v>745</v>
      </c>
      <c r="C60">
        <v>1</v>
      </c>
      <c r="D60" s="14">
        <v>25423</v>
      </c>
      <c r="E60">
        <v>18053225077</v>
      </c>
      <c r="F60" s="14">
        <v>45580</v>
      </c>
      <c r="G60" s="14">
        <v>45605</v>
      </c>
      <c r="H60">
        <f t="shared" si="13"/>
        <v>0</v>
      </c>
      <c r="I60">
        <f t="shared" si="14"/>
        <v>55</v>
      </c>
      <c r="J60">
        <v>0</v>
      </c>
      <c r="K60">
        <v>0</v>
      </c>
      <c r="L60">
        <v>0</v>
      </c>
      <c r="M60">
        <v>0</v>
      </c>
      <c r="N60" t="s">
        <v>746</v>
      </c>
      <c r="O60" t="s">
        <v>747</v>
      </c>
      <c r="P60">
        <v>1</v>
      </c>
      <c r="Q60" t="s">
        <v>748</v>
      </c>
      <c r="R60" t="s">
        <v>239</v>
      </c>
      <c r="S60" t="s">
        <v>749</v>
      </c>
      <c r="T60">
        <v>0</v>
      </c>
      <c r="U60">
        <v>0</v>
      </c>
      <c r="V60">
        <v>1</v>
      </c>
      <c r="W60">
        <v>1</v>
      </c>
      <c r="X60">
        <v>1</v>
      </c>
      <c r="Y60">
        <v>1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20</v>
      </c>
      <c r="AI60">
        <v>3</v>
      </c>
      <c r="AJ60">
        <v>2.84</v>
      </c>
      <c r="AK60">
        <v>6.83</v>
      </c>
      <c r="AL60">
        <v>15.1</v>
      </c>
      <c r="AM60">
        <v>2.46</v>
      </c>
      <c r="AN60">
        <v>3.16</v>
      </c>
      <c r="AO60" t="s">
        <v>134</v>
      </c>
      <c r="AP60" t="s">
        <v>139</v>
      </c>
      <c r="AQ60">
        <v>3</v>
      </c>
      <c r="AR60">
        <v>2</v>
      </c>
      <c r="AS60">
        <v>0</v>
      </c>
      <c r="AT60">
        <v>4</v>
      </c>
      <c r="AU60">
        <v>1</v>
      </c>
      <c r="AV60">
        <v>30</v>
      </c>
      <c r="AW60">
        <v>20</v>
      </c>
      <c r="AX60">
        <v>0</v>
      </c>
      <c r="AY60" t="s">
        <v>134</v>
      </c>
      <c r="AZ60">
        <v>1</v>
      </c>
      <c r="BA60">
        <v>30</v>
      </c>
      <c r="BB60">
        <v>100</v>
      </c>
      <c r="BC60">
        <v>0</v>
      </c>
      <c r="BD60" t="s">
        <v>134</v>
      </c>
      <c r="BE60" t="s">
        <v>266</v>
      </c>
      <c r="BF60">
        <v>182</v>
      </c>
      <c r="BG60">
        <v>88</v>
      </c>
      <c r="BH60" s="4">
        <f t="shared" si="15"/>
        <v>26.5668397536529</v>
      </c>
      <c r="BI60" t="s">
        <v>574</v>
      </c>
      <c r="BJ60">
        <v>1</v>
      </c>
      <c r="BK60">
        <v>1</v>
      </c>
      <c r="BL60" t="s">
        <v>750</v>
      </c>
      <c r="BM60">
        <v>1</v>
      </c>
      <c r="BN60" s="14">
        <v>45623</v>
      </c>
      <c r="BO60" s="14">
        <v>45653</v>
      </c>
      <c r="BP60" t="s">
        <v>751</v>
      </c>
      <c r="BQ60">
        <v>2</v>
      </c>
      <c r="BR60" t="s">
        <v>729</v>
      </c>
      <c r="BS60" t="s">
        <v>752</v>
      </c>
      <c r="BT60">
        <v>1</v>
      </c>
      <c r="BU60" s="52">
        <v>45699</v>
      </c>
      <c r="BV60" s="32" t="s">
        <v>753</v>
      </c>
      <c r="BW60" s="34" t="s">
        <v>754</v>
      </c>
      <c r="BX60" t="s">
        <v>755</v>
      </c>
      <c r="BY60" s="3" t="s">
        <v>756</v>
      </c>
      <c r="BZ60">
        <v>0</v>
      </c>
      <c r="CA60">
        <v>1</v>
      </c>
      <c r="CB60">
        <v>1</v>
      </c>
      <c r="CC60">
        <v>0</v>
      </c>
      <c r="CD60">
        <v>1</v>
      </c>
      <c r="CE60" t="s">
        <v>757</v>
      </c>
      <c r="CF60" t="s">
        <v>758</v>
      </c>
      <c r="DS60" t="s">
        <v>759</v>
      </c>
    </row>
    <row r="61" spans="1:123">
      <c r="A61" s="3" t="s">
        <v>760</v>
      </c>
      <c r="B61" t="s">
        <v>761</v>
      </c>
      <c r="C61">
        <v>1</v>
      </c>
      <c r="D61" s="14">
        <v>25114</v>
      </c>
      <c r="E61">
        <v>13695535599</v>
      </c>
      <c r="F61" s="14">
        <v>45519</v>
      </c>
      <c r="G61" s="14">
        <v>45587</v>
      </c>
      <c r="H61">
        <f t="shared" si="13"/>
        <v>2</v>
      </c>
      <c r="I61">
        <f t="shared" si="14"/>
        <v>56</v>
      </c>
      <c r="J61">
        <v>0</v>
      </c>
      <c r="K61">
        <v>0</v>
      </c>
      <c r="L61">
        <v>0</v>
      </c>
      <c r="M61">
        <v>0</v>
      </c>
      <c r="N61" t="s">
        <v>762</v>
      </c>
      <c r="O61" t="s">
        <v>763</v>
      </c>
      <c r="P61">
        <v>1</v>
      </c>
      <c r="Q61" t="s">
        <v>764</v>
      </c>
      <c r="R61" t="s">
        <v>765</v>
      </c>
      <c r="T61">
        <v>0</v>
      </c>
      <c r="U61">
        <v>0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0</v>
      </c>
      <c r="AG61">
        <v>0</v>
      </c>
      <c r="AH61">
        <v>1</v>
      </c>
      <c r="AI61" t="s">
        <v>134</v>
      </c>
      <c r="AJ61">
        <v>8</v>
      </c>
      <c r="AK61">
        <v>5.52</v>
      </c>
      <c r="AL61">
        <v>11.1</v>
      </c>
      <c r="AM61">
        <v>2.1</v>
      </c>
      <c r="AN61">
        <v>5.27</v>
      </c>
      <c r="AO61" t="s">
        <v>134</v>
      </c>
      <c r="AP61" t="s">
        <v>766</v>
      </c>
      <c r="AQ61">
        <v>3</v>
      </c>
      <c r="AR61">
        <v>2</v>
      </c>
      <c r="AS61">
        <v>0</v>
      </c>
      <c r="AT61">
        <v>4</v>
      </c>
      <c r="AU61">
        <v>1</v>
      </c>
      <c r="AV61">
        <v>30</v>
      </c>
      <c r="AW61">
        <v>20</v>
      </c>
      <c r="AX61">
        <v>0</v>
      </c>
      <c r="AY61" t="s">
        <v>134</v>
      </c>
      <c r="AZ61">
        <v>1</v>
      </c>
      <c r="BA61">
        <v>30</v>
      </c>
      <c r="BB61">
        <v>200</v>
      </c>
      <c r="BC61">
        <v>0</v>
      </c>
      <c r="BD61" t="s">
        <v>134</v>
      </c>
      <c r="BE61" t="s">
        <v>767</v>
      </c>
      <c r="BF61">
        <v>176</v>
      </c>
      <c r="BG61">
        <v>86</v>
      </c>
      <c r="BH61" s="4">
        <f t="shared" si="15"/>
        <v>27.7634297520661</v>
      </c>
      <c r="BI61" t="s">
        <v>608</v>
      </c>
      <c r="BJ61">
        <v>1</v>
      </c>
      <c r="BK61">
        <v>4</v>
      </c>
      <c r="BL61" t="s">
        <v>768</v>
      </c>
      <c r="BM61">
        <v>1</v>
      </c>
      <c r="BN61" s="14">
        <v>45594</v>
      </c>
      <c r="BO61" s="14">
        <v>45620</v>
      </c>
      <c r="BP61" t="s">
        <v>769</v>
      </c>
      <c r="BQ61">
        <v>2</v>
      </c>
      <c r="BR61">
        <v>1</v>
      </c>
      <c r="BS61">
        <v>2</v>
      </c>
      <c r="BT61">
        <v>1</v>
      </c>
      <c r="BU61" s="14">
        <v>45651</v>
      </c>
      <c r="BV61" t="s">
        <v>770</v>
      </c>
      <c r="BW61" s="35" t="s">
        <v>771</v>
      </c>
      <c r="BX61" t="s">
        <v>772</v>
      </c>
      <c r="BY61" s="3" t="s">
        <v>773</v>
      </c>
      <c r="BZ61">
        <v>1</v>
      </c>
      <c r="CA61">
        <v>3</v>
      </c>
      <c r="CB61">
        <v>3</v>
      </c>
      <c r="CC61">
        <v>0</v>
      </c>
      <c r="CD61">
        <v>4</v>
      </c>
      <c r="CE61">
        <v>1</v>
      </c>
      <c r="CF61">
        <v>1</v>
      </c>
      <c r="CG61" s="14">
        <v>45705</v>
      </c>
      <c r="CT61">
        <v>0</v>
      </c>
      <c r="CU61" t="s">
        <v>134</v>
      </c>
      <c r="CV61" t="s">
        <v>134</v>
      </c>
      <c r="CW61" t="s">
        <v>134</v>
      </c>
      <c r="CX61" t="s">
        <v>134</v>
      </c>
      <c r="CY61" t="s">
        <v>134</v>
      </c>
      <c r="CZ61" t="s">
        <v>134</v>
      </c>
      <c r="DA61" t="s">
        <v>134</v>
      </c>
      <c r="DB61" t="s">
        <v>134</v>
      </c>
      <c r="DC61" t="s">
        <v>134</v>
      </c>
      <c r="DD61" t="s">
        <v>134</v>
      </c>
      <c r="DE61" t="s">
        <v>134</v>
      </c>
      <c r="DF61" t="s">
        <v>134</v>
      </c>
      <c r="DG61">
        <v>0</v>
      </c>
      <c r="DH61" t="s">
        <v>134</v>
      </c>
      <c r="DI61" t="s">
        <v>134</v>
      </c>
      <c r="DJ61" t="s">
        <v>134</v>
      </c>
      <c r="DK61" t="s">
        <v>134</v>
      </c>
      <c r="DL61" t="s">
        <v>134</v>
      </c>
      <c r="DM61" t="s">
        <v>134</v>
      </c>
      <c r="DN61" s="14">
        <v>45656</v>
      </c>
      <c r="DO61" s="14">
        <v>45670</v>
      </c>
      <c r="DP61">
        <v>0</v>
      </c>
      <c r="DS61" t="s">
        <v>774</v>
      </c>
    </row>
    <row r="62" spans="1:120">
      <c r="A62" s="3" t="s">
        <v>775</v>
      </c>
      <c r="B62" t="s">
        <v>776</v>
      </c>
      <c r="C62">
        <v>1</v>
      </c>
      <c r="D62" s="14">
        <v>24498</v>
      </c>
      <c r="E62">
        <v>17362127909</v>
      </c>
      <c r="F62" s="14">
        <v>45550</v>
      </c>
      <c r="G62" s="14">
        <v>45593</v>
      </c>
      <c r="H62">
        <f t="shared" si="13"/>
        <v>1</v>
      </c>
      <c r="I62">
        <f t="shared" si="14"/>
        <v>57</v>
      </c>
      <c r="J62">
        <v>0</v>
      </c>
      <c r="K62">
        <v>0</v>
      </c>
      <c r="L62">
        <v>0</v>
      </c>
      <c r="M62">
        <v>0</v>
      </c>
      <c r="N62" t="s">
        <v>777</v>
      </c>
      <c r="O62" s="35" t="s">
        <v>778</v>
      </c>
      <c r="P62">
        <v>1</v>
      </c>
      <c r="Q62" t="s">
        <v>779</v>
      </c>
      <c r="R62" t="s">
        <v>780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1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1</v>
      </c>
      <c r="AI62">
        <v>20</v>
      </c>
      <c r="AJ62">
        <v>1.74</v>
      </c>
      <c r="AK62">
        <v>1.46</v>
      </c>
      <c r="AL62">
        <v>13.9</v>
      </c>
      <c r="AM62" t="s">
        <v>134</v>
      </c>
      <c r="AN62">
        <v>3.15</v>
      </c>
      <c r="AO62" t="s">
        <v>134</v>
      </c>
      <c r="AP62" t="s">
        <v>461</v>
      </c>
      <c r="AQ62">
        <v>2</v>
      </c>
      <c r="AR62">
        <v>2</v>
      </c>
      <c r="AS62">
        <v>0</v>
      </c>
      <c r="AT62">
        <v>4</v>
      </c>
      <c r="AU62">
        <v>1</v>
      </c>
      <c r="AV62">
        <v>30</v>
      </c>
      <c r="AW62">
        <v>20</v>
      </c>
      <c r="AX62">
        <v>0</v>
      </c>
      <c r="AY62" t="s">
        <v>134</v>
      </c>
      <c r="AZ62">
        <v>1</v>
      </c>
      <c r="BA62">
        <v>30</v>
      </c>
      <c r="BB62">
        <v>100</v>
      </c>
      <c r="BC62">
        <v>0</v>
      </c>
      <c r="BD62" t="s">
        <v>134</v>
      </c>
      <c r="BE62" t="s">
        <v>220</v>
      </c>
      <c r="BF62">
        <v>167</v>
      </c>
      <c r="BG62">
        <v>53</v>
      </c>
      <c r="BH62" s="4">
        <f t="shared" si="15"/>
        <v>19.0039083509627</v>
      </c>
      <c r="BI62" t="s">
        <v>213</v>
      </c>
      <c r="BJ62">
        <v>1</v>
      </c>
      <c r="BK62">
        <v>2</v>
      </c>
      <c r="BL62" t="s">
        <v>781</v>
      </c>
      <c r="BM62">
        <v>1</v>
      </c>
      <c r="BN62" s="47">
        <v>45595</v>
      </c>
      <c r="BO62" s="14">
        <v>45621</v>
      </c>
      <c r="BP62" t="s">
        <v>782</v>
      </c>
      <c r="BQ62">
        <v>2</v>
      </c>
      <c r="BY62" s="3"/>
      <c r="CT62">
        <v>1</v>
      </c>
      <c r="CU62">
        <v>1</v>
      </c>
      <c r="CV62" s="14">
        <v>45646</v>
      </c>
      <c r="CW62">
        <f>DATEDIF(BN62,CV62,"D")</f>
        <v>51</v>
      </c>
      <c r="CX62">
        <v>0</v>
      </c>
      <c r="CY62">
        <v>0</v>
      </c>
      <c r="CZ62">
        <v>1</v>
      </c>
      <c r="DA62">
        <v>0</v>
      </c>
      <c r="DB62" t="s">
        <v>134</v>
      </c>
      <c r="DC62">
        <v>3</v>
      </c>
      <c r="DD62">
        <v>1</v>
      </c>
      <c r="DE62" t="s">
        <v>543</v>
      </c>
      <c r="DF62">
        <v>0</v>
      </c>
      <c r="DG62">
        <v>1</v>
      </c>
      <c r="DH62">
        <v>1</v>
      </c>
      <c r="DI62">
        <v>0</v>
      </c>
      <c r="DJ62">
        <v>0</v>
      </c>
      <c r="DK62">
        <v>0</v>
      </c>
      <c r="DL62">
        <v>1</v>
      </c>
      <c r="DM62">
        <v>0</v>
      </c>
      <c r="DN62" s="14">
        <v>45645</v>
      </c>
      <c r="DO62" s="14">
        <v>45667</v>
      </c>
      <c r="DP62">
        <v>0</v>
      </c>
    </row>
    <row r="63" spans="1:123">
      <c r="A63" s="3" t="s">
        <v>783</v>
      </c>
      <c r="B63" t="s">
        <v>784</v>
      </c>
      <c r="C63">
        <v>1</v>
      </c>
      <c r="D63" s="14">
        <v>23262</v>
      </c>
      <c r="E63">
        <v>13964713173</v>
      </c>
      <c r="F63" s="14">
        <v>45550</v>
      </c>
      <c r="G63" s="14">
        <v>45618</v>
      </c>
      <c r="H63">
        <f t="shared" si="13"/>
        <v>2</v>
      </c>
      <c r="I63">
        <f t="shared" si="14"/>
        <v>61</v>
      </c>
      <c r="J63">
        <v>1</v>
      </c>
      <c r="K63">
        <v>1</v>
      </c>
      <c r="L63">
        <v>0</v>
      </c>
      <c r="M63">
        <v>1</v>
      </c>
      <c r="N63" t="s">
        <v>785</v>
      </c>
      <c r="O63" t="s">
        <v>786</v>
      </c>
      <c r="P63">
        <v>1</v>
      </c>
      <c r="Q63" t="s">
        <v>787</v>
      </c>
      <c r="R63" t="s">
        <v>195</v>
      </c>
      <c r="T63">
        <v>0</v>
      </c>
      <c r="U63">
        <v>0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20</v>
      </c>
      <c r="AI63">
        <v>5</v>
      </c>
      <c r="AJ63">
        <v>4.86</v>
      </c>
      <c r="AK63">
        <v>3.38</v>
      </c>
      <c r="AL63">
        <v>15</v>
      </c>
      <c r="AM63">
        <v>4.41</v>
      </c>
      <c r="AN63">
        <v>1.81</v>
      </c>
      <c r="AO63" t="s">
        <v>134</v>
      </c>
      <c r="AP63" t="s">
        <v>139</v>
      </c>
      <c r="AQ63">
        <v>3</v>
      </c>
      <c r="AR63">
        <v>1</v>
      </c>
      <c r="AS63">
        <v>0</v>
      </c>
      <c r="AT63">
        <v>4</v>
      </c>
      <c r="AU63">
        <v>1</v>
      </c>
      <c r="AV63">
        <v>40</v>
      </c>
      <c r="AW63">
        <v>40</v>
      </c>
      <c r="AX63">
        <v>0</v>
      </c>
      <c r="AY63" t="s">
        <v>134</v>
      </c>
      <c r="AZ63">
        <v>1</v>
      </c>
      <c r="BA63">
        <v>40</v>
      </c>
      <c r="BB63">
        <v>250</v>
      </c>
      <c r="BC63">
        <v>0</v>
      </c>
      <c r="BD63" t="s">
        <v>134</v>
      </c>
      <c r="BE63" t="s">
        <v>134</v>
      </c>
      <c r="BF63">
        <v>172</v>
      </c>
      <c r="BG63">
        <v>76</v>
      </c>
      <c r="BH63" s="4">
        <f t="shared" si="15"/>
        <v>25.6895619253651</v>
      </c>
      <c r="BI63" t="s">
        <v>574</v>
      </c>
      <c r="BJ63">
        <v>1</v>
      </c>
      <c r="BK63">
        <v>1</v>
      </c>
      <c r="BL63" t="s">
        <v>788</v>
      </c>
      <c r="BM63">
        <v>2</v>
      </c>
      <c r="BN63" s="14">
        <v>45625</v>
      </c>
      <c r="BO63" s="14">
        <v>45646</v>
      </c>
      <c r="BP63" s="14">
        <v>45668</v>
      </c>
      <c r="BQ63">
        <v>3</v>
      </c>
      <c r="BR63">
        <v>1</v>
      </c>
      <c r="BS63">
        <v>1</v>
      </c>
      <c r="BT63" t="s">
        <v>789</v>
      </c>
      <c r="BY63" s="3"/>
      <c r="CT63">
        <v>0</v>
      </c>
      <c r="DG63">
        <v>0</v>
      </c>
      <c r="DN63" s="14">
        <v>45668</v>
      </c>
      <c r="DO63" s="14">
        <v>45670</v>
      </c>
      <c r="DP63">
        <v>0</v>
      </c>
      <c r="DS63" t="s">
        <v>790</v>
      </c>
    </row>
    <row r="64" spans="8:77">
      <c r="H64">
        <f t="shared" si="13"/>
        <v>0</v>
      </c>
      <c r="I64">
        <f t="shared" si="14"/>
        <v>0</v>
      </c>
      <c r="BH64" s="4" t="e">
        <f t="shared" ref="BH64:BH75" si="16">BG64/(BF64%*BF64%)</f>
        <v>#DIV/0!</v>
      </c>
      <c r="BY64" s="3"/>
    </row>
    <row r="65" spans="8:77">
      <c r="H65">
        <f t="shared" si="13"/>
        <v>0</v>
      </c>
      <c r="I65">
        <f t="shared" si="14"/>
        <v>0</v>
      </c>
      <c r="BH65" s="4" t="e">
        <f t="shared" si="16"/>
        <v>#DIV/0!</v>
      </c>
      <c r="BY65" s="3"/>
    </row>
    <row r="66" spans="8:77">
      <c r="H66">
        <f t="shared" si="13"/>
        <v>0</v>
      </c>
      <c r="I66">
        <f t="shared" si="14"/>
        <v>0</v>
      </c>
      <c r="BH66" s="4" t="e">
        <f t="shared" si="16"/>
        <v>#DIV/0!</v>
      </c>
      <c r="BY66" s="3"/>
    </row>
    <row r="67" spans="8:77">
      <c r="H67">
        <f t="shared" si="13"/>
        <v>0</v>
      </c>
      <c r="I67">
        <f t="shared" si="14"/>
        <v>0</v>
      </c>
      <c r="BH67" s="4" t="e">
        <f t="shared" si="16"/>
        <v>#DIV/0!</v>
      </c>
      <c r="BY67" s="3"/>
    </row>
    <row r="68" spans="8:77">
      <c r="H68">
        <f t="shared" si="13"/>
        <v>0</v>
      </c>
      <c r="I68">
        <f t="shared" si="14"/>
        <v>0</v>
      </c>
      <c r="BH68" s="4" t="e">
        <f t="shared" si="16"/>
        <v>#DIV/0!</v>
      </c>
      <c r="BY68" s="3"/>
    </row>
    <row r="69" spans="8:77">
      <c r="H69">
        <f t="shared" si="13"/>
        <v>0</v>
      </c>
      <c r="I69">
        <f t="shared" si="14"/>
        <v>0</v>
      </c>
      <c r="BH69" s="4" t="e">
        <f t="shared" si="16"/>
        <v>#DIV/0!</v>
      </c>
      <c r="BY69" s="3"/>
    </row>
    <row r="70" spans="1:77">
      <c r="A70" s="3" t="s">
        <v>791</v>
      </c>
      <c r="H70">
        <f t="shared" si="13"/>
        <v>0</v>
      </c>
      <c r="BH70" s="4" t="e">
        <f t="shared" si="16"/>
        <v>#DIV/0!</v>
      </c>
      <c r="BY70" s="3"/>
    </row>
    <row r="71" spans="1:77">
      <c r="A71" s="3" t="s">
        <v>792</v>
      </c>
      <c r="H71">
        <f t="shared" si="13"/>
        <v>0</v>
      </c>
      <c r="BH71" s="4" t="e">
        <f t="shared" si="16"/>
        <v>#DIV/0!</v>
      </c>
      <c r="BY71" s="3"/>
    </row>
    <row r="72" spans="60:77">
      <c r="BH72" s="4" t="e">
        <f t="shared" si="16"/>
        <v>#DIV/0!</v>
      </c>
      <c r="BY72" s="3"/>
    </row>
    <row r="73" spans="60:77">
      <c r="BH73" s="4" t="e">
        <f t="shared" si="16"/>
        <v>#DIV/0!</v>
      </c>
      <c r="BY73" s="3"/>
    </row>
    <row r="74" spans="60:77">
      <c r="BH74" s="4" t="e">
        <f t="shared" si="16"/>
        <v>#DIV/0!</v>
      </c>
      <c r="BY74" s="3"/>
    </row>
    <row r="75" spans="60:77">
      <c r="BH75" s="4" t="e">
        <f t="shared" si="16"/>
        <v>#DIV/0!</v>
      </c>
      <c r="BY75" s="3"/>
    </row>
    <row r="76" spans="77:77">
      <c r="BY76" s="3"/>
    </row>
    <row r="77" spans="77:77">
      <c r="BY77" s="3"/>
    </row>
    <row r="78" spans="77:77">
      <c r="BY78" s="3"/>
    </row>
    <row r="79" spans="77:77">
      <c r="BY79" s="3"/>
    </row>
    <row r="80" spans="77:77">
      <c r="BY80" s="3"/>
    </row>
    <row r="81" spans="77:77">
      <c r="BY81" s="3"/>
    </row>
    <row r="82" spans="77:77">
      <c r="BY82" s="3"/>
    </row>
    <row r="83" spans="77:77">
      <c r="BY83" s="3"/>
    </row>
    <row r="84" spans="77:77">
      <c r="BY84" s="3"/>
    </row>
    <row r="85" spans="77:77">
      <c r="BY85" s="3"/>
    </row>
    <row r="86" spans="77:77">
      <c r="BY86" s="3"/>
    </row>
  </sheetData>
  <conditionalFormatting sqref="B2 A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Fengjm</dc:creator>
  <cp:lastModifiedBy>Al</cp:lastModifiedBy>
  <dcterms:created xsi:type="dcterms:W3CDTF">2015-06-05T18:19:00Z</dcterms:created>
  <dcterms:modified xsi:type="dcterms:W3CDTF">2025-04-12T10:41:24Z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4D537F5DD9BC4DA183466CECB42F7E44_13</vt:lpwstr>
  </property>
  <property fmtid="{D5CDD505-2E9C-101B-9397-08002B2CF9AE}" pid="3" name="KSOProductBuildVer">
    <vt:lpwstr>2052-12.1.0.20305</vt:lpwstr>
  </property>
</Properties>
</file>