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 activeTab="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<sst xmlns="http://schemas.openxmlformats.org/spreadsheetml/2006/main" count="171" uniqueCount="104">
  <si>
    <t>number</t>
  </si>
  <si>
    <t>Vagina weight</t>
  </si>
  <si>
    <t>Ovarian weight</t>
  </si>
  <si>
    <t>Total follicle number</t>
  </si>
  <si>
    <t>Grade follicle</t>
  </si>
  <si>
    <t>Large white follicle</t>
  </si>
  <si>
    <t>control</t>
  </si>
  <si>
    <t>31.48±11.3</t>
  </si>
  <si>
    <t>34±14.1</t>
  </si>
  <si>
    <t>17.47±3.87</t>
  </si>
  <si>
    <t>3.9±0.57</t>
  </si>
  <si>
    <t>9.3±4.62</t>
  </si>
  <si>
    <t>1 g/kg</t>
  </si>
  <si>
    <t>28.73±8.65</t>
  </si>
  <si>
    <t>33.04±5.91</t>
  </si>
  <si>
    <t>21.61±5.70</t>
  </si>
  <si>
    <t>3.4±1.07</t>
  </si>
  <si>
    <t>13.5±3.13</t>
  </si>
  <si>
    <t>3 g/kg</t>
  </si>
  <si>
    <t>30.47±4.02</t>
  </si>
  <si>
    <t>27.48±10.2</t>
  </si>
  <si>
    <t>22.59±8.27</t>
  </si>
  <si>
    <t>4.2±1.55</t>
  </si>
  <si>
    <t>14±6.7</t>
  </si>
  <si>
    <r>
      <rPr>
        <sz val="11"/>
        <color theme="1"/>
        <rFont val="Tahoma"/>
        <charset val="134"/>
      </rPr>
      <t>p</t>
    </r>
    <r>
      <rPr>
        <sz val="11"/>
        <color theme="1"/>
        <rFont val="宋体"/>
        <charset val="134"/>
      </rPr>
      <t>值</t>
    </r>
  </si>
  <si>
    <t>&lt;0.01</t>
  </si>
  <si>
    <t>Fertilization rate</t>
  </si>
  <si>
    <t>Hatching rate</t>
  </si>
  <si>
    <t>Incubation time</t>
  </si>
  <si>
    <t>90±10.69</t>
  </si>
  <si>
    <t>88.13±18.5</t>
  </si>
  <si>
    <t>475.76±7.27</t>
  </si>
  <si>
    <t>92.5±14.88</t>
  </si>
  <si>
    <t>85.83±16.5</t>
  </si>
  <si>
    <t>471.21±4.56</t>
  </si>
  <si>
    <t>90±15.11</t>
  </si>
  <si>
    <t>85.62±18.01</t>
  </si>
  <si>
    <t>474.53±5.76</t>
  </si>
  <si>
    <r>
      <rPr>
        <sz val="11"/>
        <color theme="1"/>
        <rFont val="Tahoma"/>
        <charset val="134"/>
      </rPr>
      <t>P</t>
    </r>
    <r>
      <rPr>
        <sz val="11"/>
        <color theme="1"/>
        <rFont val="宋体"/>
        <charset val="134"/>
      </rPr>
      <t>值</t>
    </r>
  </si>
  <si>
    <t>编号</t>
  </si>
  <si>
    <t>情况</t>
  </si>
  <si>
    <t>蛋重</t>
  </si>
  <si>
    <t>出生重</t>
  </si>
  <si>
    <t>出雏重</t>
  </si>
  <si>
    <t>孵化时间</t>
  </si>
  <si>
    <t>分组</t>
  </si>
  <si>
    <t>对照组</t>
  </si>
  <si>
    <r>
      <rPr>
        <sz val="11"/>
        <color theme="1"/>
        <rFont val="宋体"/>
        <charset val="134"/>
      </rPr>
      <t>实验组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</si>
  <si>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宋体"/>
        <charset val="134"/>
      </rPr>
      <t>实验组</t>
    </r>
    <r>
      <rPr>
        <sz val="11"/>
        <color theme="1"/>
        <rFont val="Tahoma"/>
        <charset val="134"/>
      </rPr>
      <t>2</t>
    </r>
  </si>
  <si>
    <t>死胚</t>
  </si>
  <si>
    <t>实验组1</t>
  </si>
  <si>
    <t>实验组2</t>
  </si>
  <si>
    <t>未受精</t>
  </si>
  <si>
    <t>XJ</t>
  </si>
  <si>
    <t>TJ</t>
  </si>
  <si>
    <t>G</t>
  </si>
  <si>
    <t>H</t>
  </si>
  <si>
    <t>C</t>
  </si>
  <si>
    <t>E1</t>
  </si>
  <si>
    <t>E2</t>
  </si>
  <si>
    <t>项目</t>
  </si>
  <si>
    <r>
      <rPr>
        <sz val="11"/>
        <color theme="1"/>
        <rFont val="Tahoma"/>
        <charset val="134"/>
      </rPr>
      <t>初生重（</t>
    </r>
    <r>
      <rPr>
        <sz val="10.5"/>
        <color rgb="FF000000"/>
        <rFont val="Times New Roman"/>
        <charset val="134"/>
      </rPr>
      <t>g)</t>
    </r>
  </si>
  <si>
    <t>胸肌指数</t>
  </si>
  <si>
    <t>腿肌指数</t>
  </si>
  <si>
    <t>肝脏指数</t>
  </si>
  <si>
    <t>心脏指数</t>
  </si>
  <si>
    <r>
      <rPr>
        <sz val="11"/>
        <color theme="1"/>
        <rFont val="Tahoma"/>
        <charset val="134"/>
      </rPr>
      <t>30.05±2.41</t>
    </r>
    <r>
      <rPr>
        <vertAlign val="superscript"/>
        <sz val="10.5"/>
        <color theme="1"/>
        <rFont val="Times New Roman"/>
        <charset val="134"/>
      </rPr>
      <t>a</t>
    </r>
  </si>
  <si>
    <t>3.35±1.33</t>
  </si>
  <si>
    <t>3.48±0.30</t>
  </si>
  <si>
    <t>42.07±4.85a</t>
  </si>
  <si>
    <t>8.42±0.83</t>
  </si>
  <si>
    <r>
      <rPr>
        <sz val="11"/>
        <color theme="1"/>
        <rFont val="宋体"/>
        <charset val="134"/>
      </rPr>
      <t>试验组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</si>
  <si>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Tahoma"/>
        <charset val="134"/>
      </rPr>
      <t>28.50±1.65</t>
    </r>
    <r>
      <rPr>
        <vertAlign val="superscript"/>
        <sz val="10.5"/>
        <color theme="1"/>
        <rFont val="Times New Roman"/>
        <charset val="134"/>
      </rPr>
      <t>a</t>
    </r>
  </si>
  <si>
    <t>3.87±0.97</t>
  </si>
  <si>
    <t>3.69±0.52</t>
  </si>
  <si>
    <t>38.21±4.83a</t>
  </si>
  <si>
    <t>8.96±0.97</t>
  </si>
  <si>
    <r>
      <rPr>
        <sz val="11"/>
        <color theme="1"/>
        <rFont val="宋体"/>
        <charset val="134"/>
      </rPr>
      <t>试验组</t>
    </r>
    <r>
      <rPr>
        <sz val="11"/>
        <color theme="1"/>
        <rFont val="Tahoma"/>
        <charset val="134"/>
      </rPr>
      <t>2</t>
    </r>
  </si>
  <si>
    <r>
      <rPr>
        <sz val="11"/>
        <color theme="1"/>
        <rFont val="Tahoma"/>
        <charset val="134"/>
      </rPr>
      <t>32.90±2.64</t>
    </r>
    <r>
      <rPr>
        <vertAlign val="superscript"/>
        <sz val="10.5"/>
        <color theme="1"/>
        <rFont val="Times New Roman"/>
        <charset val="134"/>
      </rPr>
      <t>b</t>
    </r>
  </si>
  <si>
    <t>3.30±1.22</t>
  </si>
  <si>
    <t>3.78±0.36</t>
  </si>
  <si>
    <t>49.81±5.95b</t>
  </si>
  <si>
    <t>9.15±0.99</t>
  </si>
  <si>
    <t>甘油三酯</t>
  </si>
  <si>
    <t>TP(g/L)</t>
  </si>
  <si>
    <t>TCHO（mmol/l)</t>
  </si>
  <si>
    <t>TG（mmol/l)</t>
  </si>
  <si>
    <r>
      <rPr>
        <sz val="11"/>
        <color theme="1"/>
        <rFont val="Tahoma"/>
        <charset val="134"/>
      </rPr>
      <t>LDL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mmol/l)</t>
    </r>
  </si>
  <si>
    <r>
      <rPr>
        <sz val="11"/>
        <color theme="1"/>
        <rFont val="Tahoma"/>
        <charset val="134"/>
      </rPr>
      <t>HDL</t>
    </r>
    <r>
      <rPr>
        <sz val="11"/>
        <color theme="1"/>
        <rFont val="宋体"/>
        <charset val="134"/>
      </rPr>
      <t>（</t>
    </r>
    <r>
      <rPr>
        <sz val="11"/>
        <color theme="1"/>
        <rFont val="Tahoma"/>
        <charset val="134"/>
      </rPr>
      <t>mmol/l)</t>
    </r>
  </si>
  <si>
    <t>22.56±0.86</t>
  </si>
  <si>
    <t>1.98±0.25a</t>
  </si>
  <si>
    <t>2.57±0.23</t>
  </si>
  <si>
    <t>3.05±0.73</t>
  </si>
  <si>
    <t>1.97±0.17</t>
  </si>
  <si>
    <t>23.26±1.03</t>
  </si>
  <si>
    <t>2.46±0.30b</t>
  </si>
  <si>
    <t>3.07±0.66</t>
  </si>
  <si>
    <t>3.28±0.17</t>
  </si>
  <si>
    <t>1.92±0.19</t>
  </si>
  <si>
    <t>25.30±1.54</t>
  </si>
  <si>
    <t>2.37±0.23b</t>
  </si>
  <si>
    <t>2.12±0.84</t>
  </si>
  <si>
    <t>3.47±0.41</t>
  </si>
  <si>
    <t>2.18±0.34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</si>
</sst>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134"/>
    </font>
    <font>
      <sz val="10.5"/>
      <color rgb="FF000000"/>
      <name val="Times New Roman"/>
      <charset val="134"/>
    </font>
    <font>
      <sz val="11"/>
      <color rgb="FFFF0000"/>
      <name val="Tahoma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ahoma"/>
      <charset val="134"/>
    </font>
    <font>
      <vertAlign val="superscript"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176" fontId="0" fillId="0" borderId="0" xfId="0" applyNumberFormat="1" applyAlignment="1"/>
    <xf numFmtId="0" fontId="6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5"/>
  <sheetViews>
    <sheetView topLeftCell="A28" workbookViewId="0">
      <selection activeCell="C47" sqref="C47"/>
    </sheetView>
  </sheetViews>
  <sheetFormatPr defaultColWidth="9" defaultRowHeight="14"/>
  <cols>
    <col min="2" max="2" width="11.5" customWidth="1"/>
    <col min="3" max="3" width="12.75" customWidth="1"/>
    <col min="4" max="4" width="16.3333333333333" customWidth="1"/>
    <col min="5" max="5" width="10.4166666666667" customWidth="1"/>
    <col min="6" max="6" width="14.3333333333333" customWidth="1"/>
  </cols>
  <sheetData>
    <row r="1" spans="1:11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2"/>
      <c r="I1" s="2"/>
      <c r="J1" s="1"/>
      <c r="K1" s="1"/>
    </row>
    <row r="2" spans="1:11">
      <c r="A2" s="1">
        <v>101</v>
      </c>
      <c r="B2" s="1">
        <v>25.25</v>
      </c>
      <c r="C2" s="1">
        <v>50.16</v>
      </c>
      <c r="D2" s="1">
        <f t="shared" ref="D2:D31" si="0">SUM(E2:G2)</f>
        <v>10</v>
      </c>
      <c r="E2" s="1">
        <v>5</v>
      </c>
      <c r="F2" s="1">
        <v>5</v>
      </c>
      <c r="G2" s="1"/>
      <c r="J2" s="1"/>
      <c r="K2" s="1"/>
    </row>
    <row r="3" spans="1:11">
      <c r="A3" s="1">
        <v>102</v>
      </c>
      <c r="B3" s="1">
        <v>25.19</v>
      </c>
      <c r="C3" s="1">
        <v>29.21</v>
      </c>
      <c r="D3" s="1">
        <f t="shared" si="0"/>
        <v>11</v>
      </c>
      <c r="E3" s="1">
        <v>4</v>
      </c>
      <c r="F3" s="1">
        <v>7</v>
      </c>
      <c r="G3" s="1"/>
      <c r="J3" s="1"/>
      <c r="K3" s="1"/>
    </row>
    <row r="4" spans="1:11">
      <c r="A4" s="1">
        <v>103</v>
      </c>
      <c r="B4" s="1">
        <v>38.48</v>
      </c>
      <c r="C4" s="1">
        <v>32.13</v>
      </c>
      <c r="D4" s="1">
        <f t="shared" si="0"/>
        <v>8</v>
      </c>
      <c r="E4" s="1">
        <v>4</v>
      </c>
      <c r="F4" s="1">
        <v>4</v>
      </c>
      <c r="G4" s="5"/>
      <c r="J4" s="1"/>
      <c r="K4" s="1"/>
    </row>
    <row r="5" spans="1:11">
      <c r="A5" s="1">
        <v>104</v>
      </c>
      <c r="B5" s="1">
        <v>24.69</v>
      </c>
      <c r="C5" s="1">
        <v>24.79</v>
      </c>
      <c r="D5" s="1">
        <f t="shared" si="0"/>
        <v>7</v>
      </c>
      <c r="E5" s="1">
        <v>3</v>
      </c>
      <c r="F5" s="1">
        <v>4</v>
      </c>
      <c r="G5" s="1"/>
      <c r="J5" s="1"/>
      <c r="K5" s="1"/>
    </row>
    <row r="6" spans="1:11">
      <c r="A6" s="1">
        <v>105</v>
      </c>
      <c r="B6" s="1">
        <v>25.1</v>
      </c>
      <c r="C6" s="1">
        <v>21.1</v>
      </c>
      <c r="D6" s="1">
        <f t="shared" si="0"/>
        <v>16</v>
      </c>
      <c r="E6" s="1">
        <v>3</v>
      </c>
      <c r="F6" s="1">
        <v>13</v>
      </c>
      <c r="G6" s="1"/>
      <c r="J6" s="1"/>
      <c r="K6" s="1"/>
    </row>
    <row r="7" spans="1:11">
      <c r="A7" s="1">
        <v>106</v>
      </c>
      <c r="B7" s="1">
        <v>32.8</v>
      </c>
      <c r="C7" s="1">
        <v>30.57</v>
      </c>
      <c r="D7" s="1">
        <f t="shared" si="0"/>
        <v>16</v>
      </c>
      <c r="E7" s="1">
        <v>4</v>
      </c>
      <c r="F7" s="1">
        <v>12</v>
      </c>
      <c r="G7" s="1"/>
      <c r="J7" s="1"/>
      <c r="K7" s="1"/>
    </row>
    <row r="8" spans="1:11">
      <c r="A8" s="1">
        <v>107</v>
      </c>
      <c r="B8" s="1">
        <v>33.89</v>
      </c>
      <c r="C8" s="1">
        <v>47.13</v>
      </c>
      <c r="D8" s="1">
        <f t="shared" si="0"/>
        <v>15</v>
      </c>
      <c r="E8" s="1">
        <v>4</v>
      </c>
      <c r="F8" s="1">
        <v>11</v>
      </c>
      <c r="G8" s="1"/>
      <c r="J8" s="1"/>
      <c r="K8" s="1"/>
    </row>
    <row r="9" spans="1:11">
      <c r="A9" s="1">
        <v>108</v>
      </c>
      <c r="B9" s="1">
        <v>19.31</v>
      </c>
      <c r="C9" s="1">
        <v>13.53</v>
      </c>
      <c r="D9" s="1">
        <f t="shared" si="0"/>
        <v>10</v>
      </c>
      <c r="E9" s="1">
        <v>4</v>
      </c>
      <c r="F9" s="1">
        <v>6</v>
      </c>
      <c r="G9" s="1"/>
      <c r="J9" s="1"/>
      <c r="K9" s="1"/>
    </row>
    <row r="10" spans="1:11">
      <c r="A10" s="1">
        <v>109</v>
      </c>
      <c r="B10" s="1">
        <v>30.73</v>
      </c>
      <c r="C10" s="1">
        <v>32.03</v>
      </c>
      <c r="D10" s="1">
        <f t="shared" si="0"/>
        <v>19</v>
      </c>
      <c r="E10" s="1">
        <v>4</v>
      </c>
      <c r="F10" s="1">
        <v>15</v>
      </c>
      <c r="G10" s="1"/>
      <c r="J10" s="1"/>
      <c r="K10" s="1"/>
    </row>
    <row r="11" spans="1:11">
      <c r="A11" s="1">
        <v>110</v>
      </c>
      <c r="B11" s="1">
        <v>27.4</v>
      </c>
      <c r="C11" s="1">
        <v>37.8</v>
      </c>
      <c r="D11" s="1">
        <f t="shared" si="0"/>
        <v>20</v>
      </c>
      <c r="E11" s="1">
        <v>4</v>
      </c>
      <c r="F11" s="1">
        <v>16</v>
      </c>
      <c r="G11" s="1"/>
      <c r="J11" s="1"/>
      <c r="K11" s="1"/>
    </row>
    <row r="12" spans="1:11">
      <c r="A12" s="1">
        <v>201</v>
      </c>
      <c r="B12" s="1">
        <v>17.74</v>
      </c>
      <c r="C12" s="1">
        <v>26.96</v>
      </c>
      <c r="D12" s="1">
        <f t="shared" si="0"/>
        <v>16</v>
      </c>
      <c r="E12" s="1">
        <v>3</v>
      </c>
      <c r="F12" s="1">
        <v>13</v>
      </c>
      <c r="G12" s="1"/>
      <c r="J12" s="1"/>
      <c r="K12" s="1"/>
    </row>
    <row r="13" spans="1:11">
      <c r="A13" s="1">
        <v>202</v>
      </c>
      <c r="B13" s="1">
        <v>31.19</v>
      </c>
      <c r="C13" s="1">
        <v>36.88</v>
      </c>
      <c r="D13" s="1">
        <f t="shared" si="0"/>
        <v>18</v>
      </c>
      <c r="E13" s="1">
        <v>4</v>
      </c>
      <c r="F13" s="1">
        <v>14</v>
      </c>
      <c r="G13" s="1"/>
      <c r="J13" s="1"/>
      <c r="K13" s="1"/>
    </row>
    <row r="14" spans="1:11">
      <c r="A14" s="1">
        <v>203</v>
      </c>
      <c r="B14" s="1">
        <v>15.52</v>
      </c>
      <c r="C14" s="1">
        <v>30.62</v>
      </c>
      <c r="D14" s="1">
        <f t="shared" si="0"/>
        <v>13</v>
      </c>
      <c r="E14" s="1">
        <v>1</v>
      </c>
      <c r="F14" s="1">
        <v>12</v>
      </c>
      <c r="G14" s="1"/>
      <c r="J14" s="1"/>
      <c r="K14" s="1"/>
    </row>
    <row r="15" spans="1:11">
      <c r="A15" s="1">
        <v>204</v>
      </c>
      <c r="B15" s="1">
        <v>32.7</v>
      </c>
      <c r="C15" s="1">
        <v>34.32</v>
      </c>
      <c r="D15" s="1">
        <f t="shared" si="0"/>
        <v>26</v>
      </c>
      <c r="E15" s="1">
        <v>5</v>
      </c>
      <c r="F15" s="1">
        <v>21</v>
      </c>
      <c r="G15" s="1"/>
      <c r="J15" s="1"/>
      <c r="K15" s="1"/>
    </row>
    <row r="16" spans="1:11">
      <c r="A16" s="1">
        <v>205</v>
      </c>
      <c r="B16" s="1">
        <v>26.14</v>
      </c>
      <c r="C16" s="1">
        <v>30.16</v>
      </c>
      <c r="D16" s="1">
        <f t="shared" si="0"/>
        <v>15</v>
      </c>
      <c r="E16" s="1">
        <v>4</v>
      </c>
      <c r="F16" s="1">
        <v>11</v>
      </c>
      <c r="G16" s="1"/>
      <c r="J16" s="1"/>
      <c r="K16" s="1"/>
    </row>
    <row r="17" spans="1:11">
      <c r="A17" s="1">
        <v>206</v>
      </c>
      <c r="B17" s="1">
        <v>32.73</v>
      </c>
      <c r="C17" s="1">
        <v>25.84</v>
      </c>
      <c r="D17" s="1">
        <f t="shared" si="0"/>
        <v>13</v>
      </c>
      <c r="E17" s="1">
        <v>3</v>
      </c>
      <c r="F17" s="1">
        <v>10</v>
      </c>
      <c r="G17" s="1"/>
      <c r="J17" s="1"/>
      <c r="K17" s="1"/>
    </row>
    <row r="18" spans="1:11">
      <c r="A18" s="1">
        <v>207</v>
      </c>
      <c r="B18" s="1">
        <v>23.2</v>
      </c>
      <c r="C18" s="1">
        <v>29.07</v>
      </c>
      <c r="D18" s="1">
        <f t="shared" si="0"/>
        <v>16</v>
      </c>
      <c r="E18" s="1">
        <v>3</v>
      </c>
      <c r="F18" s="1">
        <v>13</v>
      </c>
      <c r="G18" s="1"/>
      <c r="J18" s="1"/>
      <c r="K18" s="1"/>
    </row>
    <row r="19" spans="1:11">
      <c r="A19" s="1">
        <v>208</v>
      </c>
      <c r="B19" s="1">
        <v>44.31</v>
      </c>
      <c r="C19" s="1">
        <v>45.54</v>
      </c>
      <c r="D19" s="1">
        <f t="shared" si="0"/>
        <v>19</v>
      </c>
      <c r="E19" s="1">
        <v>4</v>
      </c>
      <c r="F19" s="1">
        <v>15</v>
      </c>
      <c r="G19" s="1"/>
      <c r="J19" s="1"/>
      <c r="K19" s="1"/>
    </row>
    <row r="20" spans="1:11">
      <c r="A20" s="1">
        <v>209</v>
      </c>
      <c r="B20" s="1">
        <v>36.36</v>
      </c>
      <c r="C20" s="1">
        <v>33.28</v>
      </c>
      <c r="D20" s="1">
        <f t="shared" si="0"/>
        <v>14</v>
      </c>
      <c r="E20" s="1">
        <v>3</v>
      </c>
      <c r="F20" s="1">
        <v>11</v>
      </c>
      <c r="G20" s="1"/>
      <c r="J20" s="1"/>
      <c r="K20" s="1"/>
    </row>
    <row r="21" spans="1:11">
      <c r="A21" s="1">
        <v>210</v>
      </c>
      <c r="B21" s="1">
        <v>35.9</v>
      </c>
      <c r="C21" s="1">
        <v>41.1</v>
      </c>
      <c r="D21" s="1">
        <f t="shared" si="0"/>
        <v>19</v>
      </c>
      <c r="E21" s="1">
        <v>4</v>
      </c>
      <c r="F21" s="1">
        <v>15</v>
      </c>
      <c r="G21" s="1"/>
      <c r="J21" s="1"/>
      <c r="K21" s="1"/>
    </row>
    <row r="22" spans="1:11">
      <c r="A22" s="1">
        <v>301</v>
      </c>
      <c r="B22" s="1">
        <v>26.41</v>
      </c>
      <c r="C22" s="1">
        <v>14</v>
      </c>
      <c r="D22" s="1">
        <f t="shared" si="0"/>
        <v>6</v>
      </c>
      <c r="E22" s="1">
        <v>2</v>
      </c>
      <c r="F22" s="1">
        <v>4</v>
      </c>
      <c r="G22" s="1"/>
      <c r="J22" s="1"/>
      <c r="K22" s="1"/>
    </row>
    <row r="23" spans="1:11">
      <c r="A23" s="1">
        <v>302</v>
      </c>
      <c r="B23" s="1">
        <v>28.68</v>
      </c>
      <c r="C23" s="1">
        <v>11.32</v>
      </c>
      <c r="D23" s="1">
        <f t="shared" si="0"/>
        <v>19</v>
      </c>
      <c r="E23" s="1">
        <v>7</v>
      </c>
      <c r="F23" s="1">
        <v>12</v>
      </c>
      <c r="G23" s="1"/>
      <c r="J23" s="1"/>
      <c r="K23" s="1"/>
    </row>
    <row r="24" spans="1:11">
      <c r="A24" s="1">
        <v>303</v>
      </c>
      <c r="B24" s="1">
        <v>33.5</v>
      </c>
      <c r="C24" s="1">
        <v>26.48</v>
      </c>
      <c r="D24" s="1">
        <f t="shared" si="0"/>
        <v>25</v>
      </c>
      <c r="E24" s="1">
        <v>6</v>
      </c>
      <c r="F24" s="1">
        <v>19</v>
      </c>
      <c r="G24" s="1"/>
      <c r="J24" s="1"/>
      <c r="K24" s="1"/>
    </row>
    <row r="25" spans="1:11">
      <c r="A25" s="1">
        <v>304</v>
      </c>
      <c r="B25" s="1">
        <v>39.8</v>
      </c>
      <c r="C25" s="1">
        <v>35.26</v>
      </c>
      <c r="D25" s="1">
        <f t="shared" si="0"/>
        <v>33</v>
      </c>
      <c r="E25" s="1">
        <v>5</v>
      </c>
      <c r="F25" s="1">
        <v>28</v>
      </c>
      <c r="G25" s="1"/>
      <c r="J25" s="1"/>
      <c r="K25" s="1"/>
    </row>
    <row r="26" spans="1:11">
      <c r="A26" s="1">
        <v>305</v>
      </c>
      <c r="B26" s="1">
        <v>26.85</v>
      </c>
      <c r="C26" s="1">
        <v>23.64</v>
      </c>
      <c r="D26" s="1">
        <f t="shared" si="0"/>
        <v>9</v>
      </c>
      <c r="E26" s="1">
        <v>3</v>
      </c>
      <c r="F26" s="1">
        <v>6</v>
      </c>
      <c r="G26" s="1"/>
      <c r="J26" s="1"/>
      <c r="K26" s="1"/>
    </row>
    <row r="27" spans="1:11">
      <c r="A27" s="1">
        <v>306</v>
      </c>
      <c r="B27" s="1">
        <v>31.56</v>
      </c>
      <c r="C27" s="1">
        <v>43.68</v>
      </c>
      <c r="D27" s="1">
        <f t="shared" si="0"/>
        <v>17</v>
      </c>
      <c r="E27" s="1">
        <v>5</v>
      </c>
      <c r="F27" s="1">
        <v>12</v>
      </c>
      <c r="G27" s="1"/>
      <c r="J27" s="1"/>
      <c r="K27" s="9"/>
    </row>
    <row r="28" spans="1:11">
      <c r="A28" s="1">
        <v>307</v>
      </c>
      <c r="B28" s="1">
        <v>28.59</v>
      </c>
      <c r="C28" s="1">
        <v>22.59</v>
      </c>
      <c r="D28" s="1">
        <f t="shared" si="0"/>
        <v>17</v>
      </c>
      <c r="E28" s="1">
        <v>3</v>
      </c>
      <c r="F28" s="1">
        <v>14</v>
      </c>
      <c r="G28" s="1"/>
      <c r="J28" s="1"/>
      <c r="K28" s="1"/>
    </row>
    <row r="29" spans="1:11">
      <c r="A29" s="1">
        <v>308</v>
      </c>
      <c r="B29" s="1">
        <v>31.88</v>
      </c>
      <c r="C29" s="1">
        <v>33.68</v>
      </c>
      <c r="D29" s="1">
        <f t="shared" si="0"/>
        <v>17</v>
      </c>
      <c r="E29" s="1">
        <v>4</v>
      </c>
      <c r="F29" s="1">
        <v>13</v>
      </c>
      <c r="G29" s="1"/>
      <c r="J29" s="1"/>
      <c r="K29" s="1"/>
    </row>
    <row r="30" spans="1:11">
      <c r="A30" s="1">
        <v>309</v>
      </c>
      <c r="B30" s="1">
        <v>30.05</v>
      </c>
      <c r="C30" s="1">
        <v>27.09</v>
      </c>
      <c r="D30" s="1">
        <f t="shared" si="0"/>
        <v>15</v>
      </c>
      <c r="E30" s="1">
        <v>3</v>
      </c>
      <c r="F30" s="1">
        <v>12</v>
      </c>
      <c r="G30" s="1"/>
      <c r="J30" s="1"/>
      <c r="K30" s="1"/>
    </row>
    <row r="31" spans="1:11">
      <c r="A31" s="1">
        <v>310</v>
      </c>
      <c r="B31" s="1">
        <v>27.39</v>
      </c>
      <c r="C31" s="1">
        <v>37.04</v>
      </c>
      <c r="D31" s="1">
        <f t="shared" si="0"/>
        <v>14</v>
      </c>
      <c r="E31" s="1">
        <v>4</v>
      </c>
      <c r="F31" s="1">
        <v>10</v>
      </c>
      <c r="G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3"/>
      <c r="B33" s="5" t="s">
        <v>1</v>
      </c>
      <c r="C33" s="5" t="s">
        <v>2</v>
      </c>
      <c r="D33" s="5" t="s">
        <v>3</v>
      </c>
      <c r="E33" s="5" t="s">
        <v>4</v>
      </c>
      <c r="F33" s="5" t="s">
        <v>5</v>
      </c>
      <c r="I33" s="1"/>
      <c r="J33" s="1"/>
      <c r="K33" s="1"/>
    </row>
    <row r="34" spans="1:11">
      <c r="A34" s="5" t="s">
        <v>6</v>
      </c>
      <c r="B34" s="4" t="s">
        <v>7</v>
      </c>
      <c r="C34" s="4" t="s">
        <v>8</v>
      </c>
      <c r="D34" s="4" t="s">
        <v>9</v>
      </c>
      <c r="E34" s="4" t="s">
        <v>10</v>
      </c>
      <c r="F34" s="4" t="s">
        <v>11</v>
      </c>
      <c r="H34" s="3"/>
      <c r="I34" s="3"/>
      <c r="J34" s="1"/>
      <c r="K34" s="1"/>
    </row>
    <row r="35" spans="1:11">
      <c r="A35" s="5" t="s">
        <v>12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J35" s="1"/>
      <c r="K35" s="1"/>
    </row>
    <row r="36" spans="1:11">
      <c r="A36" s="5" t="s">
        <v>18</v>
      </c>
      <c r="B36" s="4" t="s">
        <v>19</v>
      </c>
      <c r="C36" s="4" t="s">
        <v>20</v>
      </c>
      <c r="D36" s="4" t="s">
        <v>21</v>
      </c>
      <c r="E36" s="4" t="s">
        <v>22</v>
      </c>
      <c r="F36" s="4" t="s">
        <v>23</v>
      </c>
      <c r="J36" s="1"/>
      <c r="K36" s="1"/>
    </row>
    <row r="37" spans="1:11">
      <c r="A37" s="7" t="s">
        <v>24</v>
      </c>
      <c r="B37" s="4">
        <v>0.768</v>
      </c>
      <c r="C37" s="4">
        <v>0.346</v>
      </c>
      <c r="D37" s="4" t="s">
        <v>25</v>
      </c>
      <c r="E37" s="4">
        <v>0.299</v>
      </c>
      <c r="F37" s="4">
        <v>0.038</v>
      </c>
      <c r="J37" s="1"/>
      <c r="K37" s="1"/>
    </row>
    <row r="38" spans="1:11">
      <c r="A38" s="1"/>
      <c r="B38" s="1"/>
      <c r="C38" s="1"/>
      <c r="D38" s="1"/>
      <c r="J38" s="1"/>
      <c r="K38" s="1"/>
    </row>
    <row r="41" ht="27" spans="1:5">
      <c r="A41" s="3"/>
      <c r="B41" s="8" t="s">
        <v>26</v>
      </c>
      <c r="C41" s="8" t="s">
        <v>27</v>
      </c>
      <c r="D41" s="8" t="s">
        <v>28</v>
      </c>
      <c r="E41" s="3"/>
    </row>
    <row r="42" spans="1:5">
      <c r="A42" s="5" t="s">
        <v>6</v>
      </c>
      <c r="B42" s="4" t="s">
        <v>29</v>
      </c>
      <c r="C42" s="4" t="s">
        <v>30</v>
      </c>
      <c r="D42" s="4" t="s">
        <v>31</v>
      </c>
      <c r="E42" s="4"/>
    </row>
    <row r="43" spans="1:5">
      <c r="A43" s="5" t="s">
        <v>12</v>
      </c>
      <c r="B43" s="4" t="s">
        <v>32</v>
      </c>
      <c r="C43" s="4" t="s">
        <v>33</v>
      </c>
      <c r="D43" s="4" t="s">
        <v>34</v>
      </c>
      <c r="E43" s="4"/>
    </row>
    <row r="44" spans="1:5">
      <c r="A44" s="5" t="s">
        <v>18</v>
      </c>
      <c r="B44" s="4" t="s">
        <v>35</v>
      </c>
      <c r="C44" s="4" t="s">
        <v>36</v>
      </c>
      <c r="D44" s="4" t="s">
        <v>37</v>
      </c>
      <c r="E44" s="4"/>
    </row>
    <row r="45" spans="1:5">
      <c r="A45" s="4" t="s">
        <v>38</v>
      </c>
      <c r="B45" s="4">
        <v>0.916</v>
      </c>
      <c r="C45" s="4">
        <v>0.952</v>
      </c>
      <c r="D45" s="4">
        <v>0.309</v>
      </c>
      <c r="E45" s="4"/>
    </row>
    <row r="51" spans="1:20">
      <c r="A51" s="2" t="s">
        <v>39</v>
      </c>
      <c r="B51" s="2" t="s">
        <v>40</v>
      </c>
      <c r="C51" s="2" t="s">
        <v>41</v>
      </c>
      <c r="D51" s="2" t="s">
        <v>42</v>
      </c>
      <c r="E51" s="2" t="s">
        <v>43</v>
      </c>
      <c r="F51" s="2" t="s">
        <v>44</v>
      </c>
      <c r="G51" s="1"/>
      <c r="H51" s="1"/>
      <c r="I51" s="1"/>
      <c r="J51" s="2" t="s">
        <v>45</v>
      </c>
      <c r="K51" s="1">
        <v>1</v>
      </c>
      <c r="L51" s="1">
        <v>2</v>
      </c>
      <c r="M51" s="1">
        <v>3</v>
      </c>
      <c r="N51" s="1">
        <v>4</v>
      </c>
      <c r="O51" s="1">
        <v>5</v>
      </c>
      <c r="P51" s="1">
        <v>6</v>
      </c>
      <c r="Q51" s="1">
        <v>7</v>
      </c>
      <c r="R51" s="1">
        <v>8</v>
      </c>
      <c r="S51" s="1"/>
      <c r="T51" s="1"/>
    </row>
    <row r="52" spans="1:20">
      <c r="A52" s="1">
        <v>101</v>
      </c>
      <c r="B52" s="1"/>
      <c r="C52" s="1">
        <v>48.63</v>
      </c>
      <c r="D52" s="1">
        <v>34.1</v>
      </c>
      <c r="E52" s="9">
        <f>D52/C52</f>
        <v>0.701213242854205</v>
      </c>
      <c r="F52" s="1">
        <v>470.25</v>
      </c>
      <c r="G52" s="1"/>
      <c r="H52" s="1"/>
      <c r="I52" s="1"/>
      <c r="J52" s="2" t="s">
        <v>46</v>
      </c>
      <c r="K52" s="1">
        <v>100</v>
      </c>
      <c r="L52" s="1">
        <f>3/4*100</f>
        <v>75</v>
      </c>
      <c r="M52" s="1">
        <v>100</v>
      </c>
      <c r="N52" s="1">
        <v>100</v>
      </c>
      <c r="O52" s="1">
        <v>100</v>
      </c>
      <c r="P52" s="1">
        <v>100</v>
      </c>
      <c r="Q52" s="1">
        <v>100</v>
      </c>
      <c r="R52" s="1">
        <v>50</v>
      </c>
      <c r="S52" s="1"/>
      <c r="T52" s="1"/>
    </row>
    <row r="53" spans="1:20">
      <c r="A53" s="1">
        <v>102</v>
      </c>
      <c r="B53" s="1"/>
      <c r="C53" s="1">
        <v>45.98</v>
      </c>
      <c r="D53" s="1">
        <v>35.27</v>
      </c>
      <c r="E53" s="9">
        <f t="shared" ref="E53:E115" si="1">D53/C53</f>
        <v>0.767072640278382</v>
      </c>
      <c r="F53" s="1">
        <v>471.78</v>
      </c>
      <c r="G53" s="1"/>
      <c r="H53" s="1"/>
      <c r="I53" s="1"/>
      <c r="J53" s="1" t="s">
        <v>47</v>
      </c>
      <c r="K53" s="1">
        <v>100</v>
      </c>
      <c r="L53" s="1">
        <v>80</v>
      </c>
      <c r="M53" s="1">
        <v>100</v>
      </c>
      <c r="N53" s="1">
        <f>2/3*100</f>
        <v>66.6666666666667</v>
      </c>
      <c r="O53" s="1">
        <v>60</v>
      </c>
      <c r="P53" s="1">
        <v>100</v>
      </c>
      <c r="Q53" s="1">
        <v>100</v>
      </c>
      <c r="R53" s="1">
        <v>80</v>
      </c>
      <c r="S53" s="1"/>
      <c r="T53" s="1"/>
    </row>
    <row r="54" spans="1:20">
      <c r="A54" s="1">
        <v>103</v>
      </c>
      <c r="B54" s="1"/>
      <c r="C54" s="1">
        <v>45.24</v>
      </c>
      <c r="D54" s="1">
        <v>32.24</v>
      </c>
      <c r="E54" s="9">
        <f t="shared" si="1"/>
        <v>0.71264367816092</v>
      </c>
      <c r="F54" s="1"/>
      <c r="G54" s="1">
        <v>493.83</v>
      </c>
      <c r="H54" s="1"/>
      <c r="I54" s="1"/>
      <c r="J54" s="1" t="s">
        <v>48</v>
      </c>
      <c r="K54" s="1">
        <v>80</v>
      </c>
      <c r="L54" s="1">
        <v>100</v>
      </c>
      <c r="M54" s="1">
        <v>100</v>
      </c>
      <c r="N54" s="1">
        <v>80</v>
      </c>
      <c r="O54" s="1">
        <v>100</v>
      </c>
      <c r="P54" s="1">
        <v>100</v>
      </c>
      <c r="Q54" s="1">
        <v>50</v>
      </c>
      <c r="R54" s="1">
        <v>75</v>
      </c>
      <c r="S54" s="1"/>
      <c r="T54" s="1"/>
    </row>
    <row r="55" spans="1:20">
      <c r="A55" s="1">
        <v>104</v>
      </c>
      <c r="B55" s="1"/>
      <c r="C55" s="1">
        <v>50.2</v>
      </c>
      <c r="D55" s="1">
        <v>37.91</v>
      </c>
      <c r="E55" s="9">
        <f t="shared" si="1"/>
        <v>0.755179282868526</v>
      </c>
      <c r="F55" s="1">
        <v>481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>
      <c r="A56" s="1">
        <v>105</v>
      </c>
      <c r="B56" s="1"/>
      <c r="C56" s="1">
        <v>47.34</v>
      </c>
      <c r="D56" s="1">
        <v>35.66</v>
      </c>
      <c r="E56" s="9">
        <f t="shared" si="1"/>
        <v>0.753274186734263</v>
      </c>
      <c r="F56" s="1">
        <v>471.97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>
      <c r="A57" s="1">
        <v>106</v>
      </c>
      <c r="B57" s="2" t="s">
        <v>49</v>
      </c>
      <c r="C57" s="1">
        <v>40.67</v>
      </c>
      <c r="D57" s="1"/>
      <c r="E57" s="9"/>
      <c r="F57" s="1"/>
      <c r="G57" s="1"/>
      <c r="H57" s="1"/>
      <c r="I57" s="1"/>
      <c r="J57" s="1" t="s">
        <v>45</v>
      </c>
      <c r="K57" s="1" t="s">
        <v>46</v>
      </c>
      <c r="L57" s="1" t="s">
        <v>50</v>
      </c>
      <c r="M57" s="1" t="s">
        <v>51</v>
      </c>
      <c r="N57" s="1"/>
      <c r="O57" s="1"/>
      <c r="P57" s="1"/>
      <c r="Q57" s="1"/>
      <c r="R57" s="1"/>
      <c r="S57" s="1"/>
      <c r="T57" s="1"/>
    </row>
    <row r="58" spans="1:20">
      <c r="A58" s="1">
        <v>107</v>
      </c>
      <c r="B58" s="1"/>
      <c r="C58" s="1">
        <v>53.44</v>
      </c>
      <c r="D58" s="1">
        <v>40.97</v>
      </c>
      <c r="E58" s="9">
        <f t="shared" si="1"/>
        <v>0.766654191616767</v>
      </c>
      <c r="F58" s="1">
        <v>468.3</v>
      </c>
      <c r="G58" s="1"/>
      <c r="H58" s="1"/>
      <c r="I58" s="1"/>
      <c r="J58" s="1">
        <v>1</v>
      </c>
      <c r="K58" s="1">
        <v>100</v>
      </c>
      <c r="L58" s="1">
        <v>100</v>
      </c>
      <c r="M58" s="1">
        <v>80</v>
      </c>
      <c r="N58" s="1"/>
      <c r="O58" s="1">
        <v>100</v>
      </c>
      <c r="P58" s="1">
        <v>100</v>
      </c>
      <c r="Q58" s="1">
        <v>100</v>
      </c>
      <c r="R58" s="1"/>
      <c r="S58" s="1"/>
      <c r="T58" s="1"/>
    </row>
    <row r="59" spans="1:20">
      <c r="A59" s="1">
        <v>108</v>
      </c>
      <c r="B59" s="1"/>
      <c r="C59" s="1">
        <v>42.01</v>
      </c>
      <c r="D59" s="1">
        <v>30.77</v>
      </c>
      <c r="E59" s="9">
        <f t="shared" si="1"/>
        <v>0.732444656034278</v>
      </c>
      <c r="F59" s="1">
        <v>481.08</v>
      </c>
      <c r="G59" s="1"/>
      <c r="H59" s="1"/>
      <c r="I59" s="1"/>
      <c r="J59" s="1">
        <v>2</v>
      </c>
      <c r="K59" s="1">
        <v>75</v>
      </c>
      <c r="L59" s="1">
        <v>80</v>
      </c>
      <c r="M59" s="1">
        <v>100</v>
      </c>
      <c r="N59" s="1"/>
      <c r="O59" s="1">
        <v>80</v>
      </c>
      <c r="P59" s="1">
        <v>100</v>
      </c>
      <c r="Q59" s="1">
        <v>100</v>
      </c>
      <c r="R59" s="1"/>
      <c r="S59" s="1"/>
      <c r="T59" s="1"/>
    </row>
    <row r="60" spans="1:20">
      <c r="A60" s="1">
        <v>109</v>
      </c>
      <c r="B60" s="2" t="s">
        <v>52</v>
      </c>
      <c r="C60" s="1">
        <v>55.58</v>
      </c>
      <c r="D60" s="1"/>
      <c r="E60" s="9"/>
      <c r="F60" s="1"/>
      <c r="G60" s="1"/>
      <c r="H60" s="1"/>
      <c r="I60" s="1"/>
      <c r="J60" s="1">
        <v>3</v>
      </c>
      <c r="K60" s="1">
        <v>80</v>
      </c>
      <c r="L60" s="1">
        <v>100</v>
      </c>
      <c r="M60" s="1">
        <v>100</v>
      </c>
      <c r="N60" s="1"/>
      <c r="O60" s="1">
        <v>100</v>
      </c>
      <c r="P60" s="1">
        <v>60</v>
      </c>
      <c r="Q60" s="1">
        <v>100</v>
      </c>
      <c r="R60" s="1"/>
      <c r="S60" s="1"/>
      <c r="T60" s="1"/>
    </row>
    <row r="61" spans="1:20">
      <c r="A61" s="1">
        <v>110</v>
      </c>
      <c r="B61" s="1"/>
      <c r="C61" s="1">
        <v>43.12</v>
      </c>
      <c r="D61" s="1">
        <v>26.73</v>
      </c>
      <c r="E61" s="9">
        <f t="shared" si="1"/>
        <v>0.619897959183674</v>
      </c>
      <c r="F61" s="1">
        <v>525.17</v>
      </c>
      <c r="G61" s="1"/>
      <c r="H61" s="1"/>
      <c r="I61" s="1"/>
      <c r="J61" s="1">
        <v>4</v>
      </c>
      <c r="K61" s="1">
        <v>100</v>
      </c>
      <c r="L61" s="9">
        <v>66.6666666666667</v>
      </c>
      <c r="M61" s="1">
        <v>80</v>
      </c>
      <c r="N61" s="1"/>
      <c r="O61" s="1">
        <v>100</v>
      </c>
      <c r="P61" s="1">
        <v>100</v>
      </c>
      <c r="Q61" s="1">
        <v>100</v>
      </c>
      <c r="R61" s="1"/>
      <c r="S61" s="1"/>
      <c r="T61" s="1"/>
    </row>
    <row r="62" spans="1:20">
      <c r="A62" s="1">
        <v>111</v>
      </c>
      <c r="B62" s="1"/>
      <c r="C62" s="1">
        <v>52.28</v>
      </c>
      <c r="D62" s="1">
        <v>38.12</v>
      </c>
      <c r="E62" s="9">
        <f t="shared" si="1"/>
        <v>0.729150726855394</v>
      </c>
      <c r="F62" s="1">
        <v>487.62</v>
      </c>
      <c r="G62" s="1"/>
      <c r="H62" s="1"/>
      <c r="I62" s="1"/>
      <c r="J62" s="1">
        <v>5</v>
      </c>
      <c r="K62" s="1">
        <v>100</v>
      </c>
      <c r="L62" s="1">
        <v>60</v>
      </c>
      <c r="M62" s="1">
        <v>100</v>
      </c>
      <c r="N62" s="1"/>
      <c r="O62" s="1">
        <v>80</v>
      </c>
      <c r="P62" s="1">
        <v>80</v>
      </c>
      <c r="Q62" s="1">
        <v>60</v>
      </c>
      <c r="R62" s="1"/>
      <c r="S62" s="1"/>
      <c r="T62" s="1"/>
    </row>
    <row r="63" spans="1:20">
      <c r="A63" s="1">
        <v>112</v>
      </c>
      <c r="B63" s="1"/>
      <c r="C63" s="1">
        <v>40.51</v>
      </c>
      <c r="D63" s="1">
        <v>30.27</v>
      </c>
      <c r="E63" s="9">
        <f t="shared" si="1"/>
        <v>0.747222907923969</v>
      </c>
      <c r="F63" s="1">
        <v>465.9</v>
      </c>
      <c r="G63" s="1"/>
      <c r="H63" s="1"/>
      <c r="I63" s="1"/>
      <c r="J63" s="1">
        <v>6</v>
      </c>
      <c r="K63" s="1">
        <v>100</v>
      </c>
      <c r="L63" s="1">
        <v>100</v>
      </c>
      <c r="M63" s="1">
        <v>100</v>
      </c>
      <c r="N63" s="1"/>
      <c r="O63" s="1">
        <v>100</v>
      </c>
      <c r="P63" s="1">
        <v>100</v>
      </c>
      <c r="Q63" s="1">
        <v>100</v>
      </c>
      <c r="R63" s="1"/>
      <c r="S63" s="1"/>
      <c r="T63" s="1"/>
    </row>
    <row r="64" spans="1:20">
      <c r="A64" s="1">
        <v>113</v>
      </c>
      <c r="B64" s="1"/>
      <c r="C64" s="1">
        <v>42.63</v>
      </c>
      <c r="D64" s="1">
        <v>31.71</v>
      </c>
      <c r="E64" s="9">
        <f t="shared" si="1"/>
        <v>0.74384236453202</v>
      </c>
      <c r="F64" s="1">
        <v>468.17</v>
      </c>
      <c r="G64" s="1"/>
      <c r="H64" s="1"/>
      <c r="I64" s="1"/>
      <c r="J64" s="1">
        <v>7</v>
      </c>
      <c r="K64" s="1">
        <v>100</v>
      </c>
      <c r="L64" s="1">
        <v>100</v>
      </c>
      <c r="M64" s="1">
        <v>50</v>
      </c>
      <c r="N64" s="1"/>
      <c r="O64" s="1">
        <v>80</v>
      </c>
      <c r="P64" s="1">
        <v>100</v>
      </c>
      <c r="Q64" s="1">
        <v>80</v>
      </c>
      <c r="R64" s="1"/>
      <c r="S64" s="1"/>
      <c r="T64" s="1"/>
    </row>
    <row r="65" spans="1:20">
      <c r="A65" s="1">
        <v>114</v>
      </c>
      <c r="B65" s="1"/>
      <c r="C65" s="1">
        <v>46.92</v>
      </c>
      <c r="D65" s="1">
        <v>36.29</v>
      </c>
      <c r="E65" s="9">
        <f t="shared" si="1"/>
        <v>0.773444160272805</v>
      </c>
      <c r="F65" s="1">
        <v>459.83</v>
      </c>
      <c r="G65" s="1"/>
      <c r="H65" s="1"/>
      <c r="I65" s="1"/>
      <c r="J65" s="1">
        <v>8</v>
      </c>
      <c r="K65" s="1">
        <v>50</v>
      </c>
      <c r="L65" s="1">
        <v>80</v>
      </c>
      <c r="M65" s="1">
        <v>75</v>
      </c>
      <c r="N65" s="1"/>
      <c r="O65" s="1">
        <v>80</v>
      </c>
      <c r="P65" s="1">
        <v>100</v>
      </c>
      <c r="Q65" s="1">
        <v>80</v>
      </c>
      <c r="R65" s="1"/>
      <c r="S65" s="1"/>
      <c r="T65" s="1"/>
    </row>
    <row r="66" spans="1:20">
      <c r="A66" s="1">
        <v>115</v>
      </c>
      <c r="B66" s="1"/>
      <c r="C66" s="1">
        <v>46</v>
      </c>
      <c r="D66" s="1">
        <v>33.9</v>
      </c>
      <c r="E66" s="9">
        <f t="shared" si="1"/>
        <v>0.73695652173913</v>
      </c>
      <c r="F66" s="1">
        <v>469.45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>
      <c r="A67" s="1">
        <v>116</v>
      </c>
      <c r="B67" s="1"/>
      <c r="C67" s="1">
        <v>48.54</v>
      </c>
      <c r="D67" s="1">
        <v>35.73</v>
      </c>
      <c r="E67" s="9">
        <f t="shared" si="1"/>
        <v>0.736093943139679</v>
      </c>
      <c r="F67" s="1">
        <v>483.32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>
      <c r="A68" s="1">
        <v>117</v>
      </c>
      <c r="B68" s="1"/>
      <c r="C68" s="1">
        <v>52.41</v>
      </c>
      <c r="D68" s="1">
        <v>39.77</v>
      </c>
      <c r="E68" s="9">
        <f t="shared" si="1"/>
        <v>0.758824651784011</v>
      </c>
      <c r="F68" s="1">
        <v>476.28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>
      <c r="A69" s="1">
        <v>118</v>
      </c>
      <c r="B69" s="1"/>
      <c r="C69" s="1">
        <v>40.73</v>
      </c>
      <c r="D69" s="1">
        <v>31.55</v>
      </c>
      <c r="E69" s="9">
        <f t="shared" si="1"/>
        <v>0.774613307144611</v>
      </c>
      <c r="F69" s="1">
        <v>458.68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>
      <c r="A70" s="1">
        <v>119</v>
      </c>
      <c r="B70" s="1"/>
      <c r="C70" s="1">
        <v>51.73</v>
      </c>
      <c r="D70" s="1">
        <v>40.13</v>
      </c>
      <c r="E70" s="9">
        <f t="shared" si="1"/>
        <v>0.775758747341968</v>
      </c>
      <c r="F70" s="1">
        <v>478.5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>
      <c r="A71" s="1">
        <v>120</v>
      </c>
      <c r="B71" s="1"/>
      <c r="C71" s="1">
        <v>49.95</v>
      </c>
      <c r="D71" s="1">
        <v>37.71</v>
      </c>
      <c r="E71" s="9">
        <f t="shared" si="1"/>
        <v>0.754954954954955</v>
      </c>
      <c r="F71" s="1">
        <v>470.42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>
      <c r="A72" s="1">
        <v>121</v>
      </c>
      <c r="B72" s="1"/>
      <c r="C72" s="1">
        <v>52.16</v>
      </c>
      <c r="D72" s="1">
        <v>39.41</v>
      </c>
      <c r="E72" s="9">
        <f t="shared" si="1"/>
        <v>0.75555981595092</v>
      </c>
      <c r="F72" s="1">
        <v>479.83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>
      <c r="A73" s="1">
        <v>122</v>
      </c>
      <c r="B73" s="1"/>
      <c r="C73" s="1">
        <v>45.96</v>
      </c>
      <c r="D73" s="1">
        <v>33.79</v>
      </c>
      <c r="E73" s="9">
        <f t="shared" si="1"/>
        <v>0.7352045256745</v>
      </c>
      <c r="F73" s="1">
        <v>482.23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>
      <c r="A74" s="1">
        <v>123</v>
      </c>
      <c r="B74" s="1"/>
      <c r="C74" s="1">
        <v>46.34</v>
      </c>
      <c r="D74" s="1">
        <v>33.96</v>
      </c>
      <c r="E74" s="9">
        <f t="shared" si="1"/>
        <v>0.732844195079845</v>
      </c>
      <c r="F74" s="1">
        <v>463.45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>
      <c r="A75" s="1">
        <v>124</v>
      </c>
      <c r="B75" s="2" t="s">
        <v>52</v>
      </c>
      <c r="C75" s="1">
        <v>45.52</v>
      </c>
      <c r="D75" s="1"/>
      <c r="E75" s="9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>
      <c r="A76" s="1">
        <v>125</v>
      </c>
      <c r="B76" s="1"/>
      <c r="C76" s="1">
        <v>45.59</v>
      </c>
      <c r="D76" s="1">
        <v>34.13</v>
      </c>
      <c r="E76" s="9">
        <f t="shared" si="1"/>
        <v>0.748629085325729</v>
      </c>
      <c r="F76" s="1">
        <v>452.58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>
      <c r="A77" s="1">
        <v>126</v>
      </c>
      <c r="B77" s="1"/>
      <c r="C77" s="1">
        <v>47.39</v>
      </c>
      <c r="D77" s="1">
        <v>35.72</v>
      </c>
      <c r="E77" s="9">
        <f t="shared" si="1"/>
        <v>0.753745515931631</v>
      </c>
      <c r="F77" s="1">
        <v>479.23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>
      <c r="A78" s="1">
        <v>127</v>
      </c>
      <c r="B78" s="1"/>
      <c r="C78" s="1">
        <v>46.72</v>
      </c>
      <c r="D78" s="1">
        <v>34.55</v>
      </c>
      <c r="E78" s="9">
        <f t="shared" si="1"/>
        <v>0.73951198630137</v>
      </c>
      <c r="F78" s="1">
        <v>464.03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>
      <c r="A79" s="1">
        <v>128</v>
      </c>
      <c r="B79" s="1"/>
      <c r="C79" s="1">
        <v>51.74</v>
      </c>
      <c r="D79" s="1">
        <v>38.91</v>
      </c>
      <c r="E79" s="9">
        <f t="shared" si="1"/>
        <v>0.752029377657518</v>
      </c>
      <c r="F79" s="1">
        <v>468.98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>
      <c r="A80" s="1">
        <v>129</v>
      </c>
      <c r="B80" s="1"/>
      <c r="C80" s="1">
        <v>45.63</v>
      </c>
      <c r="D80" s="1">
        <v>35.45</v>
      </c>
      <c r="E80" s="9">
        <f t="shared" si="1"/>
        <v>0.776901161516546</v>
      </c>
      <c r="F80" s="1">
        <v>469.27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>
      <c r="A81" s="1">
        <v>130</v>
      </c>
      <c r="B81" s="1"/>
      <c r="C81" s="1">
        <v>48.46</v>
      </c>
      <c r="D81" s="1">
        <v>37.17</v>
      </c>
      <c r="E81" s="9">
        <f t="shared" si="1"/>
        <v>0.767024349979364</v>
      </c>
      <c r="F81" s="1">
        <v>476.7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>
      <c r="A82" s="1">
        <v>131</v>
      </c>
      <c r="B82" s="1"/>
      <c r="C82" s="1">
        <v>50.2</v>
      </c>
      <c r="D82" s="1">
        <v>39.2</v>
      </c>
      <c r="E82" s="9">
        <f t="shared" si="1"/>
        <v>0.780876494023904</v>
      </c>
      <c r="F82" s="1">
        <v>473.5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>
      <c r="A83" s="1">
        <v>132</v>
      </c>
      <c r="B83" s="1"/>
      <c r="C83" s="1">
        <v>44.6</v>
      </c>
      <c r="D83" s="1">
        <v>33.16</v>
      </c>
      <c r="E83" s="9">
        <f t="shared" si="1"/>
        <v>0.743497757847534</v>
      </c>
      <c r="F83" s="1">
        <v>469.4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>
      <c r="A84" s="1">
        <v>133</v>
      </c>
      <c r="B84" s="2" t="s">
        <v>52</v>
      </c>
      <c r="C84" s="1">
        <v>44.13</v>
      </c>
      <c r="D84" s="1"/>
      <c r="E84" s="9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>
      <c r="A85" s="1">
        <v>134</v>
      </c>
      <c r="B85" s="1"/>
      <c r="C85" s="1">
        <v>46.89</v>
      </c>
      <c r="D85" s="10">
        <v>34.41</v>
      </c>
      <c r="E85" s="9">
        <f t="shared" si="1"/>
        <v>0.733845169545745</v>
      </c>
      <c r="F85" s="10">
        <v>473.27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>
      <c r="A86" s="1">
        <v>135</v>
      </c>
      <c r="B86" s="1"/>
      <c r="C86" s="1">
        <v>47.36</v>
      </c>
      <c r="D86" s="1">
        <v>39.2</v>
      </c>
      <c r="E86" s="9">
        <f t="shared" si="1"/>
        <v>0.827702702702703</v>
      </c>
      <c r="F86" s="1">
        <v>473.52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>
      <c r="A87" s="1">
        <v>136</v>
      </c>
      <c r="B87" s="2" t="s">
        <v>49</v>
      </c>
      <c r="C87" s="1">
        <v>43.33</v>
      </c>
      <c r="D87" s="1"/>
      <c r="E87" s="9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>
      <c r="A88" s="1">
        <v>137</v>
      </c>
      <c r="B88" s="2" t="s">
        <v>49</v>
      </c>
      <c r="C88" s="1">
        <v>39.52</v>
      </c>
      <c r="D88" s="1"/>
      <c r="E88" s="9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>
      <c r="A89" s="1">
        <v>138</v>
      </c>
      <c r="B89" s="1"/>
      <c r="C89" s="1">
        <v>45.67</v>
      </c>
      <c r="D89" s="1">
        <v>33.39</v>
      </c>
      <c r="E89" s="9">
        <f t="shared" si="1"/>
        <v>0.731114517188526</v>
      </c>
      <c r="F89" s="1">
        <v>487.87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>
      <c r="A90" s="1">
        <v>139</v>
      </c>
      <c r="B90" s="2" t="s">
        <v>52</v>
      </c>
      <c r="C90" s="1">
        <v>47.04</v>
      </c>
      <c r="D90" s="1"/>
      <c r="E90" s="9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>
      <c r="A91" s="1">
        <v>140</v>
      </c>
      <c r="B91" s="1"/>
      <c r="C91" s="1">
        <v>49.1</v>
      </c>
      <c r="D91" s="1">
        <v>38.36</v>
      </c>
      <c r="E91" s="9">
        <f t="shared" si="1"/>
        <v>0.781262729124236</v>
      </c>
      <c r="F91" s="1">
        <v>471.33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>
      <c r="A92" s="1">
        <v>201</v>
      </c>
      <c r="B92" s="1"/>
      <c r="C92" s="1">
        <v>45.76</v>
      </c>
      <c r="D92" s="1">
        <v>36.23</v>
      </c>
      <c r="E92" s="9">
        <f t="shared" si="1"/>
        <v>0.79173951048951</v>
      </c>
      <c r="F92" s="1">
        <v>479.12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>
      <c r="A93" s="1">
        <v>202</v>
      </c>
      <c r="B93" s="1"/>
      <c r="C93" s="1">
        <v>47.1</v>
      </c>
      <c r="D93" s="1">
        <v>33.25</v>
      </c>
      <c r="E93" s="9">
        <f t="shared" si="1"/>
        <v>0.705944798301486</v>
      </c>
      <c r="F93" s="1">
        <v>473.43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>
      <c r="A94" s="1">
        <v>203</v>
      </c>
      <c r="B94" s="1"/>
      <c r="C94" s="1">
        <v>47.29</v>
      </c>
      <c r="D94" s="1">
        <v>36.48</v>
      </c>
      <c r="E94" s="9">
        <f t="shared" si="1"/>
        <v>0.771410446183125</v>
      </c>
      <c r="F94" s="1">
        <v>468.65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>
      <c r="A95" s="1">
        <v>204</v>
      </c>
      <c r="B95" s="1"/>
      <c r="C95" s="1">
        <v>51.9</v>
      </c>
      <c r="D95" s="1">
        <v>40.52</v>
      </c>
      <c r="E95" s="9">
        <f t="shared" si="1"/>
        <v>0.780732177263969</v>
      </c>
      <c r="F95" s="1">
        <v>467.98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>
      <c r="A96" s="1">
        <v>205</v>
      </c>
      <c r="B96" s="1"/>
      <c r="C96" s="1">
        <v>42.93</v>
      </c>
      <c r="D96" s="1">
        <v>31.58</v>
      </c>
      <c r="E96" s="9">
        <f t="shared" si="1"/>
        <v>0.735616119263918</v>
      </c>
      <c r="F96" s="1">
        <v>477.35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>
        <v>206</v>
      </c>
      <c r="B97" s="2" t="s">
        <v>49</v>
      </c>
      <c r="C97" s="1">
        <v>48.05</v>
      </c>
      <c r="D97" s="1"/>
      <c r="E97" s="9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>
        <v>207</v>
      </c>
      <c r="B98" s="1"/>
      <c r="C98" s="1">
        <v>44.39</v>
      </c>
      <c r="D98" s="1">
        <v>30.95</v>
      </c>
      <c r="E98" s="9">
        <f t="shared" si="1"/>
        <v>0.697229105654427</v>
      </c>
      <c r="F98" s="1">
        <v>471.97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>
        <v>208</v>
      </c>
      <c r="B99" s="1"/>
      <c r="C99" s="1">
        <v>41.1</v>
      </c>
      <c r="D99" s="1">
        <v>29.25</v>
      </c>
      <c r="E99" s="9">
        <f t="shared" si="1"/>
        <v>0.711678832116788</v>
      </c>
      <c r="F99" s="1">
        <v>464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>
        <v>209</v>
      </c>
      <c r="B100" s="1"/>
      <c r="C100" s="1">
        <v>46.49</v>
      </c>
      <c r="D100" s="1">
        <v>35.2</v>
      </c>
      <c r="E100" s="9">
        <f t="shared" si="1"/>
        <v>0.757152075715208</v>
      </c>
      <c r="F100" s="1">
        <v>480.57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>
      <c r="A101" s="1">
        <v>210</v>
      </c>
      <c r="B101" s="1"/>
      <c r="C101" s="1">
        <v>45.77</v>
      </c>
      <c r="D101" s="1">
        <v>31.35</v>
      </c>
      <c r="E101" s="9">
        <f t="shared" si="1"/>
        <v>0.684946471487874</v>
      </c>
      <c r="F101" s="1">
        <v>476.33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>
        <v>211</v>
      </c>
      <c r="B102" s="1"/>
      <c r="C102" s="1">
        <v>44.66</v>
      </c>
      <c r="D102" s="1">
        <v>34.5</v>
      </c>
      <c r="E102" s="9">
        <f t="shared" si="1"/>
        <v>0.772503358710255</v>
      </c>
      <c r="F102" s="1">
        <v>474.73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>
        <v>212</v>
      </c>
      <c r="B103" s="1"/>
      <c r="C103" s="1">
        <v>50.35</v>
      </c>
      <c r="D103" s="1">
        <v>37.82</v>
      </c>
      <c r="E103" s="9">
        <f t="shared" si="1"/>
        <v>0.751142005958292</v>
      </c>
      <c r="F103" s="1">
        <v>478.28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">
        <v>213</v>
      </c>
      <c r="B104" s="1"/>
      <c r="C104" s="1">
        <v>50.04</v>
      </c>
      <c r="D104" s="1">
        <v>38.4</v>
      </c>
      <c r="E104" s="9">
        <f t="shared" si="1"/>
        <v>0.767386091127098</v>
      </c>
      <c r="F104" s="1">
        <v>473.25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>
      <c r="A105" s="1">
        <v>214</v>
      </c>
      <c r="B105" s="1"/>
      <c r="C105" s="1">
        <v>47.13</v>
      </c>
      <c r="D105" s="10">
        <v>35.69</v>
      </c>
      <c r="E105" s="9">
        <f t="shared" si="1"/>
        <v>0.757267133460641</v>
      </c>
      <c r="F105" s="10">
        <v>480.67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>
        <v>215</v>
      </c>
      <c r="B106" s="1"/>
      <c r="C106" s="1">
        <v>51.59</v>
      </c>
      <c r="D106" s="1">
        <v>36.99</v>
      </c>
      <c r="E106" s="9">
        <f t="shared" si="1"/>
        <v>0.716999418491956</v>
      </c>
      <c r="F106" s="1">
        <v>479.57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>
        <v>216</v>
      </c>
      <c r="B107" s="2" t="s">
        <v>52</v>
      </c>
      <c r="C107" s="1">
        <v>47.82</v>
      </c>
      <c r="D107" s="1"/>
      <c r="E107" s="9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>
        <v>217</v>
      </c>
      <c r="B108" s="2" t="s">
        <v>52</v>
      </c>
      <c r="C108" s="1">
        <v>35.16</v>
      </c>
      <c r="D108" s="1"/>
      <c r="E108" s="9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>
      <c r="A109" s="1">
        <v>218</v>
      </c>
      <c r="B109" s="1"/>
      <c r="C109" s="1">
        <v>47.1</v>
      </c>
      <c r="D109" s="1">
        <v>35.1</v>
      </c>
      <c r="E109" s="9">
        <f t="shared" si="1"/>
        <v>0.745222929936306</v>
      </c>
      <c r="F109" s="1">
        <v>474.67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>
        <v>219</v>
      </c>
      <c r="B110" s="1"/>
      <c r="C110" s="1">
        <v>45.87</v>
      </c>
      <c r="D110" s="1">
        <v>34.79</v>
      </c>
      <c r="E110" s="9">
        <f t="shared" si="1"/>
        <v>0.758447787224766</v>
      </c>
      <c r="F110" s="1">
        <v>467.53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>
        <v>220</v>
      </c>
      <c r="B111" s="2" t="s">
        <v>49</v>
      </c>
      <c r="C111" s="1">
        <v>43.92</v>
      </c>
      <c r="D111" s="1"/>
      <c r="E111" s="9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>
        <v>221</v>
      </c>
      <c r="B112" s="2" t="s">
        <v>49</v>
      </c>
      <c r="C112" s="1">
        <v>51.19</v>
      </c>
      <c r="D112" s="1"/>
      <c r="E112" s="9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>
        <v>222</v>
      </c>
      <c r="B113" s="1"/>
      <c r="C113" s="1">
        <v>46.36</v>
      </c>
      <c r="D113" s="1">
        <v>33.77</v>
      </c>
      <c r="E113" s="9">
        <f t="shared" si="1"/>
        <v>0.728429680759275</v>
      </c>
      <c r="F113" s="1">
        <v>461.9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>
        <v>223</v>
      </c>
      <c r="B114" s="1"/>
      <c r="C114" s="1">
        <v>48.28</v>
      </c>
      <c r="D114" s="1">
        <v>37.07</v>
      </c>
      <c r="E114" s="9">
        <f t="shared" si="1"/>
        <v>0.767812758906379</v>
      </c>
      <c r="F114" s="1">
        <v>461.1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>
        <v>224</v>
      </c>
      <c r="B115" s="1"/>
      <c r="C115" s="1">
        <v>45.85</v>
      </c>
      <c r="D115" s="1">
        <v>34.9</v>
      </c>
      <c r="E115" s="9">
        <f t="shared" si="1"/>
        <v>0.761177753544166</v>
      </c>
      <c r="F115" s="1">
        <v>464.83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>
        <v>225</v>
      </c>
      <c r="B116" s="2" t="s">
        <v>49</v>
      </c>
      <c r="C116" s="1">
        <v>51.5</v>
      </c>
      <c r="D116" s="1"/>
      <c r="E116" s="9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>
        <v>226</v>
      </c>
      <c r="B117" s="1"/>
      <c r="C117" s="1">
        <v>45.57</v>
      </c>
      <c r="D117" s="1">
        <v>34.48</v>
      </c>
      <c r="E117" s="9">
        <f t="shared" ref="E117:E171" si="2">D117/C117</f>
        <v>0.756638139126618</v>
      </c>
      <c r="F117" s="1">
        <v>477.63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>
        <v>227</v>
      </c>
      <c r="B118" s="2" t="s">
        <v>52</v>
      </c>
      <c r="C118" s="1">
        <v>43.48</v>
      </c>
      <c r="D118" s="1"/>
      <c r="E118" s="9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>
        <v>228</v>
      </c>
      <c r="B119" s="1"/>
      <c r="C119" s="1">
        <v>44.34</v>
      </c>
      <c r="D119" s="1">
        <v>33.81</v>
      </c>
      <c r="E119" s="9">
        <f t="shared" si="2"/>
        <v>0.762516914749662</v>
      </c>
      <c r="F119" s="1">
        <v>466.4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>
        <v>229</v>
      </c>
      <c r="B120" s="1"/>
      <c r="C120" s="1">
        <v>49.2</v>
      </c>
      <c r="D120" s="1">
        <v>36.48</v>
      </c>
      <c r="E120" s="9">
        <f t="shared" si="2"/>
        <v>0.741463414634146</v>
      </c>
      <c r="F120" s="1">
        <v>472.5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>
        <v>230</v>
      </c>
      <c r="B121" s="1"/>
      <c r="C121" s="1">
        <v>46.55</v>
      </c>
      <c r="D121" s="1">
        <v>33.95</v>
      </c>
      <c r="E121" s="9">
        <f t="shared" si="2"/>
        <v>0.729323308270677</v>
      </c>
      <c r="F121" s="1">
        <v>457.95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>
        <v>231</v>
      </c>
      <c r="B122" s="1"/>
      <c r="C122" s="1">
        <v>47.3</v>
      </c>
      <c r="D122" s="1">
        <v>35.71</v>
      </c>
      <c r="E122" s="9">
        <f t="shared" si="2"/>
        <v>0.754968287526427</v>
      </c>
      <c r="F122" s="1">
        <v>458.2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A123" s="1">
        <v>232</v>
      </c>
      <c r="B123" s="1"/>
      <c r="C123" s="1">
        <v>49.04</v>
      </c>
      <c r="D123" s="1">
        <v>37.53</v>
      </c>
      <c r="E123" s="9">
        <f t="shared" si="2"/>
        <v>0.765293637846656</v>
      </c>
      <c r="F123" s="1">
        <v>469.05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>
      <c r="A124" s="1">
        <v>233</v>
      </c>
      <c r="B124" s="1"/>
      <c r="C124" s="1">
        <v>42.88</v>
      </c>
      <c r="D124" s="10">
        <v>30.44</v>
      </c>
      <c r="E124" s="9">
        <f t="shared" si="2"/>
        <v>0.709888059701492</v>
      </c>
      <c r="F124" s="10">
        <v>487.57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>
      <c r="A125" s="1">
        <v>234</v>
      </c>
      <c r="B125" s="1"/>
      <c r="C125" s="1">
        <v>47.38</v>
      </c>
      <c r="D125" s="1">
        <v>34.47</v>
      </c>
      <c r="E125" s="9">
        <f t="shared" si="2"/>
        <v>0.727522161249472</v>
      </c>
      <c r="F125" s="1">
        <v>474.68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>
      <c r="A126" s="1">
        <v>235</v>
      </c>
      <c r="B126" s="1"/>
      <c r="C126" s="1">
        <v>47.19</v>
      </c>
      <c r="D126" s="1">
        <v>36.23</v>
      </c>
      <c r="E126" s="9">
        <f t="shared" si="2"/>
        <v>0.76774740411104</v>
      </c>
      <c r="F126" s="1">
        <v>484.63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>
      <c r="A127" s="1">
        <v>236</v>
      </c>
      <c r="B127" s="2" t="s">
        <v>49</v>
      </c>
      <c r="C127" s="1">
        <v>38.36</v>
      </c>
      <c r="D127" s="1"/>
      <c r="E127" s="9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>
      <c r="A128" s="1">
        <v>237</v>
      </c>
      <c r="B128" s="1"/>
      <c r="C128" s="1">
        <v>44.76</v>
      </c>
      <c r="D128" s="1">
        <v>33.6</v>
      </c>
      <c r="E128" s="9">
        <f t="shared" si="2"/>
        <v>0.750670241286863</v>
      </c>
      <c r="F128" s="1">
        <v>474.72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>
      <c r="A129" s="1">
        <v>238</v>
      </c>
      <c r="B129" s="1"/>
      <c r="C129" s="1">
        <v>53.05</v>
      </c>
      <c r="D129" s="1">
        <v>40.72</v>
      </c>
      <c r="E129" s="9">
        <f t="shared" si="2"/>
        <v>0.767577756833176</v>
      </c>
      <c r="F129" s="1">
        <v>459.57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>
      <c r="A130" s="1">
        <v>239</v>
      </c>
      <c r="B130" s="1"/>
      <c r="C130" s="1">
        <v>50.44</v>
      </c>
      <c r="D130" s="1">
        <v>37.07</v>
      </c>
      <c r="E130" s="9">
        <f t="shared" si="2"/>
        <v>0.734932593180016</v>
      </c>
      <c r="F130" s="1">
        <v>467.25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>
      <c r="A131" s="1">
        <v>240</v>
      </c>
      <c r="B131" s="1"/>
      <c r="C131" s="1">
        <v>43.03</v>
      </c>
      <c r="D131" s="1">
        <v>32.23</v>
      </c>
      <c r="E131" s="9">
        <f t="shared" si="2"/>
        <v>0.749012316988148</v>
      </c>
      <c r="F131" s="1">
        <v>473.42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>
      <c r="A132" s="1">
        <v>301</v>
      </c>
      <c r="B132" s="2" t="s">
        <v>49</v>
      </c>
      <c r="C132" s="1">
        <v>42.32</v>
      </c>
      <c r="D132" s="1"/>
      <c r="E132" s="9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>
      <c r="A133" s="1">
        <v>302</v>
      </c>
      <c r="B133" s="1"/>
      <c r="C133" s="1">
        <v>40.57</v>
      </c>
      <c r="D133" s="10">
        <v>29</v>
      </c>
      <c r="E133" s="9">
        <f t="shared" si="2"/>
        <v>0.714813901897954</v>
      </c>
      <c r="F133" s="10">
        <v>479.15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>
      <c r="A134" s="1">
        <v>303</v>
      </c>
      <c r="B134" s="1"/>
      <c r="C134" s="1">
        <v>41.64</v>
      </c>
      <c r="D134" s="1">
        <v>27.44</v>
      </c>
      <c r="E134" s="9">
        <f t="shared" si="2"/>
        <v>0.658981748318924</v>
      </c>
      <c r="F134" s="1">
        <v>478.52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>
      <c r="A135" s="1">
        <v>304</v>
      </c>
      <c r="B135" s="1"/>
      <c r="C135" s="1">
        <v>49.57</v>
      </c>
      <c r="D135" s="1"/>
      <c r="E135" s="9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>
      <c r="A136" s="1">
        <v>305</v>
      </c>
      <c r="B136" s="1"/>
      <c r="C136" s="1">
        <v>53.04</v>
      </c>
      <c r="D136" s="1">
        <v>29.28</v>
      </c>
      <c r="E136" s="9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>
      <c r="A137" s="1">
        <v>306</v>
      </c>
      <c r="B137" s="1"/>
      <c r="C137" s="1">
        <v>42.69</v>
      </c>
      <c r="D137" s="1">
        <v>31.82</v>
      </c>
      <c r="E137" s="9">
        <f t="shared" si="2"/>
        <v>0.745373623799485</v>
      </c>
      <c r="F137" s="1">
        <v>467.08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>
      <c r="A138" s="1">
        <v>307</v>
      </c>
      <c r="B138" s="1"/>
      <c r="C138" s="1">
        <v>46.54</v>
      </c>
      <c r="D138" s="1">
        <v>34.71</v>
      </c>
      <c r="E138" s="9">
        <f t="shared" si="2"/>
        <v>0.745810055865922</v>
      </c>
      <c r="F138" s="1">
        <v>477.63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>
      <c r="A139" s="1">
        <v>308</v>
      </c>
      <c r="B139" s="1"/>
      <c r="C139" s="1">
        <v>49.15</v>
      </c>
      <c r="D139" s="1">
        <v>36.13</v>
      </c>
      <c r="E139" s="9">
        <f t="shared" si="2"/>
        <v>0.735096642929807</v>
      </c>
      <c r="F139" s="1">
        <v>483.33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>
      <c r="A140" s="1">
        <v>309</v>
      </c>
      <c r="B140" s="1"/>
      <c r="C140" s="1">
        <v>44.18</v>
      </c>
      <c r="D140" s="1">
        <v>34.03</v>
      </c>
      <c r="E140" s="9">
        <f t="shared" si="2"/>
        <v>0.770258035310095</v>
      </c>
      <c r="F140" s="1">
        <v>477.33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>
      <c r="A141" s="1">
        <v>310</v>
      </c>
      <c r="B141" s="1"/>
      <c r="C141" s="1">
        <v>41.73</v>
      </c>
      <c r="D141" s="1">
        <v>32.8</v>
      </c>
      <c r="E141" s="9">
        <f t="shared" si="2"/>
        <v>0.78600527198658</v>
      </c>
      <c r="F141" s="1">
        <v>465.47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>
      <c r="A142" s="1">
        <v>311</v>
      </c>
      <c r="B142" s="1"/>
      <c r="C142" s="1">
        <v>50.03</v>
      </c>
      <c r="D142" s="1">
        <v>37.82</v>
      </c>
      <c r="E142" s="9">
        <f t="shared" si="2"/>
        <v>0.755946432140716</v>
      </c>
      <c r="F142" s="1">
        <v>474.82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>
      <c r="A143" s="1">
        <v>312</v>
      </c>
      <c r="B143" s="1"/>
      <c r="C143" s="1">
        <v>50.54</v>
      </c>
      <c r="D143" s="1">
        <v>38.35</v>
      </c>
      <c r="E143" s="9">
        <f t="shared" si="2"/>
        <v>0.758804907004353</v>
      </c>
      <c r="F143" s="1">
        <v>487.65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>
      <c r="A144" s="1">
        <v>313</v>
      </c>
      <c r="B144" s="1"/>
      <c r="C144" s="1">
        <v>44.52</v>
      </c>
      <c r="D144" s="1">
        <v>31.72</v>
      </c>
      <c r="E144" s="9">
        <f t="shared" si="2"/>
        <v>0.712488769092543</v>
      </c>
      <c r="F144" s="1">
        <v>481.08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>
      <c r="A145" s="1">
        <v>314</v>
      </c>
      <c r="B145" s="1"/>
      <c r="C145" s="1">
        <v>46.4</v>
      </c>
      <c r="D145" s="1">
        <v>38.12</v>
      </c>
      <c r="E145" s="9">
        <f t="shared" si="2"/>
        <v>0.821551724137931</v>
      </c>
      <c r="F145" s="1">
        <v>487.65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>
      <c r="A146" s="1">
        <v>315</v>
      </c>
      <c r="B146" s="1"/>
      <c r="C146" s="1">
        <v>48.22</v>
      </c>
      <c r="D146" s="1">
        <v>34.64</v>
      </c>
      <c r="E146" s="9">
        <f t="shared" si="2"/>
        <v>0.718374118622978</v>
      </c>
      <c r="F146" s="1">
        <v>487.58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>
      <c r="A147" s="1">
        <v>316</v>
      </c>
      <c r="B147" s="1"/>
      <c r="C147" s="1">
        <v>45.87</v>
      </c>
      <c r="D147" s="1">
        <v>33.24</v>
      </c>
      <c r="E147" s="9">
        <f t="shared" si="2"/>
        <v>0.724656638325703</v>
      </c>
      <c r="F147" s="1">
        <v>465.45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>
      <c r="A148" s="1">
        <v>317</v>
      </c>
      <c r="B148" s="1"/>
      <c r="C148" s="1">
        <v>44.38</v>
      </c>
      <c r="D148" s="1">
        <v>32.9</v>
      </c>
      <c r="E148" s="9">
        <f t="shared" si="2"/>
        <v>0.741324921135647</v>
      </c>
      <c r="F148" s="1">
        <v>453.95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>
      <c r="A149" s="1">
        <v>318</v>
      </c>
      <c r="B149" s="1"/>
      <c r="C149" s="1">
        <v>47.69</v>
      </c>
      <c r="D149" s="1">
        <v>36.04</v>
      </c>
      <c r="E149" s="9">
        <f t="shared" si="2"/>
        <v>0.755713986160621</v>
      </c>
      <c r="F149" s="1">
        <v>462.8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>
      <c r="A150" s="1">
        <v>319</v>
      </c>
      <c r="B150" s="1"/>
      <c r="C150" s="1">
        <v>47.42</v>
      </c>
      <c r="D150" s="10">
        <v>38.41</v>
      </c>
      <c r="E150" s="9">
        <f t="shared" si="2"/>
        <v>0.809995782370308</v>
      </c>
      <c r="F150" s="10">
        <v>480.7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>
      <c r="A151" s="1">
        <v>320</v>
      </c>
      <c r="B151" s="2" t="s">
        <v>49</v>
      </c>
      <c r="C151" s="1">
        <v>54.51</v>
      </c>
      <c r="D151" s="1"/>
      <c r="E151" s="9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>
      <c r="A152" s="1">
        <v>321</v>
      </c>
      <c r="B152" s="1"/>
      <c r="C152" s="1">
        <v>46.31</v>
      </c>
      <c r="D152" s="1">
        <v>31.14</v>
      </c>
      <c r="E152" s="9">
        <f t="shared" si="2"/>
        <v>0.672424962211185</v>
      </c>
      <c r="F152" s="1">
        <v>479.68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>
      <c r="A153" s="1">
        <v>322</v>
      </c>
      <c r="B153" s="1"/>
      <c r="C153" s="1">
        <v>46.62</v>
      </c>
      <c r="D153" s="1">
        <v>35.17</v>
      </c>
      <c r="E153" s="9">
        <f t="shared" si="2"/>
        <v>0.754397254397254</v>
      </c>
      <c r="F153" s="1">
        <v>463.5</v>
      </c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>
      <c r="A154" s="1">
        <v>323</v>
      </c>
      <c r="B154" s="2" t="s">
        <v>52</v>
      </c>
      <c r="C154" s="1">
        <v>45.52</v>
      </c>
      <c r="D154" s="1"/>
      <c r="E154" s="9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>
      <c r="A155" s="1">
        <v>324</v>
      </c>
      <c r="B155" s="1"/>
      <c r="C155" s="1">
        <v>44.18</v>
      </c>
      <c r="D155" s="1">
        <v>31.88</v>
      </c>
      <c r="E155" s="9">
        <f t="shared" si="2"/>
        <v>0.721593481213219</v>
      </c>
      <c r="F155" s="1">
        <v>473</v>
      </c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>
      <c r="A156" s="1">
        <v>325</v>
      </c>
      <c r="B156" s="2" t="s">
        <v>52</v>
      </c>
      <c r="C156" s="1">
        <v>49.33</v>
      </c>
      <c r="D156" s="1"/>
      <c r="E156" s="9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>
      <c r="A157" s="1">
        <v>326</v>
      </c>
      <c r="B157" s="1"/>
      <c r="C157" s="1">
        <v>45.14</v>
      </c>
      <c r="D157" s="1">
        <v>33.24</v>
      </c>
      <c r="E157" s="9">
        <f t="shared" si="2"/>
        <v>0.736375719982277</v>
      </c>
      <c r="F157" s="1">
        <v>477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>
      <c r="A158" s="1">
        <v>327</v>
      </c>
      <c r="B158" s="1"/>
      <c r="C158" s="1">
        <v>52.61</v>
      </c>
      <c r="D158" s="1">
        <v>39.8</v>
      </c>
      <c r="E158" s="9">
        <f t="shared" si="2"/>
        <v>0.756510169169359</v>
      </c>
      <c r="F158" s="1">
        <v>479.2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>
      <c r="A159" s="1">
        <v>328</v>
      </c>
      <c r="B159" s="1"/>
      <c r="C159" s="1">
        <v>41.92</v>
      </c>
      <c r="D159" s="1">
        <v>33.8</v>
      </c>
      <c r="E159" s="9">
        <f t="shared" si="2"/>
        <v>0.806297709923664</v>
      </c>
      <c r="F159" s="1">
        <v>476.37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>
      <c r="A160" s="1">
        <v>329</v>
      </c>
      <c r="B160" s="1"/>
      <c r="C160" s="1">
        <v>51.22</v>
      </c>
      <c r="D160" s="1">
        <v>38.49</v>
      </c>
      <c r="E160" s="9">
        <f t="shared" si="2"/>
        <v>0.75146427176884</v>
      </c>
      <c r="F160" s="1">
        <v>461.6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>
      <c r="A161" s="1">
        <v>330</v>
      </c>
      <c r="B161" s="1"/>
      <c r="C161" s="1">
        <v>52.33</v>
      </c>
      <c r="D161" s="1">
        <v>39.49</v>
      </c>
      <c r="E161" s="9">
        <f t="shared" si="2"/>
        <v>0.754634053124403</v>
      </c>
      <c r="F161" s="1">
        <v>474.75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>
      <c r="A162" s="1">
        <v>331</v>
      </c>
      <c r="B162" s="2" t="s">
        <v>52</v>
      </c>
      <c r="C162" s="1">
        <v>39.2</v>
      </c>
      <c r="D162" s="1"/>
      <c r="E162" s="9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>
      <c r="A163" s="1">
        <v>332</v>
      </c>
      <c r="B163" s="2" t="s">
        <v>49</v>
      </c>
      <c r="C163" s="1">
        <v>45.96</v>
      </c>
      <c r="D163" s="1"/>
      <c r="E163" s="9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>
      <c r="A164" s="1">
        <v>333</v>
      </c>
      <c r="B164" s="1"/>
      <c r="C164" s="1">
        <v>44.06</v>
      </c>
      <c r="D164" s="1">
        <v>32.62</v>
      </c>
      <c r="E164" s="9">
        <f t="shared" si="2"/>
        <v>0.740354062641852</v>
      </c>
      <c r="F164" s="1">
        <v>476.53</v>
      </c>
      <c r="G164" s="1"/>
      <c r="H164" s="1"/>
      <c r="I164" s="1"/>
      <c r="J164" s="1"/>
      <c r="K164" s="1"/>
      <c r="L164" s="1"/>
      <c r="R164" s="1"/>
      <c r="S164" s="1"/>
      <c r="T164" s="1"/>
    </row>
    <row r="165" spans="1:20">
      <c r="A165" s="1">
        <v>334</v>
      </c>
      <c r="B165" s="2" t="s">
        <v>49</v>
      </c>
      <c r="C165" s="1">
        <v>45.76</v>
      </c>
      <c r="D165" s="1"/>
      <c r="E165" s="9"/>
      <c r="F165" s="1"/>
      <c r="G165" s="1"/>
      <c r="H165" s="1"/>
      <c r="I165" s="1"/>
      <c r="J165" s="1"/>
      <c r="K165" s="1"/>
      <c r="L165" s="1"/>
      <c r="R165" s="1"/>
      <c r="S165" s="1"/>
      <c r="T165" s="1"/>
    </row>
    <row r="166" spans="1:20">
      <c r="A166" s="1">
        <v>335</v>
      </c>
      <c r="B166" s="1"/>
      <c r="C166" s="1">
        <v>43.48</v>
      </c>
      <c r="D166" s="1"/>
      <c r="E166" s="9"/>
      <c r="F166" s="1">
        <v>480.72</v>
      </c>
      <c r="G166" s="1"/>
      <c r="H166" s="1"/>
      <c r="I166" s="1"/>
      <c r="J166" s="1"/>
      <c r="K166" s="1"/>
      <c r="L166" s="1"/>
      <c r="R166" s="1"/>
      <c r="S166" s="1"/>
      <c r="T166" s="1"/>
    </row>
    <row r="167" spans="1:20">
      <c r="A167" s="1">
        <v>336</v>
      </c>
      <c r="B167" s="2" t="s">
        <v>49</v>
      </c>
      <c r="C167" s="1">
        <v>45.69</v>
      </c>
      <c r="D167" s="1"/>
      <c r="E167" s="9"/>
      <c r="F167" s="1"/>
      <c r="G167" s="1"/>
      <c r="H167" s="1"/>
      <c r="I167" s="1"/>
      <c r="J167" s="1"/>
      <c r="K167" s="1"/>
      <c r="L167" s="1"/>
      <c r="R167" s="1"/>
      <c r="S167" s="1"/>
      <c r="T167" s="1"/>
    </row>
    <row r="168" spans="1:20">
      <c r="A168" s="1">
        <v>337</v>
      </c>
      <c r="B168" s="1"/>
      <c r="C168" s="1">
        <v>45.17</v>
      </c>
      <c r="D168" s="1">
        <v>32.39</v>
      </c>
      <c r="E168" s="9">
        <f t="shared" si="2"/>
        <v>0.717068851007306</v>
      </c>
      <c r="F168" s="1">
        <v>470.17</v>
      </c>
      <c r="G168" s="1"/>
      <c r="H168" s="1"/>
      <c r="I168" s="1"/>
      <c r="J168" s="1"/>
      <c r="K168" s="1"/>
      <c r="L168" s="1"/>
      <c r="R168" s="1"/>
      <c r="S168" s="1"/>
      <c r="T168" s="1"/>
    </row>
    <row r="169" spans="1:20">
      <c r="A169" s="1">
        <v>338</v>
      </c>
      <c r="B169" s="1"/>
      <c r="C169" s="1">
        <v>40.52</v>
      </c>
      <c r="D169" s="1">
        <v>30</v>
      </c>
      <c r="E169" s="9">
        <f t="shared" si="2"/>
        <v>0.740375123395854</v>
      </c>
      <c r="F169" s="1">
        <v>455.15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>
      <c r="A170" s="1">
        <v>339</v>
      </c>
      <c r="B170" s="2" t="s">
        <v>52</v>
      </c>
      <c r="C170" s="1">
        <v>50.01</v>
      </c>
      <c r="D170" s="1"/>
      <c r="E170" s="9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>
      <c r="A171" s="1">
        <v>340</v>
      </c>
      <c r="B171" s="1"/>
      <c r="C171" s="1">
        <v>49.35</v>
      </c>
      <c r="D171" s="1">
        <v>37.69</v>
      </c>
      <c r="E171" s="9">
        <f t="shared" si="2"/>
        <v>0.763728470111449</v>
      </c>
      <c r="F171" s="1">
        <v>482.5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>
      <c r="A174" s="1"/>
      <c r="B174" s="1"/>
      <c r="C174" s="1"/>
      <c r="D174" s="1"/>
      <c r="E174" s="1">
        <f>AVERAGE(E52:E59)</f>
        <v>0.741211696935334</v>
      </c>
      <c r="F174" s="1">
        <f>AVERAGE(F52:F59)</f>
        <v>474.063333333333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>
      <c r="A175" s="1"/>
      <c r="B175" s="1"/>
      <c r="C175" s="1"/>
      <c r="D175" s="1"/>
      <c r="E175" s="1">
        <f>AVERAGE(E60:E67)</f>
        <v>0.726658369092381</v>
      </c>
      <c r="F175" s="1">
        <f>AVERAGE(F60:F67)</f>
        <v>479.922857142857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>
      <c r="A176" s="1"/>
      <c r="B176" s="1"/>
      <c r="C176" s="1"/>
      <c r="D176" s="1"/>
      <c r="E176" s="1">
        <f>AVERAGE(E68:E75)</f>
        <v>0.755394313990116</v>
      </c>
      <c r="F176" s="1">
        <f>AVERAGE(F68:F75)</f>
        <v>472.77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>
      <c r="A177" s="1"/>
      <c r="B177" s="1"/>
      <c r="C177" s="1"/>
      <c r="D177" s="1"/>
      <c r="E177" s="1">
        <f>AVERAGE(E76:E83)</f>
        <v>0.75777696607295</v>
      </c>
      <c r="F177" s="1">
        <f>AVERAGE(F76:F83)</f>
        <v>469.21125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>
      <c r="A178" s="1"/>
      <c r="B178" s="1"/>
      <c r="C178" s="1"/>
      <c r="D178" s="1"/>
      <c r="E178" s="1">
        <f>AVERAGE(E84:E91)</f>
        <v>0.768481279640303</v>
      </c>
      <c r="F178" s="1">
        <f>AVERAGE(F84:F91)</f>
        <v>476.4975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>
      <c r="A179" s="1"/>
      <c r="B179" s="1"/>
      <c r="C179" s="1"/>
      <c r="D179" s="1"/>
      <c r="E179" s="1">
        <f>AVERAGE(E92:E99)</f>
        <v>0.742050141324746</v>
      </c>
      <c r="F179" s="1">
        <f>AVERAGE(F92:F99)</f>
        <v>471.785714285714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>
      <c r="A180" s="1"/>
      <c r="B180" s="1"/>
      <c r="C180" s="1"/>
      <c r="D180" s="1"/>
      <c r="E180" s="1">
        <f>AVERAGE(E100:E107)</f>
        <v>0.743913793564475</v>
      </c>
      <c r="F180" s="1">
        <f>AVERAGE(F100:F107)</f>
        <v>477.628571428571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>
      <c r="A181" s="1"/>
      <c r="B181" s="1"/>
      <c r="C181" s="1"/>
      <c r="D181" s="1"/>
      <c r="E181" s="1">
        <f>AVERAGE(E108:E115)</f>
        <v>0.752218182074178</v>
      </c>
      <c r="F181" s="1">
        <f>AVERAGE(F108:F115)</f>
        <v>466.006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>
      <c r="A182" s="1"/>
      <c r="B182" s="1"/>
      <c r="C182" s="1"/>
      <c r="D182" s="1"/>
      <c r="E182" s="1">
        <f>AVERAGE(E116:E123)</f>
        <v>0.751700617025698</v>
      </c>
      <c r="F182" s="1">
        <f>AVERAGE(F116:F123)</f>
        <v>466.955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>
      <c r="A183" s="1"/>
      <c r="B183" s="1"/>
      <c r="C183" s="1"/>
      <c r="D183" s="1"/>
      <c r="E183" s="1">
        <f>AVERAGE(E124:E131)</f>
        <v>0.74390721905003</v>
      </c>
      <c r="F183" s="1">
        <f>AVERAGE(F124:F131)</f>
        <v>474.548571428571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>
      <c r="A184" s="1"/>
      <c r="B184" s="1"/>
      <c r="C184" s="1"/>
      <c r="D184" s="1"/>
      <c r="E184" s="1">
        <f>AVERAGE(E132:E139)</f>
        <v>0.720015194562418</v>
      </c>
      <c r="F184" s="1">
        <f>AVERAGE(F132:F139)</f>
        <v>477.142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>
      <c r="A185" s="1"/>
      <c r="B185" s="1"/>
      <c r="C185" s="1"/>
      <c r="D185" s="1"/>
      <c r="E185" s="1">
        <f>AVERAGE(E140:E147)</f>
        <v>0.756010737077612</v>
      </c>
      <c r="F185" s="1">
        <f>AVERAGE(F140:F147)</f>
        <v>478.37875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>
      <c r="A186" s="1"/>
      <c r="B186" s="1"/>
      <c r="C186" s="1"/>
      <c r="D186" s="1"/>
      <c r="E186" s="1">
        <f>AVERAGE(E148:E155)</f>
        <v>0.742575064581372</v>
      </c>
      <c r="F186" s="1">
        <f>AVERAGE(F148:F155)</f>
        <v>468.938333333333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>
      <c r="A187" s="1"/>
      <c r="B187" s="1"/>
      <c r="C187" s="1"/>
      <c r="D187" s="1"/>
      <c r="E187" s="1">
        <f>AVERAGE(E156:E163)</f>
        <v>0.761056384793709</v>
      </c>
      <c r="F187" s="1">
        <f>AVERAGE(F156:F163)</f>
        <v>473.784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>
      <c r="A188" s="1"/>
      <c r="B188" s="1"/>
      <c r="C188" s="1"/>
      <c r="D188" s="1"/>
      <c r="E188" s="1">
        <f>AVERAGE(E164:E171)</f>
        <v>0.740381626789115</v>
      </c>
      <c r="F188" s="1">
        <f>AVERAGE(F164:F171)</f>
        <v>473.014</v>
      </c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>
      <c r="A190" s="1"/>
      <c r="B190" s="1"/>
      <c r="C190" s="1"/>
      <c r="D190" s="1"/>
      <c r="E190" s="1">
        <f>AVERAGE(E52:E56)</f>
        <v>0.737876606179259</v>
      </c>
      <c r="F190" s="1">
        <f>AVERAGE(F52:F56)</f>
        <v>473.75</v>
      </c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>
      <c r="A191" s="1"/>
      <c r="B191" s="1"/>
      <c r="C191" s="1"/>
      <c r="D191" s="1"/>
      <c r="E191" s="1">
        <f>AVERAGE(E57:E61)</f>
        <v>0.706332268944906</v>
      </c>
      <c r="F191" s="1">
        <f>AVERAGE(F57:F61)</f>
        <v>491.516666666667</v>
      </c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>
      <c r="A192" s="1"/>
      <c r="B192" s="1"/>
      <c r="C192" s="1"/>
      <c r="D192" s="1"/>
      <c r="E192" s="1">
        <f>AVERAGE(E62:E66)</f>
        <v>0.746123336264664</v>
      </c>
      <c r="F192" s="1">
        <f>AVERAGE(F62:F66)</f>
        <v>470.194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>
      <c r="A193" s="1"/>
      <c r="B193" s="1"/>
      <c r="C193" s="1"/>
      <c r="D193" s="1"/>
      <c r="E193" s="1">
        <f>AVERAGE(E67:E71)</f>
        <v>0.760049120873045</v>
      </c>
      <c r="F193" s="1">
        <f>AVERAGE(F67:F71)</f>
        <v>473.44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>
      <c r="A194" s="1"/>
      <c r="B194" s="1"/>
      <c r="C194" s="1"/>
      <c r="D194" s="1"/>
      <c r="E194" s="1">
        <f>AVERAGE(E72:E76)</f>
        <v>0.743059405507749</v>
      </c>
      <c r="F194" s="1">
        <f>AVERAGE(F72:F76)</f>
        <v>469.5225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>
      <c r="A195" s="1"/>
      <c r="B195" s="1"/>
      <c r="C195" s="1"/>
      <c r="D195" s="1"/>
      <c r="E195" s="1">
        <f>AVERAGE(E77:E81)</f>
        <v>0.757842478277286</v>
      </c>
      <c r="F195" s="1">
        <f>AVERAGE(F77:F81)</f>
        <v>471.642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>
      <c r="A196" s="1"/>
      <c r="B196" s="1"/>
      <c r="C196" s="1"/>
      <c r="D196" s="1"/>
      <c r="E196" s="1">
        <f>AVERAGE(E82:E86)</f>
        <v>0.771480531029971</v>
      </c>
      <c r="F196" s="1">
        <f>AVERAGE(F82:F86)</f>
        <v>472.4225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>
      <c r="A197" s="1"/>
      <c r="B197" s="1"/>
      <c r="C197" s="1"/>
      <c r="D197" s="1"/>
      <c r="E197" s="1">
        <f>AVERAGE(E87:E91)</f>
        <v>0.756188623156381</v>
      </c>
      <c r="F197" s="1">
        <f>AVERAGE(F87:F91)</f>
        <v>479.6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>
      <c r="A198" s="1"/>
      <c r="B198" s="1"/>
      <c r="C198" s="1"/>
      <c r="D198" s="1"/>
      <c r="E198" s="1">
        <f>AVERAGE(E92:E96)</f>
        <v>0.757088610300402</v>
      </c>
      <c r="F198" s="1">
        <f>AVERAGE(F92:F96)</f>
        <v>473.306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>
      <c r="A199" s="1"/>
      <c r="B199" s="1"/>
      <c r="C199" s="1"/>
      <c r="D199" s="1"/>
      <c r="E199" s="1">
        <f>AVERAGE(E97:E101)</f>
        <v>0.712751621243574</v>
      </c>
      <c r="F199" s="1">
        <f>AVERAGE(F97:F101)</f>
        <v>473.2175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>
      <c r="A200" s="1"/>
      <c r="B200" s="1"/>
      <c r="C200" s="1"/>
      <c r="D200" s="1"/>
      <c r="E200" s="1">
        <f>AVERAGE(E102:E106)</f>
        <v>0.753059601549648</v>
      </c>
      <c r="F200" s="1">
        <f>AVERAGE(F102:F106)</f>
        <v>477.3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>
      <c r="A201" s="1"/>
      <c r="B201" s="1"/>
      <c r="C201" s="1"/>
      <c r="D201" s="1"/>
      <c r="E201" s="1">
        <f>AVERAGE(E107:E111)</f>
        <v>0.751835358580536</v>
      </c>
      <c r="F201" s="1">
        <f>AVERAGE(F107:F111)</f>
        <v>471.1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>
      <c r="A202" s="1"/>
      <c r="B202" s="1"/>
      <c r="C202" s="1"/>
      <c r="D202" s="1"/>
      <c r="E202" s="1">
        <f>AVERAGE(E112:E116)</f>
        <v>0.752473397736607</v>
      </c>
      <c r="F202" s="1">
        <f>AVERAGE(F112:F116)</f>
        <v>462.61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>
      <c r="A203" s="1"/>
      <c r="B203" s="1"/>
      <c r="C203" s="1"/>
      <c r="D203" s="1"/>
      <c r="E203" s="1">
        <f>AVERAGE(E117:E121)</f>
        <v>0.747485444195276</v>
      </c>
      <c r="F203" s="1">
        <f>AVERAGE(F117:F121)</f>
        <v>468.62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>
      <c r="A204" s="1"/>
      <c r="B204" s="1"/>
      <c r="C204" s="1"/>
      <c r="D204" s="1"/>
      <c r="E204" s="1">
        <f>AVERAGE(E122:E126)</f>
        <v>0.745083910087018</v>
      </c>
      <c r="F204" s="1">
        <f>AVERAGE(F122:F126)</f>
        <v>474.826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>
      <c r="A205" s="1"/>
      <c r="B205" s="1"/>
      <c r="C205" s="1"/>
      <c r="D205" s="1"/>
      <c r="E205" s="1">
        <f>AVERAGE(E127:E131)</f>
        <v>0.750548227072051</v>
      </c>
      <c r="F205" s="1">
        <f>AVERAGE(F127:F131)</f>
        <v>468.74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>
      <c r="A206" s="1"/>
      <c r="B206" s="1"/>
      <c r="C206" s="1"/>
      <c r="D206" s="1"/>
      <c r="E206" s="1">
        <f>AVERAGE(E132:E136)</f>
        <v>0.686897825108439</v>
      </c>
      <c r="F206" s="1">
        <f>AVERAGE(F132:F136)</f>
        <v>478.835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>
      <c r="A207" s="1"/>
      <c r="B207" s="1"/>
      <c r="C207" s="1"/>
      <c r="D207" s="1"/>
      <c r="E207" s="1">
        <f>AVERAGE(E137:E141)</f>
        <v>0.756508725978378</v>
      </c>
      <c r="F207" s="1">
        <f>AVERAGE(F137:F141)</f>
        <v>474.168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>
      <c r="A208" s="1"/>
      <c r="B208" s="1"/>
      <c r="C208" s="1"/>
      <c r="D208" s="1"/>
      <c r="E208" s="1">
        <f>AVERAGE(E142:E146)</f>
        <v>0.753433190199704</v>
      </c>
      <c r="F208" s="1">
        <f>AVERAGE(F142:F146)</f>
        <v>483.756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>
      <c r="A209" s="1"/>
      <c r="B209" s="1"/>
      <c r="C209" s="1"/>
      <c r="D209" s="1"/>
      <c r="E209" s="1">
        <f>AVERAGE(E147:E151)</f>
        <v>0.75792283199807</v>
      </c>
      <c r="F209" s="1">
        <f>AVERAGE(F147:F151)</f>
        <v>465.725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>
      <c r="A210" s="1"/>
      <c r="B210" s="1"/>
      <c r="C210" s="1"/>
      <c r="D210" s="1"/>
      <c r="E210" s="1">
        <f>AVERAGE(E152:E156)</f>
        <v>0.716138565940553</v>
      </c>
      <c r="F210" s="1">
        <f>AVERAGE(F152:F156)</f>
        <v>472.06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>
      <c r="A211" s="1"/>
      <c r="B211" s="1"/>
      <c r="C211" s="1"/>
      <c r="D211" s="1"/>
      <c r="E211" s="1">
        <f>AVERAGE(E157:E161)</f>
        <v>0.761056384793709</v>
      </c>
      <c r="F211" s="1">
        <f>AVERAGE(F157:F161)</f>
        <v>473.784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>
      <c r="A212" s="1"/>
      <c r="B212" s="1"/>
      <c r="C212" s="1"/>
      <c r="D212" s="1"/>
      <c r="E212" s="1">
        <f>AVERAGE(E162:E166)</f>
        <v>0.740354062641852</v>
      </c>
      <c r="F212" s="1">
        <f>AVERAGE(F162:F166)</f>
        <v>478.625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>
      <c r="A213" s="1"/>
      <c r="B213" s="1"/>
      <c r="C213" s="1"/>
      <c r="D213" s="1"/>
      <c r="E213" s="1">
        <f>AVERAGE(E167:E171)</f>
        <v>0.740390814838203</v>
      </c>
      <c r="F213" s="1">
        <f>AVERAGE(F167:F171)</f>
        <v>469.273333333333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opLeftCell="H10" workbookViewId="0">
      <selection activeCell="N34" sqref="N34"/>
    </sheetView>
  </sheetViews>
  <sheetFormatPr defaultColWidth="9" defaultRowHeight="14"/>
  <sheetData>
    <row r="1" spans="1:19">
      <c r="A1" s="1"/>
      <c r="B1" s="1" t="s">
        <v>53</v>
      </c>
      <c r="C1" s="1" t="s">
        <v>54</v>
      </c>
      <c r="D1" s="1" t="s">
        <v>55</v>
      </c>
      <c r="E1" s="1" t="s">
        <v>56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1" t="s">
        <v>57</v>
      </c>
      <c r="B2" s="1">
        <v>0.0856</v>
      </c>
      <c r="C2" s="1">
        <v>0.0884</v>
      </c>
      <c r="D2" s="1">
        <v>1.3942</v>
      </c>
      <c r="E2" s="1">
        <v>0.1976</v>
      </c>
      <c r="F2" s="1"/>
      <c r="G2" s="1">
        <v>28.99</v>
      </c>
      <c r="H2" s="1"/>
      <c r="I2" s="1">
        <v>2.95274232493963</v>
      </c>
      <c r="J2" s="1">
        <v>3.04932735426009</v>
      </c>
      <c r="K2" s="1">
        <v>48.092445670921</v>
      </c>
      <c r="L2" s="1">
        <v>6.81614349775785</v>
      </c>
      <c r="M2" s="1"/>
      <c r="N2" s="1"/>
      <c r="O2" s="1"/>
      <c r="P2" s="1"/>
      <c r="Q2" s="1"/>
      <c r="R2" s="1"/>
      <c r="S2" s="1"/>
    </row>
    <row r="3" spans="1:19">
      <c r="A3" s="1" t="s">
        <v>57</v>
      </c>
      <c r="B3" s="1">
        <v>0.1175</v>
      </c>
      <c r="C3" s="1">
        <v>0.1083</v>
      </c>
      <c r="D3" s="1">
        <v>1.2123</v>
      </c>
      <c r="E3" s="1">
        <v>0.2382</v>
      </c>
      <c r="F3" s="1"/>
      <c r="G3" s="1">
        <v>28.35</v>
      </c>
      <c r="H3" s="1"/>
      <c r="I3" s="1">
        <v>4.14462081128748</v>
      </c>
      <c r="J3" s="1">
        <v>3.82010582010582</v>
      </c>
      <c r="K3" s="1">
        <v>42.7619047619048</v>
      </c>
      <c r="L3" s="1">
        <v>8.4021164021164</v>
      </c>
      <c r="M3" s="1"/>
      <c r="N3" s="1"/>
      <c r="O3" s="1"/>
      <c r="P3" s="1"/>
      <c r="Q3" s="1"/>
      <c r="R3" s="1"/>
      <c r="S3" s="1"/>
    </row>
    <row r="4" spans="1:19">
      <c r="A4" s="1" t="s">
        <v>57</v>
      </c>
      <c r="B4" s="1">
        <v>0.05</v>
      </c>
      <c r="C4" s="1">
        <v>0.113</v>
      </c>
      <c r="D4" s="1">
        <v>1.45</v>
      </c>
      <c r="E4" s="1">
        <v>0.301</v>
      </c>
      <c r="F4" s="1"/>
      <c r="G4" s="1">
        <v>33</v>
      </c>
      <c r="H4" s="1"/>
      <c r="I4" s="1">
        <v>1.51515151515152</v>
      </c>
      <c r="J4" s="1">
        <v>3.42424242424242</v>
      </c>
      <c r="K4" s="1">
        <v>43.9393939393939</v>
      </c>
      <c r="L4" s="1">
        <v>9.12121212121212</v>
      </c>
      <c r="M4" s="1"/>
      <c r="N4" s="1"/>
      <c r="O4" s="1"/>
      <c r="P4" s="1"/>
      <c r="Q4" s="1"/>
      <c r="R4" s="1"/>
      <c r="S4" s="1"/>
    </row>
    <row r="5" spans="1:19">
      <c r="A5" s="1" t="s">
        <v>57</v>
      </c>
      <c r="B5" s="1">
        <v>0.046</v>
      </c>
      <c r="C5" s="1">
        <v>0.117</v>
      </c>
      <c r="D5" s="1">
        <v>1.529</v>
      </c>
      <c r="E5" s="1">
        <v>0.26</v>
      </c>
      <c r="F5" s="1">
        <v>0.10465</v>
      </c>
      <c r="G5" s="1">
        <v>31.78</v>
      </c>
      <c r="H5" s="1"/>
      <c r="I5" s="1">
        <v>1.44745122718691</v>
      </c>
      <c r="J5" s="1">
        <v>3.68156073001888</v>
      </c>
      <c r="K5" s="1">
        <v>48.1120201384519</v>
      </c>
      <c r="L5" s="1">
        <v>8.18124606670862</v>
      </c>
      <c r="M5" s="1"/>
      <c r="N5" s="1"/>
      <c r="O5" s="1"/>
      <c r="P5" s="1"/>
      <c r="Q5" s="1"/>
      <c r="R5" s="1"/>
      <c r="S5" s="1"/>
    </row>
    <row r="6" spans="1:19">
      <c r="A6" s="1" t="s">
        <v>57</v>
      </c>
      <c r="B6" s="1">
        <v>0.0593</v>
      </c>
      <c r="C6" s="1">
        <v>0.0991</v>
      </c>
      <c r="D6" s="1">
        <v>1.399</v>
      </c>
      <c r="E6" s="1">
        <v>0.2334</v>
      </c>
      <c r="F6" s="1"/>
      <c r="G6" s="1">
        <v>29.86</v>
      </c>
      <c r="H6" s="1"/>
      <c r="I6" s="1">
        <v>1.98593436034829</v>
      </c>
      <c r="J6" s="1">
        <v>3.31882116543871</v>
      </c>
      <c r="K6" s="1">
        <v>46.8519758874749</v>
      </c>
      <c r="L6" s="1">
        <v>7.81647689216343</v>
      </c>
      <c r="M6" s="1"/>
      <c r="N6" s="1"/>
      <c r="O6" s="1"/>
      <c r="P6" s="1"/>
      <c r="Q6" s="1"/>
      <c r="R6" s="1"/>
      <c r="S6" s="1"/>
    </row>
    <row r="7" spans="1:19">
      <c r="A7" s="1" t="s">
        <v>57</v>
      </c>
      <c r="B7" s="1">
        <v>0.1515</v>
      </c>
      <c r="C7" s="1">
        <v>0.1209</v>
      </c>
      <c r="D7" s="1">
        <v>1.32</v>
      </c>
      <c r="E7" s="1">
        <v>0.256</v>
      </c>
      <c r="F7" s="1"/>
      <c r="G7" s="1">
        <v>30.51</v>
      </c>
      <c r="H7" s="1"/>
      <c r="I7" s="1">
        <v>4.96558505408063</v>
      </c>
      <c r="J7" s="1">
        <v>3.96263520157325</v>
      </c>
      <c r="K7" s="1">
        <v>43.2645034414946</v>
      </c>
      <c r="L7" s="1">
        <v>8.39069157653228</v>
      </c>
      <c r="M7" s="1"/>
      <c r="N7" s="1"/>
      <c r="O7" s="1"/>
      <c r="P7" s="1"/>
      <c r="Q7" s="1"/>
      <c r="R7" s="1"/>
      <c r="S7" s="1"/>
    </row>
    <row r="8" spans="1:19">
      <c r="A8" s="1" t="s">
        <v>57</v>
      </c>
      <c r="B8" s="1">
        <v>0.1225</v>
      </c>
      <c r="C8" s="1">
        <v>0.0925</v>
      </c>
      <c r="D8" s="1">
        <v>1.029</v>
      </c>
      <c r="E8" s="1">
        <v>0.243</v>
      </c>
      <c r="F8" s="1"/>
      <c r="G8" s="1">
        <v>28.56</v>
      </c>
      <c r="H8" s="1"/>
      <c r="I8" s="1">
        <v>4.28921568627451</v>
      </c>
      <c r="J8" s="1">
        <v>3.23879551820728</v>
      </c>
      <c r="K8" s="1">
        <v>36.0294117647059</v>
      </c>
      <c r="L8" s="1">
        <v>8.50840336134454</v>
      </c>
      <c r="M8" s="1"/>
      <c r="N8" s="1"/>
      <c r="O8" s="1"/>
      <c r="P8" s="1"/>
      <c r="Q8" s="1"/>
      <c r="R8" s="1"/>
      <c r="S8" s="1"/>
    </row>
    <row r="9" spans="1:19">
      <c r="A9" s="1" t="s">
        <v>57</v>
      </c>
      <c r="B9" s="1">
        <v>0.172</v>
      </c>
      <c r="C9" s="1">
        <v>0.1101</v>
      </c>
      <c r="D9" s="1">
        <v>1.315</v>
      </c>
      <c r="E9" s="1">
        <v>0.273</v>
      </c>
      <c r="F9" s="1"/>
      <c r="G9" s="1">
        <v>34.45</v>
      </c>
      <c r="H9" s="1"/>
      <c r="I9" s="1">
        <v>4.99274310595065</v>
      </c>
      <c r="J9" s="1">
        <v>3.19593613933237</v>
      </c>
      <c r="K9" s="1">
        <v>38.1712626995646</v>
      </c>
      <c r="L9" s="1">
        <v>7.92452830188679</v>
      </c>
      <c r="M9" s="1"/>
      <c r="N9" s="1"/>
      <c r="O9" s="1"/>
      <c r="P9" s="1"/>
      <c r="Q9" s="1"/>
      <c r="R9" s="1"/>
      <c r="S9" s="1"/>
    </row>
    <row r="10" spans="1:19">
      <c r="A10" s="1" t="s">
        <v>57</v>
      </c>
      <c r="B10" s="1">
        <v>0.1053</v>
      </c>
      <c r="C10" s="1">
        <v>0.107</v>
      </c>
      <c r="D10" s="1">
        <v>1.086</v>
      </c>
      <c r="E10" s="1">
        <v>0.264</v>
      </c>
      <c r="F10" s="1"/>
      <c r="G10" s="1">
        <v>28.62</v>
      </c>
      <c r="H10" s="1"/>
      <c r="I10" s="1">
        <v>3.67924528301887</v>
      </c>
      <c r="J10" s="1">
        <v>3.73864430468204</v>
      </c>
      <c r="K10" s="1">
        <v>37.9454926624738</v>
      </c>
      <c r="L10" s="1">
        <v>9.22431865828092</v>
      </c>
      <c r="M10" s="1"/>
      <c r="N10" s="1"/>
      <c r="O10" s="1"/>
      <c r="P10" s="1"/>
      <c r="Q10" s="1"/>
      <c r="R10" s="1"/>
      <c r="S10" s="1"/>
    </row>
    <row r="11" spans="1:19">
      <c r="A11" s="1" t="s">
        <v>57</v>
      </c>
      <c r="B11" s="1">
        <v>0.0944</v>
      </c>
      <c r="C11" s="1">
        <v>0.0902</v>
      </c>
      <c r="D11" s="1">
        <v>0.941</v>
      </c>
      <c r="E11" s="1">
        <v>0.259</v>
      </c>
      <c r="F11" s="1"/>
      <c r="G11" s="1">
        <v>26.46</v>
      </c>
      <c r="H11" s="1"/>
      <c r="I11" s="1">
        <v>3.567649281935</v>
      </c>
      <c r="J11" s="1">
        <v>3.40891912320484</v>
      </c>
      <c r="K11" s="1">
        <v>35.5631141345427</v>
      </c>
      <c r="L11" s="1">
        <v>9.78835978835979</v>
      </c>
      <c r="M11" s="1"/>
      <c r="N11" s="1"/>
      <c r="O11" s="1"/>
      <c r="P11" s="1"/>
      <c r="Q11" s="1"/>
      <c r="R11" s="1"/>
      <c r="S11" s="1"/>
    </row>
    <row r="12" spans="1:19">
      <c r="A12" s="1" t="s">
        <v>58</v>
      </c>
      <c r="B12" s="1">
        <v>0.0828</v>
      </c>
      <c r="C12" s="1">
        <v>0.114</v>
      </c>
      <c r="D12" s="1">
        <v>1.3855</v>
      </c>
      <c r="E12" s="1">
        <v>0.3006</v>
      </c>
      <c r="F12" s="1"/>
      <c r="G12" s="1">
        <v>30.48</v>
      </c>
      <c r="H12" s="1"/>
      <c r="I12" s="1">
        <v>2.71653543307087</v>
      </c>
      <c r="J12" s="1">
        <v>3.74015748031496</v>
      </c>
      <c r="K12" s="1">
        <v>45.4560367454068</v>
      </c>
      <c r="L12" s="1">
        <v>9.86220472440945</v>
      </c>
      <c r="M12" s="1"/>
      <c r="N12" s="1"/>
      <c r="O12" s="1"/>
      <c r="P12" s="1"/>
      <c r="Q12" s="1"/>
      <c r="R12" s="1"/>
      <c r="S12" s="1"/>
    </row>
    <row r="13" spans="1:19">
      <c r="A13" s="1" t="s">
        <v>58</v>
      </c>
      <c r="B13" s="1">
        <v>0.156</v>
      </c>
      <c r="C13" s="1">
        <v>0.1</v>
      </c>
      <c r="D13" s="1">
        <v>1.052</v>
      </c>
      <c r="E13" s="1">
        <v>0.178</v>
      </c>
      <c r="F13" s="1"/>
      <c r="G13" s="1">
        <v>27.2</v>
      </c>
      <c r="H13" s="1"/>
      <c r="I13" s="1">
        <v>5.73529411764706</v>
      </c>
      <c r="J13" s="1">
        <v>3.67647058823529</v>
      </c>
      <c r="K13" s="1">
        <v>38.6764705882353</v>
      </c>
      <c r="L13" s="1">
        <v>6.54411764705882</v>
      </c>
      <c r="M13" s="1"/>
      <c r="N13" s="1"/>
      <c r="O13" s="1"/>
      <c r="P13" s="1"/>
      <c r="Q13" s="1"/>
      <c r="R13" s="1"/>
      <c r="S13" s="1"/>
    </row>
    <row r="14" spans="1:19">
      <c r="A14" s="1" t="s">
        <v>58</v>
      </c>
      <c r="B14" s="1">
        <v>0.083</v>
      </c>
      <c r="C14" s="1">
        <v>0.095</v>
      </c>
      <c r="D14" s="1">
        <v>1</v>
      </c>
      <c r="E14" s="1">
        <v>0.235</v>
      </c>
      <c r="F14" s="1"/>
      <c r="G14" s="1">
        <v>28.21</v>
      </c>
      <c r="H14" s="1"/>
      <c r="I14" s="1">
        <v>2.94221907125133</v>
      </c>
      <c r="J14" s="1">
        <v>3.36760014179369</v>
      </c>
      <c r="K14" s="1">
        <v>35.4484225451967</v>
      </c>
      <c r="L14" s="1">
        <v>8.33037929812123</v>
      </c>
      <c r="M14" s="1"/>
      <c r="N14" s="1"/>
      <c r="O14" s="1"/>
      <c r="P14" s="1"/>
      <c r="Q14" s="1"/>
      <c r="R14" s="1"/>
      <c r="S14" s="1"/>
    </row>
    <row r="15" spans="1:19">
      <c r="A15" s="1" t="s">
        <v>58</v>
      </c>
      <c r="B15" s="1">
        <v>0.099</v>
      </c>
      <c r="C15" s="1">
        <v>0.117</v>
      </c>
      <c r="D15" s="1">
        <v>1.187</v>
      </c>
      <c r="E15" s="1">
        <v>0.235</v>
      </c>
      <c r="F15" s="1"/>
      <c r="G15" s="1">
        <v>25.96</v>
      </c>
      <c r="H15" s="1"/>
      <c r="I15" s="1">
        <v>3.8135593220339</v>
      </c>
      <c r="J15" s="1">
        <v>4.50693374422188</v>
      </c>
      <c r="K15" s="1">
        <v>45.7241910631741</v>
      </c>
      <c r="L15" s="1">
        <v>9.05238828967643</v>
      </c>
      <c r="M15" s="1"/>
      <c r="N15" s="1"/>
      <c r="O15" s="1"/>
      <c r="P15" s="1"/>
      <c r="Q15" s="1"/>
      <c r="R15" s="1"/>
      <c r="S15" s="1"/>
    </row>
    <row r="16" spans="1:19">
      <c r="A16" s="1" t="s">
        <v>58</v>
      </c>
      <c r="B16" s="1">
        <v>0.0847</v>
      </c>
      <c r="C16" s="1">
        <v>0.1148</v>
      </c>
      <c r="D16" s="1">
        <v>0.995</v>
      </c>
      <c r="E16" s="1">
        <v>0.272</v>
      </c>
      <c r="F16" s="1"/>
      <c r="G16" s="1">
        <v>31.62</v>
      </c>
      <c r="H16" s="1"/>
      <c r="I16" s="1">
        <v>2.6786843769766</v>
      </c>
      <c r="J16" s="1">
        <v>3.63061353573688</v>
      </c>
      <c r="K16" s="1">
        <v>31.4674256799494</v>
      </c>
      <c r="L16" s="1">
        <v>8.60215053763441</v>
      </c>
      <c r="M16" s="1"/>
      <c r="N16" s="1"/>
      <c r="O16" s="1"/>
      <c r="P16" s="1"/>
      <c r="Q16" s="1"/>
      <c r="R16" s="1"/>
      <c r="S16" s="1"/>
    </row>
    <row r="17" spans="1:19">
      <c r="A17" s="1" t="s">
        <v>58</v>
      </c>
      <c r="B17" s="1">
        <v>0.1166</v>
      </c>
      <c r="C17" s="1">
        <v>0.1136</v>
      </c>
      <c r="D17" s="1">
        <v>1.206</v>
      </c>
      <c r="E17" s="1">
        <v>0.275</v>
      </c>
      <c r="F17" s="1"/>
      <c r="G17" s="1">
        <v>29.07</v>
      </c>
      <c r="H17" s="1"/>
      <c r="I17" s="1">
        <v>4.0110079119367</v>
      </c>
      <c r="J17" s="1">
        <v>3.9078087375301</v>
      </c>
      <c r="K17" s="1">
        <v>41.4860681114551</v>
      </c>
      <c r="L17" s="1">
        <v>9.45992432060544</v>
      </c>
      <c r="M17" s="1"/>
      <c r="N17" s="1"/>
      <c r="O17" s="1"/>
      <c r="P17" s="1"/>
      <c r="Q17" s="1"/>
      <c r="R17" s="1"/>
      <c r="S17" s="1"/>
    </row>
    <row r="18" spans="1:19">
      <c r="A18" s="1" t="s">
        <v>58</v>
      </c>
      <c r="B18" s="1">
        <v>0.1082</v>
      </c>
      <c r="C18" s="1">
        <v>0.069</v>
      </c>
      <c r="D18" s="1">
        <v>0.926</v>
      </c>
      <c r="E18" s="1">
        <v>0.251</v>
      </c>
      <c r="F18" s="1"/>
      <c r="G18" s="1">
        <v>27.72</v>
      </c>
      <c r="H18" s="1"/>
      <c r="I18" s="1">
        <v>3.9033189033189</v>
      </c>
      <c r="J18" s="1">
        <v>2.48917748917749</v>
      </c>
      <c r="K18" s="1">
        <v>33.4054834054834</v>
      </c>
      <c r="L18" s="1">
        <v>9.05483405483406</v>
      </c>
      <c r="M18" s="1"/>
      <c r="N18" s="1"/>
      <c r="O18" s="1"/>
      <c r="P18" s="1"/>
      <c r="Q18" s="1"/>
      <c r="R18" s="1"/>
      <c r="S18" s="1"/>
    </row>
    <row r="19" spans="1:19">
      <c r="A19" s="1" t="s">
        <v>58</v>
      </c>
      <c r="B19" s="1">
        <v>0.1111</v>
      </c>
      <c r="C19" s="1">
        <v>0.1153</v>
      </c>
      <c r="D19" s="1">
        <v>1.029</v>
      </c>
      <c r="E19" s="1">
        <v>0.268</v>
      </c>
      <c r="F19" s="1"/>
      <c r="G19" s="1">
        <v>28.67</v>
      </c>
      <c r="H19" s="1"/>
      <c r="I19" s="1">
        <v>3.87513079874433</v>
      </c>
      <c r="J19" s="1">
        <v>4.02162539239623</v>
      </c>
      <c r="K19" s="1">
        <v>35.8911754447157</v>
      </c>
      <c r="L19" s="1">
        <v>9.34775026159749</v>
      </c>
      <c r="M19" s="1"/>
      <c r="N19" s="1"/>
      <c r="O19" s="1"/>
      <c r="P19" s="1"/>
      <c r="Q19" s="1"/>
      <c r="R19" s="1"/>
      <c r="S19" s="1"/>
    </row>
    <row r="20" spans="1:19">
      <c r="A20" s="1" t="s">
        <v>58</v>
      </c>
      <c r="B20" s="1">
        <v>0.1376</v>
      </c>
      <c r="C20" s="1">
        <v>0.1039</v>
      </c>
      <c r="D20" s="1">
        <v>0.966</v>
      </c>
      <c r="E20" s="1">
        <v>0.265</v>
      </c>
      <c r="F20" s="1"/>
      <c r="G20" s="1">
        <v>27.26</v>
      </c>
      <c r="H20" s="1"/>
      <c r="I20" s="1">
        <v>5.0476889214967</v>
      </c>
      <c r="J20" s="1">
        <v>3.81144534115921</v>
      </c>
      <c r="K20" s="1">
        <v>35.4365370506236</v>
      </c>
      <c r="L20" s="1">
        <v>9.72120322817315</v>
      </c>
      <c r="M20" s="1"/>
      <c r="N20" s="1"/>
      <c r="O20" s="1"/>
      <c r="P20" s="1"/>
      <c r="Q20" s="1"/>
      <c r="R20" s="1"/>
      <c r="S20" s="1"/>
    </row>
    <row r="21" spans="1:19">
      <c r="A21" s="1" t="s">
        <v>58</v>
      </c>
      <c r="B21" s="1">
        <v>0.1158</v>
      </c>
      <c r="C21" s="1">
        <v>0.108</v>
      </c>
      <c r="D21" s="1">
        <v>1.127</v>
      </c>
      <c r="E21" s="1">
        <v>0.276</v>
      </c>
      <c r="F21" s="1"/>
      <c r="G21" s="1">
        <v>28.82</v>
      </c>
      <c r="H21" s="1"/>
      <c r="I21" s="1">
        <v>4.01804302567661</v>
      </c>
      <c r="J21" s="1">
        <v>3.74739764052741</v>
      </c>
      <c r="K21" s="1">
        <v>39.1047883414296</v>
      </c>
      <c r="L21" s="1">
        <v>9.57668285912561</v>
      </c>
      <c r="M21" s="1"/>
      <c r="N21" s="1"/>
      <c r="O21" s="1"/>
      <c r="P21" s="1"/>
      <c r="Q21" s="1"/>
      <c r="R21" s="1"/>
      <c r="S21" s="1"/>
    </row>
    <row r="22" spans="1:19">
      <c r="A22" s="1" t="s">
        <v>59</v>
      </c>
      <c r="B22" s="1">
        <v>0.1043</v>
      </c>
      <c r="C22" s="1">
        <v>0.1178</v>
      </c>
      <c r="D22" s="1">
        <v>1.3725</v>
      </c>
      <c r="E22" s="1">
        <v>0.3362</v>
      </c>
      <c r="F22" s="1"/>
      <c r="G22" s="1">
        <v>31.46</v>
      </c>
      <c r="H22" s="1"/>
      <c r="I22" s="1">
        <v>3.31532104259377</v>
      </c>
      <c r="J22" s="1">
        <v>3.74443738080102</v>
      </c>
      <c r="K22" s="1">
        <v>43.6268277177368</v>
      </c>
      <c r="L22" s="1">
        <v>10.6865861411316</v>
      </c>
      <c r="M22" s="1"/>
      <c r="N22" s="1"/>
      <c r="O22" s="1"/>
      <c r="P22" s="1"/>
      <c r="Q22" s="1"/>
      <c r="R22" s="1"/>
      <c r="S22" s="1"/>
    </row>
    <row r="23" spans="1:19">
      <c r="A23" s="1" t="s">
        <v>59</v>
      </c>
      <c r="B23" s="1">
        <v>0.045</v>
      </c>
      <c r="C23" s="1">
        <v>0.125</v>
      </c>
      <c r="D23" s="1">
        <v>1.5</v>
      </c>
      <c r="E23" s="1">
        <v>0.264</v>
      </c>
      <c r="F23" s="1"/>
      <c r="G23" s="1">
        <v>34.53</v>
      </c>
      <c r="H23" s="1"/>
      <c r="I23" s="1">
        <v>1.30321459600348</v>
      </c>
      <c r="J23" s="1">
        <v>3.6200405444541</v>
      </c>
      <c r="K23" s="1">
        <v>43.4404865334492</v>
      </c>
      <c r="L23" s="1">
        <v>7.64552562988705</v>
      </c>
      <c r="M23" s="1"/>
      <c r="N23" s="1"/>
      <c r="O23" s="1"/>
      <c r="P23" s="1"/>
      <c r="Q23" s="1"/>
      <c r="R23" s="1"/>
      <c r="S23" s="1"/>
    </row>
    <row r="24" spans="1:19">
      <c r="A24" s="1" t="s">
        <v>59</v>
      </c>
      <c r="B24" s="1">
        <v>0.083</v>
      </c>
      <c r="C24" s="1">
        <v>0.142</v>
      </c>
      <c r="D24" s="1">
        <v>2.228</v>
      </c>
      <c r="E24" s="1">
        <v>0.298</v>
      </c>
      <c r="F24" s="1"/>
      <c r="G24" s="1">
        <v>35.53</v>
      </c>
      <c r="H24" s="1"/>
      <c r="I24" s="1">
        <v>2.33605403884042</v>
      </c>
      <c r="J24" s="1">
        <v>3.99662257247396</v>
      </c>
      <c r="K24" s="1">
        <v>62.7075710667042</v>
      </c>
      <c r="L24" s="1">
        <v>8.3872783563186</v>
      </c>
      <c r="M24" s="1"/>
      <c r="N24" s="1"/>
      <c r="O24" s="1"/>
      <c r="P24" s="1"/>
      <c r="Q24" s="1"/>
      <c r="R24" s="1"/>
      <c r="S24" s="1"/>
    </row>
    <row r="25" spans="1:19">
      <c r="A25" s="1" t="s">
        <v>59</v>
      </c>
      <c r="B25" s="1">
        <v>0.107</v>
      </c>
      <c r="C25" s="1">
        <v>0.121</v>
      </c>
      <c r="D25" s="1">
        <v>1.539</v>
      </c>
      <c r="E25" s="1">
        <v>0.272</v>
      </c>
      <c r="F25" s="1"/>
      <c r="G25" s="1">
        <v>34.22</v>
      </c>
      <c r="H25" s="1"/>
      <c r="I25" s="1">
        <v>3.12682641729982</v>
      </c>
      <c r="J25" s="1">
        <v>3.53594389246055</v>
      </c>
      <c r="K25" s="1">
        <v>44.9736995908825</v>
      </c>
      <c r="L25" s="1">
        <v>7.94856808883694</v>
      </c>
      <c r="M25" s="1"/>
      <c r="N25" s="1"/>
      <c r="O25" s="1"/>
      <c r="P25" s="1"/>
      <c r="Q25" s="1"/>
      <c r="R25" s="1"/>
      <c r="S25" s="1"/>
    </row>
    <row r="26" spans="1:19">
      <c r="A26" s="1" t="s">
        <v>59</v>
      </c>
      <c r="B26" s="1">
        <v>0.0833</v>
      </c>
      <c r="C26" s="1">
        <v>0.0862</v>
      </c>
      <c r="D26" s="1">
        <v>1.527</v>
      </c>
      <c r="E26" s="1">
        <v>0.23</v>
      </c>
      <c r="F26" s="1"/>
      <c r="G26" s="1">
        <v>27.13</v>
      </c>
      <c r="H26" s="1"/>
      <c r="I26" s="1">
        <v>3.07040176925912</v>
      </c>
      <c r="J26" s="1">
        <v>3.17729450792481</v>
      </c>
      <c r="K26" s="1">
        <v>56.2845558422411</v>
      </c>
      <c r="L26" s="1">
        <v>8.47769996314044</v>
      </c>
      <c r="M26" s="1"/>
      <c r="N26" s="1"/>
      <c r="O26" s="1"/>
      <c r="P26" s="1"/>
      <c r="Q26" s="1"/>
      <c r="R26" s="1"/>
      <c r="S26" s="1"/>
    </row>
    <row r="27" spans="1:19">
      <c r="A27" s="1" t="s">
        <v>59</v>
      </c>
      <c r="B27" s="1">
        <v>0.0927</v>
      </c>
      <c r="C27" s="1">
        <v>0.1114</v>
      </c>
      <c r="D27" s="1">
        <v>1.643</v>
      </c>
      <c r="E27" s="1">
        <v>0.302</v>
      </c>
      <c r="F27" s="1"/>
      <c r="G27" s="1">
        <v>33.63</v>
      </c>
      <c r="H27" s="1"/>
      <c r="I27" s="1">
        <v>2.75646743978591</v>
      </c>
      <c r="J27" s="1">
        <v>3.31251858459709</v>
      </c>
      <c r="K27" s="1">
        <v>48.8551888195064</v>
      </c>
      <c r="L27" s="1">
        <v>8.98007731192388</v>
      </c>
      <c r="M27" s="1"/>
      <c r="N27" s="1"/>
      <c r="O27" s="1"/>
      <c r="P27" s="1"/>
      <c r="Q27" s="1"/>
      <c r="R27" s="1"/>
      <c r="S27" s="1"/>
    </row>
    <row r="28" spans="1:19">
      <c r="A28" s="1" t="s">
        <v>59</v>
      </c>
      <c r="B28" s="1">
        <v>0.1411</v>
      </c>
      <c r="C28" s="1">
        <v>0.139</v>
      </c>
      <c r="D28" s="1">
        <v>1.616</v>
      </c>
      <c r="E28" s="1">
        <v>0.332</v>
      </c>
      <c r="F28" s="1"/>
      <c r="G28" s="1">
        <v>34.03</v>
      </c>
      <c r="H28" s="1"/>
      <c r="I28" s="1">
        <v>4.14634146341463</v>
      </c>
      <c r="J28" s="1">
        <v>4.08463120775786</v>
      </c>
      <c r="K28" s="1">
        <v>47.4875110196885</v>
      </c>
      <c r="L28" s="1">
        <v>9.75609756097561</v>
      </c>
      <c r="M28" s="1"/>
      <c r="N28" s="1"/>
      <c r="O28" s="1"/>
      <c r="P28" s="1"/>
      <c r="Q28" s="1"/>
      <c r="R28" s="1"/>
      <c r="S28" s="1"/>
    </row>
    <row r="29" spans="1:19">
      <c r="A29" s="1" t="s">
        <v>59</v>
      </c>
      <c r="B29" s="1">
        <v>0.0801</v>
      </c>
      <c r="C29" s="1">
        <v>0.1248</v>
      </c>
      <c r="D29" s="1">
        <v>1.535</v>
      </c>
      <c r="E29" s="1">
        <v>0.289</v>
      </c>
      <c r="F29" s="1"/>
      <c r="G29" s="1">
        <v>30.64</v>
      </c>
      <c r="H29" s="1"/>
      <c r="I29" s="1">
        <v>2.61422976501305</v>
      </c>
      <c r="J29" s="1">
        <v>4.07310704960836</v>
      </c>
      <c r="K29" s="1">
        <v>50.097911227154</v>
      </c>
      <c r="L29" s="1">
        <v>9.43211488250653</v>
      </c>
      <c r="M29" s="1"/>
      <c r="N29" s="1"/>
      <c r="O29" s="1"/>
      <c r="P29" s="1"/>
      <c r="Q29" s="1"/>
      <c r="R29" s="1"/>
      <c r="S29" s="1"/>
    </row>
    <row r="30" spans="1:19">
      <c r="A30" s="1" t="s">
        <v>59</v>
      </c>
      <c r="B30" s="1">
        <v>0.1818</v>
      </c>
      <c r="C30" s="1">
        <v>0.1506</v>
      </c>
      <c r="D30" s="1">
        <v>1.759</v>
      </c>
      <c r="E30" s="1">
        <v>0.344</v>
      </c>
      <c r="F30" s="1"/>
      <c r="G30" s="1">
        <v>35.82</v>
      </c>
      <c r="H30" s="1"/>
      <c r="I30" s="1">
        <v>5.07537688442211</v>
      </c>
      <c r="J30" s="1">
        <v>4.20435510887772</v>
      </c>
      <c r="K30" s="1">
        <v>49.106644332775</v>
      </c>
      <c r="L30" s="1">
        <v>9.6035734226689</v>
      </c>
      <c r="M30" s="1"/>
      <c r="N30" s="1"/>
      <c r="O30" s="1"/>
      <c r="P30" s="1"/>
      <c r="Q30" s="1"/>
      <c r="R30" s="1"/>
      <c r="S30" s="1"/>
    </row>
    <row r="31" spans="1:19">
      <c r="A31" s="1" t="s">
        <v>59</v>
      </c>
      <c r="B31" s="1">
        <v>0.1681</v>
      </c>
      <c r="C31" s="1">
        <v>0.1313</v>
      </c>
      <c r="D31" s="1">
        <v>1.542</v>
      </c>
      <c r="E31" s="1">
        <v>0.326</v>
      </c>
      <c r="F31" s="1"/>
      <c r="G31" s="1">
        <v>31.97</v>
      </c>
      <c r="H31" s="1"/>
      <c r="I31" s="1">
        <v>5.2580544260244</v>
      </c>
      <c r="J31" s="1">
        <v>4.10697528933375</v>
      </c>
      <c r="K31" s="1">
        <v>48.2327181732875</v>
      </c>
      <c r="L31" s="1">
        <v>10.1970597435095</v>
      </c>
      <c r="M31" s="1"/>
      <c r="N31" s="1"/>
      <c r="O31" s="1"/>
      <c r="P31" s="1"/>
      <c r="Q31" s="1"/>
      <c r="R31" s="1"/>
      <c r="S31" s="1"/>
    </row>
    <row r="32" spans="1:19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3" t="s">
        <v>60</v>
      </c>
      <c r="N34" s="3" t="s">
        <v>61</v>
      </c>
      <c r="O34" s="3" t="s">
        <v>62</v>
      </c>
      <c r="P34" s="3" t="s">
        <v>63</v>
      </c>
      <c r="Q34" s="3" t="s">
        <v>64</v>
      </c>
      <c r="R34" s="3" t="s">
        <v>65</v>
      </c>
      <c r="S34" s="1"/>
    </row>
    <row r="35" ht="14.5" spans="1:19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3" t="s">
        <v>46</v>
      </c>
      <c r="N35" s="4" t="s">
        <v>66</v>
      </c>
      <c r="O35" s="4" t="s">
        <v>67</v>
      </c>
      <c r="P35" s="4" t="s">
        <v>68</v>
      </c>
      <c r="Q35" s="4" t="s">
        <v>69</v>
      </c>
      <c r="R35" s="4" t="s">
        <v>70</v>
      </c>
      <c r="S35" s="1"/>
    </row>
    <row r="36" ht="14.5" spans="1:19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4" t="s">
        <v>71</v>
      </c>
      <c r="N36" s="4" t="s">
        <v>72</v>
      </c>
      <c r="O36" s="4" t="s">
        <v>73</v>
      </c>
      <c r="P36" s="4" t="s">
        <v>74</v>
      </c>
      <c r="Q36" s="4" t="s">
        <v>75</v>
      </c>
      <c r="R36" s="4" t="s">
        <v>76</v>
      </c>
      <c r="S36" s="1"/>
    </row>
    <row r="37" ht="14.5" spans="1:19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4" t="s">
        <v>77</v>
      </c>
      <c r="N37" s="4" t="s">
        <v>78</v>
      </c>
      <c r="O37" s="4" t="s">
        <v>79</v>
      </c>
      <c r="P37" s="4" t="s">
        <v>80</v>
      </c>
      <c r="Q37" s="4" t="s">
        <v>81</v>
      </c>
      <c r="R37" s="4" t="s">
        <v>82</v>
      </c>
      <c r="S37" s="1"/>
    </row>
    <row r="38" spans="1:19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4" t="s">
        <v>38</v>
      </c>
      <c r="N38" s="4">
        <v>0.001</v>
      </c>
      <c r="O38" s="4">
        <v>0.499</v>
      </c>
      <c r="P38" s="4">
        <v>0.25</v>
      </c>
      <c r="Q38" s="4" t="s">
        <v>25</v>
      </c>
      <c r="R38" s="4">
        <v>0.239</v>
      </c>
      <c r="S38" s="1"/>
    </row>
    <row r="39" spans="1:1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M43"/>
  <sheetViews>
    <sheetView tabSelected="1" topLeftCell="A16" workbookViewId="0">
      <selection activeCell="F8" sqref="F8"/>
    </sheetView>
  </sheetViews>
  <sheetFormatPr defaultColWidth="9" defaultRowHeight="14"/>
  <sheetData>
    <row r="3" spans="1:13">
      <c r="A3" s="1"/>
      <c r="B3" s="1"/>
      <c r="C3" s="1"/>
      <c r="D3" s="1"/>
      <c r="E3" s="1"/>
      <c r="F3" s="1"/>
      <c r="G3" s="2" t="s">
        <v>83</v>
      </c>
      <c r="H3" s="1"/>
      <c r="I3" s="1"/>
      <c r="J3" s="1"/>
      <c r="K3" s="1"/>
      <c r="L3" s="1"/>
      <c r="M3" s="1"/>
    </row>
    <row r="4" spans="1:13">
      <c r="A4" s="1">
        <v>0.036</v>
      </c>
      <c r="B4" s="1">
        <v>0.109</v>
      </c>
      <c r="C4" s="1">
        <v>2.05383561643836</v>
      </c>
      <c r="D4" s="1"/>
      <c r="E4" s="1"/>
      <c r="F4" s="1"/>
      <c r="G4" s="1">
        <v>0.152</v>
      </c>
      <c r="H4" s="1">
        <v>0.036</v>
      </c>
      <c r="I4" s="1">
        <v>0.133</v>
      </c>
      <c r="J4" s="1">
        <v>2.70268041237113</v>
      </c>
      <c r="K4" s="1"/>
      <c r="L4" s="1"/>
      <c r="M4" s="1"/>
    </row>
    <row r="5" spans="1:13">
      <c r="A5" s="1">
        <v>0.036</v>
      </c>
      <c r="B5" s="1">
        <v>0.109</v>
      </c>
      <c r="C5" s="1">
        <v>2.26630136986301</v>
      </c>
      <c r="D5" s="1"/>
      <c r="E5" s="1"/>
      <c r="F5" s="1"/>
      <c r="G5" s="1">
        <v>0.161</v>
      </c>
      <c r="H5" s="1">
        <v>0.036</v>
      </c>
      <c r="I5" s="1">
        <v>0.133</v>
      </c>
      <c r="J5" s="1">
        <v>2.91237113402062</v>
      </c>
      <c r="K5" s="1"/>
      <c r="L5" s="1"/>
      <c r="M5" s="1"/>
    </row>
    <row r="6" spans="1:13">
      <c r="A6" s="1">
        <v>0.036</v>
      </c>
      <c r="B6" s="1">
        <v>0.109</v>
      </c>
      <c r="C6" s="1">
        <v>1.62890410958904</v>
      </c>
      <c r="D6" s="1"/>
      <c r="E6" s="1"/>
      <c r="F6" s="1"/>
      <c r="G6" s="1">
        <v>0.141</v>
      </c>
      <c r="H6" s="1">
        <v>0.036</v>
      </c>
      <c r="I6" s="1">
        <v>0.133</v>
      </c>
      <c r="J6" s="1">
        <v>2.44639175257732</v>
      </c>
      <c r="K6" s="1"/>
      <c r="L6" s="1"/>
      <c r="M6" s="1"/>
    </row>
    <row r="7" spans="1:13">
      <c r="A7" s="1">
        <v>0.036</v>
      </c>
      <c r="B7" s="1">
        <v>0.109</v>
      </c>
      <c r="C7" s="1">
        <v>2.12465753424658</v>
      </c>
      <c r="D7" s="1"/>
      <c r="E7" s="1"/>
      <c r="F7" s="1"/>
      <c r="G7" s="1">
        <v>0.135</v>
      </c>
      <c r="H7" s="1">
        <v>0.036</v>
      </c>
      <c r="I7" s="1">
        <v>0.133</v>
      </c>
      <c r="J7" s="1">
        <v>2.30659793814433</v>
      </c>
      <c r="K7" s="1"/>
      <c r="L7" s="1"/>
      <c r="M7" s="1"/>
    </row>
    <row r="8" spans="1:13">
      <c r="A8" s="1">
        <v>0.036</v>
      </c>
      <c r="B8" s="1">
        <v>0.109</v>
      </c>
      <c r="C8" s="1">
        <v>1.8413698630137</v>
      </c>
      <c r="D8" s="1"/>
      <c r="E8" s="1"/>
      <c r="F8" s="1"/>
      <c r="G8" s="1">
        <v>0.143</v>
      </c>
      <c r="H8" s="1">
        <v>0.036</v>
      </c>
      <c r="I8" s="1">
        <v>0.133</v>
      </c>
      <c r="J8" s="1">
        <v>2.49298969072165</v>
      </c>
      <c r="K8" s="1"/>
      <c r="L8" s="1"/>
      <c r="M8" s="1"/>
    </row>
    <row r="9" spans="1:13">
      <c r="A9" s="1">
        <v>0.036</v>
      </c>
      <c r="B9" s="1">
        <v>0.109</v>
      </c>
      <c r="C9" s="1">
        <v>1.4872602739726</v>
      </c>
      <c r="D9" s="1"/>
      <c r="E9" s="1"/>
      <c r="F9" s="1"/>
      <c r="G9" s="1">
        <v>0.148</v>
      </c>
      <c r="H9" s="1">
        <v>0.036</v>
      </c>
      <c r="I9" s="1">
        <v>0.133</v>
      </c>
      <c r="J9" s="1">
        <v>2.60948453608247</v>
      </c>
      <c r="K9" s="1"/>
      <c r="L9" s="1"/>
      <c r="M9" s="1"/>
    </row>
    <row r="10" spans="1:13">
      <c r="A10" s="1">
        <v>0.036</v>
      </c>
      <c r="B10" s="1">
        <v>0.109</v>
      </c>
      <c r="C10" s="1">
        <v>3.18698630136986</v>
      </c>
      <c r="D10" s="1"/>
      <c r="E10" s="1"/>
      <c r="F10" s="1"/>
      <c r="G10" s="1">
        <v>0.151</v>
      </c>
      <c r="H10" s="1">
        <v>0.036</v>
      </c>
      <c r="I10" s="1">
        <v>0.133</v>
      </c>
      <c r="J10" s="1">
        <v>2.67938144329897</v>
      </c>
      <c r="K10" s="1"/>
      <c r="L10" s="1"/>
      <c r="M10" s="1"/>
    </row>
    <row r="11" spans="1:13">
      <c r="A11" s="1">
        <v>0.036</v>
      </c>
      <c r="B11" s="1">
        <v>0.109</v>
      </c>
      <c r="C11" s="1">
        <v>3.18698630136986</v>
      </c>
      <c r="D11" s="1"/>
      <c r="E11" s="1"/>
      <c r="F11" s="1"/>
      <c r="G11" s="1">
        <v>0.246</v>
      </c>
      <c r="H11" s="1">
        <v>0.036</v>
      </c>
      <c r="I11" s="1">
        <v>0.133</v>
      </c>
      <c r="J11" s="1">
        <v>4.89278350515464</v>
      </c>
      <c r="K11" s="1"/>
      <c r="L11" s="1"/>
      <c r="M11" s="1"/>
    </row>
    <row r="12" spans="1:13">
      <c r="A12" s="1">
        <v>0.036</v>
      </c>
      <c r="B12" s="1">
        <v>0.109</v>
      </c>
      <c r="C12" s="1">
        <v>1.55808219178082</v>
      </c>
      <c r="D12" s="1"/>
      <c r="E12" s="1"/>
      <c r="F12" s="1"/>
      <c r="G12" s="1">
        <v>0.227</v>
      </c>
      <c r="H12" s="1">
        <v>0.036</v>
      </c>
      <c r="I12" s="1">
        <v>0.133</v>
      </c>
      <c r="J12" s="1">
        <v>4.4501030927835</v>
      </c>
      <c r="K12" s="1"/>
      <c r="L12" s="1"/>
      <c r="M12" s="1"/>
    </row>
    <row r="13" spans="1:13">
      <c r="A13" s="1">
        <v>0.036</v>
      </c>
      <c r="B13" s="1">
        <v>0.109</v>
      </c>
      <c r="C13" s="1">
        <v>2.90369863013699</v>
      </c>
      <c r="D13" s="1"/>
      <c r="E13" s="1"/>
      <c r="F13" s="1"/>
      <c r="G13" s="1">
        <v>0.068</v>
      </c>
      <c r="H13" s="1">
        <v>0.036</v>
      </c>
      <c r="I13" s="1">
        <v>0.133</v>
      </c>
      <c r="J13" s="1">
        <v>0.745567010309278</v>
      </c>
      <c r="K13" s="1"/>
      <c r="L13" s="1"/>
      <c r="M13" s="1"/>
    </row>
    <row r="14" spans="1:13">
      <c r="A14" s="1">
        <v>0.036</v>
      </c>
      <c r="B14" s="1">
        <v>0.109</v>
      </c>
      <c r="C14" s="1">
        <v>2.26630136986301</v>
      </c>
      <c r="D14" s="1"/>
      <c r="E14" s="1"/>
      <c r="F14" s="1"/>
      <c r="G14" s="1">
        <v>0.122</v>
      </c>
      <c r="H14" s="1">
        <v>0.036</v>
      </c>
      <c r="I14" s="1">
        <v>0.133</v>
      </c>
      <c r="J14" s="1">
        <v>2.00371134020618</v>
      </c>
      <c r="K14" s="1"/>
      <c r="L14" s="1"/>
      <c r="M14" s="1"/>
    </row>
    <row r="15" spans="1:13">
      <c r="A15" s="1">
        <v>0.036</v>
      </c>
      <c r="B15" s="1">
        <v>0.109</v>
      </c>
      <c r="C15" s="1">
        <v>1.34561643835616</v>
      </c>
      <c r="D15" s="1"/>
      <c r="E15" s="1"/>
      <c r="F15" s="1"/>
      <c r="G15" s="1">
        <v>0.085</v>
      </c>
      <c r="H15" s="1">
        <v>0.036</v>
      </c>
      <c r="I15" s="1">
        <v>0.133</v>
      </c>
      <c r="J15" s="1">
        <v>1.14164948453608</v>
      </c>
      <c r="K15" s="1"/>
      <c r="L15" s="1"/>
      <c r="M15" s="1"/>
    </row>
    <row r="16" spans="1:13">
      <c r="A16" s="1">
        <v>0.036</v>
      </c>
      <c r="B16" s="1">
        <v>0.109</v>
      </c>
      <c r="C16" s="1">
        <v>2.62041095890411</v>
      </c>
      <c r="D16" s="1"/>
      <c r="E16" s="1"/>
      <c r="F16" s="1"/>
      <c r="G16" s="1">
        <v>0.101</v>
      </c>
      <c r="H16" s="1">
        <v>0.036</v>
      </c>
      <c r="I16" s="1">
        <v>0.133</v>
      </c>
      <c r="J16" s="1">
        <v>1.51443298969072</v>
      </c>
      <c r="K16" s="1"/>
      <c r="L16" s="1"/>
      <c r="M16" s="1"/>
    </row>
    <row r="17" spans="1:13">
      <c r="A17" s="1">
        <v>0.036</v>
      </c>
      <c r="B17" s="1">
        <v>0.109</v>
      </c>
      <c r="C17" s="1">
        <v>2.54958904109589</v>
      </c>
      <c r="D17" s="1"/>
      <c r="E17" s="1"/>
      <c r="F17" s="1"/>
      <c r="G17" s="1">
        <v>0.168</v>
      </c>
      <c r="H17" s="1">
        <v>0.036</v>
      </c>
      <c r="I17" s="1">
        <v>0.133</v>
      </c>
      <c r="J17" s="1">
        <v>3.07546391752577</v>
      </c>
      <c r="K17" s="1"/>
      <c r="L17" s="1"/>
      <c r="M17" s="1"/>
    </row>
    <row r="18" spans="1:13">
      <c r="A18" s="1">
        <v>0.036</v>
      </c>
      <c r="B18" s="1">
        <v>0.109</v>
      </c>
      <c r="C18" s="1">
        <v>3.04534246575342</v>
      </c>
      <c r="D18" s="1"/>
      <c r="E18" s="1"/>
      <c r="F18" s="1"/>
      <c r="G18" s="1">
        <v>0.16</v>
      </c>
      <c r="H18" s="1">
        <v>0.036</v>
      </c>
      <c r="I18" s="1">
        <v>0.133</v>
      </c>
      <c r="J18" s="1">
        <v>2.88907216494845</v>
      </c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>
      <c r="A21" s="1">
        <v>0.712</v>
      </c>
      <c r="B21" s="1">
        <v>0.04</v>
      </c>
      <c r="C21" s="1">
        <v>0.08</v>
      </c>
      <c r="D21" s="1">
        <v>0.835</v>
      </c>
      <c r="E21" s="1">
        <v>3.69059602649007</v>
      </c>
      <c r="F21" s="1"/>
      <c r="G21" s="1"/>
      <c r="H21" s="1">
        <v>0.28</v>
      </c>
      <c r="I21" s="1">
        <v>0.216</v>
      </c>
      <c r="J21" s="1">
        <v>0.36</v>
      </c>
      <c r="K21" s="1">
        <v>0.38</v>
      </c>
      <c r="L21" s="1">
        <v>-0.303157894736842</v>
      </c>
      <c r="M21" s="1"/>
    </row>
    <row r="22" spans="1:13">
      <c r="A22" s="1">
        <v>0.721</v>
      </c>
      <c r="B22" s="1">
        <v>0.04</v>
      </c>
      <c r="C22" s="1">
        <v>0.08</v>
      </c>
      <c r="D22" s="1">
        <v>0.835</v>
      </c>
      <c r="E22" s="1">
        <v>3.68490066225166</v>
      </c>
      <c r="F22" s="1"/>
      <c r="G22" s="1"/>
      <c r="H22" s="1">
        <v>0.264</v>
      </c>
      <c r="I22" s="1">
        <v>0.134</v>
      </c>
      <c r="J22" s="1">
        <v>0.36</v>
      </c>
      <c r="K22" s="1">
        <v>0.38</v>
      </c>
      <c r="L22" s="1">
        <v>-11.7</v>
      </c>
      <c r="M22" s="1"/>
    </row>
    <row r="23" spans="1:13">
      <c r="A23" s="1">
        <v>0.422</v>
      </c>
      <c r="B23" s="1">
        <v>0.04</v>
      </c>
      <c r="C23" s="1">
        <v>0.08</v>
      </c>
      <c r="D23" s="1">
        <v>0.835</v>
      </c>
      <c r="E23" s="1">
        <v>1.99907284768212</v>
      </c>
      <c r="F23" s="1"/>
      <c r="G23" s="1"/>
      <c r="H23" s="1">
        <v>0.431</v>
      </c>
      <c r="I23" s="1">
        <v>0.235</v>
      </c>
      <c r="J23" s="1">
        <v>0.36</v>
      </c>
      <c r="K23" s="1">
        <v>0.38</v>
      </c>
      <c r="L23" s="1">
        <v>-17.64</v>
      </c>
      <c r="M23" s="1"/>
    </row>
    <row r="24" spans="1:13">
      <c r="A24" s="1">
        <v>0.516</v>
      </c>
      <c r="B24" s="1">
        <v>0.04</v>
      </c>
      <c r="C24" s="1">
        <v>0.08</v>
      </c>
      <c r="D24" s="1">
        <v>0.835</v>
      </c>
      <c r="E24" s="1">
        <v>2.64834437086093</v>
      </c>
      <c r="F24" s="1"/>
      <c r="G24" s="1"/>
      <c r="H24" s="1">
        <v>0.185</v>
      </c>
      <c r="I24" s="1">
        <v>0.185</v>
      </c>
      <c r="J24" s="1">
        <v>0.36</v>
      </c>
      <c r="K24" s="1">
        <v>0.38</v>
      </c>
      <c r="L24" s="1">
        <v>0</v>
      </c>
      <c r="M24" s="1"/>
    </row>
    <row r="25" spans="1:13">
      <c r="A25" s="1">
        <v>0.637</v>
      </c>
      <c r="B25" s="1">
        <v>0.04</v>
      </c>
      <c r="C25" s="1">
        <v>0.08</v>
      </c>
      <c r="D25" s="1">
        <v>0.835</v>
      </c>
      <c r="E25" s="1">
        <v>3.2235761589404</v>
      </c>
      <c r="F25" s="1"/>
      <c r="G25" s="1"/>
      <c r="H25" s="1">
        <v>0.427</v>
      </c>
      <c r="I25" s="1">
        <v>0.533</v>
      </c>
      <c r="J25" s="1">
        <v>0.36</v>
      </c>
      <c r="K25" s="1">
        <v>0.38</v>
      </c>
      <c r="L25" s="1">
        <v>9.54</v>
      </c>
      <c r="M25" s="1"/>
    </row>
    <row r="26" spans="1:13">
      <c r="A26" s="1">
        <v>0.618</v>
      </c>
      <c r="B26" s="1">
        <v>0.04</v>
      </c>
      <c r="C26" s="1">
        <v>0.08</v>
      </c>
      <c r="D26" s="1">
        <v>0.835</v>
      </c>
      <c r="E26" s="1">
        <v>3.18940397350993</v>
      </c>
      <c r="F26" s="1"/>
      <c r="G26" s="1"/>
      <c r="H26" s="1">
        <v>0.203</v>
      </c>
      <c r="I26" s="1">
        <v>0.528</v>
      </c>
      <c r="J26" s="1">
        <v>0.36</v>
      </c>
      <c r="K26" s="1">
        <v>0.38</v>
      </c>
      <c r="L26" s="1">
        <v>29.25</v>
      </c>
      <c r="M26" s="1"/>
    </row>
    <row r="27" spans="1:13">
      <c r="A27" s="1">
        <v>0.735</v>
      </c>
      <c r="B27" s="1">
        <v>0.04</v>
      </c>
      <c r="C27" s="1">
        <v>0.08</v>
      </c>
      <c r="D27" s="1">
        <v>0.835</v>
      </c>
      <c r="E27" s="1">
        <v>3.35456953642384</v>
      </c>
      <c r="F27" s="1"/>
      <c r="G27" s="1"/>
      <c r="H27" s="1">
        <v>0.156</v>
      </c>
      <c r="I27" s="1">
        <v>0.23</v>
      </c>
      <c r="J27" s="1">
        <v>0.36</v>
      </c>
      <c r="K27" s="1">
        <v>0.38</v>
      </c>
      <c r="L27" s="1">
        <v>6.65999999999999</v>
      </c>
      <c r="M27" s="1"/>
    </row>
    <row r="28" spans="1:13">
      <c r="A28" s="1">
        <v>0.706</v>
      </c>
      <c r="B28" s="1">
        <v>0.04</v>
      </c>
      <c r="C28" s="1">
        <v>0.08</v>
      </c>
      <c r="D28" s="1">
        <v>0.835</v>
      </c>
      <c r="E28" s="1">
        <v>3.02423841059603</v>
      </c>
      <c r="F28" s="1"/>
      <c r="G28" s="1"/>
      <c r="H28" s="1">
        <v>0.289</v>
      </c>
      <c r="I28" s="1">
        <v>0.233</v>
      </c>
      <c r="J28" s="1">
        <v>0.36</v>
      </c>
      <c r="K28" s="1">
        <v>0.38</v>
      </c>
      <c r="L28" s="1">
        <v>-5.03999999999999</v>
      </c>
      <c r="M28" s="1"/>
    </row>
    <row r="29" spans="1:13">
      <c r="A29" s="1">
        <v>0.664</v>
      </c>
      <c r="B29" s="1">
        <v>0.04</v>
      </c>
      <c r="C29" s="1">
        <v>0.08</v>
      </c>
      <c r="D29" s="1">
        <v>0.835</v>
      </c>
      <c r="E29" s="1">
        <v>3.38304635761589</v>
      </c>
      <c r="F29" s="1"/>
      <c r="G29" s="1"/>
      <c r="H29" s="1">
        <v>0.162</v>
      </c>
      <c r="I29" s="1">
        <v>0.347</v>
      </c>
      <c r="J29" s="1">
        <v>0.36</v>
      </c>
      <c r="K29" s="1">
        <v>0.38</v>
      </c>
      <c r="L29" s="1">
        <v>16.65</v>
      </c>
      <c r="M29" s="1"/>
    </row>
    <row r="30" spans="1:13">
      <c r="A30" s="1">
        <v>0.681</v>
      </c>
      <c r="B30" s="1">
        <v>0.04</v>
      </c>
      <c r="C30" s="1">
        <v>0.08</v>
      </c>
      <c r="D30" s="1">
        <v>0.835</v>
      </c>
      <c r="E30" s="1">
        <v>3.45708609271523</v>
      </c>
      <c r="F30" s="1"/>
      <c r="G30" s="1"/>
      <c r="H30" s="1">
        <v>0.444</v>
      </c>
      <c r="I30" s="1">
        <v>0.626</v>
      </c>
      <c r="J30" s="1">
        <v>0.36</v>
      </c>
      <c r="K30" s="1">
        <v>0.38</v>
      </c>
      <c r="L30" s="1">
        <v>16.38</v>
      </c>
      <c r="M30" s="1"/>
    </row>
    <row r="31" spans="1:13">
      <c r="A31" s="1">
        <v>0.405</v>
      </c>
      <c r="B31" s="1">
        <v>0.04</v>
      </c>
      <c r="C31" s="1">
        <v>0.08</v>
      </c>
      <c r="D31" s="1">
        <v>0.835</v>
      </c>
      <c r="E31" s="1">
        <v>1.89086092715232</v>
      </c>
      <c r="F31" s="1"/>
      <c r="G31" s="1"/>
      <c r="H31" s="1">
        <v>0.08</v>
      </c>
      <c r="I31" s="1">
        <v>0.31</v>
      </c>
      <c r="J31" s="1">
        <v>0.36</v>
      </c>
      <c r="K31" s="1">
        <v>0.38</v>
      </c>
      <c r="L31" s="1">
        <v>20.7</v>
      </c>
      <c r="M31" s="1"/>
    </row>
    <row r="32" spans="1:13">
      <c r="A32" s="1">
        <v>0.15</v>
      </c>
      <c r="B32" s="1">
        <v>0.04</v>
      </c>
      <c r="C32" s="1">
        <v>0.08</v>
      </c>
      <c r="D32" s="1">
        <v>0.835</v>
      </c>
      <c r="E32" s="1">
        <v>0.558145695364238</v>
      </c>
      <c r="F32" s="1"/>
      <c r="G32" s="1"/>
      <c r="H32" s="1">
        <v>0.121</v>
      </c>
      <c r="I32" s="1">
        <v>0.2</v>
      </c>
      <c r="J32" s="1">
        <v>0.36</v>
      </c>
      <c r="K32" s="1">
        <v>0.38</v>
      </c>
      <c r="L32" s="1">
        <v>7.10999999999999</v>
      </c>
      <c r="M32" s="1"/>
    </row>
    <row r="33" spans="1:13">
      <c r="A33" s="1">
        <v>0.709</v>
      </c>
      <c r="B33" s="1">
        <v>0.04</v>
      </c>
      <c r="C33" s="1">
        <v>0.08</v>
      </c>
      <c r="D33" s="1">
        <v>0.835</v>
      </c>
      <c r="E33" s="1">
        <v>3.73615894039735</v>
      </c>
      <c r="F33" s="1"/>
      <c r="G33" s="1"/>
      <c r="H33" s="1">
        <v>0.051</v>
      </c>
      <c r="I33" s="1">
        <v>0.262</v>
      </c>
      <c r="J33" s="1">
        <v>0.36</v>
      </c>
      <c r="K33" s="1">
        <v>0.38</v>
      </c>
      <c r="L33" s="1">
        <v>18.99</v>
      </c>
      <c r="M33" s="1"/>
    </row>
    <row r="34" spans="1:13">
      <c r="A34" s="1">
        <v>0.582</v>
      </c>
      <c r="B34" s="1">
        <v>0.04</v>
      </c>
      <c r="C34" s="1">
        <v>0.08</v>
      </c>
      <c r="D34" s="1">
        <v>0.835</v>
      </c>
      <c r="E34" s="1">
        <v>2.8476821192053</v>
      </c>
      <c r="F34" s="1"/>
      <c r="G34" s="1"/>
      <c r="H34" s="1">
        <v>0.568</v>
      </c>
      <c r="I34" s="1">
        <v>0.337</v>
      </c>
      <c r="J34" s="1">
        <v>0.36</v>
      </c>
      <c r="K34" s="1">
        <v>0.38</v>
      </c>
      <c r="L34" s="1">
        <v>-20.79</v>
      </c>
      <c r="M34" s="1"/>
    </row>
    <row r="35" spans="1:13">
      <c r="A35" s="1">
        <v>0.668</v>
      </c>
      <c r="B35" s="1">
        <v>0.04</v>
      </c>
      <c r="C35" s="1">
        <v>0.08</v>
      </c>
      <c r="D35" s="1">
        <v>0.835</v>
      </c>
      <c r="E35" s="1">
        <v>3.30900662251656</v>
      </c>
      <c r="F35" s="1"/>
      <c r="G35" s="1"/>
      <c r="H35" s="1">
        <v>0.437</v>
      </c>
      <c r="I35" s="1">
        <v>0.606</v>
      </c>
      <c r="J35" s="1">
        <v>0.36</v>
      </c>
      <c r="K35" s="1">
        <v>0.38</v>
      </c>
      <c r="L35" s="1">
        <v>15.21</v>
      </c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 t="s">
        <v>60</v>
      </c>
      <c r="F38" s="1" t="s">
        <v>84</v>
      </c>
      <c r="G38" s="1" t="s">
        <v>85</v>
      </c>
      <c r="H38" s="1" t="s">
        <v>86</v>
      </c>
      <c r="I38" s="1" t="s">
        <v>87</v>
      </c>
      <c r="J38" s="1" t="s">
        <v>88</v>
      </c>
      <c r="K38" s="1"/>
      <c r="L38" s="1"/>
      <c r="M38" s="1"/>
    </row>
    <row r="39" spans="1:13">
      <c r="A39" s="1"/>
      <c r="B39" s="1"/>
      <c r="C39" s="1"/>
      <c r="D39" s="1"/>
      <c r="E39" s="1" t="s">
        <v>46</v>
      </c>
      <c r="F39" s="1" t="s">
        <v>89</v>
      </c>
      <c r="G39" s="1" t="s">
        <v>90</v>
      </c>
      <c r="H39" s="1" t="s">
        <v>91</v>
      </c>
      <c r="I39" s="1" t="s">
        <v>92</v>
      </c>
      <c r="J39" s="1" t="s">
        <v>93</v>
      </c>
      <c r="K39" s="1"/>
      <c r="L39" s="1"/>
      <c r="M39" s="1"/>
    </row>
    <row r="40" spans="1:13">
      <c r="A40" s="1"/>
      <c r="B40" s="1"/>
      <c r="C40" s="1"/>
      <c r="D40" s="1"/>
      <c r="E40" s="1" t="s">
        <v>71</v>
      </c>
      <c r="F40" s="1" t="s">
        <v>94</v>
      </c>
      <c r="G40" s="1" t="s">
        <v>95</v>
      </c>
      <c r="H40" s="1" t="s">
        <v>96</v>
      </c>
      <c r="I40" s="1" t="s">
        <v>97</v>
      </c>
      <c r="J40" s="1" t="s">
        <v>98</v>
      </c>
      <c r="K40" s="1"/>
      <c r="L40" s="1"/>
      <c r="M40" s="1"/>
    </row>
    <row r="41" spans="1:13">
      <c r="A41" s="1"/>
      <c r="B41" s="1"/>
      <c r="C41" s="1"/>
      <c r="D41" s="1"/>
      <c r="E41" s="1" t="s">
        <v>77</v>
      </c>
      <c r="F41" s="1" t="s">
        <v>99</v>
      </c>
      <c r="G41" s="1" t="s">
        <v>100</v>
      </c>
      <c r="H41" s="1" t="s">
        <v>101</v>
      </c>
      <c r="I41" s="1" t="s">
        <v>102</v>
      </c>
      <c r="J41" s="1" t="s">
        <v>103</v>
      </c>
      <c r="K41" s="1"/>
      <c r="L41" s="1"/>
      <c r="M41" s="1"/>
    </row>
    <row r="42" spans="1:13">
      <c r="A42" s="1"/>
      <c r="B42" s="1"/>
      <c r="C42" s="1"/>
      <c r="D42" s="1"/>
      <c r="E42" s="1" t="s">
        <v>38</v>
      </c>
      <c r="F42" s="1">
        <v>0.658</v>
      </c>
      <c r="G42" s="1">
        <v>0.03</v>
      </c>
      <c r="H42" s="1">
        <v>0.099</v>
      </c>
      <c r="I42" s="1">
        <v>0.428</v>
      </c>
      <c r="J42" s="1">
        <v>0.235</v>
      </c>
      <c r="K42" s="1"/>
      <c r="L42" s="1"/>
      <c r="M42" s="1"/>
    </row>
    <row r="43" spans="1:1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 娜</dc:creator>
  <cp:lastModifiedBy>廊莯</cp:lastModifiedBy>
  <dcterms:created xsi:type="dcterms:W3CDTF">2025-11-04T06:04:00Z</dcterms:created>
  <dcterms:modified xsi:type="dcterms:W3CDTF">2025-11-05T08:24:54Z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0E8C3EFE31C847028100741F434451FA_12</vt:lpwstr>
  </property>
  <property fmtid="{D5CDD505-2E9C-101B-9397-08002B2CF9AE}" pid="3" name="KSOProductBuildVer">
    <vt:lpwstr>2052-12.1.0.23125</vt:lpwstr>
  </property>
</Properties>
</file>