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 firstSheet="1"/>
  </bookViews>
  <sheets>
    <sheet name="数据处理" sheetId="3" r:id="rId1"/>
    <sheet name="引物序列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<sst xmlns="http://schemas.openxmlformats.org/spreadsheetml/2006/main" count="40" uniqueCount="27">
  <si>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GENE</t>
  </si>
  <si>
    <t>Average value</t>
  </si>
  <si>
    <r>
      <rPr>
        <sz val="12"/>
        <rFont val="宋体"/>
        <charset val="134"/>
      </rPr>
      <t>△</t>
    </r>
    <r>
      <rPr>
        <sz val="12"/>
        <rFont val="Times New Roman"/>
        <charset val="134"/>
      </rPr>
      <t>CT=CT</t>
    </r>
    <r>
      <rPr>
        <vertAlign val="subscript"/>
        <sz val="12"/>
        <rFont val="宋体"/>
        <charset val="134"/>
      </rPr>
      <t>目的基因</t>
    </r>
    <r>
      <rPr>
        <sz val="12"/>
        <rFont val="Times New Roman"/>
        <charset val="134"/>
      </rPr>
      <t>-Ct</t>
    </r>
    <r>
      <rPr>
        <vertAlign val="subscript"/>
        <sz val="12"/>
        <rFont val="宋体"/>
        <charset val="134"/>
      </rPr>
      <t>内参基因</t>
    </r>
  </si>
  <si>
    <r>
      <rPr>
        <sz val="12"/>
        <rFont val="宋体"/>
        <charset val="134"/>
      </rPr>
      <t>△△</t>
    </r>
    <r>
      <rPr>
        <sz val="12"/>
        <rFont val="Times New Roman"/>
        <charset val="134"/>
      </rPr>
      <t>CT=</t>
    </r>
    <r>
      <rPr>
        <sz val="12"/>
        <rFont val="宋体"/>
        <charset val="134"/>
      </rPr>
      <t>△</t>
    </r>
    <r>
      <rPr>
        <sz val="12"/>
        <rFont val="Times New Roman"/>
        <charset val="134"/>
      </rPr>
      <t>CT</t>
    </r>
    <r>
      <rPr>
        <vertAlign val="subscript"/>
        <sz val="12"/>
        <rFont val="宋体"/>
        <charset val="134"/>
      </rPr>
      <t>实验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△</t>
    </r>
    <r>
      <rPr>
        <sz val="12"/>
        <rFont val="Times New Roman"/>
        <charset val="134"/>
      </rPr>
      <t>CT</t>
    </r>
    <r>
      <rPr>
        <vertAlign val="subscript"/>
        <sz val="12"/>
        <rFont val="宋体"/>
        <charset val="134"/>
      </rPr>
      <t>对照</t>
    </r>
  </si>
  <si>
    <r>
      <rPr>
        <sz val="12"/>
        <rFont val="宋体"/>
        <charset val="134"/>
      </rPr>
      <t>扩增倍数</t>
    </r>
    <r>
      <rPr>
        <sz val="12"/>
        <rFont val="Times New Roman"/>
        <charset val="134"/>
      </rPr>
      <t>=2</t>
    </r>
    <r>
      <rPr>
        <vertAlign val="superscript"/>
        <sz val="12"/>
        <rFont val="Times New Roman"/>
        <charset val="134"/>
      </rPr>
      <t>-</t>
    </r>
    <r>
      <rPr>
        <vertAlign val="superscript"/>
        <sz val="12"/>
        <rFont val="宋体"/>
        <charset val="134"/>
      </rPr>
      <t>△△</t>
    </r>
    <r>
      <rPr>
        <vertAlign val="superscript"/>
        <sz val="12"/>
        <rFont val="Times New Roman"/>
        <charset val="134"/>
      </rPr>
      <t>CT</t>
    </r>
  </si>
  <si>
    <t>标本编号</t>
  </si>
  <si>
    <t>GAPDH</t>
  </si>
  <si>
    <t>TNFα</t>
  </si>
  <si>
    <r>
      <t>vehicle</t>
    </r>
    <r>
      <rPr>
        <sz val="12"/>
        <color rgb="FF000000"/>
        <rFont val="Times New Roman"/>
        <charset val="134"/>
      </rPr>
      <t>1</t>
    </r>
  </si>
  <si>
    <r>
      <t>vehicle</t>
    </r>
    <r>
      <rPr>
        <sz val="12"/>
        <color rgb="FF000000"/>
        <rFont val="Times New Roman"/>
        <charset val="134"/>
      </rPr>
      <t>2</t>
    </r>
  </si>
  <si>
    <t>PD-L1 1</t>
  </si>
  <si>
    <t>PD-L1 2</t>
  </si>
  <si>
    <t>28-1</t>
  </si>
  <si>
    <t>28-2</t>
  </si>
  <si>
    <r>
      <rPr>
        <sz val="12"/>
        <color theme="1"/>
        <rFont val="Times New Roman"/>
        <charset val="134"/>
      </rPr>
      <t>Primer</t>
    </r>
    <r>
      <rPr>
        <sz val="12"/>
        <color theme="1"/>
        <rFont val="宋体"/>
        <charset val="134"/>
      </rPr>
      <t>名称</t>
    </r>
  </si>
  <si>
    <r>
      <rPr>
        <sz val="12"/>
        <color theme="1"/>
        <rFont val="Times New Roman"/>
        <charset val="134"/>
      </rPr>
      <t>序列</t>
    </r>
    <r>
      <rPr>
        <sz val="12"/>
        <color theme="1"/>
        <rFont val="Times New Roman"/>
        <charset val="134"/>
      </rPr>
      <t>(5'to3')</t>
    </r>
  </si>
  <si>
    <t>product length</t>
  </si>
  <si>
    <t>NM_001357943.2</t>
  </si>
  <si>
    <t>H-GAPDH-S</t>
  </si>
  <si>
    <t>GGAAGCTTGTCATCAATGGAAATC</t>
  </si>
  <si>
    <t>H-GAPDH-A</t>
  </si>
  <si>
    <t>TGATGACCCTTTTGGCTCCC</t>
  </si>
  <si>
    <t>NM_000594.4</t>
  </si>
  <si>
    <t>H-TNFα-F</t>
  </si>
  <si>
    <t>GAGGCCAAGCCCTGGTATG</t>
  </si>
  <si>
    <t>H-TNFα-R</t>
  </si>
  <si>
    <t>CGGGCCGATTGATCTCAGC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</si>
</sst>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b/>
      <u/>
      <sz val="12"/>
      <color rgb="FF8497B0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Times New Roman"/>
      <charset val="134"/>
    </font>
    <font>
      <vertAlign val="superscript"/>
      <sz val="12"/>
      <name val="宋体"/>
      <charset val="134"/>
    </font>
    <font>
      <vertAlign val="subscript"/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ADB9CA"/>
        <bgColor rgb="FF99CC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2" borderId="0" xfId="11" applyNumberFormat="1" applyFont="1" applyFill="1" applyBorder="1" applyAlignment="1" applyProtection="1">
      <alignment horizontal="center" vertical="center"/>
    </xf>
    <xf numFmtId="176" fontId="4" fillId="2" borderId="0" xfId="1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11" applyNumberFormat="1" applyFont="1" applyFill="1" applyBorder="1" applyAlignment="1" applyProtection="1">
      <alignment horizontal="center" vertical="center"/>
    </xf>
    <xf numFmtId="176" fontId="7" fillId="2" borderId="0" xfId="11" applyNumberFormat="1" applyFont="1" applyFill="1" applyBorder="1" applyAlignment="1" applyProtection="1">
      <alignment horizontal="center" vertical="center"/>
    </xf>
    <xf numFmtId="176" fontId="2" fillId="0" borderId="0" xfId="11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58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TNFα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08684210526316"/>
          <c:y val="0.173469387755102"/>
          <c:w val="0.906236842105263"/>
          <c:h val="0.6050793650793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数据处理!$N$3:$N$10</c:f>
              <c:strCache>
                <c:ptCount val="8"/>
                <c:pt idx="0">
                  <c:v>vehicle1</c:v>
                </c:pt>
                <c:pt idx="1">
                  <c:v>vehicle2</c:v>
                </c:pt>
                <c:pt idx="2">
                  <c:v>PD-L1 1</c:v>
                </c:pt>
                <c:pt idx="3">
                  <c:v>PD-L1 2</c:v>
                </c:pt>
                <c:pt idx="5" c:formatCode="@">
                  <c:v>28-1</c:v>
                </c:pt>
                <c:pt idx="6" c:formatCode="@">
                  <c:v>28-2</c:v>
                </c:pt>
              </c:strCache>
            </c:strRef>
          </c:cat>
          <c:val>
            <c:numRef>
              <c:f>数据处理!$O$3:$O$10</c:f>
              <c:numCache>
                <c:formatCode>General</c:formatCode>
                <c:ptCount val="8"/>
                <c:pt idx="0">
                  <c:v>1</c:v>
                </c:pt>
                <c:pt idx="1">
                  <c:v>1.10012439729146</c:v>
                </c:pt>
                <c:pt idx="2">
                  <c:v>2.37402204751389</c:v>
                </c:pt>
                <c:pt idx="3">
                  <c:v>2.514026749</c:v>
                </c:pt>
                <c:pt idx="5">
                  <c:v>1.14023669287708</c:v>
                </c:pt>
                <c:pt idx="6">
                  <c:v>1.41814003567946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52279482"/>
        <c:axId val="720576947"/>
      </c:barChart>
      <c:catAx>
        <c:axId val="65227948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20576947"/>
        <c:crosses val="autoZero"/>
        <c:auto val="1"/>
        <c:lblAlgn val="ctr"/>
        <c:lblOffset val="100"/>
        <c:noMultiLvlLbl val="0"/>
      </c:catAx>
      <c:valAx>
        <c:axId val="7205769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5227948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38bed98-09b6-4168-bedf-67b08365a92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0</xdr:colOff>
      <xdr:row>1</xdr:row>
      <xdr:rowOff>31750</xdr:rowOff>
    </xdr:from>
    <xdr:to>
      <xdr:col>22</xdr:col>
      <xdr:colOff>300990</xdr:colOff>
      <xdr:row>10</xdr:row>
      <xdr:rowOff>196850</xdr:rowOff>
    </xdr:to>
    <xdr:graphicFrame>
      <xdr:nvGraphicFramePr>
        <xdr:cNvPr id="2" name="图表 1"/>
        <xdr:cNvGraphicFramePr/>
      </xdr:nvGraphicFramePr>
      <xdr:xfrm>
        <a:off x="12870815" y="254000"/>
        <a:ext cx="4072890" cy="19367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37" zoomScaleNormal="37" topLeftCell="A12" workbookViewId="0">
      <selection activeCell="L25" sqref="L25"/>
    </sheetView>
  </sheetViews>
  <sheetFormatPr defaultColWidth="9" defaultRowHeight="15.5"/>
  <cols>
    <col min="1" max="1" width="13.6272727272727" style="1" customWidth="1"/>
    <col min="2" max="4" width="9" style="1"/>
    <col min="5" max="6" width="14.1272727272727" style="1"/>
    <col min="7" max="7" width="9" style="1"/>
    <col min="8" max="8" width="14.1272727272727" style="1"/>
    <col min="9" max="9" width="9" style="1"/>
    <col min="10" max="10" width="15.3727272727273" style="1"/>
    <col min="11" max="11" width="9" style="1"/>
    <col min="12" max="12" width="14.1272727272727" style="1"/>
    <col min="13" max="13" width="9" style="1"/>
    <col min="14" max="14" width="12.6272727272727" style="1" customWidth="1"/>
    <col min="15" max="15" width="14.1272727272727" style="1"/>
    <col min="16" max="16384" width="9" style="1"/>
  </cols>
  <sheetData>
    <row r="1" s="3" customFormat="1" ht="17.5" spans="1:15">
      <c r="A1" s="4"/>
      <c r="B1" s="5" t="s">
        <v>0</v>
      </c>
      <c r="C1" s="6"/>
      <c r="D1" s="7"/>
      <c r="E1" s="5" t="s">
        <v>1</v>
      </c>
      <c r="F1" s="6"/>
      <c r="G1" s="8"/>
      <c r="H1" s="9" t="s">
        <v>2</v>
      </c>
      <c r="I1" s="8"/>
      <c r="J1" s="9" t="s">
        <v>3</v>
      </c>
      <c r="K1" s="8"/>
      <c r="L1" s="9" t="s">
        <v>4</v>
      </c>
      <c r="M1" s="10"/>
    </row>
    <row r="2" s="3" customFormat="1" spans="1:15">
      <c r="A2" s="11" t="s">
        <v>5</v>
      </c>
      <c r="B2" s="12" t="s">
        <v>6</v>
      </c>
      <c r="C2" s="12" t="s">
        <v>7</v>
      </c>
      <c r="D2" s="7"/>
      <c r="E2" s="12" t="s">
        <v>6</v>
      </c>
      <c r="F2" s="12" t="s">
        <v>7</v>
      </c>
      <c r="G2" s="13"/>
      <c r="H2" s="12" t="s">
        <v>7</v>
      </c>
      <c r="I2" s="13"/>
      <c r="J2" s="12" t="s">
        <v>7</v>
      </c>
      <c r="K2" s="13"/>
      <c r="L2" s="12" t="s">
        <v>7</v>
      </c>
      <c r="M2" s="12"/>
      <c r="N2" s="11" t="s">
        <v>5</v>
      </c>
      <c r="O2" s="12" t="s">
        <v>7</v>
      </c>
    </row>
    <row r="3" s="2" customFormat="1" spans="1:15">
      <c r="A3" s="14" t="s">
        <v>8</v>
      </c>
      <c r="B3" s="12">
        <v>17.404</v>
      </c>
      <c r="C3" s="12">
        <v>26.058</v>
      </c>
      <c r="D3" s="12"/>
      <c r="N3" s="15" t="s">
        <v>8</v>
      </c>
      <c r="O3" s="2">
        <f>L4</f>
        <v>1</v>
      </c>
    </row>
    <row r="4" s="2" customFormat="1" spans="1:15">
      <c r="A4" s="16"/>
      <c r="B4" s="12">
        <v>17.53</v>
      </c>
      <c r="C4" s="12">
        <v>25.934</v>
      </c>
      <c r="D4" s="12"/>
      <c r="E4" s="2">
        <f>AVERAGE(B3:B5)</f>
        <v>17.4523333333333</v>
      </c>
      <c r="F4" s="2">
        <f>AVERAGE(C3:C5)</f>
        <v>26.046</v>
      </c>
      <c r="H4" s="2">
        <f>F4-E4</f>
        <v>8.59366666666667</v>
      </c>
      <c r="J4" s="2">
        <f>H4-$H$4</f>
        <v>0</v>
      </c>
      <c r="L4" s="2">
        <f>POWER(2,-J4)</f>
        <v>1</v>
      </c>
      <c r="N4" s="15" t="s">
        <v>9</v>
      </c>
      <c r="O4" s="2">
        <f>L7</f>
        <v>1.10012439729146</v>
      </c>
    </row>
    <row r="5" s="2" customFormat="1" spans="1:15">
      <c r="A5" s="16"/>
      <c r="B5" s="12">
        <v>17.423</v>
      </c>
      <c r="C5" s="12">
        <v>26.146</v>
      </c>
      <c r="D5" s="12"/>
      <c r="N5" s="12" t="s">
        <v>10</v>
      </c>
      <c r="O5" s="2">
        <f>L10</f>
        <v>2.37402204751389</v>
      </c>
    </row>
    <row r="6" s="2" customFormat="1" spans="1:15">
      <c r="A6" s="14" t="s">
        <v>9</v>
      </c>
      <c r="B6" s="12">
        <v>16.125</v>
      </c>
      <c r="C6" s="12">
        <v>24.562</v>
      </c>
      <c r="D6" s="12"/>
      <c r="N6" s="12" t="s">
        <v>11</v>
      </c>
      <c r="O6" s="1">
        <v>2.514026749</v>
      </c>
    </row>
    <row r="7" s="2" customFormat="1" spans="1:15">
      <c r="A7" s="16"/>
      <c r="B7" s="12">
        <v>15.996</v>
      </c>
      <c r="C7" s="12">
        <v>24.63</v>
      </c>
      <c r="D7" s="12"/>
      <c r="E7" s="2">
        <f>AVERAGE(B6:B8)</f>
        <v>16.1136666666667</v>
      </c>
      <c r="F7" s="2">
        <f>AVERAGE(C6:C8)</f>
        <v>24.5696666666667</v>
      </c>
      <c r="H7" s="2">
        <f>F7-E7</f>
        <v>8.456</v>
      </c>
      <c r="J7" s="2">
        <f>H7-$H$4</f>
        <v>-0.13766666666667</v>
      </c>
      <c r="L7" s="2">
        <f>POWER(2,-J7)</f>
        <v>1.10012439729146</v>
      </c>
      <c r="N7" s="17"/>
      <c r="O7" s="1"/>
    </row>
    <row r="8" s="2" customFormat="1" spans="1:15">
      <c r="A8" s="16"/>
      <c r="B8" s="12">
        <v>16.22</v>
      </c>
      <c r="C8" s="12">
        <v>24.517</v>
      </c>
      <c r="D8" s="12"/>
      <c r="N8" s="18" t="s">
        <v>12</v>
      </c>
      <c r="O8" s="1">
        <f>L16</f>
        <v>1.14023669287708</v>
      </c>
    </row>
    <row r="9" s="2" customFormat="1" spans="1:15">
      <c r="A9" s="16" t="s">
        <v>10</v>
      </c>
      <c r="B9" s="12">
        <v>16.07</v>
      </c>
      <c r="C9" s="12">
        <v>23.375</v>
      </c>
      <c r="D9" s="19"/>
      <c r="N9" s="18" t="s">
        <v>13</v>
      </c>
      <c r="O9" s="1">
        <f>L19</f>
        <v>1.41814003567946</v>
      </c>
    </row>
    <row r="10" s="2" customFormat="1" spans="1:15">
      <c r="A10" s="16"/>
      <c r="B10" s="12">
        <v>16.086</v>
      </c>
      <c r="C10" s="12">
        <v>23.392</v>
      </c>
      <c r="D10" s="20"/>
      <c r="E10" s="2">
        <f>AVERAGE(B9:B11)</f>
        <v>16.0576666666667</v>
      </c>
      <c r="F10" s="2">
        <f>AVERAGE(C9:C11)</f>
        <v>23.404</v>
      </c>
      <c r="H10" s="2">
        <f>F10-E10</f>
        <v>7.34633333333333</v>
      </c>
      <c r="J10" s="2">
        <f>H10-$H$4</f>
        <v>-1.24733333333334</v>
      </c>
      <c r="L10" s="2">
        <f>POWER(2,-J10)</f>
        <v>2.37402204751389</v>
      </c>
      <c r="N10" s="18"/>
      <c r="O10" s="1"/>
    </row>
    <row r="11" s="2" customFormat="1" spans="1:15">
      <c r="A11" s="16"/>
      <c r="B11" s="12">
        <v>16.017</v>
      </c>
      <c r="C11" s="12">
        <v>23.445</v>
      </c>
      <c r="D11" s="20"/>
      <c r="N11" s="1"/>
      <c r="O11" s="1"/>
    </row>
    <row r="12" spans="1:15">
      <c r="A12" s="16" t="s">
        <v>11</v>
      </c>
      <c r="B12" s="12">
        <v>16.184</v>
      </c>
      <c r="C12" s="12">
        <v>23.383</v>
      </c>
    </row>
    <row r="13" spans="1:15">
      <c r="A13" s="16"/>
      <c r="B13" s="12">
        <v>16.01</v>
      </c>
      <c r="C13" s="12">
        <v>23.347</v>
      </c>
      <c r="E13" s="2">
        <f>AVERAGE(B12:B14)</f>
        <v>16.098</v>
      </c>
      <c r="F13" s="2">
        <f>AVERAGE(C12:C14)</f>
        <v>23.3616666666667</v>
      </c>
      <c r="G13" s="2"/>
      <c r="H13" s="2">
        <f>F13-E13</f>
        <v>7.26366666666667</v>
      </c>
      <c r="I13" s="2"/>
      <c r="J13" s="2">
        <f>H13-$H$4</f>
        <v>-1.33000000000001</v>
      </c>
      <c r="K13" s="2"/>
      <c r="L13" s="2">
        <f>POWER(2,-J13)</f>
        <v>2.51402674904367</v>
      </c>
    </row>
    <row r="14" spans="1:15">
      <c r="A14" s="16"/>
      <c r="B14" s="12">
        <v>16.1</v>
      </c>
      <c r="C14" s="12">
        <v>23.355</v>
      </c>
    </row>
    <row r="15" spans="1:15">
      <c r="A15" s="21" t="s">
        <v>12</v>
      </c>
      <c r="B15" s="12">
        <v>16.569</v>
      </c>
      <c r="C15" s="12">
        <v>24.987</v>
      </c>
    </row>
    <row r="16" spans="1:15">
      <c r="A16" s="16"/>
      <c r="B16" s="12">
        <v>16.646</v>
      </c>
      <c r="C16" s="12">
        <v>24.894</v>
      </c>
      <c r="E16" s="2">
        <f>AVERAGE(B15:B17)</f>
        <v>16.578</v>
      </c>
      <c r="F16" s="2">
        <f>AVERAGE(C15:C17)</f>
        <v>24.9823333333333</v>
      </c>
      <c r="G16" s="2"/>
      <c r="H16" s="2">
        <f>F16-E16</f>
        <v>8.40433333333333</v>
      </c>
      <c r="I16" s="2"/>
      <c r="J16" s="2">
        <f>H16-$H$4</f>
        <v>-0.189333333333337</v>
      </c>
      <c r="K16" s="2"/>
      <c r="L16" s="2">
        <f>POWER(2,-J16)</f>
        <v>1.14023669287708</v>
      </c>
    </row>
    <row r="17" spans="1:12">
      <c r="A17" s="16"/>
      <c r="B17" s="12">
        <v>16.519</v>
      </c>
      <c r="C17" s="12">
        <v>25.066</v>
      </c>
    </row>
    <row r="18" spans="1:12">
      <c r="A18" s="21" t="s">
        <v>13</v>
      </c>
      <c r="B18" s="12">
        <v>17.107</v>
      </c>
      <c r="C18" s="12">
        <v>25.236</v>
      </c>
    </row>
    <row r="19" spans="1:12">
      <c r="A19" s="16"/>
      <c r="B19" s="12">
        <v>17.21</v>
      </c>
      <c r="C19" s="12">
        <v>25.299</v>
      </c>
      <c r="E19" s="2">
        <f>AVERAGE(B18:B20)</f>
        <v>17.1863333333333</v>
      </c>
      <c r="F19" s="2">
        <f>AVERAGE(C18:C20)</f>
        <v>25.276</v>
      </c>
      <c r="G19" s="2"/>
      <c r="H19" s="2">
        <f>F19-E19</f>
        <v>8.08966666666667</v>
      </c>
      <c r="I19" s="2"/>
      <c r="J19" s="2">
        <f>H19-$H$4</f>
        <v>-0.504000000000003</v>
      </c>
      <c r="K19" s="2"/>
      <c r="L19" s="2">
        <f>POWER(2,-J19)</f>
        <v>1.41814003567946</v>
      </c>
    </row>
    <row r="20" spans="1:12">
      <c r="A20" s="16"/>
      <c r="B20" s="12">
        <v>17.242</v>
      </c>
      <c r="C20" s="12">
        <v>25.293</v>
      </c>
    </row>
    <row r="21" spans="1:12">
      <c r="A21" s="21"/>
      <c r="B21" s="12"/>
      <c r="C21" s="12"/>
    </row>
    <row r="22" spans="1:12">
      <c r="A22" s="16"/>
      <c r="B22" s="12"/>
      <c r="C22" s="12"/>
      <c r="E22" s="2"/>
      <c r="F22" s="2"/>
      <c r="G22" s="2"/>
      <c r="H22" s="2"/>
      <c r="I22" s="2"/>
      <c r="J22" s="2"/>
      <c r="K22" s="2"/>
      <c r="L22" s="2"/>
    </row>
    <row r="23" spans="1:12">
      <c r="A23" s="16"/>
      <c r="B23" s="12"/>
      <c r="C23" s="12"/>
    </row>
  </sheetData>
  <mergeCells count="9">
    <mergeCell ref="B1:C1"/>
    <mergeCell ref="E1:F1"/>
    <mergeCell ref="A3:A5"/>
    <mergeCell ref="A6:A8"/>
    <mergeCell ref="A9:A11"/>
    <mergeCell ref="A12:A14"/>
    <mergeCell ref="A15:A17"/>
    <mergeCell ref="A18:A20"/>
    <mergeCell ref="A21:A2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J21"/>
  <sheetViews>
    <sheetView topLeftCell="B1" workbookViewId="0">
      <selection activeCell="H18" sqref="H18"/>
    </sheetView>
  </sheetViews>
  <sheetFormatPr defaultColWidth="9" defaultRowHeight="15.5"/>
  <cols>
    <col min="1" max="2" width="9" style="1"/>
    <col min="3" max="5" width="22.1272727272727" style="2" customWidth="1"/>
    <col min="6" max="6" width="23.5" style="2" customWidth="1"/>
    <col min="7" max="7" width="38.3727272727273" style="2" customWidth="1"/>
    <col min="8" max="9" width="22.1272727272727" style="2" customWidth="1"/>
    <col min="10" max="16384" width="9" style="1"/>
  </cols>
  <sheetData>
    <row r="1" spans="5:10">
      <c r="F1" s="2" t="s">
        <v>14</v>
      </c>
      <c r="G1" s="2" t="s">
        <v>15</v>
      </c>
      <c r="H1" s="2" t="s">
        <v>16</v>
      </c>
    </row>
    <row r="3" spans="5:10">
      <c r="E3" s="2" t="s">
        <v>17</v>
      </c>
      <c r="F3" s="2" t="s">
        <v>18</v>
      </c>
      <c r="G3" s="2" t="s">
        <v>19</v>
      </c>
      <c r="H3" s="2">
        <v>168</v>
      </c>
    </row>
    <row r="4" spans="5:10">
      <c r="F4" s="2" t="s">
        <v>20</v>
      </c>
      <c r="G4" s="2" t="s">
        <v>21</v>
      </c>
    </row>
    <row r="6" spans="5:10">
      <c r="E6" s="2" t="s">
        <v>22</v>
      </c>
      <c r="F6" s="2" t="s">
        <v>23</v>
      </c>
      <c r="G6" s="2" t="s">
        <v>24</v>
      </c>
      <c r="H6" s="2">
        <v>91</v>
      </c>
    </row>
    <row r="7" spans="5:10">
      <c r="F7" s="2" t="s">
        <v>25</v>
      </c>
      <c r="G7" s="2" t="s">
        <v>26</v>
      </c>
    </row>
    <row r="14" spans="5:10">
      <c r="J14" s="2"/>
    </row>
    <row r="15" spans="5:10">
      <c r="J15" s="2"/>
    </row>
    <row r="16" spans="5:10">
      <c r="J16" s="2"/>
    </row>
    <row r="17" spans="10:10">
      <c r="J17" s="2"/>
    </row>
    <row r="18" spans="10:10">
      <c r="J18" s="2"/>
    </row>
    <row r="19" spans="10:10">
      <c r="J19" s="2"/>
    </row>
    <row r="20" spans="10:10">
      <c r="J20" s="2"/>
    </row>
    <row r="21" spans="10:10">
      <c r="J21" s="2"/>
    </row>
  </sheetData>
  <dataValidations count="1">
    <dataValidation allowBlank="1" showInputMessage="1" showErrorMessage="1" promptTitle="Oligo名称" prompt="请给定每个Oligo一个唯一的名称,为方便检索此栏请务必填写." sqref="F7 F10 F13 F1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数据处理</vt:lpstr>
      <vt:lpstr>引物序列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百仟度</dc:creator>
  <cp:lastModifiedBy>Ｄoctor Wang</cp:lastModifiedBy>
  <dcterms:created xsi:type="dcterms:W3CDTF">2024-04-28T02:58:00Z</dcterms:created>
  <dcterms:modified xsi:type="dcterms:W3CDTF">2025-11-24T11:53:26Z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C01D4ACF1FFE4F1A8DBC3CA4A66D31BA_13</vt:lpwstr>
  </property>
  <property fmtid="{D5CDD505-2E9C-101B-9397-08002B2CF9AE}" pid="3" name="KSOProductBuildVer">
    <vt:lpwstr>2052-12.1.0.23542</vt:lpwstr>
  </property>
</Properties>
</file>