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Horizon_7_MARCAT" sheetId="1" state="visible" r:id="rId2"/>
    <sheet name="AgeHorizon_45_MARCAT" sheetId="2" state="visible" r:id="rId3"/>
    <sheet name="AgeHorizon_RECCAP" sheetId="3" state="visible" r:id="rId4"/>
    <sheet name="Age_Horizon_EEZs" sheetId="4" state="visible" r:id="rId5"/>
    <sheet name="EU27_EEZs" sheetId="5" state="visible" r:id="rId6"/>
    <sheet name="SensitivityAnalysis" sheetId="6" state="visible" r:id="rId7"/>
  </sheets>
  <definedNames>
    <definedName function="false" hidden="true" localSheetId="3" name="_xlnm._FilterDatabase" vbProcedure="false">Age_Horizon_EEZs!$A$3:$W$160</definedName>
    <definedName function="false" hidden="true" localSheetId="1" name="_xlnm._FilterDatabase" vbProcedure="false">AgeHorizon_45_MARCAT!$A$3:$Y$48</definedName>
    <definedName function="false" hidden="true" localSheetId="0" name="_xlnm._FilterDatabase" vbProcedure="false">AgeHorizon_7_MARCAT!$A$3:$V$10</definedName>
    <definedName function="false" hidden="true" localSheetId="2" name="_xlnm._FilterDatabase" vbProcedure="false">AgeHorizon_RECCAP!$A$3:$W$14</definedName>
    <definedName function="false" hidden="false" localSheetId="0" name="_xlnm._FilterDatabase_0" vbProcedure="false">AgeHorizon_7_MARCAT!$A$3:$F$10</definedName>
    <definedName function="false" hidden="false" localSheetId="0" name="_xlnm._FilterDatabase_0_0" vbProcedure="false">#REF!</definedName>
    <definedName function="false" hidden="false" localSheetId="1" name="_xlnm._FilterDatabase_0" vbProcedure="false">AgeHorizon_45_MARCAT!$A$3:$F$42</definedName>
    <definedName function="false" hidden="false" localSheetId="1" name="_xlnm._FilterDatabase_0_0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<sst xmlns="http://schemas.openxmlformats.org/spreadsheetml/2006/main" count="634" uniqueCount="404">
  <si>
    <t xml:space="preserve">Years below zbio</t>
  </si>
  <si>
    <t xml:space="preserve">TOC flux (TgC y-1)</t>
  </si>
  <si>
    <t xml:space="preserve">Frac total</t>
  </si>
  <si>
    <t xml:space="preserve">Area</t>
  </si>
  <si>
    <t xml:space="preserve">Burial / Area</t>
  </si>
  <si>
    <t xml:space="preserve">Avg TOC flux (tC km-2 y-1)</t>
  </si>
  <si>
    <t xml:space="preserve">BE (%)</t>
  </si>
  <si>
    <t xml:space="preserve">Mean SAR</t>
  </si>
  <si>
    <t xml:space="preserve">OM initial age</t>
  </si>
  <si>
    <t xml:space="preserve">MARCAT</t>
  </si>
  <si>
    <t xml:space="preserve">CODE</t>
  </si>
  <si>
    <t xml:space="preserve">SWI</t>
  </si>
  <si>
    <t xml:space="preserve">1 years</t>
  </si>
  <si>
    <t xml:space="preserve">100 years</t>
  </si>
  <si>
    <t xml:space="preserve">1000 years</t>
  </si>
  <si>
    <t xml:space="preserve">5000 years</t>
  </si>
  <si>
    <t xml:space="preserve">at 5ky</t>
  </si>
  <si>
    <t xml:space="preserve">Size (km2)</t>
  </si>
  <si>
    <t xml:space="preserve">cm/yr</t>
  </si>
  <si>
    <t xml:space="preserve">years</t>
  </si>
  <si>
    <t xml:space="preserve">EBC</t>
  </si>
  <si>
    <t xml:space="preserve">WBC</t>
  </si>
  <si>
    <t xml:space="preserve">Indian</t>
  </si>
  <si>
    <t xml:space="preserve">Sub-Polar</t>
  </si>
  <si>
    <t xml:space="preserve">Polar</t>
  </si>
  <si>
    <t xml:space="preserve">Marginal</t>
  </si>
  <si>
    <t xml:space="preserve">Tropical</t>
  </si>
  <si>
    <t xml:space="preserve">Total</t>
  </si>
  <si>
    <t xml:space="preserve">Overall total</t>
  </si>
  <si>
    <t xml:space="preserve">Frac Total</t>
  </si>
  <si>
    <r>
      <rPr>
        <b val="true"/>
        <sz val="10"/>
        <rFont val="Arial"/>
        <family val="2"/>
        <charset val="1"/>
      </rPr>
      <t xml:space="preserve">Avg TOC flux (tC km</t>
    </r>
    <r>
      <rPr>
        <b val="true"/>
        <vertAlign val="superscript"/>
        <sz val="10"/>
        <rFont val="Arial"/>
        <family val="2"/>
        <charset val="1"/>
      </rPr>
      <t xml:space="preserve">-2 </t>
    </r>
    <r>
      <rPr>
        <b val="true"/>
        <sz val="10"/>
        <rFont val="Arial"/>
        <family val="2"/>
        <charset val="1"/>
      </rPr>
      <t xml:space="preserve">y-1)</t>
    </r>
  </si>
  <si>
    <t xml:space="preserve">MEAN POR</t>
  </si>
  <si>
    <t xml:space="preserve">Mean zmix</t>
  </si>
  <si>
    <t xml:space="preserve">Mean Dbio</t>
  </si>
  <si>
    <t xml:space="preserve">Polynom-ID</t>
  </si>
  <si>
    <t xml:space="preserve">At 5 ky</t>
  </si>
  <si>
    <t xml:space="preserve">%</t>
  </si>
  <si>
    <t xml:space="preserve">cm</t>
  </si>
  <si>
    <t xml:space="preserve">cm2/yr</t>
  </si>
  <si>
    <t xml:space="preserve">Area weighted global mean</t>
  </si>
  <si>
    <t xml:space="preserve">MARCATS Index</t>
  </si>
  <si>
    <t xml:space="preserve">Code</t>
  </si>
  <si>
    <t xml:space="preserve">years below zbio</t>
  </si>
  <si>
    <r>
      <rPr>
        <b val="true"/>
        <sz val="10"/>
        <rFont val="Arial"/>
        <family val="2"/>
        <charset val="1"/>
      </rPr>
      <t xml:space="preserve">Avg TOC flux (tC km</t>
    </r>
    <r>
      <rPr>
        <b val="true"/>
        <vertAlign val="superscript"/>
        <sz val="10"/>
        <rFont val="Arial"/>
        <family val="2"/>
        <charset val="1"/>
      </rPr>
      <t xml:space="preserve">-2 y-1</t>
    </r>
    <r>
      <rPr>
        <b val="true"/>
        <sz val="10"/>
        <rFont val="Arial"/>
        <family val="2"/>
        <charset val="1"/>
      </rPr>
      <t xml:space="preserve">)</t>
    </r>
  </si>
  <si>
    <t xml:space="preserve">Description</t>
  </si>
  <si>
    <t xml:space="preserve">Short</t>
  </si>
  <si>
    <t xml:space="preserve">OBJECTID</t>
  </si>
  <si>
    <t xml:space="preserve">'North_America'</t>
  </si>
  <si>
    <t xml:space="preserve">NAM</t>
  </si>
  <si>
    <t xml:space="preserve">'South_America'</t>
  </si>
  <si>
    <t xml:space="preserve">SAM</t>
  </si>
  <si>
    <t xml:space="preserve">'Europe'</t>
  </si>
  <si>
    <t xml:space="preserve">EUR</t>
  </si>
  <si>
    <t xml:space="preserve">'Africa'</t>
  </si>
  <si>
    <t xml:space="preserve">AFR</t>
  </si>
  <si>
    <t xml:space="preserve">'North_Asia'</t>
  </si>
  <si>
    <t xml:space="preserve">NAS</t>
  </si>
  <si>
    <t xml:space="preserve">'Central_Asia'</t>
  </si>
  <si>
    <t xml:space="preserve">CAS</t>
  </si>
  <si>
    <t xml:space="preserve">'East_Asia'</t>
  </si>
  <si>
    <t xml:space="preserve">EAS</t>
  </si>
  <si>
    <t xml:space="preserve">'South_Asia'</t>
  </si>
  <si>
    <t xml:space="preserve">SAS</t>
  </si>
  <si>
    <t xml:space="preserve">'South_East_Asia'</t>
  </si>
  <si>
    <t xml:space="preserve">SEA</t>
  </si>
  <si>
    <t xml:space="preserve">'Oceania'</t>
  </si>
  <si>
    <t xml:space="preserve">AUS</t>
  </si>
  <si>
    <t xml:space="preserve">'Antarctica'</t>
  </si>
  <si>
    <t xml:space="preserve">ANT</t>
  </si>
  <si>
    <t xml:space="preserve">SOVEREIGN1</t>
  </si>
  <si>
    <t xml:space="preserve">UN_SOV1</t>
  </si>
  <si>
    <t xml:space="preserve">COUNTRY_ID</t>
  </si>
  <si>
    <t xml:space="preserve">Albania</t>
  </si>
  <si>
    <t xml:space="preserve">ALB</t>
  </si>
  <si>
    <t xml:space="preserve">Algeria</t>
  </si>
  <si>
    <t xml:space="preserve">DZA</t>
  </si>
  <si>
    <t xml:space="preserve">Angola</t>
  </si>
  <si>
    <t xml:space="preserve">AGO</t>
  </si>
  <si>
    <t xml:space="preserve">Antarctica</t>
  </si>
  <si>
    <t xml:space="preserve">ATA</t>
  </si>
  <si>
    <t xml:space="preserve">Antigua and Barbuda</t>
  </si>
  <si>
    <t xml:space="preserve">ATG</t>
  </si>
  <si>
    <t xml:space="preserve">Argentina</t>
  </si>
  <si>
    <t xml:space="preserve">ARG</t>
  </si>
  <si>
    <t xml:space="preserve">Australia</t>
  </si>
  <si>
    <t xml:space="preserve">Azerbaijan</t>
  </si>
  <si>
    <t xml:space="preserve">AZE</t>
  </si>
  <si>
    <t xml:space="preserve">NaN</t>
  </si>
  <si>
    <t xml:space="preserve">Bahamas</t>
  </si>
  <si>
    <t xml:space="preserve">BHS</t>
  </si>
  <si>
    <t xml:space="preserve">Bahrain</t>
  </si>
  <si>
    <t xml:space="preserve">BHR</t>
  </si>
  <si>
    <t xml:space="preserve">Bangladesh</t>
  </si>
  <si>
    <t xml:space="preserve">BGD</t>
  </si>
  <si>
    <t xml:space="preserve">Barbados</t>
  </si>
  <si>
    <t xml:space="preserve">BRB</t>
  </si>
  <si>
    <t xml:space="preserve">Belgium</t>
  </si>
  <si>
    <t xml:space="preserve">BEL</t>
  </si>
  <si>
    <t xml:space="preserve">Belize</t>
  </si>
  <si>
    <t xml:space="preserve">BLZ</t>
  </si>
  <si>
    <t xml:space="preserve">Benin</t>
  </si>
  <si>
    <t xml:space="preserve">BEN</t>
  </si>
  <si>
    <t xml:space="preserve">Bosnia and Herzegovina</t>
  </si>
  <si>
    <t xml:space="preserve">BIH</t>
  </si>
  <si>
    <t xml:space="preserve">Brazil</t>
  </si>
  <si>
    <t xml:space="preserve">BRA</t>
  </si>
  <si>
    <t xml:space="preserve">Brunei</t>
  </si>
  <si>
    <t xml:space="preserve">BRN</t>
  </si>
  <si>
    <t xml:space="preserve">Bulgaria</t>
  </si>
  <si>
    <t xml:space="preserve">BGR</t>
  </si>
  <si>
    <t xml:space="preserve">Cambodia</t>
  </si>
  <si>
    <t xml:space="preserve">KHM</t>
  </si>
  <si>
    <t xml:space="preserve">Cameroon</t>
  </si>
  <si>
    <t xml:space="preserve">CMR</t>
  </si>
  <si>
    <t xml:space="preserve">Canada</t>
  </si>
  <si>
    <t xml:space="preserve">CAN</t>
  </si>
  <si>
    <t xml:space="preserve">Cape Verde</t>
  </si>
  <si>
    <t xml:space="preserve">CPV</t>
  </si>
  <si>
    <t xml:space="preserve">Chile</t>
  </si>
  <si>
    <t xml:space="preserve">CHL</t>
  </si>
  <si>
    <t xml:space="preserve">China</t>
  </si>
  <si>
    <t xml:space="preserve">CHN</t>
  </si>
  <si>
    <t xml:space="preserve">Colombia</t>
  </si>
  <si>
    <t xml:space="preserve">COL</t>
  </si>
  <si>
    <t xml:space="preserve">Comores</t>
  </si>
  <si>
    <t xml:space="preserve">COM</t>
  </si>
  <si>
    <t xml:space="preserve">Costa Rica</t>
  </si>
  <si>
    <t xml:space="preserve">CRI</t>
  </si>
  <si>
    <t xml:space="preserve">Croatia</t>
  </si>
  <si>
    <t xml:space="preserve">HRV</t>
  </si>
  <si>
    <t xml:space="preserve">Cuba</t>
  </si>
  <si>
    <t xml:space="preserve">CUB</t>
  </si>
  <si>
    <t xml:space="preserve">Cyprus</t>
  </si>
  <si>
    <t xml:space="preserve">CYP</t>
  </si>
  <si>
    <t xml:space="preserve">Democratic Republic of the Congo</t>
  </si>
  <si>
    <t xml:space="preserve">COD</t>
  </si>
  <si>
    <t xml:space="preserve">Denmark</t>
  </si>
  <si>
    <t xml:space="preserve">DNK</t>
  </si>
  <si>
    <t xml:space="preserve">Djibouti</t>
  </si>
  <si>
    <t xml:space="preserve">DJI</t>
  </si>
  <si>
    <t xml:space="preserve">Dominica</t>
  </si>
  <si>
    <t xml:space="preserve">DMA</t>
  </si>
  <si>
    <t xml:space="preserve">Dominican Republic</t>
  </si>
  <si>
    <t xml:space="preserve">DOM</t>
  </si>
  <si>
    <t xml:space="preserve">East Timor</t>
  </si>
  <si>
    <t xml:space="preserve">TLS</t>
  </si>
  <si>
    <t xml:space="preserve">Ecuador</t>
  </si>
  <si>
    <t xml:space="preserve">ECU</t>
  </si>
  <si>
    <t xml:space="preserve">Egypt</t>
  </si>
  <si>
    <t xml:space="preserve">EGY</t>
  </si>
  <si>
    <t xml:space="preserve">El Salvador</t>
  </si>
  <si>
    <t xml:space="preserve">SLV</t>
  </si>
  <si>
    <t xml:space="preserve">Equatorial Guinea</t>
  </si>
  <si>
    <t xml:space="preserve">GNQ</t>
  </si>
  <si>
    <t xml:space="preserve">Eritrea</t>
  </si>
  <si>
    <t xml:space="preserve">ERI</t>
  </si>
  <si>
    <t xml:space="preserve">Estonia</t>
  </si>
  <si>
    <t xml:space="preserve">EST</t>
  </si>
  <si>
    <t xml:space="preserve">Federal Republic of Somalia</t>
  </si>
  <si>
    <t xml:space="preserve">SOM</t>
  </si>
  <si>
    <t xml:space="preserve">Fiji</t>
  </si>
  <si>
    <t xml:space="preserve">FJI</t>
  </si>
  <si>
    <t xml:space="preserve">Finland</t>
  </si>
  <si>
    <t xml:space="preserve">FIN</t>
  </si>
  <si>
    <t xml:space="preserve">France</t>
  </si>
  <si>
    <t xml:space="preserve">FRA</t>
  </si>
  <si>
    <t xml:space="preserve">Gabon</t>
  </si>
  <si>
    <t xml:space="preserve">GAB</t>
  </si>
  <si>
    <t xml:space="preserve">Gambia</t>
  </si>
  <si>
    <t xml:space="preserve">GMB</t>
  </si>
  <si>
    <t xml:space="preserve">Georgia</t>
  </si>
  <si>
    <t xml:space="preserve">GEO</t>
  </si>
  <si>
    <t xml:space="preserve">Germany</t>
  </si>
  <si>
    <t xml:space="preserve">DEU</t>
  </si>
  <si>
    <t xml:space="preserve">Ghana</t>
  </si>
  <si>
    <t xml:space="preserve">GHA</t>
  </si>
  <si>
    <t xml:space="preserve">Greece</t>
  </si>
  <si>
    <t xml:space="preserve">GRC</t>
  </si>
  <si>
    <t xml:space="preserve">Grenada</t>
  </si>
  <si>
    <t xml:space="preserve">GRD</t>
  </si>
  <si>
    <t xml:space="preserve">Guatemala</t>
  </si>
  <si>
    <t xml:space="preserve">GTM</t>
  </si>
  <si>
    <t xml:space="preserve">Guinea</t>
  </si>
  <si>
    <t xml:space="preserve">GIN</t>
  </si>
  <si>
    <t xml:space="preserve">Guinea-Bissau</t>
  </si>
  <si>
    <t xml:space="preserve">GNB</t>
  </si>
  <si>
    <t xml:space="preserve">Guyana</t>
  </si>
  <si>
    <t xml:space="preserve">GUY</t>
  </si>
  <si>
    <t xml:space="preserve">Haiti</t>
  </si>
  <si>
    <t xml:space="preserve">HTI</t>
  </si>
  <si>
    <t xml:space="preserve">Honduras</t>
  </si>
  <si>
    <t xml:space="preserve">HND</t>
  </si>
  <si>
    <t xml:space="preserve">Iceland</t>
  </si>
  <si>
    <t xml:space="preserve">ISL</t>
  </si>
  <si>
    <t xml:space="preserve">India</t>
  </si>
  <si>
    <t xml:space="preserve">IND</t>
  </si>
  <si>
    <t xml:space="preserve">Indonesia</t>
  </si>
  <si>
    <t xml:space="preserve">IDN</t>
  </si>
  <si>
    <t xml:space="preserve">Iran</t>
  </si>
  <si>
    <t xml:space="preserve">IRN</t>
  </si>
  <si>
    <t xml:space="preserve">Iraq</t>
  </si>
  <si>
    <t xml:space="preserve">IRQ</t>
  </si>
  <si>
    <t xml:space="preserve">Ireland</t>
  </si>
  <si>
    <t xml:space="preserve">IRL</t>
  </si>
  <si>
    <t xml:space="preserve">Israel</t>
  </si>
  <si>
    <t xml:space="preserve">ISR</t>
  </si>
  <si>
    <t xml:space="preserve">Italy</t>
  </si>
  <si>
    <t xml:space="preserve">ITA</t>
  </si>
  <si>
    <t xml:space="preserve">Ivory Coast</t>
  </si>
  <si>
    <t xml:space="preserve">CIV</t>
  </si>
  <si>
    <t xml:space="preserve">Jamaica</t>
  </si>
  <si>
    <t xml:space="preserve">JAM</t>
  </si>
  <si>
    <t xml:space="preserve">Japan</t>
  </si>
  <si>
    <t xml:space="preserve">JPN</t>
  </si>
  <si>
    <t xml:space="preserve">Jordan</t>
  </si>
  <si>
    <t xml:space="preserve">JOR</t>
  </si>
  <si>
    <t xml:space="preserve">Kazakhstan</t>
  </si>
  <si>
    <t xml:space="preserve">KAZ</t>
  </si>
  <si>
    <t xml:space="preserve">Kenya</t>
  </si>
  <si>
    <t xml:space="preserve">KEN</t>
  </si>
  <si>
    <t xml:space="preserve">Kiribati</t>
  </si>
  <si>
    <t xml:space="preserve">KIR</t>
  </si>
  <si>
    <t xml:space="preserve">Kuwait</t>
  </si>
  <si>
    <t xml:space="preserve">KWT</t>
  </si>
  <si>
    <t xml:space="preserve">Latvia</t>
  </si>
  <si>
    <t xml:space="preserve">LVA</t>
  </si>
  <si>
    <t xml:space="preserve">Lebanon</t>
  </si>
  <si>
    <t xml:space="preserve">LBN</t>
  </si>
  <si>
    <t xml:space="preserve">Liberia</t>
  </si>
  <si>
    <t xml:space="preserve">LBR</t>
  </si>
  <si>
    <t xml:space="preserve">Libya</t>
  </si>
  <si>
    <t xml:space="preserve">LBY</t>
  </si>
  <si>
    <t xml:space="preserve">Lithuania</t>
  </si>
  <si>
    <t xml:space="preserve">LTU</t>
  </si>
  <si>
    <t xml:space="preserve">Madagascar</t>
  </si>
  <si>
    <t xml:space="preserve">MDG</t>
  </si>
  <si>
    <t xml:space="preserve">Malaysia</t>
  </si>
  <si>
    <t xml:space="preserve">MYS</t>
  </si>
  <si>
    <t xml:space="preserve">Maldives</t>
  </si>
  <si>
    <t xml:space="preserve">MDV</t>
  </si>
  <si>
    <t xml:space="preserve">Malta</t>
  </si>
  <si>
    <t xml:space="preserve">MLT</t>
  </si>
  <si>
    <t xml:space="preserve">Marshall Islands</t>
  </si>
  <si>
    <t xml:space="preserve">MHL</t>
  </si>
  <si>
    <t xml:space="preserve">Mauritania</t>
  </si>
  <si>
    <t xml:space="preserve">MRT</t>
  </si>
  <si>
    <t xml:space="preserve">Mexico</t>
  </si>
  <si>
    <t xml:space="preserve">MEX</t>
  </si>
  <si>
    <t xml:space="preserve">Micronesia</t>
  </si>
  <si>
    <t xml:space="preserve">FSM</t>
  </si>
  <si>
    <t xml:space="preserve">Monaco</t>
  </si>
  <si>
    <t xml:space="preserve">MCO</t>
  </si>
  <si>
    <t xml:space="preserve">Montenegro</t>
  </si>
  <si>
    <t xml:space="preserve">MNE</t>
  </si>
  <si>
    <t xml:space="preserve">Morocco</t>
  </si>
  <si>
    <t xml:space="preserve">MAR</t>
  </si>
  <si>
    <t xml:space="preserve">Mozambique</t>
  </si>
  <si>
    <t xml:space="preserve">MOZ</t>
  </si>
  <si>
    <t xml:space="preserve">Myanmar</t>
  </si>
  <si>
    <t xml:space="preserve">MMR</t>
  </si>
  <si>
    <t xml:space="preserve">Namibia</t>
  </si>
  <si>
    <t xml:space="preserve">Nauru</t>
  </si>
  <si>
    <t xml:space="preserve">NRU</t>
  </si>
  <si>
    <t xml:space="preserve">Netherlands</t>
  </si>
  <si>
    <t xml:space="preserve">NLD</t>
  </si>
  <si>
    <t xml:space="preserve">New Zealand</t>
  </si>
  <si>
    <t xml:space="preserve">NZL</t>
  </si>
  <si>
    <t xml:space="preserve">Nicaragua</t>
  </si>
  <si>
    <t xml:space="preserve">NIC</t>
  </si>
  <si>
    <t xml:space="preserve">Nigeria</t>
  </si>
  <si>
    <t xml:space="preserve">NGA</t>
  </si>
  <si>
    <t xml:space="preserve">North Korea</t>
  </si>
  <si>
    <t xml:space="preserve">PRK</t>
  </si>
  <si>
    <t xml:space="preserve">Norway</t>
  </si>
  <si>
    <t xml:space="preserve">NOR</t>
  </si>
  <si>
    <t xml:space="preserve">Oman</t>
  </si>
  <si>
    <t xml:space="preserve">OMN</t>
  </si>
  <si>
    <t xml:space="preserve">Pakistan</t>
  </si>
  <si>
    <t xml:space="preserve">PAK</t>
  </si>
  <si>
    <t xml:space="preserve">Palau</t>
  </si>
  <si>
    <t xml:space="preserve">PLW</t>
  </si>
  <si>
    <t xml:space="preserve">Palestine</t>
  </si>
  <si>
    <t xml:space="preserve">PSE</t>
  </si>
  <si>
    <t xml:space="preserve">Panama</t>
  </si>
  <si>
    <t xml:space="preserve">PAN</t>
  </si>
  <si>
    <t xml:space="preserve">Papua New Guinea</t>
  </si>
  <si>
    <t xml:space="preserve">PNG</t>
  </si>
  <si>
    <t xml:space="preserve">Peru</t>
  </si>
  <si>
    <t xml:space="preserve">PER</t>
  </si>
  <si>
    <t xml:space="preserve">Philippines</t>
  </si>
  <si>
    <t xml:space="preserve">PHL</t>
  </si>
  <si>
    <t xml:space="preserve">Poland</t>
  </si>
  <si>
    <t xml:space="preserve">POL</t>
  </si>
  <si>
    <t xml:space="preserve">Portugal</t>
  </si>
  <si>
    <t xml:space="preserve">PRT</t>
  </si>
  <si>
    <t xml:space="preserve">Qatar</t>
  </si>
  <si>
    <t xml:space="preserve">QAT</t>
  </si>
  <si>
    <t xml:space="preserve">Republic of Mauritius</t>
  </si>
  <si>
    <t xml:space="preserve">MUS</t>
  </si>
  <si>
    <t xml:space="preserve">Republic of the Congo</t>
  </si>
  <si>
    <t xml:space="preserve">COG</t>
  </si>
  <si>
    <t xml:space="preserve">Romania</t>
  </si>
  <si>
    <t xml:space="preserve">ROU</t>
  </si>
  <si>
    <t xml:space="preserve">Russia</t>
  </si>
  <si>
    <t xml:space="preserve">RUS</t>
  </si>
  <si>
    <t xml:space="preserve">Saint Kitts and Nevis</t>
  </si>
  <si>
    <t xml:space="preserve">KNA</t>
  </si>
  <si>
    <t xml:space="preserve">Saint Lucia</t>
  </si>
  <si>
    <t xml:space="preserve">LCA</t>
  </si>
  <si>
    <t xml:space="preserve">Saint Vincent and the Grenadines</t>
  </si>
  <si>
    <t xml:space="preserve">VCT</t>
  </si>
  <si>
    <t xml:space="preserve">Samoa</t>
  </si>
  <si>
    <t xml:space="preserve">WSM</t>
  </si>
  <si>
    <t xml:space="preserve">Sao Tome and Principe</t>
  </si>
  <si>
    <t xml:space="preserve">STP</t>
  </si>
  <si>
    <t xml:space="preserve">Saudi Arabia</t>
  </si>
  <si>
    <t xml:space="preserve">SAU</t>
  </si>
  <si>
    <t xml:space="preserve">Senegal</t>
  </si>
  <si>
    <t xml:space="preserve">SEN</t>
  </si>
  <si>
    <t xml:space="preserve">Seychelles</t>
  </si>
  <si>
    <t xml:space="preserve">SYC</t>
  </si>
  <si>
    <t xml:space="preserve">Sierra Leone</t>
  </si>
  <si>
    <t xml:space="preserve">SLE</t>
  </si>
  <si>
    <t xml:space="preserve">Singapore</t>
  </si>
  <si>
    <t xml:space="preserve">SGP</t>
  </si>
  <si>
    <t xml:space="preserve">Slovenia</t>
  </si>
  <si>
    <t xml:space="preserve">SVN</t>
  </si>
  <si>
    <t xml:space="preserve">Solomon Islands</t>
  </si>
  <si>
    <t xml:space="preserve">SLB</t>
  </si>
  <si>
    <t xml:space="preserve">South Africa</t>
  </si>
  <si>
    <t xml:space="preserve">ZAF</t>
  </si>
  <si>
    <t xml:space="preserve">South Korea</t>
  </si>
  <si>
    <t xml:space="preserve">KOR</t>
  </si>
  <si>
    <t xml:space="preserve">Spain</t>
  </si>
  <si>
    <t xml:space="preserve">ESP</t>
  </si>
  <si>
    <t xml:space="preserve">Sri Lanka</t>
  </si>
  <si>
    <t xml:space="preserve">LKA</t>
  </si>
  <si>
    <t xml:space="preserve">Sudan</t>
  </si>
  <si>
    <t xml:space="preserve">SDN</t>
  </si>
  <si>
    <t xml:space="preserve">Suriname</t>
  </si>
  <si>
    <t xml:space="preserve">SUR</t>
  </si>
  <si>
    <t xml:space="preserve">Sweden</t>
  </si>
  <si>
    <t xml:space="preserve">SWE</t>
  </si>
  <si>
    <t xml:space="preserve">Syria</t>
  </si>
  <si>
    <t xml:space="preserve">SYR</t>
  </si>
  <si>
    <t xml:space="preserve">Taiwan</t>
  </si>
  <si>
    <t xml:space="preserve">TWN</t>
  </si>
  <si>
    <t xml:space="preserve">Tanzania</t>
  </si>
  <si>
    <t xml:space="preserve">TZA</t>
  </si>
  <si>
    <t xml:space="preserve">Thailand</t>
  </si>
  <si>
    <t xml:space="preserve">THA</t>
  </si>
  <si>
    <t xml:space="preserve">Togo</t>
  </si>
  <si>
    <t xml:space="preserve">TGO</t>
  </si>
  <si>
    <t xml:space="preserve">Tonga</t>
  </si>
  <si>
    <t xml:space="preserve">TON</t>
  </si>
  <si>
    <t xml:space="preserve">Trinidad and Tobago</t>
  </si>
  <si>
    <t xml:space="preserve">TTO</t>
  </si>
  <si>
    <t xml:space="preserve">Tunisia</t>
  </si>
  <si>
    <t xml:space="preserve">TUN</t>
  </si>
  <si>
    <t xml:space="preserve">Turkey</t>
  </si>
  <si>
    <t xml:space="preserve">TUR</t>
  </si>
  <si>
    <t xml:space="preserve">Turkmenistan</t>
  </si>
  <si>
    <t xml:space="preserve">TKM</t>
  </si>
  <si>
    <t xml:space="preserve">Tuvalu</t>
  </si>
  <si>
    <t xml:space="preserve">TUV</t>
  </si>
  <si>
    <t xml:space="preserve">Ukraine</t>
  </si>
  <si>
    <t xml:space="preserve">UKR</t>
  </si>
  <si>
    <t xml:space="preserve">United Arab Emirates</t>
  </si>
  <si>
    <t xml:space="preserve">ARE</t>
  </si>
  <si>
    <t xml:space="preserve">United Kingdom</t>
  </si>
  <si>
    <t xml:space="preserve">GBR</t>
  </si>
  <si>
    <t xml:space="preserve">United States</t>
  </si>
  <si>
    <t xml:space="preserve">USA</t>
  </si>
  <si>
    <t xml:space="preserve">Uruguay</t>
  </si>
  <si>
    <t xml:space="preserve">URY</t>
  </si>
  <si>
    <t xml:space="preserve">Vanuatu</t>
  </si>
  <si>
    <t xml:space="preserve">VUT</t>
  </si>
  <si>
    <t xml:space="preserve">Venezuela</t>
  </si>
  <si>
    <t xml:space="preserve">VEN</t>
  </si>
  <si>
    <t xml:space="preserve">Vietnam</t>
  </si>
  <si>
    <t xml:space="preserve">VNM</t>
  </si>
  <si>
    <t xml:space="preserve">Western Sahara</t>
  </si>
  <si>
    <t xml:space="preserve">ESH</t>
  </si>
  <si>
    <t xml:space="preserve">Yemen</t>
  </si>
  <si>
    <t xml:space="preserve">YEM</t>
  </si>
  <si>
    <t xml:space="preserve">TOTAL</t>
  </si>
  <si>
    <t xml:space="preserve">Global coastal margin TOC transfer fluxes through different age layers</t>
  </si>
  <si>
    <t xml:space="preserve">Experiment</t>
  </si>
  <si>
    <t xml:space="preserve">1 yr</t>
  </si>
  <si>
    <t xml:space="preserve">100 yrs</t>
  </si>
  <si>
    <t xml:space="preserve">250 yrs</t>
  </si>
  <si>
    <t xml:space="preserve">500 yrs</t>
  </si>
  <si>
    <t xml:space="preserve">1000 yrs</t>
  </si>
  <si>
    <t xml:space="preserve">2000 yrs</t>
  </si>
  <si>
    <t xml:space="preserve">3000 yrs</t>
  </si>
  <si>
    <t xml:space="preserve">4000 yrs</t>
  </si>
  <si>
    <t xml:space="preserve">5000 yrs</t>
  </si>
  <si>
    <t xml:space="preserve">Best estimate</t>
  </si>
  <si>
    <t xml:space="preserve">SAR (mean – 0.25 x STD)</t>
  </si>
  <si>
    <t xml:space="preserve">SAR (mean + 0.25 x STD)</t>
  </si>
  <si>
    <t xml:space="preserve">TOC &lt; median</t>
  </si>
  <si>
    <t xml:space="preserve">TOC &gt; median</t>
  </si>
  <si>
    <t xml:space="preserve">POR &gt; median</t>
  </si>
  <si>
    <t xml:space="preserve">POR &lt; median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</si>
</sst>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0.0"/>
    <numFmt numFmtId="167" formatCode="#,##0"/>
    <numFmt numFmtId="168" formatCode="#,##0.0"/>
    <numFmt numFmtId="169" formatCode="0"/>
    <numFmt numFmtId="170" formatCode="0.000"/>
    <numFmt numFmtId="171" formatCode="0.00E+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vertAlign val="superscript"/>
      <sz val="10"/>
      <name val="Arial"/>
      <family val="2"/>
      <charset val="1"/>
    </font>
    <font>
      <sz val="10"/>
      <color rgb="FFC9211E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b val="true"/>
      <sz val="10"/>
      <color rgb="FFFF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3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H21" activeCellId="0" sqref="H21"/>
    </sheetView>
  </sheetViews>
  <sheetFormatPr defaultColWidth="12.01953125" defaultRowHeight="12.8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0.35"/>
    <col collapsed="false" customWidth="true" hidden="false" outlineLevel="0" max="3" min="3" style="0" width="9.97"/>
    <col collapsed="false" customWidth="true" hidden="false" outlineLevel="0" max="6" min="4" style="0" width="13.37"/>
    <col collapsed="false" customWidth="true" hidden="false" outlineLevel="0" max="12" min="12" style="0" width="13.37"/>
    <col collapsed="false" customWidth="true" hidden="false" outlineLevel="0" max="22" min="22" style="0" width="13.52"/>
    <col collapsed="false" customWidth="true" hidden="false" outlineLevel="0" max="1024" min="1021" style="0" width="11.52"/>
  </cols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V1" s="2"/>
    </row>
    <row r="2" customFormat="false" ht="12.8" hidden="false" customHeight="false" outlineLevel="0" collapsed="false">
      <c r="A2" s="3"/>
      <c r="B2" s="4"/>
      <c r="C2" s="5" t="s">
        <v>1</v>
      </c>
      <c r="D2" s="5"/>
      <c r="E2" s="5"/>
      <c r="F2" s="5"/>
      <c r="G2" s="5"/>
      <c r="H2" s="5" t="s">
        <v>2</v>
      </c>
      <c r="I2" s="5" t="s">
        <v>3</v>
      </c>
      <c r="J2" s="5"/>
      <c r="K2" s="6" t="s">
        <v>4</v>
      </c>
      <c r="L2" s="5" t="s">
        <v>5</v>
      </c>
      <c r="M2" s="5"/>
      <c r="N2" s="5"/>
      <c r="O2" s="5"/>
      <c r="P2" s="5"/>
      <c r="Q2" s="5" t="s">
        <v>6</v>
      </c>
      <c r="R2" s="5"/>
      <c r="S2" s="5"/>
      <c r="T2" s="5"/>
      <c r="U2" s="7" t="s">
        <v>7</v>
      </c>
      <c r="V2" s="8" t="s">
        <v>8</v>
      </c>
      <c r="W2" s="9"/>
      <c r="X2" s="9"/>
      <c r="Y2" s="9"/>
    </row>
    <row r="3" customFormat="false" ht="12.8" hidden="false" customHeight="false" outlineLevel="0" collapsed="false">
      <c r="A3" s="10" t="s">
        <v>9</v>
      </c>
      <c r="B3" s="11" t="s">
        <v>10</v>
      </c>
      <c r="C3" s="12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4" t="s">
        <v>16</v>
      </c>
      <c r="I3" s="12" t="s">
        <v>17</v>
      </c>
      <c r="J3" s="15" t="s">
        <v>2</v>
      </c>
      <c r="K3" s="15"/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2" t="s">
        <v>12</v>
      </c>
      <c r="R3" s="13" t="s">
        <v>13</v>
      </c>
      <c r="S3" s="13" t="s">
        <v>14</v>
      </c>
      <c r="T3" s="13" t="s">
        <v>15</v>
      </c>
      <c r="U3" s="10" t="s">
        <v>18</v>
      </c>
      <c r="V3" s="14" t="s">
        <v>19</v>
      </c>
    </row>
    <row r="4" customFormat="false" ht="12.8" hidden="false" customHeight="false" outlineLevel="0" collapsed="false">
      <c r="A4" s="16" t="s">
        <v>20</v>
      </c>
      <c r="B4" s="17" t="n">
        <v>1</v>
      </c>
      <c r="C4" s="18" t="n">
        <v>24.1963266833513</v>
      </c>
      <c r="D4" s="19" t="n">
        <v>17.4014518792407</v>
      </c>
      <c r="E4" s="19" t="n">
        <v>15.1362600889922</v>
      </c>
      <c r="F4" s="19" t="n">
        <v>12.1366679613524</v>
      </c>
      <c r="G4" s="19" t="n">
        <v>10.0635398958704</v>
      </c>
      <c r="H4" s="20" t="n">
        <f aca="false">G4/G$12*100</f>
        <v>4.09160993582415</v>
      </c>
      <c r="I4" s="21" t="n">
        <v>4986374.86289634</v>
      </c>
      <c r="J4" s="20" t="n">
        <f aca="false">I4/I$12*100</f>
        <v>8.85848373992341</v>
      </c>
      <c r="K4" s="20" t="n">
        <f aca="false">H4/J4</f>
        <v>0.461886035573343</v>
      </c>
      <c r="L4" s="22" t="n">
        <f aca="false">IF($I4=0,0,C4/$I4*10^(+6))</f>
        <v>4.85248850089398</v>
      </c>
      <c r="M4" s="22" t="n">
        <f aca="false">IF($I4=0,0,D4/$I4*10^(+6))</f>
        <v>3.4898001770234</v>
      </c>
      <c r="N4" s="22" t="n">
        <f aca="false">IF($I4=0,0,E4/$I4*10^(+6))</f>
        <v>3.03552390367223</v>
      </c>
      <c r="O4" s="22" t="n">
        <f aca="false">IF($I4=0,0,F4/$I4*10^(+6))</f>
        <v>2.43396621695281</v>
      </c>
      <c r="P4" s="23" t="n">
        <f aca="false">IF($I4=0,0,G4/$I4*10^(+6))</f>
        <v>2.01820765036205</v>
      </c>
      <c r="Q4" s="24" t="n">
        <f aca="false">IF($C4=0,0,D4/$C4*100)</f>
        <v>71.9177423373692</v>
      </c>
      <c r="R4" s="24" t="n">
        <f aca="false">IF($C4=0,0,E4/$C4*100)</f>
        <v>62.5560246688476</v>
      </c>
      <c r="S4" s="24" t="n">
        <f aca="false">IF($C4=0,0,F4/$C4*100)</f>
        <v>50.1591341536285</v>
      </c>
      <c r="T4" s="24" t="n">
        <f aca="false">IF($C4=0,0,G4/$C4*100)</f>
        <v>41.5911887269847</v>
      </c>
      <c r="U4" s="25" t="n">
        <v>0.0366063208840868</v>
      </c>
      <c r="V4" s="26" t="n">
        <v>46.2289440923409</v>
      </c>
    </row>
    <row r="5" customFormat="false" ht="12.8" hidden="false" customHeight="false" outlineLevel="0" collapsed="false">
      <c r="A5" s="16" t="s">
        <v>21</v>
      </c>
      <c r="B5" s="17" t="n">
        <v>2</v>
      </c>
      <c r="C5" s="18" t="n">
        <v>70.0471002027095</v>
      </c>
      <c r="D5" s="19" t="n">
        <v>53.6966244375845</v>
      </c>
      <c r="E5" s="19" t="n">
        <v>46.4099846295128</v>
      </c>
      <c r="F5" s="19" t="n">
        <v>37.926310232776</v>
      </c>
      <c r="G5" s="19" t="n">
        <v>31.8303019368197</v>
      </c>
      <c r="H5" s="20" t="n">
        <f aca="false">G5/G$12*100</f>
        <v>12.9414878872212</v>
      </c>
      <c r="I5" s="21" t="n">
        <v>7282271.70509644</v>
      </c>
      <c r="J5" s="20" t="n">
        <f aca="false">I5/I$12*100</f>
        <v>12.9372314081959</v>
      </c>
      <c r="K5" s="20" t="n">
        <f aca="false">H5/J5</f>
        <v>1.00032901004017</v>
      </c>
      <c r="L5" s="22" t="n">
        <f aca="false">IF($I5=0,0,C5/$I5*10^(+6))</f>
        <v>9.61885288538295</v>
      </c>
      <c r="M5" s="22" t="n">
        <f aca="false">IF($I5=0,0,D5/$I5*10^(+6))</f>
        <v>7.37360903466501</v>
      </c>
      <c r="N5" s="22" t="n">
        <f aca="false">IF($I5=0,0,E5/$I5*10^(+6))</f>
        <v>6.37300920769451</v>
      </c>
      <c r="O5" s="22" t="n">
        <f aca="false">IF($I5=0,0,F5/$I5*10^(+6))</f>
        <v>5.20803284588154</v>
      </c>
      <c r="P5" s="23" t="n">
        <f aca="false">IF($I5=0,0,G5/$I5*10^(+6))</f>
        <v>4.37093028464504</v>
      </c>
      <c r="Q5" s="24" t="n">
        <f aca="false">IF($C5=0,0,D5/$C5*100)</f>
        <v>76.6578834558343</v>
      </c>
      <c r="R5" s="24" t="n">
        <f aca="false">IF($C5=0,0,E5/$C5*100)</f>
        <v>66.2553974328799</v>
      </c>
      <c r="S5" s="24" t="n">
        <f aca="false">IF($C5=0,0,F5/$C5*100)</f>
        <v>54.1440118477724</v>
      </c>
      <c r="T5" s="24" t="n">
        <f aca="false">IF($C5=0,0,G5/$C5*100)</f>
        <v>45.4412842854392</v>
      </c>
      <c r="U5" s="27" t="n">
        <v>0.155906867899396</v>
      </c>
      <c r="V5" s="20" t="n">
        <v>46.7286107006373</v>
      </c>
    </row>
    <row r="6" customFormat="false" ht="12.8" hidden="false" customHeight="false" outlineLevel="0" collapsed="false">
      <c r="A6" s="16" t="s">
        <v>22</v>
      </c>
      <c r="B6" s="17" t="n">
        <v>3</v>
      </c>
      <c r="C6" s="18" t="n">
        <v>61.0693857193998</v>
      </c>
      <c r="D6" s="19" t="n">
        <v>48.5624691430013</v>
      </c>
      <c r="E6" s="19" t="n">
        <v>43.5291154690037</v>
      </c>
      <c r="F6" s="19" t="n">
        <v>35.8809281452996</v>
      </c>
      <c r="G6" s="19" t="n">
        <v>30.0321954814369</v>
      </c>
      <c r="H6" s="20" t="n">
        <f aca="false">G6/G$12*100</f>
        <v>12.2104180733545</v>
      </c>
      <c r="I6" s="21" t="n">
        <v>5120136.87894057</v>
      </c>
      <c r="J6" s="20" t="n">
        <f aca="false">I6/I$12*100</f>
        <v>9.09611702597341</v>
      </c>
      <c r="K6" s="20" t="n">
        <f aca="false">H6/J6</f>
        <v>1.34237697673506</v>
      </c>
      <c r="L6" s="22" t="n">
        <f aca="false">IF($I6=0,0,C6/$I6*10^(+6))</f>
        <v>11.9272955319968</v>
      </c>
      <c r="M6" s="22" t="n">
        <f aca="false">IF($I6=0,0,D6/$I6*10^(+6))</f>
        <v>9.48460369150318</v>
      </c>
      <c r="N6" s="22" t="n">
        <f aca="false">IF($I6=0,0,E6/$I6*10^(+6))</f>
        <v>8.50155308309072</v>
      </c>
      <c r="O6" s="22" t="n">
        <f aca="false">IF($I6=0,0,F6/$I6*10^(+6))</f>
        <v>7.00780643050384</v>
      </c>
      <c r="P6" s="23" t="n">
        <f aca="false">IF($I6=0,0,G6/$I6*10^(+6))</f>
        <v>5.86550637053496</v>
      </c>
      <c r="Q6" s="24" t="n">
        <f aca="false">IF($C6=0,0,D6/$C6*100)</f>
        <v>79.5201532992898</v>
      </c>
      <c r="R6" s="24" t="n">
        <f aca="false">IF($C6=0,0,E6/$C6*100)</f>
        <v>71.2781288958927</v>
      </c>
      <c r="S6" s="24" t="n">
        <f aca="false">IF($C6=0,0,F6/$C6*100)</f>
        <v>58.7543623087425</v>
      </c>
      <c r="T6" s="24" t="n">
        <f aca="false">IF($C6=0,0,G6/$C6*100)</f>
        <v>49.1771697515153</v>
      </c>
      <c r="U6" s="27" t="n">
        <v>0.118057967038243</v>
      </c>
      <c r="V6" s="20" t="n">
        <v>71.7044130531921</v>
      </c>
    </row>
    <row r="7" customFormat="false" ht="12.8" hidden="false" customHeight="false" outlineLevel="0" collapsed="false">
      <c r="A7" s="16" t="s">
        <v>23</v>
      </c>
      <c r="B7" s="17" t="n">
        <v>4</v>
      </c>
      <c r="C7" s="18" t="n">
        <v>42.5779425581633</v>
      </c>
      <c r="D7" s="19" t="n">
        <v>34.2982773015553</v>
      </c>
      <c r="E7" s="19" t="n">
        <v>28.4108040066822</v>
      </c>
      <c r="F7" s="19" t="n">
        <v>22.4807300970876</v>
      </c>
      <c r="G7" s="19" t="n">
        <v>18.6376763405946</v>
      </c>
      <c r="H7" s="20" t="n">
        <f aca="false">G7/G$12*100</f>
        <v>7.57766178550593</v>
      </c>
      <c r="I7" s="21" t="n">
        <v>5500828.82120289</v>
      </c>
      <c r="J7" s="20" t="n">
        <f aca="false">I7/I$12*100</f>
        <v>9.77243067530298</v>
      </c>
      <c r="K7" s="20" t="n">
        <f aca="false">H7/J7</f>
        <v>0.775412181194214</v>
      </c>
      <c r="L7" s="22" t="n">
        <f aca="false">IF($I7=0,0,C7/$I7*10^(+6))</f>
        <v>7.74027768216438</v>
      </c>
      <c r="M7" s="22" t="n">
        <f aca="false">IF($I7=0,0,D7/$I7*10^(+6))</f>
        <v>6.23511081991007</v>
      </c>
      <c r="N7" s="22" t="n">
        <f aca="false">IF($I7=0,0,E7/$I7*10^(+6))</f>
        <v>5.16482241679164</v>
      </c>
      <c r="O7" s="22" t="n">
        <f aca="false">IF($I7=0,0,F7/$I7*10^(+6))</f>
        <v>4.08678961440063</v>
      </c>
      <c r="P7" s="23" t="n">
        <f aca="false">IF($I7=0,0,G7/$I7*10^(+6))</f>
        <v>3.38815784791482</v>
      </c>
      <c r="Q7" s="24" t="n">
        <f aca="false">IF($C7=0,0,D7/$C7*100)</f>
        <v>80.5540973585146</v>
      </c>
      <c r="R7" s="24" t="n">
        <f aca="false">IF($C7=0,0,E7/$C7*100)</f>
        <v>66.726577893875</v>
      </c>
      <c r="S7" s="24" t="n">
        <f aca="false">IF($C7=0,0,F7/$C7*100)</f>
        <v>52.7990051806236</v>
      </c>
      <c r="T7" s="24" t="n">
        <f aca="false">IF($C7=0,0,G7/$C7*100)</f>
        <v>43.7730787840083</v>
      </c>
      <c r="U7" s="27" t="n">
        <v>0.0984248244287357</v>
      </c>
      <c r="V7" s="20" t="n">
        <v>42.5821388545373</v>
      </c>
    </row>
    <row r="8" customFormat="false" ht="12.8" hidden="false" customHeight="false" outlineLevel="0" collapsed="false">
      <c r="A8" s="16" t="s">
        <v>24</v>
      </c>
      <c r="B8" s="17" t="n">
        <v>5</v>
      </c>
      <c r="C8" s="18" t="n">
        <v>111.061949045541</v>
      </c>
      <c r="D8" s="19" t="n">
        <v>83.0247871050824</v>
      </c>
      <c r="E8" s="19" t="n">
        <v>62.2453805848976</v>
      </c>
      <c r="F8" s="19" t="n">
        <v>47.6777795171082</v>
      </c>
      <c r="G8" s="19" t="n">
        <v>39.2577573216119</v>
      </c>
      <c r="H8" s="20" t="n">
        <f aca="false">G8/G$12*100</f>
        <v>15.9613248993224</v>
      </c>
      <c r="I8" s="21" t="n">
        <v>14354802.871422</v>
      </c>
      <c r="J8" s="20" t="n">
        <f aca="false">I8/I$12*100</f>
        <v>25.5018508079907</v>
      </c>
      <c r="K8" s="20" t="n">
        <f aca="false">H8/J8</f>
        <v>0.625888882320693</v>
      </c>
      <c r="L8" s="22" t="n">
        <f aca="false">IF($I8=0,0,C8/$I8*10^(+6))</f>
        <v>7.73691913712355</v>
      </c>
      <c r="M8" s="22" t="n">
        <f aca="false">IF($I8=0,0,D8/$I8*10^(+6))</f>
        <v>5.7837636537922</v>
      </c>
      <c r="N8" s="22" t="n">
        <f aca="false">IF($I8=0,0,E8/$I8*10^(+6))</f>
        <v>4.33620587774268</v>
      </c>
      <c r="O8" s="22" t="n">
        <f aca="false">IF($I8=0,0,F8/$I8*10^(+6))</f>
        <v>3.32138169671606</v>
      </c>
      <c r="P8" s="23" t="n">
        <f aca="false">IF($I8=0,0,G8/$I8*10^(+6))</f>
        <v>2.73481688834386</v>
      </c>
      <c r="Q8" s="24" t="n">
        <f aca="false">IF($C8=0,0,D8/$C8*100)</f>
        <v>74.7553845566298</v>
      </c>
      <c r="R8" s="24" t="n">
        <f aca="false">IF($C8=0,0,E8/$C8*100)</f>
        <v>56.0456404014429</v>
      </c>
      <c r="S8" s="24" t="n">
        <f aca="false">IF($C8=0,0,F8/$C8*100)</f>
        <v>42.928995868385</v>
      </c>
      <c r="T8" s="24" t="n">
        <f aca="false">IF($C8=0,0,G8/$C8*100)</f>
        <v>35.3476214482012</v>
      </c>
      <c r="U8" s="27" t="n">
        <v>0.0894781862263534</v>
      </c>
      <c r="V8" s="20" t="n">
        <v>18.4116622700289</v>
      </c>
    </row>
    <row r="9" customFormat="false" ht="12.8" hidden="false" customHeight="false" outlineLevel="0" collapsed="false">
      <c r="A9" s="16" t="s">
        <v>25</v>
      </c>
      <c r="B9" s="17" t="n">
        <v>6</v>
      </c>
      <c r="C9" s="18" t="n">
        <v>106.590429098554</v>
      </c>
      <c r="D9" s="19" t="n">
        <v>82.9359166004368</v>
      </c>
      <c r="E9" s="19" t="n">
        <v>66.5718946367165</v>
      </c>
      <c r="F9" s="19" t="n">
        <v>53.2616089355742</v>
      </c>
      <c r="G9" s="19" t="n">
        <v>44.7752812337656</v>
      </c>
      <c r="H9" s="20" t="n">
        <f aca="false">G9/G$12*100</f>
        <v>18.2046265500049</v>
      </c>
      <c r="I9" s="21" t="n">
        <v>6781073.9071201</v>
      </c>
      <c r="J9" s="20" t="n">
        <f aca="false">I9/I$12*100</f>
        <v>12.0468345435527</v>
      </c>
      <c r="K9" s="20" t="n">
        <f aca="false">H9/J9</f>
        <v>1.51115436044133</v>
      </c>
      <c r="L9" s="22" t="n">
        <f aca="false">IF($I9=0,0,C9/$I9*10^(+6))</f>
        <v>15.7188124710799</v>
      </c>
      <c r="M9" s="22" t="n">
        <f aca="false">IF($I9=0,0,D9/$I9*10^(+6))</f>
        <v>12.2304988467025</v>
      </c>
      <c r="N9" s="22" t="n">
        <f aca="false">IF($I9=0,0,E9/$I9*10^(+6))</f>
        <v>9.8173085190557</v>
      </c>
      <c r="O9" s="22" t="n">
        <f aca="false">IF($I9=0,0,F9/$I9*10^(+6))</f>
        <v>7.85445044031296</v>
      </c>
      <c r="P9" s="23" t="n">
        <f aca="false">IF($I9=0,0,G9/$I9*10^(+6))</f>
        <v>6.60297791279811</v>
      </c>
      <c r="Q9" s="24" t="n">
        <f aca="false">IF($C9=0,0,D9/$C9*100)</f>
        <v>77.8080333307917</v>
      </c>
      <c r="R9" s="24" t="n">
        <f aca="false">IF($C9=0,0,E9/$C9*100)</f>
        <v>62.455790073951</v>
      </c>
      <c r="S9" s="24" t="n">
        <f aca="false">IF($C9=0,0,F9/$C9*100)</f>
        <v>49.9684722033798</v>
      </c>
      <c r="T9" s="24" t="n">
        <f aca="false">IF($C9=0,0,G9/$C9*100)</f>
        <v>42.0068495946913</v>
      </c>
      <c r="U9" s="27" t="n">
        <v>0.135511162668103</v>
      </c>
      <c r="V9" s="20" t="n">
        <v>118.292351188947</v>
      </c>
    </row>
    <row r="10" customFormat="false" ht="12.8" hidden="false" customHeight="false" outlineLevel="0" collapsed="false">
      <c r="A10" s="28" t="s">
        <v>26</v>
      </c>
      <c r="B10" s="29" t="n">
        <v>7</v>
      </c>
      <c r="C10" s="18" t="n">
        <v>158.483281604946</v>
      </c>
      <c r="D10" s="30" t="n">
        <v>123.002428929899</v>
      </c>
      <c r="E10" s="30" t="n">
        <v>104.280119885816</v>
      </c>
      <c r="F10" s="30" t="n">
        <v>84.8115180132902</v>
      </c>
      <c r="G10" s="30" t="n">
        <v>71.3587531707766</v>
      </c>
      <c r="H10" s="20" t="n">
        <f aca="false">G10/G$12*100</f>
        <v>29.0128708687669</v>
      </c>
      <c r="I10" s="21" t="n">
        <v>12263770.0329963</v>
      </c>
      <c r="J10" s="20" t="n">
        <f aca="false">I10/I$12*100</f>
        <v>21.7870517990609</v>
      </c>
      <c r="K10" s="20" t="n">
        <f aca="false">H10/J10</f>
        <v>1.33165657916219</v>
      </c>
      <c r="L10" s="22" t="n">
        <f aca="false">IF($I10=0,0,C10/$I10*10^(+6))</f>
        <v>12.9228843315342</v>
      </c>
      <c r="M10" s="22" t="n">
        <f aca="false">IF($I10=0,0,D10/$I10*10^(+6))</f>
        <v>10.0297403326183</v>
      </c>
      <c r="N10" s="22" t="n">
        <f aca="false">IF($I10=0,0,E10/$I10*10^(+6))</f>
        <v>8.50310464117029</v>
      </c>
      <c r="O10" s="22" t="n">
        <f aca="false">IF($I10=0,0,F10/$I10*10^(+6))</f>
        <v>6.91561549059551</v>
      </c>
      <c r="P10" s="23" t="n">
        <f aca="false">IF($I10=0,0,G10/$I10*10^(+6))</f>
        <v>5.81866367183845</v>
      </c>
      <c r="Q10" s="31" t="n">
        <f aca="false">IF($C10=0,0,D10/$C10*100)</f>
        <v>77.6122425559746</v>
      </c>
      <c r="R10" s="24" t="n">
        <f aca="false">IF($C10=0,0,E10/$C10*100)</f>
        <v>65.798814127131</v>
      </c>
      <c r="S10" s="24" t="n">
        <f aca="false">IF($C10=0,0,F10/$C10*100)</f>
        <v>53.5144888182599</v>
      </c>
      <c r="T10" s="24" t="n">
        <f aca="false">IF($C10=0,0,G10/$C10*100)</f>
        <v>45.0260446705374</v>
      </c>
      <c r="U10" s="27" t="n">
        <v>0.186990088179186</v>
      </c>
      <c r="V10" s="20" t="n">
        <v>57.6607165144909</v>
      </c>
    </row>
    <row r="11" customFormat="false" ht="12.8" hidden="false" customHeight="false" outlineLevel="0" collapsed="false">
      <c r="A11" s="1"/>
      <c r="B11" s="1"/>
      <c r="C11" s="1"/>
      <c r="D11" s="1"/>
      <c r="E11" s="1"/>
      <c r="F11" s="1"/>
      <c r="G11" s="1"/>
      <c r="V11" s="1"/>
    </row>
    <row r="12" customFormat="false" ht="12.8" hidden="false" customHeight="false" outlineLevel="0" collapsed="false">
      <c r="A12" s="1"/>
      <c r="B12" s="1" t="s">
        <v>27</v>
      </c>
      <c r="C12" s="32" t="n">
        <f aca="false">SUM(C4:C10)</f>
        <v>574.026414912665</v>
      </c>
      <c r="D12" s="32" t="n">
        <f aca="false">SUM(D4:D10)</f>
        <v>442.9219553968</v>
      </c>
      <c r="E12" s="32" t="n">
        <f aca="false">SUM(E4:E10)</f>
        <v>366.583559301621</v>
      </c>
      <c r="F12" s="32" t="n">
        <f aca="false">SUM(F4:F10)</f>
        <v>294.175542902488</v>
      </c>
      <c r="G12" s="33" t="n">
        <f aca="false">SUM(G4:G10)</f>
        <v>245.955505380876</v>
      </c>
      <c r="H12" s="33"/>
      <c r="I12" s="33" t="n">
        <f aca="false">SUM(I4:I10)</f>
        <v>56289259.0796746</v>
      </c>
      <c r="J12" s="33"/>
      <c r="K12" s="33"/>
      <c r="L12" s="22" t="n">
        <f aca="false">IF($I12=0,0,C12/$I12*10^(+6))</f>
        <v>10.1977966009494</v>
      </c>
      <c r="M12" s="22" t="n">
        <f aca="false">IF($I12=0,0,D12/$I12*10^(+6))</f>
        <v>7.86867623838974</v>
      </c>
      <c r="N12" s="22" t="n">
        <f aca="false">IF($I12=0,0,E12/$I12*10^(+6))</f>
        <v>6.51249572823015</v>
      </c>
      <c r="O12" s="22" t="n">
        <f aca="false">IF($I12=0,0,F12/$I12*10^(+6))</f>
        <v>5.22613990150585</v>
      </c>
      <c r="P12" s="23" t="n">
        <f aca="false">IF($I12=0,0,G12/$I12*10^(+6))</f>
        <v>4.36949267768364</v>
      </c>
      <c r="Q12" s="31" t="n">
        <f aca="false">IF($C12=0,0,D12/$C12*100)</f>
        <v>77.1605528752868</v>
      </c>
      <c r="R12" s="31" t="n">
        <f aca="false">IF($C12=0,0,E12/$C12*100)</f>
        <v>63.8617927290671</v>
      </c>
      <c r="S12" s="31" t="n">
        <f aca="false">IF($C12=0,0,F12/$C12*100)</f>
        <v>51.2477362121472</v>
      </c>
      <c r="T12" s="31" t="n">
        <f aca="false">IF($C12=0,0,G12/$C12*100)</f>
        <v>42.847419385447</v>
      </c>
      <c r="V12" s="1"/>
    </row>
    <row r="13" customFormat="false" ht="12.8" hidden="false" customHeight="false" outlineLevel="0" collapsed="false">
      <c r="A13" s="1"/>
      <c r="B13" s="1"/>
      <c r="C13" s="1"/>
      <c r="D13" s="1"/>
      <c r="E13" s="1"/>
      <c r="F13" s="1"/>
      <c r="G13" s="1"/>
      <c r="U13" s="34"/>
      <c r="V13" s="35"/>
    </row>
    <row r="14" customFormat="false" ht="12.8" hidden="false" customHeight="false" outlineLevel="0" collapsed="false">
      <c r="A14" s="1"/>
      <c r="B14" s="1" t="s">
        <v>28</v>
      </c>
      <c r="C14" s="36" t="n">
        <v>574.857003654685</v>
      </c>
      <c r="D14" s="36" t="n">
        <v>443.500626683648</v>
      </c>
      <c r="E14" s="36" t="n">
        <v>367.022330733938</v>
      </c>
      <c r="F14" s="36" t="n">
        <v>294.514928923179</v>
      </c>
      <c r="G14" s="36" t="n">
        <v>246.237699250423</v>
      </c>
      <c r="U14" s="34"/>
      <c r="V14" s="35"/>
    </row>
    <row r="18" customFormat="false" ht="12.8" hidden="false" customHeight="false" outlineLevel="0" collapsed="false">
      <c r="C18" s="37"/>
      <c r="D18" s="37"/>
      <c r="E18" s="37"/>
    </row>
    <row r="19" customFormat="false" ht="12.8" hidden="false" customHeight="false" outlineLevel="0" collapsed="false">
      <c r="C19" s="37"/>
      <c r="D19" s="37"/>
      <c r="E19" s="37"/>
      <c r="L19" s="2"/>
    </row>
    <row r="20" customFormat="false" ht="12.8" hidden="false" customHeight="false" outlineLevel="0" collapsed="false">
      <c r="A20" s="29"/>
      <c r="B20" s="29"/>
      <c r="C20" s="38"/>
      <c r="D20" s="38"/>
      <c r="E20" s="38"/>
      <c r="F20" s="38"/>
      <c r="G20" s="38"/>
      <c r="H20" s="38"/>
      <c r="I20" s="38"/>
      <c r="J20" s="38"/>
      <c r="K20" s="28"/>
      <c r="L20" s="28"/>
    </row>
    <row r="21" customFormat="false" ht="12.8" hidden="false" customHeight="false" outlineLevel="0" collapsed="false">
      <c r="A21" s="28"/>
      <c r="B21" s="39"/>
      <c r="C21" s="39"/>
      <c r="D21" s="39"/>
      <c r="E21" s="39"/>
      <c r="F21" s="39"/>
      <c r="G21" s="39"/>
      <c r="H21" s="28"/>
      <c r="I21" s="39"/>
      <c r="J21" s="38"/>
      <c r="K21" s="39"/>
      <c r="L21" s="28"/>
    </row>
    <row r="22" customFormat="false" ht="12.8" hidden="false" customHeight="false" outlineLevel="0" collapsed="false">
      <c r="A22" s="29"/>
      <c r="B22" s="29"/>
      <c r="C22" s="38"/>
      <c r="D22" s="38"/>
      <c r="E22" s="38"/>
      <c r="F22" s="38"/>
      <c r="G22" s="38"/>
      <c r="H22" s="38"/>
      <c r="I22" s="38"/>
      <c r="J22" s="38"/>
      <c r="K22" s="28"/>
      <c r="L22" s="28"/>
    </row>
    <row r="23" customFormat="false" ht="12.8" hidden="false" customHeight="false" outlineLevel="0" collapsed="false">
      <c r="A23" s="28"/>
      <c r="B23" s="39"/>
      <c r="C23" s="39"/>
      <c r="D23" s="39"/>
      <c r="E23" s="39"/>
      <c r="F23" s="39"/>
      <c r="G23" s="39"/>
      <c r="H23" s="28"/>
      <c r="I23" s="39"/>
      <c r="J23" s="38"/>
      <c r="K23" s="39"/>
      <c r="L23" s="39"/>
    </row>
    <row r="24" customFormat="false" ht="12.8" hidden="false" customHeight="false" outlineLevel="0" collapsed="false">
      <c r="A24" s="28"/>
      <c r="B24" s="29"/>
      <c r="C24" s="30"/>
      <c r="D24" s="30"/>
      <c r="E24" s="30"/>
      <c r="F24" s="30"/>
      <c r="G24" s="30"/>
      <c r="H24" s="40"/>
      <c r="I24" s="41"/>
      <c r="J24" s="40"/>
      <c r="K24" s="42"/>
      <c r="L24" s="40"/>
    </row>
    <row r="25" customFormat="false" ht="12.8" hidden="false" customHeight="false" outlineLevel="0" collapsed="false">
      <c r="A25" s="28"/>
      <c r="B25" s="29"/>
      <c r="C25" s="30"/>
      <c r="D25" s="19"/>
      <c r="E25" s="19"/>
      <c r="F25" s="19"/>
      <c r="G25" s="19"/>
      <c r="H25" s="40"/>
      <c r="I25" s="41"/>
      <c r="J25" s="40"/>
      <c r="K25" s="42"/>
      <c r="L25" s="40"/>
    </row>
    <row r="26" customFormat="false" ht="12.8" hidden="false" customHeight="false" outlineLevel="0" collapsed="false">
      <c r="A26" s="28"/>
      <c r="B26" s="29"/>
      <c r="C26" s="30"/>
      <c r="D26" s="19"/>
      <c r="E26" s="19"/>
      <c r="F26" s="19"/>
      <c r="G26" s="19"/>
      <c r="H26" s="40"/>
      <c r="I26" s="41"/>
      <c r="J26" s="40"/>
      <c r="K26" s="42"/>
      <c r="L26" s="40"/>
    </row>
    <row r="27" customFormat="false" ht="12.8" hidden="false" customHeight="false" outlineLevel="0" collapsed="false">
      <c r="A27" s="28"/>
      <c r="B27" s="29"/>
      <c r="C27" s="30"/>
      <c r="D27" s="19"/>
      <c r="E27" s="19"/>
      <c r="F27" s="19"/>
      <c r="G27" s="19"/>
      <c r="H27" s="40"/>
      <c r="I27" s="41"/>
      <c r="J27" s="40"/>
      <c r="K27" s="42"/>
      <c r="L27" s="40"/>
    </row>
    <row r="28" customFormat="false" ht="12.8" hidden="false" customHeight="false" outlineLevel="0" collapsed="false">
      <c r="A28" s="28"/>
      <c r="B28" s="29"/>
      <c r="C28" s="30"/>
      <c r="D28" s="19"/>
      <c r="E28" s="19"/>
      <c r="F28" s="19"/>
      <c r="G28" s="19"/>
      <c r="H28" s="40"/>
      <c r="I28" s="41"/>
      <c r="J28" s="40"/>
      <c r="K28" s="42"/>
      <c r="L28" s="40"/>
    </row>
    <row r="29" customFormat="false" ht="12.8" hidden="false" customHeight="false" outlineLevel="0" collapsed="false">
      <c r="A29" s="28"/>
      <c r="B29" s="29"/>
      <c r="C29" s="30"/>
      <c r="D29" s="19"/>
      <c r="E29" s="19"/>
      <c r="F29" s="19"/>
      <c r="G29" s="19"/>
      <c r="H29" s="40"/>
      <c r="I29" s="41"/>
      <c r="J29" s="40"/>
      <c r="K29" s="42"/>
      <c r="L29" s="40"/>
    </row>
    <row r="30" customFormat="false" ht="12.8" hidden="false" customHeight="false" outlineLevel="0" collapsed="false">
      <c r="A30" s="28"/>
      <c r="B30" s="29"/>
      <c r="C30" s="30"/>
      <c r="D30" s="19"/>
      <c r="E30" s="19"/>
      <c r="F30" s="19"/>
      <c r="G30" s="19"/>
      <c r="H30" s="40"/>
      <c r="I30" s="41"/>
      <c r="J30" s="40"/>
      <c r="K30" s="42"/>
      <c r="L30" s="40"/>
    </row>
    <row r="31" customFormat="false" ht="12.8" hidden="false" customHeight="false" outlineLevel="0" collapsed="false">
      <c r="A31" s="1"/>
      <c r="B31" s="1"/>
      <c r="C31" s="1"/>
      <c r="D31" s="1"/>
      <c r="E31" s="1"/>
      <c r="F31" s="1"/>
      <c r="G31" s="1"/>
    </row>
    <row r="32" customFormat="false" ht="12.8" hidden="false" customHeight="false" outlineLevel="0" collapsed="false">
      <c r="A32" s="1"/>
      <c r="B32" s="1"/>
      <c r="C32" s="32"/>
      <c r="D32" s="32"/>
      <c r="E32" s="32"/>
      <c r="F32" s="32"/>
      <c r="G32" s="33"/>
      <c r="H32" s="33"/>
      <c r="I32" s="33"/>
      <c r="J32" s="33"/>
    </row>
  </sheetData>
  <autoFilter ref="A3:V10"/>
  <mergeCells count="8">
    <mergeCell ref="C2:G2"/>
    <mergeCell ref="I2:J2"/>
    <mergeCell ref="L2:P2"/>
    <mergeCell ref="Q2:T2"/>
    <mergeCell ref="C20:G20"/>
    <mergeCell ref="I20:J20"/>
    <mergeCell ref="C22:G22"/>
    <mergeCell ref="I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6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Z1" activeCellId="0" sqref="Z1"/>
    </sheetView>
  </sheetViews>
  <sheetFormatPr defaultColWidth="12.01953125" defaultRowHeight="12.8" zeroHeight="false" outlineLevelRow="0" outlineLevelCol="0"/>
  <cols>
    <col collapsed="false" customWidth="true" hidden="false" outlineLevel="0" max="1" min="1" style="1" width="17.81"/>
    <col collapsed="false" customWidth="true" hidden="false" outlineLevel="0" max="2" min="2" style="0" width="13.76"/>
    <col collapsed="false" customWidth="true" hidden="false" outlineLevel="0" max="4" min="3" style="1" width="12.41"/>
    <col collapsed="false" customWidth="true" hidden="false" outlineLevel="0" max="6" min="5" style="1" width="13.37"/>
    <col collapsed="false" customWidth="true" hidden="false" outlineLevel="0" max="7" min="7" style="1" width="11.76"/>
    <col collapsed="false" customWidth="true" hidden="false" outlineLevel="0" max="17" min="17" style="1" width="10.22"/>
    <col collapsed="false" customWidth="true" hidden="false" outlineLevel="0" max="19" min="18" style="1" width="10.73"/>
    <col collapsed="false" customWidth="true" hidden="false" outlineLevel="0" max="20" min="20" style="1" width="10.86"/>
    <col collapsed="false" customWidth="true" hidden="false" outlineLevel="0" max="22" min="22" style="1" width="13.52"/>
    <col collapsed="false" customWidth="true" hidden="false" outlineLevel="0" max="1024" min="1020" style="0" width="11.52"/>
  </cols>
  <sheetData>
    <row r="1" customFormat="false" ht="12.8" hidden="false" customHeight="false" outlineLevel="0" collapsed="false">
      <c r="A1" s="1" t="s">
        <v>0</v>
      </c>
      <c r="V1" s="2"/>
    </row>
    <row r="2" customFormat="false" ht="12.8" hidden="false" customHeight="false" outlineLevel="0" collapsed="false">
      <c r="A2" s="3"/>
      <c r="B2" s="4"/>
      <c r="C2" s="5" t="s">
        <v>1</v>
      </c>
      <c r="D2" s="5"/>
      <c r="E2" s="5"/>
      <c r="F2" s="5"/>
      <c r="G2" s="5"/>
      <c r="H2" s="5" t="s">
        <v>29</v>
      </c>
      <c r="I2" s="5" t="s">
        <v>3</v>
      </c>
      <c r="J2" s="5"/>
      <c r="K2" s="43" t="s">
        <v>4</v>
      </c>
      <c r="L2" s="5" t="s">
        <v>30</v>
      </c>
      <c r="M2" s="5"/>
      <c r="N2" s="5"/>
      <c r="O2" s="5"/>
      <c r="P2" s="5"/>
      <c r="Q2" s="5" t="s">
        <v>6</v>
      </c>
      <c r="R2" s="5"/>
      <c r="S2" s="5"/>
      <c r="T2" s="5"/>
      <c r="U2" s="7" t="s">
        <v>7</v>
      </c>
      <c r="V2" s="8" t="s">
        <v>8</v>
      </c>
      <c r="W2" s="44" t="s">
        <v>31</v>
      </c>
      <c r="X2" s="44" t="s">
        <v>32</v>
      </c>
      <c r="Y2" s="44" t="s">
        <v>33</v>
      </c>
    </row>
    <row r="3" customFormat="false" ht="12.8" hidden="false" customHeight="false" outlineLevel="0" collapsed="false">
      <c r="A3" s="10" t="s">
        <v>9</v>
      </c>
      <c r="B3" s="11" t="s">
        <v>34</v>
      </c>
      <c r="C3" s="12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1" t="s">
        <v>35</v>
      </c>
      <c r="I3" s="12" t="s">
        <v>17</v>
      </c>
      <c r="J3" s="15" t="s">
        <v>29</v>
      </c>
      <c r="K3" s="15"/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2" t="s">
        <v>12</v>
      </c>
      <c r="R3" s="12" t="s">
        <v>13</v>
      </c>
      <c r="S3" s="13" t="s">
        <v>14</v>
      </c>
      <c r="T3" s="13" t="s">
        <v>15</v>
      </c>
      <c r="U3" s="10" t="s">
        <v>18</v>
      </c>
      <c r="V3" s="14" t="s">
        <v>19</v>
      </c>
      <c r="W3" s="44" t="s">
        <v>36</v>
      </c>
      <c r="X3" s="44" t="s">
        <v>37</v>
      </c>
      <c r="Y3" s="44" t="s">
        <v>38</v>
      </c>
    </row>
    <row r="4" customFormat="false" ht="12.8" hidden="false" customHeight="false" outlineLevel="0" collapsed="false">
      <c r="A4" s="45" t="n">
        <v>4</v>
      </c>
      <c r="B4" s="17" t="n">
        <v>1</v>
      </c>
      <c r="C4" s="18" t="n">
        <v>6.63185457788944</v>
      </c>
      <c r="D4" s="19" t="n">
        <v>5.5930523309855</v>
      </c>
      <c r="E4" s="19" t="n">
        <v>4.76379432882344</v>
      </c>
      <c r="F4" s="19" t="n">
        <v>3.78518898702299</v>
      </c>
      <c r="G4" s="19" t="n">
        <v>3.13335451379059</v>
      </c>
      <c r="H4" s="20" t="n">
        <f aca="false">G4/G$50*100</f>
        <v>1.27395176982862</v>
      </c>
      <c r="I4" s="21" t="n">
        <v>812147.740027743</v>
      </c>
      <c r="J4" s="20" t="n">
        <f aca="false">I4/I$50*100</f>
        <v>1.44281121000045</v>
      </c>
      <c r="K4" s="20" t="n">
        <f aca="false">H4/J4</f>
        <v>0.882964979062105</v>
      </c>
      <c r="L4" s="23" t="n">
        <f aca="false">IF($I4=0,0,C4/$I4*10^(+6))</f>
        <v>8.16582285590414</v>
      </c>
      <c r="M4" s="23" t="n">
        <f aca="false">IF($I4=0,0,D4/$I4*10^(+6))</f>
        <v>6.88674246731813</v>
      </c>
      <c r="N4" s="23" t="n">
        <f aca="false">IF($I4=0,0,E4/$I4*10^(+6))</f>
        <v>5.8656745491414</v>
      </c>
      <c r="O4" s="23" t="n">
        <f aca="false">IF($I4=0,0,F4/$I4*10^(+6))</f>
        <v>4.6607147941995</v>
      </c>
      <c r="P4" s="23" t="n">
        <f aca="false">IF($I4=0,0,G4/$I4*10^(+6))</f>
        <v>3.85810901066295</v>
      </c>
      <c r="Q4" s="24" t="n">
        <f aca="false">IF($C4=0,0,D4/$C4*100)</f>
        <v>84.336172714533</v>
      </c>
      <c r="R4" s="24" t="n">
        <f aca="false">IF($C4=0,0,E4/$C4*100)</f>
        <v>71.8320082696912</v>
      </c>
      <c r="S4" s="24" t="n">
        <f aca="false">IF($C4=0,0,F4/$C4*100)</f>
        <v>57.0758743661658</v>
      </c>
      <c r="T4" s="24" t="n">
        <f aca="false">IF($C4=0,0,G4/$C4*100)</f>
        <v>47.2470328923854</v>
      </c>
      <c r="U4" s="25" t="n">
        <v>0.0789151796953279</v>
      </c>
      <c r="V4" s="26" t="n">
        <v>57.3907825585021</v>
      </c>
      <c r="W4" s="46" t="n">
        <v>74.4611681893998</v>
      </c>
      <c r="X4" s="46" t="n">
        <v>3.82357555430866</v>
      </c>
      <c r="Y4" s="46" t="n">
        <v>17.2346522826564</v>
      </c>
    </row>
    <row r="5" customFormat="false" ht="12.8" hidden="false" customHeight="false" outlineLevel="0" collapsed="false">
      <c r="A5" s="45" t="n">
        <v>1</v>
      </c>
      <c r="B5" s="17" t="n">
        <v>2</v>
      </c>
      <c r="C5" s="18" t="n">
        <v>7.8290395569754</v>
      </c>
      <c r="D5" s="19" t="n">
        <v>6.3534010034246</v>
      </c>
      <c r="E5" s="19" t="n">
        <v>5.51496987296109</v>
      </c>
      <c r="F5" s="19" t="n">
        <v>4.38448782497416</v>
      </c>
      <c r="G5" s="19" t="n">
        <v>3.62533346124906</v>
      </c>
      <c r="H5" s="20" t="n">
        <f aca="false">G5/G$50*100</f>
        <v>1.47397939136798</v>
      </c>
      <c r="I5" s="21" t="n">
        <v>1222036.06210519</v>
      </c>
      <c r="J5" s="20" t="n">
        <f aca="false">I5/I$50*100</f>
        <v>2.17099333351583</v>
      </c>
      <c r="K5" s="20" t="n">
        <f aca="false">H5/J5</f>
        <v>0.678942384857963</v>
      </c>
      <c r="L5" s="23" t="n">
        <f aca="false">IF($I5=0,0,C5/$I5*10^(+6))</f>
        <v>6.40655361961118</v>
      </c>
      <c r="M5" s="23" t="n">
        <f aca="false">IF($I5=0,0,D5/$I5*10^(+6))</f>
        <v>5.19902906341377</v>
      </c>
      <c r="N5" s="23" t="n">
        <f aca="false">IF($I5=0,0,E5/$I5*10^(+6))</f>
        <v>4.51293545581667</v>
      </c>
      <c r="O5" s="23" t="n">
        <f aca="false">IF($I5=0,0,F5/$I5*10^(+6))</f>
        <v>3.58785469671087</v>
      </c>
      <c r="P5" s="23" t="n">
        <f aca="false">IF($I5=0,0,G5/$I5*10^(+6))</f>
        <v>2.96663377920594</v>
      </c>
      <c r="Q5" s="24" t="n">
        <f aca="false">IF($C5=0,0,D5/$C5*100)</f>
        <v>81.1517294961672</v>
      </c>
      <c r="R5" s="24" t="n">
        <f aca="false">IF($C5=0,0,E5/$C5*100)</f>
        <v>70.4424831785074</v>
      </c>
      <c r="S5" s="24" t="n">
        <f aca="false">IF($C5=0,0,F5/$C5*100)</f>
        <v>56.0028825128075</v>
      </c>
      <c r="T5" s="24" t="n">
        <f aca="false">IF($C5=0,0,G5/$C5*100)</f>
        <v>46.3062350734838</v>
      </c>
      <c r="U5" s="27" t="n">
        <v>0.0535537002412918</v>
      </c>
      <c r="V5" s="20" t="n">
        <v>48.9269057552207</v>
      </c>
      <c r="W5" s="46" t="n">
        <v>74.0023157575909</v>
      </c>
      <c r="X5" s="46" t="n">
        <v>3.84318587256091</v>
      </c>
      <c r="Y5" s="46" t="n">
        <v>12.6853318980265</v>
      </c>
    </row>
    <row r="6" customFormat="false" ht="12.8" hidden="false" customHeight="false" outlineLevel="0" collapsed="false">
      <c r="A6" s="45" t="n">
        <v>7</v>
      </c>
      <c r="B6" s="17" t="n">
        <v>3</v>
      </c>
      <c r="C6" s="18" t="n">
        <v>8.82456720764482</v>
      </c>
      <c r="D6" s="19" t="n">
        <v>7.89723680229798</v>
      </c>
      <c r="E6" s="19" t="n">
        <v>7.03491809323974</v>
      </c>
      <c r="F6" s="19" t="n">
        <v>5.76459725773631</v>
      </c>
      <c r="G6" s="19" t="n">
        <v>4.8227236817495</v>
      </c>
      <c r="H6" s="20" t="n">
        <f aca="false">G6/G$50*100</f>
        <v>1.96081143793925</v>
      </c>
      <c r="I6" s="21" t="n">
        <v>1375854.21891721</v>
      </c>
      <c r="J6" s="20" t="n">
        <f aca="false">I6/I$50*100</f>
        <v>2.44425711301291</v>
      </c>
      <c r="K6" s="20" t="n">
        <f aca="false">H6/J6</f>
        <v>0.802211611659079</v>
      </c>
      <c r="L6" s="23" t="n">
        <f aca="false">IF($I6=0,0,C6/$I6*10^(+6))</f>
        <v>6.41388243486269</v>
      </c>
      <c r="M6" s="23" t="n">
        <f aca="false">IF($I6=0,0,D6/$I6*10^(+6))</f>
        <v>5.73987904657011</v>
      </c>
      <c r="N6" s="23" t="n">
        <f aca="false">IF($I6=0,0,E6/$I6*10^(+6))</f>
        <v>5.11312753670675</v>
      </c>
      <c r="O6" s="23" t="n">
        <f aca="false">IF($I6=0,0,F6/$I6*10^(+6))</f>
        <v>4.18983143597366</v>
      </c>
      <c r="P6" s="23" t="n">
        <f aca="false">IF($I6=0,0,G6/$I6*10^(+6))</f>
        <v>3.50525776309714</v>
      </c>
      <c r="Q6" s="24" t="n">
        <f aca="false">IF($C6=0,0,D6/$C6*100)</f>
        <v>89.4914913839232</v>
      </c>
      <c r="R6" s="24" t="n">
        <f aca="false">IF($C6=0,0,E6/$C6*100)</f>
        <v>79.7196953426261</v>
      </c>
      <c r="S6" s="24" t="n">
        <f aca="false">IF($C6=0,0,F6/$C6*100)</f>
        <v>65.3244190008817</v>
      </c>
      <c r="T6" s="24" t="n">
        <f aca="false">IF($C6=0,0,G6/$C6*100)</f>
        <v>54.6511071678566</v>
      </c>
      <c r="U6" s="27" t="n">
        <v>0.0677318324783879</v>
      </c>
      <c r="V6" s="20" t="n">
        <v>57.6553299621478</v>
      </c>
      <c r="W6" s="46" t="n">
        <v>76.8685876746677</v>
      </c>
      <c r="X6" s="46" t="n">
        <v>2.54430651057675</v>
      </c>
      <c r="Y6" s="46" t="n">
        <v>7.25688978604314</v>
      </c>
    </row>
    <row r="7" customFormat="false" ht="12.8" hidden="false" customHeight="false" outlineLevel="0" collapsed="false">
      <c r="A7" s="45" t="n">
        <v>1</v>
      </c>
      <c r="B7" s="17" t="n">
        <v>4</v>
      </c>
      <c r="C7" s="18" t="n">
        <v>7.97402548127357</v>
      </c>
      <c r="D7" s="19" t="n">
        <v>6.71155212949947</v>
      </c>
      <c r="E7" s="19" t="n">
        <v>6.05383434738095</v>
      </c>
      <c r="F7" s="19" t="n">
        <v>4.93432132324353</v>
      </c>
      <c r="G7" s="19" t="n">
        <v>4.1027555382656</v>
      </c>
      <c r="H7" s="20" t="n">
        <f aca="false">G7/G$50*100</f>
        <v>1.66808851540536</v>
      </c>
      <c r="I7" s="21" t="n">
        <v>1339101.88274356</v>
      </c>
      <c r="J7" s="20" t="n">
        <f aca="false">I7/I$50*100</f>
        <v>2.37896519626973</v>
      </c>
      <c r="K7" s="20" t="n">
        <f aca="false">H7/J7</f>
        <v>0.701182395615101</v>
      </c>
      <c r="L7" s="23" t="n">
        <f aca="false">IF($I7=0,0,C7/$I7*10^(+6))</f>
        <v>5.95475638114729</v>
      </c>
      <c r="M7" s="23" t="n">
        <f aca="false">IF($I7=0,0,D7/$I7*10^(+6))</f>
        <v>5.01198020553059</v>
      </c>
      <c r="N7" s="23" t="n">
        <f aca="false">IF($I7=0,0,E7/$I7*10^(+6))</f>
        <v>4.52081684403118</v>
      </c>
      <c r="O7" s="23" t="n">
        <f aca="false">IF($I7=0,0,F7/$I7*10^(+6))</f>
        <v>3.68479903346418</v>
      </c>
      <c r="P7" s="23" t="n">
        <f aca="false">IF($I7=0,0,G7/$I7*10^(+6))</f>
        <v>3.06381134336086</v>
      </c>
      <c r="Q7" s="24" t="n">
        <f aca="false">IF($C7=0,0,D7/$C7*100)</f>
        <v>84.1676784863689</v>
      </c>
      <c r="R7" s="24" t="n">
        <f aca="false">IF($C7=0,0,E7/$C7*100)</f>
        <v>75.9194256602007</v>
      </c>
      <c r="S7" s="24" t="n">
        <f aca="false">IF($C7=0,0,F7/$C7*100)</f>
        <v>61.879929213061</v>
      </c>
      <c r="T7" s="24" t="n">
        <f aca="false">IF($C7=0,0,G7/$C7*100)</f>
        <v>51.4514977146816</v>
      </c>
      <c r="U7" s="27" t="n">
        <v>0.0471451966660682</v>
      </c>
      <c r="V7" s="20" t="n">
        <v>70.8491276122053</v>
      </c>
      <c r="W7" s="46" t="n">
        <v>75.9037644262328</v>
      </c>
      <c r="X7" s="46" t="n">
        <v>3.05530742570682</v>
      </c>
      <c r="Y7" s="46" t="n">
        <v>7.58305846731769</v>
      </c>
    </row>
    <row r="8" customFormat="false" ht="12.8" hidden="false" customHeight="false" outlineLevel="0" collapsed="false">
      <c r="A8" s="45" t="n">
        <v>4</v>
      </c>
      <c r="B8" s="17" t="n">
        <v>5</v>
      </c>
      <c r="C8" s="18" t="n">
        <v>4.08887995848419</v>
      </c>
      <c r="D8" s="19" t="n">
        <v>3.1824699939914</v>
      </c>
      <c r="E8" s="19" t="n">
        <v>2.59041576491084</v>
      </c>
      <c r="F8" s="19" t="n">
        <v>2.01031098544198</v>
      </c>
      <c r="G8" s="19" t="n">
        <v>1.67151330295314</v>
      </c>
      <c r="H8" s="20" t="n">
        <f aca="false">G8/G$50*100</f>
        <v>0.679599873304202</v>
      </c>
      <c r="I8" s="21" t="n">
        <v>667512.411824438</v>
      </c>
      <c r="J8" s="20" t="n">
        <f aca="false">I8/I$50*100</f>
        <v>1.18586107321045</v>
      </c>
      <c r="K8" s="20" t="n">
        <f aca="false">H8/J8</f>
        <v>0.573085573560772</v>
      </c>
      <c r="L8" s="23" t="n">
        <f aca="false">IF($I8=0,0,C8/$I8*10^(+6))</f>
        <v>6.12554895767182</v>
      </c>
      <c r="M8" s="23" t="n">
        <f aca="false">IF($I8=0,0,D8/$I8*10^(+6))</f>
        <v>4.7676566571895</v>
      </c>
      <c r="N8" s="23" t="n">
        <f aca="false">IF($I8=0,0,E8/$I8*10^(+6))</f>
        <v>3.88070052185358</v>
      </c>
      <c r="O8" s="23" t="n">
        <f aca="false">IF($I8=0,0,F8/$I8*10^(+6))</f>
        <v>3.01164585082009</v>
      </c>
      <c r="P8" s="23" t="n">
        <f aca="false">IF($I8=0,0,G8/$I8*10^(+6))</f>
        <v>2.50409321735992</v>
      </c>
      <c r="Q8" s="24" t="n">
        <f aca="false">IF($C8=0,0,D8/$C8*100)</f>
        <v>77.8323165831259</v>
      </c>
      <c r="R8" s="24" t="n">
        <f aca="false">IF($C8=0,0,E8/$C8*100)</f>
        <v>63.3526978344247</v>
      </c>
      <c r="S8" s="24" t="n">
        <f aca="false">IF($C8=0,0,F8/$C8*100)</f>
        <v>49.1653216982</v>
      </c>
      <c r="T8" s="24" t="n">
        <f aca="false">IF($C8=0,0,G8/$C8*100)</f>
        <v>40.8794907144399</v>
      </c>
      <c r="U8" s="27" t="n">
        <v>0.0736441337873839</v>
      </c>
      <c r="V8" s="20" t="n">
        <v>22.847316354402</v>
      </c>
      <c r="W8" s="46" t="n">
        <v>72.5545805266215</v>
      </c>
      <c r="X8" s="46" t="n">
        <v>3.35861514296288</v>
      </c>
      <c r="Y8" s="46" t="n">
        <v>11.9853442540588</v>
      </c>
    </row>
    <row r="9" customFormat="false" ht="12.8" hidden="false" customHeight="false" outlineLevel="0" collapsed="false">
      <c r="A9" s="45" t="n">
        <v>2</v>
      </c>
      <c r="B9" s="17" t="n">
        <v>6</v>
      </c>
      <c r="C9" s="18" t="n">
        <v>5.90617368388444</v>
      </c>
      <c r="D9" s="19" t="n">
        <v>3.71438953140013</v>
      </c>
      <c r="E9" s="19" t="n">
        <v>2.87230049826109</v>
      </c>
      <c r="F9" s="19" t="n">
        <v>2.26198042273971</v>
      </c>
      <c r="G9" s="19" t="n">
        <v>1.8853452557127</v>
      </c>
      <c r="H9" s="20" t="n">
        <f aca="false">G9/G$50*100</f>
        <v>0.766539156256389</v>
      </c>
      <c r="I9" s="21" t="n">
        <v>1076808.53551496</v>
      </c>
      <c r="J9" s="20" t="n">
        <f aca="false">I9/I$50*100</f>
        <v>1.91299113386942</v>
      </c>
      <c r="K9" s="20" t="n">
        <f aca="false">H9/J9</f>
        <v>0.400701886529869</v>
      </c>
      <c r="L9" s="23" t="n">
        <f aca="false">IF($I9=0,0,C9/$I9*10^(+6))</f>
        <v>5.48488750700694</v>
      </c>
      <c r="M9" s="23" t="n">
        <f aca="false">IF($I9=0,0,D9/$I9*10^(+6))</f>
        <v>3.44944287576974</v>
      </c>
      <c r="N9" s="23" t="n">
        <f aca="false">IF($I9=0,0,E9/$I9*10^(+6))</f>
        <v>2.66741988341268</v>
      </c>
      <c r="O9" s="23" t="n">
        <f aca="false">IF($I9=0,0,F9/$I9*10^(+6))</f>
        <v>2.10063381570241</v>
      </c>
      <c r="P9" s="23" t="n">
        <f aca="false">IF($I9=0,0,G9/$I9*10^(+6))</f>
        <v>1.75086395912629</v>
      </c>
      <c r="Q9" s="24" t="n">
        <f aca="false">IF($C9=0,0,D9/$C9*100)</f>
        <v>62.8899475397277</v>
      </c>
      <c r="R9" s="24" t="n">
        <f aca="false">IF($C9=0,0,E9/$C9*100)</f>
        <v>48.6321712160013</v>
      </c>
      <c r="S9" s="24" t="n">
        <f aca="false">IF($C9=0,0,F9/$C9*100)</f>
        <v>38.2985760969363</v>
      </c>
      <c r="T9" s="24" t="n">
        <f aca="false">IF($C9=0,0,G9/$C9*100)</f>
        <v>31.9216019816187</v>
      </c>
      <c r="U9" s="27" t="n">
        <v>0.0811390731664586</v>
      </c>
      <c r="V9" s="20" t="n">
        <v>25.9926147549508</v>
      </c>
      <c r="W9" s="46" t="n">
        <v>72.0023106447081</v>
      </c>
      <c r="X9" s="46" t="n">
        <v>4.96233494343597</v>
      </c>
      <c r="Y9" s="46" t="n">
        <v>19.4450906049911</v>
      </c>
    </row>
    <row r="10" customFormat="false" ht="12.8" hidden="false" customHeight="false" outlineLevel="0" collapsed="false">
      <c r="A10" s="45" t="n">
        <v>7</v>
      </c>
      <c r="B10" s="17" t="n">
        <v>7</v>
      </c>
      <c r="C10" s="18" t="n">
        <v>26.0516363806106</v>
      </c>
      <c r="D10" s="19" t="n">
        <v>15.892438231371</v>
      </c>
      <c r="E10" s="19" t="n">
        <v>12.508225466973</v>
      </c>
      <c r="F10" s="19" t="n">
        <v>9.90350840675285</v>
      </c>
      <c r="G10" s="19" t="n">
        <v>8.49243424127978</v>
      </c>
      <c r="H10" s="20" t="n">
        <f aca="false">G10/G$50*100</f>
        <v>3.45283356358654</v>
      </c>
      <c r="I10" s="21" t="n">
        <v>776021.326295494</v>
      </c>
      <c r="J10" s="20" t="n">
        <f aca="false">I10/I$50*100</f>
        <v>1.37863126817334</v>
      </c>
      <c r="K10" s="20" t="n">
        <f aca="false">H10/J10</f>
        <v>2.50453739393383</v>
      </c>
      <c r="L10" s="23" t="n">
        <f aca="false">IF($I10=0,0,C10/$I10*10^(+6))</f>
        <v>33.5707737633626</v>
      </c>
      <c r="M10" s="23" t="n">
        <f aca="false">IF($I10=0,0,D10/$I10*10^(+6))</f>
        <v>20.47938335308</v>
      </c>
      <c r="N10" s="23" t="n">
        <f aca="false">IF($I10=0,0,E10/$I10*10^(+6))</f>
        <v>16.1184042797944</v>
      </c>
      <c r="O10" s="23" t="n">
        <f aca="false">IF($I10=0,0,F10/$I10*10^(+6))</f>
        <v>12.7619023745512</v>
      </c>
      <c r="P10" s="23" t="n">
        <f aca="false">IF($I10=0,0,G10/$I10*10^(+6))</f>
        <v>10.9435578037787</v>
      </c>
      <c r="Q10" s="24" t="n">
        <f aca="false">IF($C10=0,0,D10/$C10*100)</f>
        <v>61.0036083691051</v>
      </c>
      <c r="R10" s="24" t="n">
        <f aca="false">IF($C10=0,0,E10/$C10*100)</f>
        <v>48.0132045612401</v>
      </c>
      <c r="S10" s="24" t="n">
        <f aca="false">IF($C10=0,0,F10/$C10*100)</f>
        <v>38.0149187638889</v>
      </c>
      <c r="T10" s="24" t="n">
        <f aca="false">IF($C10=0,0,G10/$C10*100)</f>
        <v>32.5984675864754</v>
      </c>
      <c r="U10" s="27" t="n">
        <v>0.597878338480797</v>
      </c>
      <c r="V10" s="20" t="n">
        <v>26.4047321079051</v>
      </c>
      <c r="W10" s="46" t="n">
        <v>71.4388732239674</v>
      </c>
      <c r="X10" s="46" t="n">
        <v>21.7433781336754</v>
      </c>
      <c r="Y10" s="46" t="n">
        <v>35.3553378575907</v>
      </c>
    </row>
    <row r="11" customFormat="false" ht="12.8" hidden="false" customHeight="false" outlineLevel="0" collapsed="false">
      <c r="A11" s="45" t="n">
        <v>7</v>
      </c>
      <c r="B11" s="17" t="n">
        <v>8</v>
      </c>
      <c r="C11" s="18" t="n">
        <v>20.3504447659931</v>
      </c>
      <c r="D11" s="19" t="n">
        <v>17.2828644478868</v>
      </c>
      <c r="E11" s="19" t="n">
        <v>15.1014042872071</v>
      </c>
      <c r="F11" s="19" t="n">
        <v>12.2900798138304</v>
      </c>
      <c r="G11" s="19" t="n">
        <v>10.2966926386205</v>
      </c>
      <c r="H11" s="20" t="n">
        <f aca="false">G11/G$50*100</f>
        <v>4.18640461927271</v>
      </c>
      <c r="I11" s="21" t="n">
        <v>1951233.96178993</v>
      </c>
      <c r="J11" s="20" t="n">
        <f aca="false">I11/I$50*100</f>
        <v>3.46644101146909</v>
      </c>
      <c r="K11" s="20" t="n">
        <f aca="false">H11/J11</f>
        <v>1.20769532942333</v>
      </c>
      <c r="L11" s="23" t="n">
        <f aca="false">IF($I11=0,0,C11/$I11*10^(+6))</f>
        <v>10.429525707581</v>
      </c>
      <c r="M11" s="23" t="n">
        <f aca="false">IF($I11=0,0,D11/$I11*10^(+6))</f>
        <v>8.8574024367804</v>
      </c>
      <c r="N11" s="23" t="n">
        <f aca="false">IF($I11=0,0,E11/$I11*10^(+6))</f>
        <v>7.73941238361498</v>
      </c>
      <c r="O11" s="23" t="n">
        <f aca="false">IF($I11=0,0,F11/$I11*10^(+6))</f>
        <v>6.2986192606838</v>
      </c>
      <c r="P11" s="23" t="n">
        <f aca="false">IF($I11=0,0,G11/$I11*10^(+6))</f>
        <v>5.27701589878797</v>
      </c>
      <c r="Q11" s="24" t="n">
        <f aca="false">IF($C11=0,0,D11/$C11*100)</f>
        <v>84.9262246924823</v>
      </c>
      <c r="R11" s="24" t="n">
        <f aca="false">IF($C11=0,0,E11/$C11*100)</f>
        <v>74.2067530260691</v>
      </c>
      <c r="S11" s="24" t="n">
        <f aca="false">IF($C11=0,0,F11/$C11*100)</f>
        <v>60.3921926776162</v>
      </c>
      <c r="T11" s="24" t="n">
        <f aca="false">IF($C11=0,0,G11/$C11*100)</f>
        <v>50.5968923874673</v>
      </c>
      <c r="U11" s="27" t="n">
        <v>0.154913551509207</v>
      </c>
      <c r="V11" s="20" t="n">
        <v>70.866926092843</v>
      </c>
      <c r="W11" s="46" t="n">
        <v>71.0793568625045</v>
      </c>
      <c r="X11" s="46" t="n">
        <v>5.31053231500723</v>
      </c>
      <c r="Y11" s="46" t="n">
        <v>21.4138442210208</v>
      </c>
    </row>
    <row r="12" customFormat="false" ht="12.8" hidden="false" customHeight="false" outlineLevel="0" collapsed="false">
      <c r="A12" s="45" t="n">
        <v>6</v>
      </c>
      <c r="B12" s="17" t="n">
        <v>9</v>
      </c>
      <c r="C12" s="18" t="n">
        <v>12.9681454374424</v>
      </c>
      <c r="D12" s="19" t="n">
        <v>10.0173303482017</v>
      </c>
      <c r="E12" s="19" t="n">
        <v>7.83346045009726</v>
      </c>
      <c r="F12" s="19" t="n">
        <v>6.12016999879782</v>
      </c>
      <c r="G12" s="19" t="n">
        <v>5.08873856276908</v>
      </c>
      <c r="H12" s="20" t="n">
        <f aca="false">G12/G$50*100</f>
        <v>2.0689671308186</v>
      </c>
      <c r="I12" s="21" t="n">
        <v>832276.494190311</v>
      </c>
      <c r="J12" s="20" t="n">
        <f aca="false">I12/I$50*100</f>
        <v>1.47857070389267</v>
      </c>
      <c r="K12" s="20" t="n">
        <f aca="false">H12/J12</f>
        <v>1.39930212696057</v>
      </c>
      <c r="L12" s="23" t="n">
        <f aca="false">IF($I12=0,0,C12/$I12*10^(+6))</f>
        <v>15.5815351364195</v>
      </c>
      <c r="M12" s="23" t="n">
        <f aca="false">IF($I12=0,0,D12/$I12*10^(+6))</f>
        <v>12.0360606338488</v>
      </c>
      <c r="N12" s="23" t="n">
        <f aca="false">IF($I12=0,0,E12/$I12*10^(+6))</f>
        <v>9.41208901702568</v>
      </c>
      <c r="O12" s="23" t="n">
        <f aca="false">IF($I12=0,0,F12/$I12*10^(+6))</f>
        <v>7.35352979631113</v>
      </c>
      <c r="P12" s="23" t="n">
        <f aca="false">IF($I12=0,0,G12/$I12*10^(+6))</f>
        <v>6.11424039762136</v>
      </c>
      <c r="Q12" s="24" t="n">
        <f aca="false">IF($C12=0,0,D12/$C12*100)</f>
        <v>77.2456662868622</v>
      </c>
      <c r="R12" s="24" t="n">
        <f aca="false">IF($C12=0,0,E12/$C12*100)</f>
        <v>60.4054025140714</v>
      </c>
      <c r="S12" s="24" t="n">
        <f aca="false">IF($C12=0,0,F12/$C12*100)</f>
        <v>47.1938723105873</v>
      </c>
      <c r="T12" s="24" t="n">
        <f aca="false">IF($C12=0,0,G12/$C12*100)</f>
        <v>39.2402952859903</v>
      </c>
      <c r="U12" s="27" t="n">
        <v>0.176494269251046</v>
      </c>
      <c r="V12" s="20" t="n">
        <v>47.2090566955437</v>
      </c>
      <c r="W12" s="46" t="n">
        <v>71.578673280597</v>
      </c>
      <c r="X12" s="46" t="n">
        <v>2.78512326904103</v>
      </c>
      <c r="Y12" s="46" t="n">
        <v>32.0353769087781</v>
      </c>
    </row>
    <row r="13" customFormat="false" ht="12.8" hidden="false" customHeight="false" outlineLevel="0" collapsed="false">
      <c r="A13" s="45" t="n">
        <v>2</v>
      </c>
      <c r="B13" s="17" t="n">
        <v>10</v>
      </c>
      <c r="C13" s="18" t="n">
        <v>18.3822728645037</v>
      </c>
      <c r="D13" s="19" t="n">
        <v>15.6274017792062</v>
      </c>
      <c r="E13" s="19" t="n">
        <v>13.4877010311521</v>
      </c>
      <c r="F13" s="19" t="n">
        <v>11.0695418950625</v>
      </c>
      <c r="G13" s="19" t="n">
        <v>9.33497370687322</v>
      </c>
      <c r="H13" s="20" t="n">
        <f aca="false">G13/G$50*100</f>
        <v>3.79539124054877</v>
      </c>
      <c r="I13" s="21" t="n">
        <v>1265070.41104062</v>
      </c>
      <c r="J13" s="20" t="n">
        <f aca="false">I13/I$50*100</f>
        <v>2.24744548378222</v>
      </c>
      <c r="K13" s="20" t="n">
        <f aca="false">H13/J13</f>
        <v>1.68875786662532</v>
      </c>
      <c r="L13" s="23" t="n">
        <f aca="false">IF($I13=0,0,C13/$I13*10^(+6))</f>
        <v>14.5306322115169</v>
      </c>
      <c r="M13" s="23" t="n">
        <f aca="false">IF($I13=0,0,D13/$I13*10^(+6))</f>
        <v>12.3529897172691</v>
      </c>
      <c r="N13" s="23" t="n">
        <f aca="false">IF($I13=0,0,E13/$I13*10^(+6))</f>
        <v>10.6616208184471</v>
      </c>
      <c r="O13" s="23" t="n">
        <f aca="false">IF($I13=0,0,F13/$I13*10^(+6))</f>
        <v>8.75013896337748</v>
      </c>
      <c r="P13" s="23" t="n">
        <f aca="false">IF($I13=0,0,G13/$I13*10^(+6))</f>
        <v>7.37901513259999</v>
      </c>
      <c r="Q13" s="24" t="n">
        <f aca="false">IF($C13=0,0,D13/$C13*100)</f>
        <v>85.0134360119462</v>
      </c>
      <c r="R13" s="24" t="n">
        <f aca="false">IF($C13=0,0,E13/$C13*100)</f>
        <v>73.3734132366022</v>
      </c>
      <c r="S13" s="24" t="n">
        <f aca="false">IF($C13=0,0,F13/$C13*100)</f>
        <v>60.2185702315292</v>
      </c>
      <c r="T13" s="24" t="n">
        <f aca="false">IF($C13=0,0,G13/$C13*100)</f>
        <v>50.782478182549</v>
      </c>
      <c r="U13" s="27" t="n">
        <v>0.221565736476255</v>
      </c>
      <c r="V13" s="20" t="n">
        <v>50.7442086826446</v>
      </c>
      <c r="W13" s="46" t="n">
        <v>69.5392610753462</v>
      </c>
      <c r="X13" s="46" t="n">
        <v>6.00840814301195</v>
      </c>
      <c r="Y13" s="46" t="n">
        <v>30.3431356604485</v>
      </c>
    </row>
    <row r="14" customFormat="false" ht="12.8" hidden="false" customHeight="false" outlineLevel="0" collapsed="false">
      <c r="A14" s="45" t="n">
        <v>4</v>
      </c>
      <c r="B14" s="17" t="n">
        <v>11</v>
      </c>
      <c r="C14" s="18" t="n">
        <v>3.84050815401488</v>
      </c>
      <c r="D14" s="19" t="n">
        <v>2.65362630368404</v>
      </c>
      <c r="E14" s="19" t="n">
        <v>2.02853603622213</v>
      </c>
      <c r="F14" s="19" t="n">
        <v>1.54720789214665</v>
      </c>
      <c r="G14" s="19" t="n">
        <v>1.27159421357147</v>
      </c>
      <c r="H14" s="20" t="n">
        <f aca="false">G14/G$50*100</f>
        <v>0.517001728260702</v>
      </c>
      <c r="I14" s="21" t="n">
        <v>360889.42194241</v>
      </c>
      <c r="J14" s="20" t="n">
        <f aca="false">I14/I$50*100</f>
        <v>0.64113372221082</v>
      </c>
      <c r="K14" s="20" t="n">
        <f aca="false">H14/J14</f>
        <v>0.806386733921787</v>
      </c>
      <c r="L14" s="23" t="n">
        <f aca="false">IF($I14=0,0,C14/$I14*10^(+6))</f>
        <v>10.6417864323763</v>
      </c>
      <c r="M14" s="23" t="n">
        <f aca="false">IF($I14=0,0,D14/$I14*10^(+6))</f>
        <v>7.35301769002113</v>
      </c>
      <c r="N14" s="23" t="n">
        <f aca="false">IF($I14=0,0,E14/$I14*10^(+6))</f>
        <v>5.62093514768033</v>
      </c>
      <c r="O14" s="23" t="n">
        <f aca="false">IF($I14=0,0,F14/$I14*10^(+6))</f>
        <v>4.28720765440875</v>
      </c>
      <c r="P14" s="23" t="n">
        <f aca="false">IF($I14=0,0,G14/$I14*10^(+6))</f>
        <v>3.52350092925247</v>
      </c>
      <c r="Q14" s="24" t="n">
        <f aca="false">IF($C14=0,0,D14/$C14*100)</f>
        <v>69.0957081007609</v>
      </c>
      <c r="R14" s="24" t="n">
        <f aca="false">IF($C14=0,0,E14/$C14*100)</f>
        <v>52.819469582469</v>
      </c>
      <c r="S14" s="24" t="n">
        <f aca="false">IF($C14=0,0,F14/$C14*100)</f>
        <v>40.2865410018514</v>
      </c>
      <c r="T14" s="24" t="n">
        <f aca="false">IF($C14=0,0,G14/$C14*100)</f>
        <v>33.1100511332632</v>
      </c>
      <c r="U14" s="27" t="n">
        <v>0.125156147552016</v>
      </c>
      <c r="V14" s="20" t="n">
        <v>13.3560894889948</v>
      </c>
      <c r="W14" s="46" t="n">
        <v>70.2522765331526</v>
      </c>
      <c r="X14" s="46" t="n">
        <v>4.27192167124175</v>
      </c>
      <c r="Y14" s="46" t="n">
        <v>49.3367854160099</v>
      </c>
    </row>
    <row r="15" customFormat="false" ht="12.8" hidden="false" customHeight="false" outlineLevel="0" collapsed="false">
      <c r="A15" s="45" t="n">
        <v>6</v>
      </c>
      <c r="B15" s="17" t="n">
        <v>12</v>
      </c>
      <c r="C15" s="18" t="n">
        <v>9.97708832020217</v>
      </c>
      <c r="D15" s="19" t="n">
        <v>5.90601548233672</v>
      </c>
      <c r="E15" s="19" t="n">
        <v>4.08157543115089</v>
      </c>
      <c r="F15" s="19" t="n">
        <v>3.08460248919423</v>
      </c>
      <c r="G15" s="19" t="n">
        <v>2.54280453620364</v>
      </c>
      <c r="H15" s="20" t="n">
        <f aca="false">G15/G$50*100</f>
        <v>1.03384737506321</v>
      </c>
      <c r="I15" s="21" t="n">
        <v>684666.07081697</v>
      </c>
      <c r="J15" s="20" t="n">
        <f aca="false">I15/I$50*100</f>
        <v>1.21633519788893</v>
      </c>
      <c r="K15" s="20" t="n">
        <f aca="false">H15/J15</f>
        <v>0.849969134213628</v>
      </c>
      <c r="L15" s="23" t="n">
        <f aca="false">IF($I15=0,0,C15/$I15*10^(+6))</f>
        <v>14.572196206973</v>
      </c>
      <c r="M15" s="23" t="n">
        <f aca="false">IF($I15=0,0,D15/$I15*10^(+6))</f>
        <v>8.62612554363828</v>
      </c>
      <c r="N15" s="23" t="n">
        <f aca="false">IF($I15=0,0,E15/$I15*10^(+6))</f>
        <v>5.96141039423875</v>
      </c>
      <c r="O15" s="23" t="n">
        <f aca="false">IF($I15=0,0,F15/$I15*10^(+6))</f>
        <v>4.5052655895648</v>
      </c>
      <c r="P15" s="23" t="n">
        <f aca="false">IF($I15=0,0,G15/$I15*10^(+6))</f>
        <v>3.71393390820355</v>
      </c>
      <c r="Q15" s="24" t="n">
        <f aca="false">IF($C15=0,0,D15/$C15*100)</f>
        <v>59.1957823043211</v>
      </c>
      <c r="R15" s="24" t="n">
        <f aca="false">IF($C15=0,0,E15/$C15*100)</f>
        <v>40.9094848131823</v>
      </c>
      <c r="S15" s="24" t="n">
        <f aca="false">IF($C15=0,0,F15/$C15*100)</f>
        <v>30.9168606130142</v>
      </c>
      <c r="T15" s="24" t="n">
        <f aca="false">IF($C15=0,0,G15/$C15*100)</f>
        <v>25.4864390751641</v>
      </c>
      <c r="U15" s="27" t="n">
        <v>0.110703338397289</v>
      </c>
      <c r="V15" s="20" t="n">
        <v>5.34769342210923</v>
      </c>
      <c r="W15" s="46" t="n">
        <v>70.6090950668758</v>
      </c>
      <c r="X15" s="46" t="n">
        <v>3.86357873167199</v>
      </c>
      <c r="Y15" s="46" t="n">
        <v>86.5675758906761</v>
      </c>
    </row>
    <row r="16" customFormat="false" ht="12.8" hidden="false" customHeight="false" outlineLevel="0" collapsed="false">
      <c r="A16" s="45" t="n">
        <v>5</v>
      </c>
      <c r="B16" s="17" t="n">
        <v>13</v>
      </c>
      <c r="C16" s="18" t="n">
        <v>20.4475969538415</v>
      </c>
      <c r="D16" s="19" t="n">
        <v>15.1762430967605</v>
      </c>
      <c r="E16" s="19" t="n">
        <v>11.4359752543654</v>
      </c>
      <c r="F16" s="19" t="n">
        <v>8.82388150086166</v>
      </c>
      <c r="G16" s="19" t="n">
        <v>7.28009122109176</v>
      </c>
      <c r="H16" s="20" t="n">
        <f aca="false">G16/G$50*100</f>
        <v>2.95992204354936</v>
      </c>
      <c r="I16" s="21" t="n">
        <v>2848903.95828006</v>
      </c>
      <c r="J16" s="20" t="n">
        <f aca="false">I16/I$50*100</f>
        <v>5.0611857481506</v>
      </c>
      <c r="K16" s="20" t="n">
        <f aca="false">H16/J16</f>
        <v>0.584827783613936</v>
      </c>
      <c r="L16" s="23" t="n">
        <f aca="false">IF($I16=0,0,C16/$I16*10^(+6))</f>
        <v>7.17735566143343</v>
      </c>
      <c r="M16" s="23" t="n">
        <f aca="false">IF($I16=0,0,D16/$I16*10^(+6))</f>
        <v>5.32704623216667</v>
      </c>
      <c r="N16" s="23" t="n">
        <f aca="false">IF($I16=0,0,E16/$I16*10^(+6))</f>
        <v>4.01416664859054</v>
      </c>
      <c r="O16" s="23" t="n">
        <f aca="false">IF($I16=0,0,F16/$I16*10^(+6))</f>
        <v>3.09728991572914</v>
      </c>
      <c r="P16" s="23" t="n">
        <f aca="false">IF($I16=0,0,G16/$I16*10^(+6))</f>
        <v>2.55540071820705</v>
      </c>
      <c r="Q16" s="24" t="n">
        <f aca="false">IF($C16=0,0,D16/$C16*100)</f>
        <v>74.2201791781177</v>
      </c>
      <c r="R16" s="24" t="n">
        <f aca="false">IF($C16=0,0,E16/$C16*100)</f>
        <v>55.9282114185888</v>
      </c>
      <c r="S16" s="24" t="n">
        <f aca="false">IF($C16=0,0,F16/$C16*100)</f>
        <v>43.1536357097645</v>
      </c>
      <c r="T16" s="24" t="n">
        <f aca="false">IF($C16=0,0,G16/$C16*100)</f>
        <v>35.6036518008736</v>
      </c>
      <c r="U16" s="27" t="n">
        <v>0.0604577940904814</v>
      </c>
      <c r="V16" s="20" t="n">
        <v>23.7350195022812</v>
      </c>
      <c r="W16" s="46" t="n">
        <v>64.9298986891866</v>
      </c>
      <c r="X16" s="46" t="n">
        <v>2.65568189258307</v>
      </c>
      <c r="Y16" s="46" t="n">
        <v>44.2886942662748</v>
      </c>
    </row>
    <row r="17" customFormat="false" ht="12.8" hidden="false" customHeight="false" outlineLevel="0" collapsed="false">
      <c r="A17" s="45" t="n">
        <v>5</v>
      </c>
      <c r="B17" s="17" t="n">
        <v>14</v>
      </c>
      <c r="C17" s="18" t="n">
        <v>5.87278349178814</v>
      </c>
      <c r="D17" s="19" t="n">
        <v>5.21503726761883</v>
      </c>
      <c r="E17" s="19" t="n">
        <v>4.17955340654849</v>
      </c>
      <c r="F17" s="19" t="n">
        <v>3.23643926605317</v>
      </c>
      <c r="G17" s="19" t="n">
        <v>2.66082333381779</v>
      </c>
      <c r="H17" s="20" t="n">
        <f aca="false">G17/G$50*100</f>
        <v>1.08183117499133</v>
      </c>
      <c r="I17" s="21" t="n">
        <v>929049.69207753</v>
      </c>
      <c r="J17" s="20" t="n">
        <f aca="false">I17/I$50*100</f>
        <v>1.65049195400229</v>
      </c>
      <c r="K17" s="20" t="n">
        <f aca="false">H17/J17</f>
        <v>0.655459829639274</v>
      </c>
      <c r="L17" s="23" t="n">
        <f aca="false">IF($I17=0,0,C17/$I17*10^(+6))</f>
        <v>6.32128027366921</v>
      </c>
      <c r="M17" s="23" t="n">
        <f aca="false">IF($I17=0,0,D17/$I17*10^(+6))</f>
        <v>5.61330283201217</v>
      </c>
      <c r="N17" s="23" t="n">
        <f aca="false">IF($I17=0,0,E17/$I17*10^(+6))</f>
        <v>4.49874042496287</v>
      </c>
      <c r="O17" s="23" t="n">
        <f aca="false">IF($I17=0,0,F17/$I17*10^(+6))</f>
        <v>3.48360189304394</v>
      </c>
      <c r="P17" s="23" t="n">
        <f aca="false">IF($I17=0,0,G17/$I17*10^(+6))</f>
        <v>2.86402692612457</v>
      </c>
      <c r="Q17" s="24" t="n">
        <f aca="false">IF($C17=0,0,D17/$C17*100)</f>
        <v>88.8000941105861</v>
      </c>
      <c r="R17" s="24" t="n">
        <f aca="false">IF($C17=0,0,E17/$C17*100)</f>
        <v>71.1681847695002</v>
      </c>
      <c r="S17" s="24" t="n">
        <f aca="false">IF($C17=0,0,F17/$C17*100)</f>
        <v>55.1091193908077</v>
      </c>
      <c r="T17" s="24" t="n">
        <f aca="false">IF($C17=0,0,G17/$C17*100)</f>
        <v>45.3077035368049</v>
      </c>
      <c r="U17" s="27" t="n">
        <v>0.0776113037703788</v>
      </c>
      <c r="V17" s="20" t="n">
        <v>23.6051378620064</v>
      </c>
      <c r="W17" s="46" t="n">
        <v>62.9885741765038</v>
      </c>
      <c r="X17" s="46" t="n">
        <v>1.62635643467147</v>
      </c>
      <c r="Y17" s="46" t="n">
        <v>42.0078641678528</v>
      </c>
    </row>
    <row r="18" customFormat="false" ht="12.8" hidden="false" customHeight="false" outlineLevel="0" collapsed="false">
      <c r="A18" s="45" t="n">
        <v>5</v>
      </c>
      <c r="B18" s="17" t="n">
        <v>15</v>
      </c>
      <c r="C18" s="18" t="n">
        <v>2.49015270361655</v>
      </c>
      <c r="D18" s="19" t="n">
        <v>2.20371340602208</v>
      </c>
      <c r="E18" s="19" t="n">
        <v>1.78025427402924</v>
      </c>
      <c r="F18" s="19" t="n">
        <v>1.37180528372938</v>
      </c>
      <c r="G18" s="19" t="n">
        <v>1.12714471113879</v>
      </c>
      <c r="H18" s="20" t="n">
        <f aca="false">G18/G$50*100</f>
        <v>0.458271795702782</v>
      </c>
      <c r="I18" s="21" t="n">
        <v>550025.033292152</v>
      </c>
      <c r="J18" s="20" t="n">
        <f aca="false">I18/I$50*100</f>
        <v>0.977140296896819</v>
      </c>
      <c r="K18" s="20" t="n">
        <f aca="false">H18/J18</f>
        <v>0.468992832613854</v>
      </c>
      <c r="L18" s="23" t="n">
        <f aca="false">IF($I18=0,0,C18/$I18*10^(+6))</f>
        <v>4.52734430778876</v>
      </c>
      <c r="M18" s="23" t="n">
        <f aca="false">IF($I18=0,0,D18/$I18*10^(+6))</f>
        <v>4.00656928800467</v>
      </c>
      <c r="N18" s="23" t="n">
        <f aca="false">IF($I18=0,0,E18/$I18*10^(+6))</f>
        <v>3.2366786351043</v>
      </c>
      <c r="O18" s="23" t="n">
        <f aca="false">IF($I18=0,0,F18/$I18*10^(+6))</f>
        <v>2.49407790681543</v>
      </c>
      <c r="P18" s="23" t="n">
        <f aca="false">IF($I18=0,0,G18/$I18*10^(+6))</f>
        <v>2.04926074799235</v>
      </c>
      <c r="Q18" s="24" t="n">
        <f aca="false">IF($C18=0,0,D18/$C18*100)</f>
        <v>88.4971191855639</v>
      </c>
      <c r="R18" s="24" t="n">
        <f aca="false">IF($C18=0,0,E18/$C18*100)</f>
        <v>71.4917712252628</v>
      </c>
      <c r="S18" s="24" t="n">
        <f aca="false">IF($C18=0,0,F18/$C18*100)</f>
        <v>55.0892032338841</v>
      </c>
      <c r="T18" s="24" t="n">
        <f aca="false">IF($C18=0,0,G18/$C18*100)</f>
        <v>45.2640799699469</v>
      </c>
      <c r="U18" s="27" t="n">
        <v>0.0758682982697781</v>
      </c>
      <c r="V18" s="20" t="n">
        <v>21.6043388306903</v>
      </c>
      <c r="W18" s="46" t="n">
        <v>69.6117377141928</v>
      </c>
      <c r="X18" s="46" t="n">
        <v>1.31659625760082</v>
      </c>
      <c r="Y18" s="46" t="n">
        <v>15.8518311968082</v>
      </c>
    </row>
    <row r="19" customFormat="false" ht="12.8" hidden="false" customHeight="false" outlineLevel="0" collapsed="false">
      <c r="A19" s="45" t="n">
        <v>5</v>
      </c>
      <c r="B19" s="17" t="n">
        <v>16</v>
      </c>
      <c r="C19" s="18" t="n">
        <v>3.35949179158971</v>
      </c>
      <c r="D19" s="19" t="n">
        <v>3.06783151217259</v>
      </c>
      <c r="E19" s="19" t="n">
        <v>2.45668480646019</v>
      </c>
      <c r="F19" s="19" t="n">
        <v>1.88666968413552</v>
      </c>
      <c r="G19" s="19" t="n">
        <v>1.54955719807884</v>
      </c>
      <c r="H19" s="20" t="n">
        <f aca="false">G19/G$50*100</f>
        <v>0.630015252425135</v>
      </c>
      <c r="I19" s="21" t="n">
        <v>478980.616611219</v>
      </c>
      <c r="J19" s="20" t="n">
        <f aca="false">I19/I$50*100</f>
        <v>0.850927200752893</v>
      </c>
      <c r="K19" s="20" t="n">
        <f aca="false">H19/J19</f>
        <v>0.740386782638636</v>
      </c>
      <c r="L19" s="23" t="n">
        <f aca="false">IF($I19=0,0,C19/$I19*10^(+6))</f>
        <v>7.01383662528573</v>
      </c>
      <c r="M19" s="23" t="n">
        <f aca="false">IF($I19=0,0,D19/$I19*10^(+6))</f>
        <v>6.40491787303932</v>
      </c>
      <c r="N19" s="23" t="n">
        <f aca="false">IF($I19=0,0,E19/$I19*10^(+6))</f>
        <v>5.12898585300006</v>
      </c>
      <c r="O19" s="23" t="n">
        <f aca="false">IF($I19=0,0,F19/$I19*10^(+6))</f>
        <v>3.9389270018559</v>
      </c>
      <c r="P19" s="23" t="n">
        <f aca="false">IF($I19=0,0,G19/$I19*10^(+6))</f>
        <v>3.23511462539327</v>
      </c>
      <c r="Q19" s="24" t="n">
        <f aca="false">IF($C19=0,0,D19/$C19*100)</f>
        <v>91.3183214155405</v>
      </c>
      <c r="R19" s="24" t="n">
        <f aca="false">IF($C19=0,0,E19/$C19*100)</f>
        <v>73.126679833252</v>
      </c>
      <c r="S19" s="24" t="n">
        <f aca="false">IF($C19=0,0,F19/$C19*100)</f>
        <v>56.1593777028623</v>
      </c>
      <c r="T19" s="24" t="n">
        <f aca="false">IF($C19=0,0,G19/$C19*100)</f>
        <v>46.1247502362728</v>
      </c>
      <c r="U19" s="27" t="n">
        <v>0.109665416839471</v>
      </c>
      <c r="V19" s="20" t="n">
        <v>22.4505734650024</v>
      </c>
      <c r="W19" s="46" t="n">
        <v>68.6492337933792</v>
      </c>
      <c r="X19" s="46" t="n">
        <v>1.30113183267643</v>
      </c>
      <c r="Y19" s="46" t="n">
        <v>28.5270781763668</v>
      </c>
    </row>
    <row r="20" customFormat="false" ht="12.8" hidden="false" customHeight="false" outlineLevel="0" collapsed="false">
      <c r="A20" s="45" t="n">
        <v>4</v>
      </c>
      <c r="B20" s="17" t="n">
        <v>17</v>
      </c>
      <c r="C20" s="18" t="n">
        <v>4.39532648932105</v>
      </c>
      <c r="D20" s="19" t="n">
        <v>3.48281781730193</v>
      </c>
      <c r="E20" s="19" t="n">
        <v>2.6203878546471</v>
      </c>
      <c r="F20" s="19" t="n">
        <v>2.00136813498204</v>
      </c>
      <c r="G20" s="19" t="n">
        <v>1.64618002212328</v>
      </c>
      <c r="H20" s="20" t="n">
        <f aca="false">G20/G$50*100</f>
        <v>0.66929992868998</v>
      </c>
      <c r="I20" s="21" t="n">
        <v>688447.506465952</v>
      </c>
      <c r="J20" s="20" t="n">
        <f aca="false">I20/I$50*100</f>
        <v>1.22305306149347</v>
      </c>
      <c r="K20" s="20" t="n">
        <f aca="false">H20/J20</f>
        <v>0.547237033095438</v>
      </c>
      <c r="L20" s="23" t="n">
        <f aca="false">IF($I20=0,0,C20/$I20*10^(+6))</f>
        <v>6.38440323777747</v>
      </c>
      <c r="M20" s="23" t="n">
        <f aca="false">IF($I20=0,0,D20/$I20*10^(+6))</f>
        <v>5.05894463207585</v>
      </c>
      <c r="N20" s="23" t="n">
        <f aca="false">IF($I20=0,0,E20/$I20*10^(+6))</f>
        <v>3.80622753374254</v>
      </c>
      <c r="O20" s="23" t="n">
        <f aca="false">IF($I20=0,0,F20/$I20*10^(+6))</f>
        <v>2.90707441916056</v>
      </c>
      <c r="P20" s="23" t="n">
        <f aca="false">IF($I20=0,0,G20/$I20*10^(+6))</f>
        <v>2.39114820906784</v>
      </c>
      <c r="Q20" s="24" t="n">
        <f aca="false">IF($C20=0,0,D20/$C20*100)</f>
        <v>79.2391151320348</v>
      </c>
      <c r="R20" s="24" t="n">
        <f aca="false">IF($C20=0,0,E20/$C20*100)</f>
        <v>59.6175929368076</v>
      </c>
      <c r="S20" s="24" t="n">
        <f aca="false">IF($C20=0,0,F20/$C20*100)</f>
        <v>45.5340038981085</v>
      </c>
      <c r="T20" s="24" t="n">
        <f aca="false">IF($C20=0,0,G20/$C20*100)</f>
        <v>37.4529634174586</v>
      </c>
      <c r="U20" s="27" t="n">
        <v>0.101620674191021</v>
      </c>
      <c r="V20" s="20" t="n">
        <v>13.3516639345319</v>
      </c>
      <c r="W20" s="46" t="n">
        <v>68.6836211762781</v>
      </c>
      <c r="X20" s="46" t="n">
        <v>2.06524893290495</v>
      </c>
      <c r="Y20" s="46" t="n">
        <v>34.4559240600754</v>
      </c>
    </row>
    <row r="21" customFormat="false" ht="12.8" hidden="false" customHeight="false" outlineLevel="0" collapsed="false">
      <c r="A21" s="45" t="n">
        <v>6</v>
      </c>
      <c r="B21" s="17" t="n">
        <v>18</v>
      </c>
      <c r="C21" s="18" t="n">
        <v>19.0747955358844</v>
      </c>
      <c r="D21" s="19" t="n">
        <v>15.6484141702444</v>
      </c>
      <c r="E21" s="19" t="n">
        <v>11.5930317661417</v>
      </c>
      <c r="F21" s="19" t="n">
        <v>8.90777522069994</v>
      </c>
      <c r="G21" s="19" t="n">
        <v>7.64238970672338</v>
      </c>
      <c r="H21" s="20" t="n">
        <f aca="false">G21/G$50*100</f>
        <v>3.10722449366959</v>
      </c>
      <c r="I21" s="21" t="n">
        <v>310215.904661588</v>
      </c>
      <c r="J21" s="20" t="n">
        <f aca="false">I21/I$50*100</f>
        <v>0.551110300141796</v>
      </c>
      <c r="K21" s="20" t="n">
        <f aca="false">H21/J21</f>
        <v>5.63811725687239</v>
      </c>
      <c r="L21" s="23" t="n">
        <f aca="false">IF($I21=0,0,C21/$I21*10^(+6))</f>
        <v>61.4887736226579</v>
      </c>
      <c r="M21" s="23" t="n">
        <f aca="false">IF($I21=0,0,D21/$I21*10^(+6))</f>
        <v>50.4436230866858</v>
      </c>
      <c r="N21" s="23" t="n">
        <f aca="false">IF($I21=0,0,E21/$I21*10^(+6))</f>
        <v>37.3708491148719</v>
      </c>
      <c r="O21" s="23" t="n">
        <f aca="false">IF($I21=0,0,F21/$I21*10^(+6))</f>
        <v>28.7147599038075</v>
      </c>
      <c r="P21" s="23" t="n">
        <f aca="false">IF($I21=0,0,G21/$I21*10^(+6))</f>
        <v>24.6357120698257</v>
      </c>
      <c r="Q21" s="24" t="n">
        <f aca="false">IF($C21=0,0,D21/$C21*100)</f>
        <v>82.0371266407856</v>
      </c>
      <c r="R21" s="24" t="n">
        <f aca="false">IF($C21=0,0,E21/$C21*100)</f>
        <v>60.7767026615428</v>
      </c>
      <c r="S21" s="24" t="n">
        <f aca="false">IF($C21=0,0,F21/$C21*100)</f>
        <v>46.6991911076699</v>
      </c>
      <c r="T21" s="24" t="n">
        <f aca="false">IF($C21=0,0,G21/$C21*100)</f>
        <v>40.0653820500784</v>
      </c>
      <c r="U21" s="27" t="n">
        <v>0.340311074115607</v>
      </c>
      <c r="V21" s="20" t="n">
        <v>10.1356151288119</v>
      </c>
      <c r="W21" s="46" t="n">
        <v>81.6473819044599</v>
      </c>
      <c r="X21" s="46" t="n">
        <v>4.96796073551977</v>
      </c>
      <c r="Y21" s="46" t="n">
        <v>93.5640152193472</v>
      </c>
    </row>
    <row r="22" customFormat="false" ht="12.8" hidden="false" customHeight="false" outlineLevel="0" collapsed="false">
      <c r="A22" s="45" t="n">
        <v>1</v>
      </c>
      <c r="B22" s="17" t="n">
        <v>19</v>
      </c>
      <c r="C22" s="18" t="n">
        <v>2.5457093282384</v>
      </c>
      <c r="D22" s="19" t="n">
        <v>2.04005354031826</v>
      </c>
      <c r="E22" s="19" t="n">
        <v>1.81074994022968</v>
      </c>
      <c r="F22" s="19" t="n">
        <v>1.4736360649448</v>
      </c>
      <c r="G22" s="19" t="n">
        <v>1.22782969382453</v>
      </c>
      <c r="H22" s="20" t="n">
        <f aca="false">G22/G$50*100</f>
        <v>0.499208054693945</v>
      </c>
      <c r="I22" s="21" t="n">
        <v>515384.164513161</v>
      </c>
      <c r="J22" s="20" t="n">
        <f aca="false">I22/I$50*100</f>
        <v>0.915599481925425</v>
      </c>
      <c r="K22" s="20" t="n">
        <f aca="false">H22/J22</f>
        <v>0.54522535731907</v>
      </c>
      <c r="L22" s="23" t="n">
        <f aca="false">IF($I22=0,0,C22/$I22*10^(+6))</f>
        <v>4.93944033116173</v>
      </c>
      <c r="M22" s="23" t="n">
        <f aca="false">IF($I22=0,0,D22/$I22*10^(+6))</f>
        <v>3.95831630225838</v>
      </c>
      <c r="N22" s="23" t="n">
        <f aca="false">IF($I22=0,0,E22/$I22*10^(+6))</f>
        <v>3.51339848002536</v>
      </c>
      <c r="O22" s="23" t="n">
        <f aca="false">IF($I22=0,0,F22/$I22*10^(+6))</f>
        <v>2.85929635874012</v>
      </c>
      <c r="P22" s="23" t="n">
        <f aca="false">IF($I22=0,0,G22/$I22*10^(+6))</f>
        <v>2.38235820649312</v>
      </c>
      <c r="Q22" s="24" t="n">
        <f aca="false">IF($C22=0,0,D22/$C22*100)</f>
        <v>80.1369393468795</v>
      </c>
      <c r="R22" s="24" t="n">
        <f aca="false">IF($C22=0,0,E22/$C22*100)</f>
        <v>71.1294852143507</v>
      </c>
      <c r="S22" s="24" t="n">
        <f aca="false">IF($C22=0,0,F22/$C22*100)</f>
        <v>57.8870513062282</v>
      </c>
      <c r="T22" s="24" t="n">
        <f aca="false">IF($C22=0,0,G22/$C22*100)</f>
        <v>48.2313389122934</v>
      </c>
      <c r="U22" s="27" t="n">
        <v>0.0596729246186614</v>
      </c>
      <c r="V22" s="20" t="n">
        <v>39.4248994658601</v>
      </c>
      <c r="W22" s="46" t="n">
        <v>67.4389352826427</v>
      </c>
      <c r="X22" s="46" t="n">
        <v>3.31527496965013</v>
      </c>
      <c r="Y22" s="46" t="n">
        <v>7.14998141093477</v>
      </c>
    </row>
    <row r="23" customFormat="false" ht="12.8" hidden="false" customHeight="false" outlineLevel="0" collapsed="false">
      <c r="A23" s="45" t="n">
        <v>6</v>
      </c>
      <c r="B23" s="17" t="n">
        <v>20</v>
      </c>
      <c r="C23" s="18" t="n">
        <v>15.321550468272</v>
      </c>
      <c r="D23" s="19" t="n">
        <v>9.54822053029504</v>
      </c>
      <c r="E23" s="19" t="n">
        <v>7.13653136197693</v>
      </c>
      <c r="F23" s="19" t="n">
        <v>5.45019252797844</v>
      </c>
      <c r="G23" s="19" t="n">
        <v>4.48330725465033</v>
      </c>
      <c r="H23" s="20" t="n">
        <f aca="false">G23/G$50*100</f>
        <v>1.82281232034537</v>
      </c>
      <c r="I23" s="21" t="n">
        <v>2309143.1038917</v>
      </c>
      <c r="J23" s="20" t="n">
        <f aca="false">I23/I$50*100</f>
        <v>4.10228015370255</v>
      </c>
      <c r="K23" s="20" t="n">
        <f aca="false">H23/J23</f>
        <v>0.444341257068994</v>
      </c>
      <c r="L23" s="23" t="n">
        <f aca="false">IF($I23=0,0,C23/$I23*10^(+6))</f>
        <v>6.63516715029481</v>
      </c>
      <c r="M23" s="23" t="n">
        <f aca="false">IF($I23=0,0,D23/$I23*10^(+6))</f>
        <v>4.13496266827422</v>
      </c>
      <c r="N23" s="23" t="n">
        <f aca="false">IF($I23=0,0,E23/$I23*10^(+6))</f>
        <v>3.09055395915022</v>
      </c>
      <c r="O23" s="23" t="n">
        <f aca="false">IF($I23=0,0,F23/$I23*10^(+6))</f>
        <v>2.36026624716025</v>
      </c>
      <c r="P23" s="23" t="n">
        <f aca="false">IF($I23=0,0,G23/$I23*10^(+6))</f>
        <v>1.94154586915571</v>
      </c>
      <c r="Q23" s="24" t="n">
        <f aca="false">IF($C23=0,0,D23/$C23*100)</f>
        <v>62.3188922692098</v>
      </c>
      <c r="R23" s="24" t="n">
        <f aca="false">IF($C23=0,0,E23/$C23*100)</f>
        <v>46.578388895793</v>
      </c>
      <c r="S23" s="24" t="n">
        <f aca="false">IF($C23=0,0,F23/$C23*100)</f>
        <v>35.5720691536065</v>
      </c>
      <c r="T23" s="24" t="n">
        <f aca="false">IF($C23=0,0,G23/$C23*100)</f>
        <v>29.2614462481092</v>
      </c>
      <c r="U23" s="27" t="n">
        <v>0.0820555612192151</v>
      </c>
      <c r="V23" s="20" t="n">
        <v>14.230736712068</v>
      </c>
      <c r="W23" s="46" t="n">
        <v>67.8807449201274</v>
      </c>
      <c r="X23" s="46" t="n">
        <v>5.34279749385669</v>
      </c>
      <c r="Y23" s="46" t="n">
        <v>30.7483882377621</v>
      </c>
    </row>
    <row r="24" customFormat="false" ht="12.8" hidden="false" customHeight="false" outlineLevel="0" collapsed="false">
      <c r="A24" s="45" t="n">
        <v>6</v>
      </c>
      <c r="B24" s="17" t="n">
        <v>21</v>
      </c>
      <c r="C24" s="18" t="n">
        <v>14.9309608799493</v>
      </c>
      <c r="D24" s="19" t="n">
        <v>14.2243485480567</v>
      </c>
      <c r="E24" s="19" t="n">
        <v>13.2139795827844</v>
      </c>
      <c r="F24" s="19" t="n">
        <v>11.5624655992088</v>
      </c>
      <c r="G24" s="19" t="n">
        <v>9.91566187232958</v>
      </c>
      <c r="H24" s="20" t="n">
        <f aca="false">G24/G$50*100</f>
        <v>4.03148604336977</v>
      </c>
      <c r="I24" s="21" t="n">
        <v>342734.289475725</v>
      </c>
      <c r="J24" s="20" t="n">
        <f aca="false">I24/I$50*100</f>
        <v>0.608880441987346</v>
      </c>
      <c r="K24" s="20" t="n">
        <f aca="false">H24/J24</f>
        <v>6.6211455736881</v>
      </c>
      <c r="L24" s="23" t="n">
        <f aca="false">IF($I24=0,0,C24/$I24*10^(+6))</f>
        <v>43.5642459433777</v>
      </c>
      <c r="M24" s="23" t="n">
        <f aca="false">IF($I24=0,0,D24/$I24*10^(+6))</f>
        <v>41.5025545585633</v>
      </c>
      <c r="N24" s="23" t="n">
        <f aca="false">IF($I24=0,0,E24/$I24*10^(+6))</f>
        <v>38.5545887544477</v>
      </c>
      <c r="O24" s="23" t="n">
        <f aca="false">IF($I24=0,0,F24/$I24*10^(+6))</f>
        <v>33.7359463416856</v>
      </c>
      <c r="P24" s="23" t="n">
        <f aca="false">IF($I24=0,0,G24/$I24*10^(+6))</f>
        <v>28.9310471021076</v>
      </c>
      <c r="Q24" s="24" t="n">
        <f aca="false">IF($C24=0,0,D24/$C24*100)</f>
        <v>95.2674691362864</v>
      </c>
      <c r="R24" s="24" t="n">
        <f aca="false">IF($C24=0,0,E24/$C24*100)</f>
        <v>88.5005304683999</v>
      </c>
      <c r="S24" s="24" t="n">
        <f aca="false">IF($C24=0,0,F24/$C24*100)</f>
        <v>77.4395277850869</v>
      </c>
      <c r="T24" s="24" t="n">
        <f aca="false">IF($C24=0,0,G24/$C24*100)</f>
        <v>66.4100720111407</v>
      </c>
      <c r="U24" s="27" t="n">
        <v>0.230089310327833</v>
      </c>
      <c r="V24" s="20" t="n">
        <v>602.033230374846</v>
      </c>
      <c r="W24" s="46" t="n">
        <v>76.6343520531595</v>
      </c>
      <c r="X24" s="46" t="n">
        <v>5.50792990401396</v>
      </c>
      <c r="Y24" s="46" t="n">
        <v>28.6301625417737</v>
      </c>
    </row>
    <row r="25" customFormat="false" ht="12.8" hidden="false" customHeight="false" outlineLevel="0" collapsed="false">
      <c r="A25" s="45" t="n">
        <v>1</v>
      </c>
      <c r="B25" s="17" t="n">
        <v>22</v>
      </c>
      <c r="C25" s="18" t="n">
        <v>3.28587012924059</v>
      </c>
      <c r="D25" s="19" t="n">
        <v>0.836430281244496</v>
      </c>
      <c r="E25" s="19" t="n">
        <v>0.608412644495059</v>
      </c>
      <c r="F25" s="19" t="n">
        <v>0.465746849108557</v>
      </c>
      <c r="G25" s="19" t="n">
        <v>0.384562227244242</v>
      </c>
      <c r="H25" s="20" t="n">
        <f aca="false">G25/G$50*100</f>
        <v>0.156354388834975</v>
      </c>
      <c r="I25" s="21" t="n">
        <v>937552.0771603</v>
      </c>
      <c r="J25" s="20" t="n">
        <f aca="false">I25/I$50*100</f>
        <v>1.66559676302231</v>
      </c>
      <c r="K25" s="20" t="n">
        <f aca="false">H25/J25</f>
        <v>0.0938728942719979</v>
      </c>
      <c r="L25" s="23" t="n">
        <f aca="false">IF($I25=0,0,C25/$I25*10^(+6))</f>
        <v>3.5047334535197</v>
      </c>
      <c r="M25" s="23" t="n">
        <f aca="false">IF($I25=0,0,D25/$I25*10^(+6))</f>
        <v>0.892142742382816</v>
      </c>
      <c r="N25" s="23" t="n">
        <f aca="false">IF($I25=0,0,E25/$I25*10^(+6))</f>
        <v>0.648937439654389</v>
      </c>
      <c r="O25" s="23" t="n">
        <f aca="false">IF($I25=0,0,F25/$I25*10^(+6))</f>
        <v>0.496769044039913</v>
      </c>
      <c r="P25" s="23" t="n">
        <f aca="false">IF($I25=0,0,G25/$I25*10^(+6))</f>
        <v>0.410176924154466</v>
      </c>
      <c r="Q25" s="24" t="n">
        <f aca="false">IF($C25=0,0,D25/$C25*100)</f>
        <v>25.4553664127257</v>
      </c>
      <c r="R25" s="24" t="n">
        <f aca="false">IF($C25=0,0,E25/$C25*100)</f>
        <v>18.516028344543</v>
      </c>
      <c r="S25" s="24" t="n">
        <f aca="false">IF($C25=0,0,F25/$C25*100)</f>
        <v>14.1742318104397</v>
      </c>
      <c r="T25" s="24" t="n">
        <f aca="false">IF($C25=0,0,G25/$C25*100)</f>
        <v>11.7035126806159</v>
      </c>
      <c r="U25" s="27" t="n">
        <v>0.0127166127885589</v>
      </c>
      <c r="V25" s="20" t="n">
        <v>26.7383122228356</v>
      </c>
      <c r="W25" s="46" t="n">
        <v>72.11322699954</v>
      </c>
      <c r="X25" s="46" t="n">
        <v>5.04903777846397</v>
      </c>
      <c r="Y25" s="46" t="n">
        <v>13.4483317081867</v>
      </c>
    </row>
    <row r="26" customFormat="false" ht="12.8" hidden="false" customHeight="false" outlineLevel="0" collapsed="false">
      <c r="A26" s="45" t="n">
        <v>7</v>
      </c>
      <c r="B26" s="17" t="n">
        <v>23</v>
      </c>
      <c r="C26" s="18" t="n">
        <v>7.33180222159588</v>
      </c>
      <c r="D26" s="19" t="n">
        <v>3.91401594680899</v>
      </c>
      <c r="E26" s="19" t="n">
        <v>3.33545994601218</v>
      </c>
      <c r="F26" s="19" t="n">
        <v>2.66481121855828</v>
      </c>
      <c r="G26" s="19" t="n">
        <v>2.20561483084366</v>
      </c>
      <c r="H26" s="20" t="n">
        <f aca="false">G26/G$50*100</f>
        <v>0.896753592658211</v>
      </c>
      <c r="I26" s="21" t="n">
        <v>1630496.13920304</v>
      </c>
      <c r="J26" s="20" t="n">
        <f aca="false">I26/I$50*100</f>
        <v>2.89663812574821</v>
      </c>
      <c r="K26" s="20" t="n">
        <f aca="false">H26/J26</f>
        <v>0.309584267598693</v>
      </c>
      <c r="L26" s="23" t="n">
        <f aca="false">IF($I26=0,0,C26/$I26*10^(+6))</f>
        <v>4.49666947704614</v>
      </c>
      <c r="M26" s="23" t="n">
        <f aca="false">IF($I26=0,0,D26/$I26*10^(+6))</f>
        <v>2.4005061114233</v>
      </c>
      <c r="N26" s="23" t="n">
        <f aca="false">IF($I26=0,0,E26/$I26*10^(+6))</f>
        <v>2.0456717840758</v>
      </c>
      <c r="O26" s="23" t="n">
        <f aca="false">IF($I26=0,0,F26/$I26*10^(+6))</f>
        <v>1.63435604322301</v>
      </c>
      <c r="P26" s="23" t="n">
        <f aca="false">IF($I26=0,0,G26/$I26*10^(+6))</f>
        <v>1.35272619039854</v>
      </c>
      <c r="Q26" s="24" t="n">
        <f aca="false">IF($C26=0,0,D26/$C26*100)</f>
        <v>53.3840906848282</v>
      </c>
      <c r="R26" s="24" t="n">
        <f aca="false">IF($C26=0,0,E26/$C26*100)</f>
        <v>45.4930431182057</v>
      </c>
      <c r="S26" s="24" t="n">
        <f aca="false">IF($C26=0,0,F26/$C26*100)</f>
        <v>36.3459233898735</v>
      </c>
      <c r="T26" s="24" t="n">
        <f aca="false">IF($C26=0,0,G26/$C26*100)</f>
        <v>30.0828468114839</v>
      </c>
      <c r="U26" s="27" t="n">
        <v>0.0259606464210146</v>
      </c>
      <c r="V26" s="20" t="n">
        <v>42.3391988434122</v>
      </c>
      <c r="W26" s="46" t="n">
        <v>75.556983369792</v>
      </c>
      <c r="X26" s="46" t="n">
        <v>4.20263230897563</v>
      </c>
      <c r="Y26" s="46" t="n">
        <v>13.8878294239957</v>
      </c>
    </row>
    <row r="27" customFormat="false" ht="12.8" hidden="false" customHeight="false" outlineLevel="0" collapsed="false">
      <c r="A27" s="45" t="n">
        <v>1</v>
      </c>
      <c r="B27" s="17" t="n">
        <v>24</v>
      </c>
      <c r="C27" s="18" t="n">
        <v>2.02486631877619</v>
      </c>
      <c r="D27" s="19" t="n">
        <v>1.31177103652828</v>
      </c>
      <c r="E27" s="19" t="n">
        <v>1.03012895970215</v>
      </c>
      <c r="F27" s="19" t="n">
        <v>0.78812413236483</v>
      </c>
      <c r="G27" s="19" t="n">
        <v>0.649015691540299</v>
      </c>
      <c r="H27" s="20" t="n">
        <f aca="false">G27/G$50*100</f>
        <v>0.263875244644458</v>
      </c>
      <c r="I27" s="21" t="n">
        <v>605791.63850684</v>
      </c>
      <c r="J27" s="20" t="n">
        <f aca="false">I27/I$50*100</f>
        <v>1.07621178251675</v>
      </c>
      <c r="K27" s="20" t="n">
        <f aca="false">H27/J27</f>
        <v>0.245188957165455</v>
      </c>
      <c r="L27" s="23" t="n">
        <f aca="false">IF($I27=0,0,C27/$I27*10^(+6))</f>
        <v>3.34251282135075</v>
      </c>
      <c r="M27" s="23" t="n">
        <f aca="false">IF($I27=0,0,D27/$I27*10^(+6))</f>
        <v>2.16538319967826</v>
      </c>
      <c r="N27" s="23" t="n">
        <f aca="false">IF($I27=0,0,E27/$I27*10^(+6))</f>
        <v>1.70046744494728</v>
      </c>
      <c r="O27" s="23" t="n">
        <f aca="false">IF($I27=0,0,F27/$I27*10^(+6))</f>
        <v>1.30098218969711</v>
      </c>
      <c r="P27" s="23" t="n">
        <f aca="false">IF($I27=0,0,G27/$I27*10^(+6))</f>
        <v>1.07135135298334</v>
      </c>
      <c r="Q27" s="24" t="n">
        <f aca="false">IF($C27=0,0,D27/$C27*100)</f>
        <v>64.7830933017396</v>
      </c>
      <c r="R27" s="24" t="n">
        <f aca="false">IF($C27=0,0,E27/$C27*100)</f>
        <v>50.8739243746595</v>
      </c>
      <c r="S27" s="24" t="n">
        <f aca="false">IF($C27=0,0,F27/$C27*100)</f>
        <v>38.9222797108485</v>
      </c>
      <c r="T27" s="24" t="n">
        <f aca="false">IF($C27=0,0,G27/$C27*100)</f>
        <v>32.052273551202</v>
      </c>
      <c r="U27" s="27" t="n">
        <v>0.0143026566492237</v>
      </c>
      <c r="V27" s="20" t="n">
        <v>25.8150970487389</v>
      </c>
      <c r="W27" s="46" t="n">
        <v>75.2170610620462</v>
      </c>
      <c r="X27" s="46" t="n">
        <v>1.53907743915871</v>
      </c>
      <c r="Y27" s="46" t="n">
        <v>27.6930084306298</v>
      </c>
    </row>
    <row r="28" customFormat="false" ht="12.8" hidden="false" customHeight="false" outlineLevel="0" collapsed="false">
      <c r="A28" s="45" t="n">
        <v>2</v>
      </c>
      <c r="B28" s="17" t="n">
        <v>25</v>
      </c>
      <c r="C28" s="18" t="n">
        <v>4.63351111060491</v>
      </c>
      <c r="D28" s="19" t="n">
        <v>1.57600974419135</v>
      </c>
      <c r="E28" s="19" t="n">
        <v>1.26441026749121</v>
      </c>
      <c r="F28" s="19" t="n">
        <v>0.97507706794947</v>
      </c>
      <c r="G28" s="19" t="n">
        <v>0.801150354229587</v>
      </c>
      <c r="H28" s="20" t="n">
        <f aca="false">G28/G$50*100</f>
        <v>0.32572979124373</v>
      </c>
      <c r="I28" s="21" t="n">
        <v>1966658.21738409</v>
      </c>
      <c r="J28" s="20" t="n">
        <f aca="false">I28/I$50*100</f>
        <v>3.49384278553104</v>
      </c>
      <c r="K28" s="20" t="n">
        <f aca="false">H28/J28</f>
        <v>0.0932296646525327</v>
      </c>
      <c r="L28" s="23" t="n">
        <f aca="false">IF($I28=0,0,C28/$I28*10^(+6))</f>
        <v>2.35603272070735</v>
      </c>
      <c r="M28" s="23" t="n">
        <f aca="false">IF($I28=0,0,D28/$I28*10^(+6))</f>
        <v>0.801364329734755</v>
      </c>
      <c r="N28" s="23" t="n">
        <f aca="false">IF($I28=0,0,E28/$I28*10^(+6))</f>
        <v>0.642923237151517</v>
      </c>
      <c r="O28" s="23" t="n">
        <f aca="false">IF($I28=0,0,F28/$I28*10^(+6))</f>
        <v>0.495804029053126</v>
      </c>
      <c r="P28" s="23" t="n">
        <f aca="false">IF($I28=0,0,G28/$I28*10^(+6))</f>
        <v>0.407366337042143</v>
      </c>
      <c r="Q28" s="24" t="n">
        <f aca="false">IF($C28=0,0,D28/$C28*100)</f>
        <v>34.0132937327866</v>
      </c>
      <c r="R28" s="24" t="n">
        <f aca="false">IF($C28=0,0,E28/$C28*100)</f>
        <v>27.2883832003187</v>
      </c>
      <c r="S28" s="24" t="n">
        <f aca="false">IF($C28=0,0,F28/$C28*100)</f>
        <v>21.0440213624992</v>
      </c>
      <c r="T28" s="24" t="n">
        <f aca="false">IF($C28=0,0,G28/$C28*100)</f>
        <v>17.2903514226169</v>
      </c>
      <c r="U28" s="27" t="n">
        <v>0.0140496838675165</v>
      </c>
      <c r="V28" s="20" t="n">
        <v>18.4148767425112</v>
      </c>
      <c r="W28" s="46" t="n">
        <v>74.6027171792331</v>
      </c>
      <c r="X28" s="46" t="n">
        <v>5.02381894553975</v>
      </c>
      <c r="Y28" s="46" t="n">
        <v>9.0452404196455</v>
      </c>
    </row>
    <row r="29" customFormat="false" ht="12.8" hidden="false" customHeight="false" outlineLevel="0" collapsed="false">
      <c r="A29" s="45" t="n">
        <v>7</v>
      </c>
      <c r="B29" s="17" t="n">
        <v>26</v>
      </c>
      <c r="C29" s="18" t="n">
        <v>2.86920398502851</v>
      </c>
      <c r="D29" s="19" t="n">
        <v>1.66725817576515</v>
      </c>
      <c r="E29" s="19" t="n">
        <v>1.48822490454865</v>
      </c>
      <c r="F29" s="19" t="n">
        <v>1.21297843734048</v>
      </c>
      <c r="G29" s="19" t="n">
        <v>1.01071890975426</v>
      </c>
      <c r="H29" s="20" t="n">
        <f aca="false">G29/G$50*100</f>
        <v>0.410935672364441</v>
      </c>
      <c r="I29" s="21" t="n">
        <v>682629.044602787</v>
      </c>
      <c r="J29" s="20" t="n">
        <f aca="false">I29/I$50*100</f>
        <v>1.21271634369278</v>
      </c>
      <c r="K29" s="20" t="n">
        <f aca="false">H29/J29</f>
        <v>0.338855557197425</v>
      </c>
      <c r="L29" s="23" t="n">
        <f aca="false">IF($I29=0,0,C29/$I29*10^(+6))</f>
        <v>4.20316716335746</v>
      </c>
      <c r="M29" s="23" t="n">
        <f aca="false">IF($I29=0,0,D29/$I29*10^(+6))</f>
        <v>2.44240732056062</v>
      </c>
      <c r="N29" s="23" t="n">
        <f aca="false">IF($I29=0,0,E29/$I29*10^(+6))</f>
        <v>2.18013709834838</v>
      </c>
      <c r="O29" s="23" t="n">
        <f aca="false">IF($I29=0,0,F29/$I29*10^(+6))</f>
        <v>1.77692180977488</v>
      </c>
      <c r="P29" s="23" t="n">
        <f aca="false">IF($I29=0,0,G29/$I29*10^(+6))</f>
        <v>1.48062687596656</v>
      </c>
      <c r="Q29" s="24" t="n">
        <f aca="false">IF($C29=0,0,D29/$C29*100)</f>
        <v>58.1087362371199</v>
      </c>
      <c r="R29" s="24" t="n">
        <f aca="false">IF($C29=0,0,E29/$C29*100)</f>
        <v>51.8689125037536</v>
      </c>
      <c r="S29" s="24" t="n">
        <f aca="false">IF($C29=0,0,F29/$C29*100)</f>
        <v>42.2757825400283</v>
      </c>
      <c r="T29" s="24" t="n">
        <f aca="false">IF($C29=0,0,G29/$C29*100)</f>
        <v>35.2264570601528</v>
      </c>
      <c r="U29" s="27" t="n">
        <v>0.033029400787735</v>
      </c>
      <c r="V29" s="20" t="n">
        <v>34.8744088874232</v>
      </c>
      <c r="W29" s="46" t="n">
        <v>71.9413061817791</v>
      </c>
      <c r="X29" s="46" t="n">
        <v>6.16291719032598</v>
      </c>
      <c r="Y29" s="46" t="n">
        <v>8.04202860669869</v>
      </c>
    </row>
    <row r="30" customFormat="false" ht="12.8" hidden="false" customHeight="false" outlineLevel="0" collapsed="false">
      <c r="A30" s="45" t="n">
        <v>3</v>
      </c>
      <c r="B30" s="17" t="n">
        <v>27</v>
      </c>
      <c r="C30" s="18" t="n">
        <v>21.3742552120018</v>
      </c>
      <c r="D30" s="19" t="n">
        <v>19.2177901597001</v>
      </c>
      <c r="E30" s="19" t="n">
        <v>17.7433852811118</v>
      </c>
      <c r="F30" s="19" t="n">
        <v>14.836910131192</v>
      </c>
      <c r="G30" s="19" t="n">
        <v>12.4245753041545</v>
      </c>
      <c r="H30" s="20" t="n">
        <f aca="false">G30/G$50*100</f>
        <v>5.05155405442719</v>
      </c>
      <c r="I30" s="21" t="n">
        <v>1577897.12191033</v>
      </c>
      <c r="J30" s="20" t="n">
        <f aca="false">I30/I$50*100</f>
        <v>2.80319398000406</v>
      </c>
      <c r="K30" s="20" t="n">
        <f aca="false">H30/J30</f>
        <v>1.80207081295882</v>
      </c>
      <c r="L30" s="23" t="n">
        <f aca="false">IF($I30=0,0,C30/$I30*10^(+6))</f>
        <v>13.5460385314122</v>
      </c>
      <c r="M30" s="23" t="n">
        <f aca="false">IF($I30=0,0,D30/$I30*10^(+6))</f>
        <v>12.1793682825364</v>
      </c>
      <c r="N30" s="23" t="n">
        <f aca="false">IF($I30=0,0,E30/$I30*10^(+6))</f>
        <v>11.2449569967085</v>
      </c>
      <c r="O30" s="23" t="n">
        <f aca="false">IF($I30=0,0,F30/$I30*10^(+6))</f>
        <v>9.40296418896388</v>
      </c>
      <c r="P30" s="23" t="n">
        <f aca="false">IF($I30=0,0,G30/$I30*10^(+6))</f>
        <v>7.87413522189096</v>
      </c>
      <c r="Q30" s="24" t="n">
        <f aca="false">IF($C30=0,0,D30/$C30*100)</f>
        <v>89.9109230664991</v>
      </c>
      <c r="R30" s="24" t="n">
        <f aca="false">IF($C30=0,0,E30/$C30*100)</f>
        <v>83.0128821103846</v>
      </c>
      <c r="S30" s="24" t="n">
        <f aca="false">IF($C30=0,0,F30/$C30*100)</f>
        <v>69.4148637415959</v>
      </c>
      <c r="T30" s="24" t="n">
        <f aca="false">IF($C30=0,0,G30/$C30*100)</f>
        <v>58.1286935190051</v>
      </c>
      <c r="U30" s="27" t="n">
        <v>0.119491923594983</v>
      </c>
      <c r="V30" s="20" t="n">
        <v>113.208176026706</v>
      </c>
      <c r="W30" s="46" t="n">
        <v>71.0273480224829</v>
      </c>
      <c r="X30" s="46" t="n">
        <v>4.32360006037447</v>
      </c>
      <c r="Y30" s="46" t="n">
        <v>13.570703700373</v>
      </c>
    </row>
    <row r="31" customFormat="false" ht="12.8" hidden="false" customHeight="false" outlineLevel="0" collapsed="false">
      <c r="A31" s="45" t="n">
        <v>6</v>
      </c>
      <c r="B31" s="17" t="n">
        <v>28</v>
      </c>
      <c r="C31" s="18" t="n">
        <v>8.17985384110065</v>
      </c>
      <c r="D31" s="19" t="n">
        <v>6.08671372154428</v>
      </c>
      <c r="E31" s="19" t="n">
        <v>5.12678667834251</v>
      </c>
      <c r="F31" s="19" t="n">
        <v>4.10445815123019</v>
      </c>
      <c r="G31" s="19" t="n">
        <v>3.40639765026062</v>
      </c>
      <c r="H31" s="20" t="n">
        <f aca="false">G31/G$50*100</f>
        <v>1.38496499396735</v>
      </c>
      <c r="I31" s="21" t="n">
        <v>387655.593651015</v>
      </c>
      <c r="J31" s="20" t="n">
        <f aca="false">I31/I$50*100</f>
        <v>0.688684839681951</v>
      </c>
      <c r="K31" s="20" t="n">
        <f aca="false">H31/J31</f>
        <v>2.01102872339539</v>
      </c>
      <c r="L31" s="23" t="n">
        <f aca="false">IF($I31=0,0,C31/$I31*10^(+6))</f>
        <v>21.1008275775443</v>
      </c>
      <c r="M31" s="23" t="n">
        <f aca="false">IF($I31=0,0,D31/$I31*10^(+6))</f>
        <v>15.7013437216743</v>
      </c>
      <c r="N31" s="23" t="n">
        <f aca="false">IF($I31=0,0,E31/$I31*10^(+6))</f>
        <v>13.2251069307615</v>
      </c>
      <c r="O31" s="23" t="n">
        <f aca="false">IF($I31=0,0,F31/$I31*10^(+6))</f>
        <v>10.5878986875273</v>
      </c>
      <c r="P31" s="23" t="n">
        <f aca="false">IF($I31=0,0,G31/$I31*10^(+6))</f>
        <v>8.78717528148765</v>
      </c>
      <c r="Q31" s="24" t="n">
        <f aca="false">IF($C31=0,0,D31/$C31*100)</f>
        <v>74.4110327615007</v>
      </c>
      <c r="R31" s="24" t="n">
        <f aca="false">IF($C31=0,0,E31/$C31*100)</f>
        <v>62.6757736499198</v>
      </c>
      <c r="S31" s="24" t="n">
        <f aca="false">IF($C31=0,0,F31/$C31*100)</f>
        <v>50.1776465810043</v>
      </c>
      <c r="T31" s="24" t="n">
        <f aca="false">IF($C31=0,0,G31/$C31*100)</f>
        <v>41.6437471430696</v>
      </c>
      <c r="U31" s="27" t="n">
        <v>0.16889986696179</v>
      </c>
      <c r="V31" s="20" t="n">
        <v>65.9892914854741</v>
      </c>
      <c r="W31" s="46" t="n">
        <v>67.7891451767187</v>
      </c>
      <c r="X31" s="46" t="n">
        <v>6.88810938348166</v>
      </c>
      <c r="Y31" s="46" t="n">
        <v>59.0677664943956</v>
      </c>
    </row>
    <row r="32" customFormat="false" ht="12.8" hidden="false" customHeight="false" outlineLevel="0" collapsed="false">
      <c r="A32" s="45" t="n">
        <v>6</v>
      </c>
      <c r="B32" s="17" t="n">
        <v>29</v>
      </c>
      <c r="C32" s="18" t="n">
        <v>6.03603698895064</v>
      </c>
      <c r="D32" s="19" t="n">
        <v>4.98066487519415</v>
      </c>
      <c r="E32" s="19" t="n">
        <v>3.33598871183297</v>
      </c>
      <c r="F32" s="19" t="n">
        <v>2.53378815224453</v>
      </c>
      <c r="G32" s="19" t="n">
        <v>2.14345905154446</v>
      </c>
      <c r="H32" s="20" t="n">
        <f aca="false">G32/G$50*100</f>
        <v>0.871482444853266</v>
      </c>
      <c r="I32" s="21" t="n">
        <v>88637.2341215116</v>
      </c>
      <c r="J32" s="20" t="n">
        <f aca="false">I32/I$50*100</f>
        <v>0.15746740243294</v>
      </c>
      <c r="K32" s="20" t="n">
        <f aca="false">H32/J32</f>
        <v>5.53436731278017</v>
      </c>
      <c r="L32" s="23" t="n">
        <f aca="false">IF($I32=0,0,C32/$I32*10^(+6))</f>
        <v>68.098210066843</v>
      </c>
      <c r="M32" s="23" t="n">
        <f aca="false">IF($I32=0,0,D32/$I32*10^(+6))</f>
        <v>56.1915646912698</v>
      </c>
      <c r="N32" s="23" t="n">
        <f aca="false">IF($I32=0,0,E32/$I32*10^(+6))</f>
        <v>37.6364261012444</v>
      </c>
      <c r="O32" s="23" t="n">
        <f aca="false">IF($I32=0,0,F32/$I32*10^(+6))</f>
        <v>28.5860471319648</v>
      </c>
      <c r="P32" s="23" t="n">
        <f aca="false">IF($I32=0,0,G32/$I32*10^(+6))</f>
        <v>24.1823774488046</v>
      </c>
      <c r="Q32" s="24" t="n">
        <f aca="false">IF($C32=0,0,D32/$C32*100)</f>
        <v>82.5154796816451</v>
      </c>
      <c r="R32" s="24" t="n">
        <f aca="false">IF($C32=0,0,E32/$C32*100)</f>
        <v>55.2678639633872</v>
      </c>
      <c r="S32" s="24" t="n">
        <f aca="false">IF($C32=0,0,F32/$C32*100)</f>
        <v>41.97767768625</v>
      </c>
      <c r="T32" s="24" t="n">
        <f aca="false">IF($C32=0,0,G32/$C32*100)</f>
        <v>35.511032411965</v>
      </c>
      <c r="U32" s="27" t="n">
        <v>0.863008101584696</v>
      </c>
      <c r="V32" s="20" t="n">
        <v>3.40758885278601</v>
      </c>
      <c r="W32" s="46" t="n">
        <v>62.5567425077123</v>
      </c>
      <c r="X32" s="46" t="n">
        <v>8.18944021384669</v>
      </c>
      <c r="Y32" s="46" t="n">
        <v>94.0846854233083</v>
      </c>
    </row>
    <row r="33" customFormat="false" ht="12.8" hidden="false" customHeight="false" outlineLevel="0" collapsed="false">
      <c r="A33" s="45" t="n">
        <v>3</v>
      </c>
      <c r="B33" s="17" t="n">
        <v>30</v>
      </c>
      <c r="C33" s="18" t="n">
        <v>5.91859245842614</v>
      </c>
      <c r="D33" s="19" t="n">
        <v>2.21783043821086</v>
      </c>
      <c r="E33" s="19" t="n">
        <v>1.65968816326952</v>
      </c>
      <c r="F33" s="19" t="n">
        <v>1.29430634134581</v>
      </c>
      <c r="G33" s="19" t="n">
        <v>1.07037219825637</v>
      </c>
      <c r="H33" s="20" t="n">
        <f aca="false">G33/G$50*100</f>
        <v>0.435189363457769</v>
      </c>
      <c r="I33" s="21" t="n">
        <v>875408.303966083</v>
      </c>
      <c r="J33" s="20" t="n">
        <f aca="false">I33/I$50*100</f>
        <v>1.55519599703202</v>
      </c>
      <c r="K33" s="20" t="n">
        <f aca="false">H33/J33</f>
        <v>0.279829271865601</v>
      </c>
      <c r="L33" s="23" t="n">
        <f aca="false">IF($I33=0,0,C33/$I33*10^(+6))</f>
        <v>6.76095078332208</v>
      </c>
      <c r="M33" s="23" t="n">
        <f aca="false">IF($I33=0,0,D33/$I33*10^(+6))</f>
        <v>2.53348115178125</v>
      </c>
      <c r="N33" s="23" t="n">
        <f aca="false">IF($I33=0,0,E33/$I33*10^(+6))</f>
        <v>1.89590178177453</v>
      </c>
      <c r="O33" s="23" t="n">
        <f aca="false">IF($I33=0,0,F33/$I33*10^(+6))</f>
        <v>1.47851732212487</v>
      </c>
      <c r="P33" s="23" t="n">
        <f aca="false">IF($I33=0,0,G33/$I33*10^(+6))</f>
        <v>1.22271195441829</v>
      </c>
      <c r="Q33" s="24" t="n">
        <f aca="false">IF($C33=0,0,D33/$C33*100)</f>
        <v>37.4722614167055</v>
      </c>
      <c r="R33" s="24" t="n">
        <f aca="false">IF($C33=0,0,E33/$C33*100)</f>
        <v>28.0419402911695</v>
      </c>
      <c r="S33" s="24" t="n">
        <f aca="false">IF($C33=0,0,F33/$C33*100)</f>
        <v>21.8684822521128</v>
      </c>
      <c r="T33" s="24" t="n">
        <f aca="false">IF($C33=0,0,G33/$C33*100)</f>
        <v>18.0849113328036</v>
      </c>
      <c r="U33" s="27" t="n">
        <v>0.0402360665959993</v>
      </c>
      <c r="V33" s="20" t="n">
        <v>26.8638613084683</v>
      </c>
      <c r="W33" s="46" t="n">
        <v>69.9602119168899</v>
      </c>
      <c r="X33" s="46" t="n">
        <v>6.40053326548889</v>
      </c>
      <c r="Y33" s="46" t="n">
        <v>27.1431210185626</v>
      </c>
    </row>
    <row r="34" customFormat="false" ht="12.8" hidden="false" customHeight="false" outlineLevel="0" collapsed="false">
      <c r="A34" s="45" t="n">
        <v>3</v>
      </c>
      <c r="B34" s="17" t="n">
        <v>31</v>
      </c>
      <c r="C34" s="18" t="n">
        <v>9.26173108535991</v>
      </c>
      <c r="D34" s="19" t="n">
        <v>7.10526049313482</v>
      </c>
      <c r="E34" s="19" t="n">
        <v>6.31542654805957</v>
      </c>
      <c r="F34" s="19" t="n">
        <v>5.114538277554</v>
      </c>
      <c r="G34" s="19" t="n">
        <v>4.2574893955986</v>
      </c>
      <c r="H34" s="20" t="n">
        <f aca="false">G34/G$50*100</f>
        <v>1.73099983633448</v>
      </c>
      <c r="I34" s="21" t="n">
        <v>871530.401679794</v>
      </c>
      <c r="J34" s="20" t="n">
        <f aca="false">I34/I$50*100</f>
        <v>1.54830675679384</v>
      </c>
      <c r="K34" s="20" t="n">
        <f aca="false">H34/J34</f>
        <v>1.11799540287414</v>
      </c>
      <c r="L34" s="23" t="n">
        <f aca="false">IF($I34=0,0,C34/$I34*10^(+6))</f>
        <v>10.6269741910423</v>
      </c>
      <c r="M34" s="23" t="n">
        <f aca="false">IF($I34=0,0,D34/$I34*10^(+6))</f>
        <v>8.15262494508521</v>
      </c>
      <c r="N34" s="23" t="n">
        <f aca="false">IF($I34=0,0,E34/$I34*10^(+6))</f>
        <v>7.24636402343185</v>
      </c>
      <c r="O34" s="23" t="n">
        <f aca="false">IF($I34=0,0,F34/$I34*10^(+6))</f>
        <v>5.86845653082922</v>
      </c>
      <c r="P34" s="23" t="n">
        <f aca="false">IF($I34=0,0,G34/$I34*10^(+6))</f>
        <v>4.88507272654251</v>
      </c>
      <c r="Q34" s="24" t="n">
        <f aca="false">IF($C34=0,0,D34/$C34*100)</f>
        <v>76.7163333468639</v>
      </c>
      <c r="R34" s="24" t="n">
        <f aca="false">IF($C34=0,0,E34/$C34*100)</f>
        <v>68.1884033325305</v>
      </c>
      <c r="S34" s="24" t="n">
        <f aca="false">IF($C34=0,0,F34/$C34*100)</f>
        <v>55.2222714135869</v>
      </c>
      <c r="T34" s="24" t="n">
        <f aca="false">IF($C34=0,0,G34/$C34*100)</f>
        <v>45.9686138191644</v>
      </c>
      <c r="U34" s="27" t="n">
        <v>0.117059328343301</v>
      </c>
      <c r="V34" s="20" t="n">
        <v>59.2034130411133</v>
      </c>
      <c r="W34" s="46" t="n">
        <v>71.9022854005921</v>
      </c>
      <c r="X34" s="46" t="n">
        <v>7.76346484572955</v>
      </c>
      <c r="Y34" s="46" t="n">
        <v>11.0958626844546</v>
      </c>
    </row>
    <row r="35" customFormat="false" ht="12.8" hidden="false" customHeight="false" outlineLevel="0" collapsed="false">
      <c r="A35" s="45" t="n">
        <v>3</v>
      </c>
      <c r="B35" s="17" t="n">
        <v>32</v>
      </c>
      <c r="C35" s="18" t="n">
        <v>24.5148069636119</v>
      </c>
      <c r="D35" s="19" t="n">
        <v>20.0215880519555</v>
      </c>
      <c r="E35" s="19" t="n">
        <v>17.8106154765629</v>
      </c>
      <c r="F35" s="19" t="n">
        <v>14.6351733952078</v>
      </c>
      <c r="G35" s="19" t="n">
        <v>12.2797585834275</v>
      </c>
      <c r="H35" s="20" t="n">
        <f aca="false">G35/G$50*100</f>
        <v>4.99267481913512</v>
      </c>
      <c r="I35" s="21" t="n">
        <v>1795301.05138436</v>
      </c>
      <c r="J35" s="20" t="n">
        <f aca="false">I35/I$50*100</f>
        <v>3.18942029214348</v>
      </c>
      <c r="K35" s="20" t="n">
        <f aca="false">H35/J35</f>
        <v>1.56538629651088</v>
      </c>
      <c r="L35" s="23" t="n">
        <f aca="false">IF($I35=0,0,C35/$I35*10^(+6))</f>
        <v>13.6549839062972</v>
      </c>
      <c r="M35" s="23" t="n">
        <f aca="false">IF($I35=0,0,D35/$I35*10^(+6))</f>
        <v>11.1522176386611</v>
      </c>
      <c r="N35" s="23" t="n">
        <f aca="false">IF($I35=0,0,E35/$I35*10^(+6))</f>
        <v>9.92068459093761</v>
      </c>
      <c r="O35" s="23" t="n">
        <f aca="false">IF($I35=0,0,F35/$I35*10^(+6))</f>
        <v>8.15193272678284</v>
      </c>
      <c r="P35" s="23" t="n">
        <f aca="false">IF($I35=0,0,G35/$I35*10^(+6))</f>
        <v>6.83994396035058</v>
      </c>
      <c r="Q35" s="24" t="n">
        <f aca="false">IF($C35=0,0,D35/$C35*100)</f>
        <v>81.6714081480396</v>
      </c>
      <c r="R35" s="24" t="n">
        <f aca="false">IF($C35=0,0,E35/$C35*100)</f>
        <v>72.6524810209591</v>
      </c>
      <c r="S35" s="24" t="n">
        <f aca="false">IF($C35=0,0,F35/$C35*100)</f>
        <v>59.699321381283</v>
      </c>
      <c r="T35" s="24" t="n">
        <f aca="false">IF($C35=0,0,G35/$C35*100)</f>
        <v>50.0911902004969</v>
      </c>
      <c r="U35" s="27" t="n">
        <v>0.155229251422672</v>
      </c>
      <c r="V35" s="20" t="n">
        <v>58.4417414990621</v>
      </c>
      <c r="W35" s="46" t="n">
        <v>72.6916302212045</v>
      </c>
      <c r="X35" s="46" t="n">
        <v>6.14313344737797</v>
      </c>
      <c r="Y35" s="46" t="n">
        <v>23.6528042763278</v>
      </c>
    </row>
    <row r="36" customFormat="false" ht="12.8" hidden="false" customHeight="false" outlineLevel="0" collapsed="false">
      <c r="A36" s="45" t="n">
        <v>1</v>
      </c>
      <c r="B36" s="17" t="n">
        <v>33</v>
      </c>
      <c r="C36" s="18" t="n">
        <v>0.536815868847169</v>
      </c>
      <c r="D36" s="19" t="n">
        <v>0.148243888225647</v>
      </c>
      <c r="E36" s="19" t="n">
        <v>0.118164324223218</v>
      </c>
      <c r="F36" s="19" t="n">
        <v>0.0903517667165343</v>
      </c>
      <c r="G36" s="19" t="n">
        <v>0.074043283746646</v>
      </c>
      <c r="H36" s="20" t="n">
        <f aca="false">G36/G$50*100</f>
        <v>0.0301043408774225</v>
      </c>
      <c r="I36" s="21" t="n">
        <v>366509.037867296</v>
      </c>
      <c r="J36" s="20" t="n">
        <f aca="false">I36/I$50*100</f>
        <v>0.651117182673378</v>
      </c>
      <c r="K36" s="20" t="n">
        <f aca="false">H36/J36</f>
        <v>0.0462349046815492</v>
      </c>
      <c r="L36" s="23" t="n">
        <f aca="false">IF($I36=0,0,C36/$I36*10^(+6))</f>
        <v>1.46467293677363</v>
      </c>
      <c r="M36" s="23" t="n">
        <f aca="false">IF($I36=0,0,D36/$I36*10^(+6))</f>
        <v>0.404475395990978</v>
      </c>
      <c r="N36" s="23" t="n">
        <f aca="false">IF($I36=0,0,E36/$I36*10^(+6))</f>
        <v>0.32240493961844</v>
      </c>
      <c r="O36" s="23" t="n">
        <f aca="false">IF($I36=0,0,F36/$I36*10^(+6))</f>
        <v>0.246519887319255</v>
      </c>
      <c r="P36" s="23" t="n">
        <f aca="false">IF($I36=0,0,G36/$I36*10^(+6))</f>
        <v>0.20202307745943</v>
      </c>
      <c r="Q36" s="24" t="n">
        <f aca="false">IF($C36=0,0,D36/$C36*100)</f>
        <v>27.6154072240834</v>
      </c>
      <c r="R36" s="24" t="n">
        <f aca="false">IF($C36=0,0,E36/$C36*100)</f>
        <v>22.0120773398484</v>
      </c>
      <c r="S36" s="24" t="n">
        <f aca="false">IF($C36=0,0,F36/$C36*100)</f>
        <v>16.8310536181741</v>
      </c>
      <c r="T36" s="24" t="n">
        <f aca="false">IF($C36=0,0,G36/$C36*100)</f>
        <v>13.7930504747664</v>
      </c>
      <c r="U36" s="27" t="n">
        <v>0.00713397624061135</v>
      </c>
      <c r="V36" s="20" t="n">
        <v>12.17325105145</v>
      </c>
      <c r="W36" s="46" t="n">
        <v>75.4794486477986</v>
      </c>
      <c r="X36" s="46" t="n">
        <v>3.16110722781064</v>
      </c>
      <c r="Y36" s="46" t="n">
        <v>9.72866767641475</v>
      </c>
    </row>
    <row r="37" customFormat="false" ht="12.8" hidden="false" customHeight="false" outlineLevel="0" collapsed="false">
      <c r="A37" s="45" t="n">
        <v>4</v>
      </c>
      <c r="B37" s="17" t="n">
        <v>34</v>
      </c>
      <c r="C37" s="18" t="n">
        <v>3.22498724669816</v>
      </c>
      <c r="D37" s="19" t="n">
        <v>1.95152211966528</v>
      </c>
      <c r="E37" s="19" t="n">
        <v>1.41037322686923</v>
      </c>
      <c r="F37" s="19" t="n">
        <v>1.08107274844032</v>
      </c>
      <c r="G37" s="19" t="n">
        <v>0.891100065105411</v>
      </c>
      <c r="H37" s="20" t="n">
        <f aca="false">G37/G$50*100</f>
        <v>0.362301329147113</v>
      </c>
      <c r="I37" s="21" t="n">
        <v>857354.024404478</v>
      </c>
      <c r="J37" s="20" t="n">
        <f aca="false">I37/I$50*100</f>
        <v>1.52312188581295</v>
      </c>
      <c r="K37" s="20" t="n">
        <f aca="false">H37/J37</f>
        <v>0.237867587959803</v>
      </c>
      <c r="L37" s="23" t="n">
        <f aca="false">IF($I37=0,0,C37/$I37*10^(+6))</f>
        <v>3.76155841682583</v>
      </c>
      <c r="M37" s="23" t="n">
        <f aca="false">IF($I37=0,0,D37/$I37*10^(+6))</f>
        <v>2.27621503383135</v>
      </c>
      <c r="N37" s="23" t="n">
        <f aca="false">IF($I37=0,0,E37/$I37*10^(+6))</f>
        <v>1.64503015874788</v>
      </c>
      <c r="O37" s="23" t="n">
        <f aca="false">IF($I37=0,0,F37/$I37*10^(+6))</f>
        <v>1.26094089217256</v>
      </c>
      <c r="P37" s="23" t="n">
        <f aca="false">IF($I37=0,0,G37/$I37*10^(+6))</f>
        <v>1.03936068384863</v>
      </c>
      <c r="Q37" s="24" t="n">
        <f aca="false">IF($C37=0,0,D37/$C37*100)</f>
        <v>60.5125530857</v>
      </c>
      <c r="R37" s="24" t="n">
        <f aca="false">IF($C37=0,0,E37/$C37*100)</f>
        <v>43.7326761001369</v>
      </c>
      <c r="S37" s="24" t="n">
        <f aca="false">IF($C37=0,0,F37/$C37*100)</f>
        <v>33.5217681727937</v>
      </c>
      <c r="T37" s="24" t="n">
        <f aca="false">IF($C37=0,0,G37/$C37*100)</f>
        <v>27.6311190383077</v>
      </c>
      <c r="U37" s="27" t="n">
        <v>0.0482996177972619</v>
      </c>
      <c r="V37" s="20" t="n">
        <v>14.5258488899055</v>
      </c>
      <c r="W37" s="46" t="n">
        <v>71.2441259660258</v>
      </c>
      <c r="X37" s="46" t="n">
        <v>3.39292228400474</v>
      </c>
      <c r="Y37" s="46" t="n">
        <v>18.4858767482576</v>
      </c>
    </row>
    <row r="38" customFormat="false" ht="12.8" hidden="false" customHeight="false" outlineLevel="0" collapsed="false">
      <c r="A38" s="45" t="n">
        <v>2</v>
      </c>
      <c r="B38" s="17" t="n">
        <v>35</v>
      </c>
      <c r="C38" s="18" t="n">
        <v>1.75995043635465</v>
      </c>
      <c r="D38" s="19" t="n">
        <v>0.873323686994324</v>
      </c>
      <c r="E38" s="19" t="n">
        <v>0.728390758499865</v>
      </c>
      <c r="F38" s="19" t="n">
        <v>0.567606721024181</v>
      </c>
      <c r="G38" s="19" t="n">
        <v>0.467687892916846</v>
      </c>
      <c r="H38" s="20" t="n">
        <f aca="false">G38/G$50*100</f>
        <v>0.190151422791942</v>
      </c>
      <c r="I38" s="21" t="n">
        <v>874737.006244147</v>
      </c>
      <c r="J38" s="20" t="n">
        <f aca="false">I38/I$50*100</f>
        <v>1.55400341121208</v>
      </c>
      <c r="K38" s="20" t="n">
        <f aca="false">H38/J38</f>
        <v>0.122362294329605</v>
      </c>
      <c r="L38" s="23" t="n">
        <f aca="false">IF($I38=0,0,C38/$I38*10^(+6))</f>
        <v>2.01197665560228</v>
      </c>
      <c r="M38" s="23" t="n">
        <f aca="false">IF($I38=0,0,D38/$I38*10^(+6))</f>
        <v>0.998384292376184</v>
      </c>
      <c r="N38" s="23" t="n">
        <f aca="false">IF($I38=0,0,E38/$I38*10^(+6))</f>
        <v>0.832696860085241</v>
      </c>
      <c r="O38" s="23" t="n">
        <f aca="false">IF($I38=0,0,F38/$I38*10^(+6))</f>
        <v>0.648888428147462</v>
      </c>
      <c r="P38" s="23" t="n">
        <f aca="false">IF($I38=0,0,G38/$I38*10^(+6))</f>
        <v>0.534661149097778</v>
      </c>
      <c r="Q38" s="24" t="n">
        <f aca="false">IF($C38=0,0,D38/$C38*100)</f>
        <v>49.6220614486861</v>
      </c>
      <c r="R38" s="24" t="n">
        <f aca="false">IF($C38=0,0,E38/$C38*100)</f>
        <v>41.3870040572601</v>
      </c>
      <c r="S38" s="24" t="n">
        <f aca="false">IF($C38=0,0,F38/$C38*100)</f>
        <v>32.2512901101836</v>
      </c>
      <c r="T38" s="24" t="n">
        <f aca="false">IF($C38=0,0,G38/$C38*100)</f>
        <v>26.5739240864963</v>
      </c>
      <c r="U38" s="27" t="n">
        <v>0.0264793020337257</v>
      </c>
      <c r="V38" s="20" t="n">
        <v>11.9285411550126</v>
      </c>
      <c r="W38" s="46" t="n">
        <v>74.7520920285991</v>
      </c>
      <c r="X38" s="46" t="n">
        <v>3.42253027391976</v>
      </c>
      <c r="Y38" s="46" t="n">
        <v>4.04239953434996</v>
      </c>
    </row>
    <row r="39" customFormat="false" ht="12.8" hidden="false" customHeight="false" outlineLevel="0" collapsed="false">
      <c r="A39" s="45" t="n">
        <v>4</v>
      </c>
      <c r="B39" s="17" t="n">
        <v>36</v>
      </c>
      <c r="C39" s="18" t="n">
        <v>11.2298327415611</v>
      </c>
      <c r="D39" s="19" t="n">
        <v>9.48440141464775</v>
      </c>
      <c r="E39" s="19" t="n">
        <v>8.13999970171896</v>
      </c>
      <c r="F39" s="19" t="n">
        <v>6.44498075149617</v>
      </c>
      <c r="G39" s="19" t="n">
        <v>5.33962140234727</v>
      </c>
      <c r="H39" s="20" t="n">
        <f aca="false">G39/G$50*100</f>
        <v>2.17097047454928</v>
      </c>
      <c r="I39" s="21" t="n">
        <v>1442971.80242984</v>
      </c>
      <c r="J39" s="20" t="n">
        <f aca="false">I39/I$50*100</f>
        <v>2.56349404135412</v>
      </c>
      <c r="K39" s="20" t="n">
        <f aca="false">H39/J39</f>
        <v>0.846879469789017</v>
      </c>
      <c r="L39" s="23" t="n">
        <f aca="false">IF($I39=0,0,C39/$I39*10^(+6))</f>
        <v>7.78243394822479</v>
      </c>
      <c r="M39" s="23" t="n">
        <f aca="false">IF($I39=0,0,D39/$I39*10^(+6))</f>
        <v>6.57282519220184</v>
      </c>
      <c r="N39" s="23" t="n">
        <f aca="false">IF($I39=0,0,E39/$I39*10^(+6))</f>
        <v>5.64113566738581</v>
      </c>
      <c r="O39" s="23" t="n">
        <f aca="false">IF($I39=0,0,F39/$I39*10^(+6))</f>
        <v>4.46646340603703</v>
      </c>
      <c r="P39" s="23" t="n">
        <f aca="false">IF($I39=0,0,G39/$I39*10^(+6))</f>
        <v>3.70043364212371</v>
      </c>
      <c r="Q39" s="24" t="n">
        <f aca="false">IF($C39=0,0,D39/$C39*100)</f>
        <v>84.4571921320467</v>
      </c>
      <c r="R39" s="24" t="n">
        <f aca="false">IF($C39=0,0,E39/$C39*100)</f>
        <v>72.4854936760829</v>
      </c>
      <c r="S39" s="24" t="n">
        <f aca="false">IF($C39=0,0,F39/$C39*100)</f>
        <v>57.391600568044</v>
      </c>
      <c r="T39" s="24" t="n">
        <f aca="false">IF($C39=0,0,G39/$C39*100)</f>
        <v>47.5485390141705</v>
      </c>
      <c r="U39" s="27" t="n">
        <v>0.111558941900785</v>
      </c>
      <c r="V39" s="20" t="n">
        <v>32.8493451143769</v>
      </c>
      <c r="W39" s="46" t="n">
        <v>70.2886846879027</v>
      </c>
      <c r="X39" s="46" t="n">
        <v>3.17216325599057</v>
      </c>
      <c r="Y39" s="46" t="n">
        <v>26.9488765036874</v>
      </c>
    </row>
    <row r="40" customFormat="false" ht="12.8" hidden="false" customHeight="false" outlineLevel="0" collapsed="false">
      <c r="A40" s="45" t="n">
        <v>7</v>
      </c>
      <c r="B40" s="17" t="n">
        <v>37</v>
      </c>
      <c r="C40" s="18" t="n">
        <v>63.2968558730506</v>
      </c>
      <c r="D40" s="19" t="n">
        <v>54.228406481567</v>
      </c>
      <c r="E40" s="19" t="n">
        <v>47.6763213791852</v>
      </c>
      <c r="F40" s="19" t="n">
        <v>39.2694210389332</v>
      </c>
      <c r="G40" s="19" t="n">
        <v>33.0562203837128</v>
      </c>
      <c r="H40" s="20" t="n">
        <f aca="false">G40/G$50*100</f>
        <v>13.4399188717176</v>
      </c>
      <c r="I40" s="21" t="n">
        <v>3433020.82954915</v>
      </c>
      <c r="J40" s="20" t="n">
        <f aca="false">I40/I$50*100</f>
        <v>6.09889148601136</v>
      </c>
      <c r="K40" s="20" t="n">
        <f aca="false">H40/J40</f>
        <v>2.20366584690741</v>
      </c>
      <c r="L40" s="23" t="n">
        <f aca="false">IF($I40=0,0,C40/$I40*10^(+6))</f>
        <v>18.4376556437507</v>
      </c>
      <c r="M40" s="23" t="n">
        <f aca="false">IF($I40=0,0,D40/$I40*10^(+6))</f>
        <v>15.7961192704702</v>
      </c>
      <c r="N40" s="23" t="n">
        <f aca="false">IF($I40=0,0,E40/$I40*10^(+6))</f>
        <v>13.8875712517732</v>
      </c>
      <c r="O40" s="23" t="n">
        <f aca="false">IF($I40=0,0,F40/$I40*10^(+6))</f>
        <v>11.4387366079833</v>
      </c>
      <c r="P40" s="23" t="n">
        <f aca="false">IF($I40=0,0,G40/$I40*10^(+6))</f>
        <v>9.62890178212347</v>
      </c>
      <c r="Q40" s="24" t="n">
        <f aca="false">IF($C40=0,0,D40/$C40*100)</f>
        <v>85.6731440031216</v>
      </c>
      <c r="R40" s="24" t="n">
        <f aca="false">IF($C40=0,0,E40/$C40*100)</f>
        <v>75.321784505072</v>
      </c>
      <c r="S40" s="24" t="n">
        <f aca="false">IF($C40=0,0,F40/$C40*100)</f>
        <v>62.0400816079913</v>
      </c>
      <c r="T40" s="24" t="n">
        <f aca="false">IF($C40=0,0,G40/$C40*100)</f>
        <v>52.22411117862</v>
      </c>
      <c r="U40" s="27" t="n">
        <v>0.260574006921445</v>
      </c>
      <c r="V40" s="20" t="n">
        <v>83.7705852198745</v>
      </c>
      <c r="W40" s="46" t="n">
        <v>70.7889570106089</v>
      </c>
      <c r="X40" s="46" t="n">
        <v>6.58610473508122</v>
      </c>
      <c r="Y40" s="46" t="n">
        <v>23.2932013072734</v>
      </c>
    </row>
    <row r="41" customFormat="false" ht="12.8" hidden="false" customHeight="false" outlineLevel="0" collapsed="false">
      <c r="A41" s="45" t="n">
        <v>7</v>
      </c>
      <c r="B41" s="17" t="n">
        <v>38</v>
      </c>
      <c r="C41" s="18" t="n">
        <v>29.7587711710227</v>
      </c>
      <c r="D41" s="19" t="n">
        <v>22.1202088442021</v>
      </c>
      <c r="E41" s="19" t="n">
        <v>17.1355658086501</v>
      </c>
      <c r="F41" s="19" t="n">
        <v>13.7061218401386</v>
      </c>
      <c r="G41" s="19" t="n">
        <v>11.474348484816</v>
      </c>
      <c r="H41" s="20" t="n">
        <f aca="false">G41/G$50*100</f>
        <v>4.66521311122812</v>
      </c>
      <c r="I41" s="21" t="n">
        <v>2414514.51263864</v>
      </c>
      <c r="J41" s="20" t="n">
        <f aca="false">I41/I$50*100</f>
        <v>4.28947645095313</v>
      </c>
      <c r="K41" s="20" t="n">
        <f aca="false">H41/J41</f>
        <v>1.08759499313523</v>
      </c>
      <c r="L41" s="23" t="n">
        <f aca="false">IF($I41=0,0,C41/$I41*10^(+6))</f>
        <v>12.3249502188751</v>
      </c>
      <c r="M41" s="23" t="n">
        <f aca="false">IF($I41=0,0,D41/$I41*10^(+6))</f>
        <v>9.16134847333288</v>
      </c>
      <c r="N41" s="23" t="n">
        <f aca="false">IF($I41=0,0,E41/$I41*10^(+6))</f>
        <v>7.09689907389454</v>
      </c>
      <c r="O41" s="23" t="n">
        <f aca="false">IF($I41=0,0,F41/$I41*10^(+6))</f>
        <v>5.67655392767145</v>
      </c>
      <c r="P41" s="23" t="n">
        <f aca="false">IF($I41=0,0,G41/$I41*10^(+6))</f>
        <v>4.7522383587898</v>
      </c>
      <c r="Q41" s="24" t="n">
        <f aca="false">IF($C41=0,0,D41/$C41*100)</f>
        <v>74.3317280040831</v>
      </c>
      <c r="R41" s="24" t="n">
        <f aca="false">IF($C41=0,0,E41/$C41*100)</f>
        <v>57.5815638023914</v>
      </c>
      <c r="S41" s="24" t="n">
        <f aca="false">IF($C41=0,0,F41/$C41*100)</f>
        <v>46.0574187064713</v>
      </c>
      <c r="T41" s="24" t="n">
        <f aca="false">IF($C41=0,0,G41/$C41*100)</f>
        <v>38.557870615266</v>
      </c>
      <c r="U41" s="27" t="n">
        <v>0.196455159173337</v>
      </c>
      <c r="V41" s="20" t="n">
        <v>38.8072625735764</v>
      </c>
      <c r="W41" s="46" t="n">
        <v>73.1092643816061</v>
      </c>
      <c r="X41" s="46" t="n">
        <v>5.5024905191802</v>
      </c>
      <c r="Y41" s="46" t="n">
        <v>40.3750035437748</v>
      </c>
    </row>
    <row r="42" customFormat="false" ht="12.8" hidden="false" customHeight="false" outlineLevel="0" collapsed="false">
      <c r="A42" s="29" t="n">
        <v>2</v>
      </c>
      <c r="B42" s="29" t="n">
        <v>39</v>
      </c>
      <c r="C42" s="18" t="n">
        <v>39.3651921073618</v>
      </c>
      <c r="D42" s="30" t="n">
        <v>31.9054996957925</v>
      </c>
      <c r="E42" s="30" t="n">
        <v>28.0571820741085</v>
      </c>
      <c r="F42" s="30" t="n">
        <v>23.0521041260002</v>
      </c>
      <c r="G42" s="30" t="n">
        <v>19.3411447270873</v>
      </c>
      <c r="H42" s="20" t="n">
        <f aca="false">G42/G$50*100</f>
        <v>7.86367627638035</v>
      </c>
      <c r="I42" s="21" t="n">
        <v>2098997.53491262</v>
      </c>
      <c r="J42" s="20" t="n">
        <f aca="false">I42/I$50*100</f>
        <v>3.72894859380116</v>
      </c>
      <c r="K42" s="20" t="n">
        <f aca="false">H42/J42</f>
        <v>2.10881863307329</v>
      </c>
      <c r="L42" s="23" t="n">
        <f aca="false">IF($I42=0,0,C42/$I42*10^(+6))</f>
        <v>18.7542822002412</v>
      </c>
      <c r="M42" s="23" t="n">
        <f aca="false">IF($I42=0,0,D42/$I42*10^(+6))</f>
        <v>15.2003511986596</v>
      </c>
      <c r="N42" s="23" t="n">
        <f aca="false">IF($I42=0,0,E42/$I42*10^(+6))</f>
        <v>13.3669437945655</v>
      </c>
      <c r="O42" s="23" t="n">
        <f aca="false">IF($I42=0,0,F42/$I42*10^(+6))</f>
        <v>10.982435063679</v>
      </c>
      <c r="P42" s="23" t="n">
        <f aca="false">IF($I42=0,0,G42/$I42*10^(+6))</f>
        <v>9.21446757577658</v>
      </c>
      <c r="Q42" s="24" t="n">
        <f aca="false">IF($C42=0,0,D42/$C42*100)</f>
        <v>81.0500291952742</v>
      </c>
      <c r="R42" s="24" t="n">
        <f aca="false">IF($C42=0,0,E42/$C42*100)</f>
        <v>71.2740890418809</v>
      </c>
      <c r="S42" s="24" t="n">
        <f aca="false">IF($C42=0,0,F42/$C42*100)</f>
        <v>58.5596129268963</v>
      </c>
      <c r="T42" s="24" t="n">
        <f aca="false">IF($C42=0,0,G42/$C42*100)</f>
        <v>49.1326059690949</v>
      </c>
      <c r="U42" s="27" t="n">
        <v>0.341541762353598</v>
      </c>
      <c r="V42" s="20" t="n">
        <v>94.701554563819</v>
      </c>
      <c r="W42" s="46" t="n">
        <v>70.5790629227809</v>
      </c>
      <c r="X42" s="46" t="n">
        <v>7.04509987074891</v>
      </c>
      <c r="Y42" s="46" t="n">
        <v>19.5303300756504</v>
      </c>
    </row>
    <row r="43" customFormat="false" ht="12.8" hidden="false" customHeight="false" outlineLevel="0" collapsed="false">
      <c r="A43" s="1" t="n">
        <v>6</v>
      </c>
      <c r="B43" s="0" t="n">
        <v>40</v>
      </c>
      <c r="C43" s="47" t="n">
        <v>9.01674595367062</v>
      </c>
      <c r="D43" s="47" t="n">
        <v>8.22851627069699</v>
      </c>
      <c r="E43" s="47" t="n">
        <v>7.53365015089446</v>
      </c>
      <c r="F43" s="47" t="n">
        <v>6.19223772542624</v>
      </c>
      <c r="G43" s="47" t="n">
        <v>5.15561147912932</v>
      </c>
      <c r="H43" s="20" t="n">
        <f aca="false">G43/G$50*100</f>
        <v>2.09615616090625</v>
      </c>
      <c r="I43" s="33" t="n">
        <v>704261.3739648</v>
      </c>
      <c r="J43" s="20" t="n">
        <f aca="false">I43/I$50*100</f>
        <v>1.25114699585573</v>
      </c>
      <c r="K43" s="20" t="n">
        <f aca="false">H43/J43</f>
        <v>1.67538759861911</v>
      </c>
      <c r="L43" s="23" t="n">
        <f aca="false">IF($I43=0,0,C43/$I43*10^(+6))</f>
        <v>12.8031243612138</v>
      </c>
      <c r="M43" s="23" t="n">
        <f aca="false">IF($I43=0,0,D43/$I43*10^(+6))</f>
        <v>11.6838954611023</v>
      </c>
      <c r="N43" s="23" t="n">
        <f aca="false">IF($I43=0,0,E43/$I43*10^(+6))</f>
        <v>10.6972360396284</v>
      </c>
      <c r="O43" s="23" t="n">
        <f aca="false">IF($I43=0,0,F43/$I43*10^(+6))</f>
        <v>8.79252782325066</v>
      </c>
      <c r="P43" s="23" t="n">
        <f aca="false">IF($I43=0,0,G43/$I43*10^(+6))</f>
        <v>7.32059384444816</v>
      </c>
      <c r="Q43" s="24" t="n">
        <f aca="false">IF($C43=0,0,D43/$C43*100)</f>
        <v>91.2581580203804</v>
      </c>
      <c r="R43" s="24" t="n">
        <f aca="false">IF($C43=0,0,E43/$C43*100)</f>
        <v>83.551762349782</v>
      </c>
      <c r="S43" s="24" t="n">
        <f aca="false">IF($C43=0,0,F43/$C43*100)</f>
        <v>68.6748607229579</v>
      </c>
      <c r="T43" s="24" t="n">
        <f aca="false">IF($C43=0,0,G43/$C43*100)</f>
        <v>57.1781827459664</v>
      </c>
      <c r="U43" s="34" t="n">
        <v>0.0885738409645174</v>
      </c>
      <c r="V43" s="35" t="n">
        <v>124.499632883851</v>
      </c>
      <c r="W43" s="46" t="n">
        <v>75.7232000495263</v>
      </c>
      <c r="X43" s="46" t="n">
        <v>5.30138908373047</v>
      </c>
      <c r="Y43" s="46" t="n">
        <v>16.1355147844133</v>
      </c>
    </row>
    <row r="44" customFormat="false" ht="12.8" hidden="false" customHeight="false" outlineLevel="0" collapsed="false">
      <c r="A44" s="1" t="n">
        <v>6</v>
      </c>
      <c r="B44" s="0" t="n">
        <v>41</v>
      </c>
      <c r="C44" s="47" t="n">
        <v>11.0852516730814</v>
      </c>
      <c r="D44" s="47" t="n">
        <v>8.29569265386676</v>
      </c>
      <c r="E44" s="47" t="n">
        <v>6.7168905034954</v>
      </c>
      <c r="F44" s="47" t="n">
        <v>5.30591907079392</v>
      </c>
      <c r="G44" s="47" t="n">
        <v>4.39691112015518</v>
      </c>
      <c r="H44" s="20" t="n">
        <f aca="false">G44/G$50*100</f>
        <v>1.78768558701149</v>
      </c>
      <c r="I44" s="33" t="n">
        <v>1121483.84234647</v>
      </c>
      <c r="J44" s="20" t="n">
        <f aca="false">I44/I$50*100</f>
        <v>1.99235850796875</v>
      </c>
      <c r="K44" s="20" t="n">
        <f aca="false">H44/J44</f>
        <v>0.897271038250073</v>
      </c>
      <c r="L44" s="23" t="n">
        <f aca="false">IF($I44=0,0,C44/$I44*10^(+6))</f>
        <v>9.88445063094965</v>
      </c>
      <c r="M44" s="23" t="n">
        <f aca="false">IF($I44=0,0,D44/$I44*10^(+6))</f>
        <v>7.39706836659346</v>
      </c>
      <c r="N44" s="23" t="n">
        <f aca="false">IF($I44=0,0,E44/$I44*10^(+6))</f>
        <v>5.98928869937325</v>
      </c>
      <c r="O44" s="23" t="n">
        <f aca="false">IF($I44=0,0,F44/$I44*10^(+6))</f>
        <v>4.73115962125</v>
      </c>
      <c r="P44" s="23" t="n">
        <f aca="false">IF($I44=0,0,G44/$I44*10^(+6))</f>
        <v>3.92061923153129</v>
      </c>
      <c r="Q44" s="24" t="n">
        <f aca="false">IF($C44=0,0,D44/$C44*100)</f>
        <v>74.8354020144748</v>
      </c>
      <c r="R44" s="24" t="n">
        <f aca="false">IF($C44=0,0,E44/$C44*100)</f>
        <v>60.5930356981087</v>
      </c>
      <c r="S44" s="24" t="n">
        <f aca="false">IF($C44=0,0,F44/$C44*100)</f>
        <v>47.8646694479515</v>
      </c>
      <c r="T44" s="24" t="n">
        <f aca="false">IF($C44=0,0,G44/$C44*100)</f>
        <v>39.6645132634409</v>
      </c>
      <c r="U44" s="34" t="n">
        <v>0.105189349891499</v>
      </c>
      <c r="V44" s="35" t="n">
        <v>33.023175852079</v>
      </c>
      <c r="W44" s="46" t="n">
        <v>80.6170342225639</v>
      </c>
      <c r="X44" s="46" t="n">
        <v>5.13925828239365</v>
      </c>
      <c r="Y44" s="46" t="n">
        <v>47.5838183085576</v>
      </c>
    </row>
    <row r="45" customFormat="false" ht="12.8" hidden="false" customHeight="false" outlineLevel="0" collapsed="false">
      <c r="A45" s="1" t="n">
        <v>4</v>
      </c>
      <c r="B45" s="0" t="n">
        <v>42</v>
      </c>
      <c r="C45" s="47" t="n">
        <v>9.16655339019449</v>
      </c>
      <c r="D45" s="47" t="n">
        <v>7.95038732127941</v>
      </c>
      <c r="E45" s="47" t="n">
        <v>6.85729709349052</v>
      </c>
      <c r="F45" s="47" t="n">
        <v>5.6106005975575</v>
      </c>
      <c r="G45" s="47" t="n">
        <v>4.68431282070343</v>
      </c>
      <c r="H45" s="20" t="n">
        <f aca="false">G45/G$50*100</f>
        <v>1.90453668172604</v>
      </c>
      <c r="I45" s="33" t="n">
        <v>671505.914108025</v>
      </c>
      <c r="J45" s="20" t="n">
        <f aca="false">I45/I$50*100</f>
        <v>1.19295568122071</v>
      </c>
      <c r="K45" s="20" t="n">
        <f aca="false">H45/J45</f>
        <v>1.59648569658278</v>
      </c>
      <c r="L45" s="23" t="n">
        <f aca="false">IF($I45=0,0,C45/$I45*10^(+6))</f>
        <v>13.6507411142769</v>
      </c>
      <c r="M45" s="23" t="n">
        <f aca="false">IF($I45=0,0,D45/$I45*10^(+6))</f>
        <v>11.8396385709277</v>
      </c>
      <c r="N45" s="23" t="n">
        <f aca="false">IF($I45=0,0,E45/$I45*10^(+6))</f>
        <v>10.2118193591775</v>
      </c>
      <c r="O45" s="23" t="n">
        <f aca="false">IF($I45=0,0,F45/$I45*10^(+6))</f>
        <v>8.35525120431765</v>
      </c>
      <c r="P45" s="23" t="n">
        <f aca="false">IF($I45=0,0,G45/$I45*10^(+6))</f>
        <v>6.97583256124512</v>
      </c>
      <c r="Q45" s="24" t="n">
        <f aca="false">IF($C45=0,0,D45/$C45*100)</f>
        <v>86.7325698422701</v>
      </c>
      <c r="R45" s="24" t="n">
        <f aca="false">IF($C45=0,0,E45/$C45*100)</f>
        <v>74.8078018159563</v>
      </c>
      <c r="S45" s="24" t="n">
        <f aca="false">IF($C45=0,0,F45/$C45*100)</f>
        <v>61.2073083385866</v>
      </c>
      <c r="T45" s="24" t="n">
        <f aca="false">IF($C45=0,0,G45/$C45*100)</f>
        <v>51.1022259000233</v>
      </c>
      <c r="U45" s="34" t="n">
        <v>0.164785807165408</v>
      </c>
      <c r="V45" s="35" t="n">
        <v>90.9120008188618</v>
      </c>
      <c r="W45" s="46" t="n">
        <v>74.6571052991053</v>
      </c>
      <c r="X45" s="46" t="n">
        <v>2.91057072678464</v>
      </c>
      <c r="Y45" s="46" t="n">
        <v>36.7992361931724</v>
      </c>
    </row>
    <row r="46" customFormat="false" ht="12.8" hidden="false" customHeight="false" outlineLevel="0" collapsed="false">
      <c r="A46" s="1" t="n">
        <v>5</v>
      </c>
      <c r="B46" s="0" t="n">
        <v>43</v>
      </c>
      <c r="C46" s="47" t="n">
        <v>31.2060311697541</v>
      </c>
      <c r="D46" s="47" t="n">
        <v>17.0270778488338</v>
      </c>
      <c r="E46" s="47" t="n">
        <v>10.9258527452188</v>
      </c>
      <c r="F46" s="47" t="n">
        <v>8.25543940740323</v>
      </c>
      <c r="G46" s="47" t="n">
        <v>6.84026366532236</v>
      </c>
      <c r="H46" s="20" t="n">
        <f aca="false">G46/G$50*100</f>
        <v>2.78109800987371</v>
      </c>
      <c r="I46" s="33" t="n">
        <v>2243260.926371</v>
      </c>
      <c r="J46" s="20" t="n">
        <f aca="false">I46/I$50*100</f>
        <v>3.9852379708814</v>
      </c>
      <c r="K46" s="20" t="n">
        <f aca="false">H46/J46</f>
        <v>0.697849922688212</v>
      </c>
      <c r="L46" s="23" t="n">
        <f aca="false">IF($I46=0,0,C46/$I46*10^(+6))</f>
        <v>13.9110126703973</v>
      </c>
      <c r="M46" s="23" t="n">
        <f aca="false">IF($I46=0,0,D46/$I46*10^(+6))</f>
        <v>7.59032426797497</v>
      </c>
      <c r="N46" s="23" t="n">
        <f aca="false">IF($I46=0,0,E46/$I46*10^(+6))</f>
        <v>4.87052246877671</v>
      </c>
      <c r="O46" s="23" t="n">
        <f aca="false">IF($I46=0,0,F46/$I46*10^(+6))</f>
        <v>3.68010662975276</v>
      </c>
      <c r="P46" s="23" t="n">
        <f aca="false">IF($I46=0,0,G46/$I46*10^(+6))</f>
        <v>3.04925012730823</v>
      </c>
      <c r="Q46" s="24" t="n">
        <f aca="false">IF($C46=0,0,D46/$C46*100)</f>
        <v>54.5634199883034</v>
      </c>
      <c r="R46" s="24" t="n">
        <f aca="false">IF($C46=0,0,E46/$C46*100)</f>
        <v>35.0119907455854</v>
      </c>
      <c r="S46" s="24" t="n">
        <f aca="false">IF($C46=0,0,F46/$C46*100)</f>
        <v>26.4546278329834</v>
      </c>
      <c r="T46" s="24" t="n">
        <f aca="false">IF($C46=0,0,G46/$C46*100)</f>
        <v>21.9196847818064</v>
      </c>
      <c r="U46" s="34" t="n">
        <v>0.083238799352316</v>
      </c>
      <c r="V46" s="35" t="n">
        <v>8.66809454327074</v>
      </c>
      <c r="W46" s="46" t="n">
        <v>67.6762109660048</v>
      </c>
      <c r="X46" s="46" t="n">
        <v>4.32223266247717</v>
      </c>
      <c r="Y46" s="46" t="n">
        <v>66.6115874161278</v>
      </c>
    </row>
    <row r="47" customFormat="false" ht="12.8" hidden="false" customHeight="false" outlineLevel="0" collapsed="false">
      <c r="A47" s="1" t="n">
        <v>5</v>
      </c>
      <c r="B47" s="0" t="n">
        <v>44</v>
      </c>
      <c r="C47" s="47" t="n">
        <v>18.9798102405605</v>
      </c>
      <c r="D47" s="47" t="n">
        <v>14.9992300101817</v>
      </c>
      <c r="E47" s="47" t="n">
        <v>11.2266165468299</v>
      </c>
      <c r="F47" s="47" t="n">
        <v>8.55076241570522</v>
      </c>
      <c r="G47" s="47" t="n">
        <v>7.02396964281446</v>
      </c>
      <c r="H47" s="20" t="n">
        <f aca="false">G47/G$50*100</f>
        <v>2.85578874599186</v>
      </c>
      <c r="I47" s="33" t="n">
        <v>2002703.71532423</v>
      </c>
      <c r="J47" s="20" t="n">
        <f aca="false">I47/I$50*100</f>
        <v>3.55787897738981</v>
      </c>
      <c r="K47" s="20" t="n">
        <f aca="false">H47/J47</f>
        <v>0.80266607271925</v>
      </c>
      <c r="L47" s="23" t="n">
        <f aca="false">IF($I47=0,0,C47/$I47*10^(+6))</f>
        <v>9.47709343890029</v>
      </c>
      <c r="M47" s="23" t="n">
        <f aca="false">IF($I47=0,0,D47/$I47*10^(+6))</f>
        <v>7.48949028027013</v>
      </c>
      <c r="N47" s="23" t="n">
        <f aca="false">IF($I47=0,0,E47/$I47*10^(+6))</f>
        <v>5.60573012419481</v>
      </c>
      <c r="O47" s="23" t="n">
        <f aca="false">IF($I47=0,0,F47/$I47*10^(+6))</f>
        <v>4.26960930380103</v>
      </c>
      <c r="P47" s="23" t="n">
        <f aca="false">IF($I47=0,0,G47/$I47*10^(+6))</f>
        <v>3.50724352737185</v>
      </c>
      <c r="Q47" s="24" t="n">
        <f aca="false">IF($C47=0,0,D47/$C47*100)</f>
        <v>79.0272917382906</v>
      </c>
      <c r="R47" s="24" t="n">
        <f aca="false">IF($C47=0,0,E47/$C47*100)</f>
        <v>59.1503097477668</v>
      </c>
      <c r="S47" s="24" t="n">
        <f aca="false">IF($C47=0,0,F47/$C47*100)</f>
        <v>45.0518857002688</v>
      </c>
      <c r="T47" s="24" t="n">
        <f aca="false">IF($C47=0,0,G47/$C47*100)</f>
        <v>37.0075862392133</v>
      </c>
      <c r="U47" s="34" t="n">
        <v>0.0658663265923108</v>
      </c>
      <c r="V47" s="35" t="n">
        <v>15.8792518416333</v>
      </c>
      <c r="W47" s="46" t="n">
        <v>61.5493792431123</v>
      </c>
      <c r="X47" s="46" t="n">
        <v>1.79128928997577</v>
      </c>
      <c r="Y47" s="46" t="n">
        <v>67.1764048854799</v>
      </c>
    </row>
    <row r="48" customFormat="false" ht="12.8" hidden="false" customHeight="false" outlineLevel="0" collapsed="false">
      <c r="A48" s="1" t="n">
        <v>5</v>
      </c>
      <c r="B48" s="0" t="n">
        <v>45</v>
      </c>
      <c r="C48" s="47" t="n">
        <v>28.7060826943908</v>
      </c>
      <c r="D48" s="47" t="n">
        <v>25.3356539634929</v>
      </c>
      <c r="E48" s="47" t="n">
        <v>20.2404435514456</v>
      </c>
      <c r="F48" s="47" t="n">
        <v>15.5527819592201</v>
      </c>
      <c r="G48" s="47" t="n">
        <v>12.7759075493479</v>
      </c>
      <c r="H48" s="20" t="n">
        <f aca="false">G48/G$50*100</f>
        <v>5.19439787678821</v>
      </c>
      <c r="I48" s="33" t="n">
        <v>5301878.92946584</v>
      </c>
      <c r="J48" s="20" t="n">
        <f aca="false">I48/I$50*100</f>
        <v>9.41898865991698</v>
      </c>
      <c r="K48" s="20" t="n">
        <f aca="false">H48/J48</f>
        <v>0.551481487486363</v>
      </c>
      <c r="L48" s="23" t="n">
        <f aca="false">IF($I48=0,0,C48/$I48*10^(+6))</f>
        <v>5.41432255928238</v>
      </c>
      <c r="M48" s="23" t="n">
        <f aca="false">IF($I48=0,0,D48/$I48*10^(+6))</f>
        <v>4.7786179768623</v>
      </c>
      <c r="N48" s="23" t="n">
        <f aca="false">IF($I48=0,0,E48/$I48*10^(+6))</f>
        <v>3.81759821767277</v>
      </c>
      <c r="O48" s="23" t="n">
        <f aca="false">IF($I48=0,0,F48/$I48*10^(+6))</f>
        <v>2.93344721109786</v>
      </c>
      <c r="P48" s="23" t="n">
        <f aca="false">IF($I48=0,0,G48/$I48*10^(+6))</f>
        <v>2.40969432144975</v>
      </c>
      <c r="Q48" s="24" t="n">
        <f aca="false">IF($C48=0,0,D48/$C48*100)</f>
        <v>88.258834314734</v>
      </c>
      <c r="R48" s="24" t="n">
        <f aca="false">IF($C48=0,0,E48/$C48*100)</f>
        <v>70.5092497883754</v>
      </c>
      <c r="S48" s="24" t="n">
        <f aca="false">IF($C48=0,0,F48/$C48*100)</f>
        <v>54.1793950947516</v>
      </c>
      <c r="T48" s="24" t="n">
        <f aca="false">IF($C48=0,0,G48/$C48*100)</f>
        <v>44.5059247037017</v>
      </c>
      <c r="U48" s="34" t="n">
        <v>0.118298507145544</v>
      </c>
      <c r="V48" s="35" t="n">
        <v>22.0217726900383</v>
      </c>
      <c r="W48" s="46" t="n">
        <v>67.3273477024581</v>
      </c>
      <c r="X48" s="46" t="n">
        <v>1.82312308477272</v>
      </c>
      <c r="Y48" s="46" t="n">
        <v>18.3486576842874</v>
      </c>
    </row>
    <row r="50" customFormat="false" ht="12.8" hidden="false" customHeight="false" outlineLevel="0" collapsed="false">
      <c r="B50" s="1" t="s">
        <v>27</v>
      </c>
      <c r="C50" s="32" t="n">
        <f aca="false">SUM(C4:C48)</f>
        <v>574.026414912665</v>
      </c>
      <c r="D50" s="32" t="n">
        <f aca="false">SUM(D4:D48)</f>
        <v>442.9219553968</v>
      </c>
      <c r="E50" s="32" t="n">
        <f aca="false">SUM(E4:E48)</f>
        <v>366.583559301621</v>
      </c>
      <c r="F50" s="32" t="n">
        <f aca="false">SUM(F4:F48)</f>
        <v>294.175542902488</v>
      </c>
      <c r="G50" s="32" t="n">
        <f aca="false">SUM(G4:G48)</f>
        <v>245.955505380876</v>
      </c>
      <c r="H50" s="32"/>
      <c r="I50" s="33" t="n">
        <f aca="false">SUM(I4:I48)</f>
        <v>56289259.0796746</v>
      </c>
      <c r="J50" s="33"/>
      <c r="K50" s="33"/>
      <c r="L50" s="22" t="n">
        <f aca="false">IF($I50=0,0,C50/$I50*10^(+6))</f>
        <v>10.1977966009494</v>
      </c>
      <c r="M50" s="22" t="n">
        <f aca="false">IF($I50=0,0,D50/$I50*10^(+6))</f>
        <v>7.86867623838975</v>
      </c>
      <c r="N50" s="22" t="n">
        <f aca="false">IF($I50=0,0,E50/$I50*10^(+6))</f>
        <v>6.51249572823015</v>
      </c>
      <c r="O50" s="22" t="n">
        <f aca="false">IF($I50=0,0,F50/$I50*10^(+6))</f>
        <v>5.22613990150586</v>
      </c>
      <c r="P50" s="22" t="n">
        <f aca="false">IF($I50=0,0,G50/$I50*10^(+6))</f>
        <v>4.36949267768364</v>
      </c>
      <c r="Q50" s="31" t="n">
        <f aca="false">IF($C50=0,0,D50/$C50*100)</f>
        <v>77.1605528752868</v>
      </c>
      <c r="R50" s="31" t="n">
        <f aca="false">IF($C50=0,0,E50/$C50*100)</f>
        <v>63.8617927290671</v>
      </c>
      <c r="S50" s="31" t="n">
        <f aca="false">IF($C50=0,0,F50/$C50*100)</f>
        <v>51.2477362121472</v>
      </c>
      <c r="T50" s="31" t="n">
        <f aca="false">IF($C50=0,0,G50/$C50*100)</f>
        <v>42.847419385447</v>
      </c>
      <c r="U50" s="48" t="n">
        <v>0.123653012322107</v>
      </c>
      <c r="V50" s="49" t="n">
        <v>45.1508586988217</v>
      </c>
      <c r="W50" s="50" t="n">
        <v>70.7837729914171</v>
      </c>
      <c r="X50" s="50" t="n">
        <v>4.45176442341101</v>
      </c>
      <c r="Y50" s="50" t="n">
        <v>27.8840170548313</v>
      </c>
    </row>
    <row r="51" customFormat="false" ht="12.8" hidden="false" customHeight="false" outlineLevel="0" collapsed="false">
      <c r="U51" s="51" t="s">
        <v>39</v>
      </c>
      <c r="V51" s="51"/>
      <c r="W51" s="51"/>
      <c r="X51" s="51"/>
      <c r="Y51" s="51"/>
    </row>
    <row r="52" customFormat="false" ht="12.8" hidden="false" customHeight="false" outlineLevel="0" collapsed="false">
      <c r="B52" s="1" t="s">
        <v>28</v>
      </c>
      <c r="C52" s="36" t="n">
        <v>574.857003654685</v>
      </c>
      <c r="D52" s="36" t="n">
        <v>443.500626683648</v>
      </c>
      <c r="E52" s="36" t="n">
        <v>367.022330733938</v>
      </c>
      <c r="F52" s="36" t="n">
        <v>294.514928923179</v>
      </c>
      <c r="G52" s="36" t="n">
        <v>246.237699250423</v>
      </c>
    </row>
    <row r="53" customFormat="false" ht="12.8" hidden="false" customHeight="false" outlineLevel="0" collapsed="false">
      <c r="B53" s="1"/>
      <c r="C53" s="32"/>
      <c r="D53" s="32"/>
      <c r="E53" s="32"/>
      <c r="F53" s="32"/>
      <c r="G53" s="32"/>
      <c r="H53" s="32"/>
      <c r="I53" s="33"/>
      <c r="J53" s="33"/>
      <c r="K53" s="33"/>
    </row>
    <row r="54" customFormat="false" ht="12.8" hidden="false" customHeight="false" outlineLevel="0" collapsed="false">
      <c r="A54" s="44" t="s">
        <v>40</v>
      </c>
      <c r="B54" s="44" t="s">
        <v>41</v>
      </c>
      <c r="C54" s="44"/>
    </row>
    <row r="55" customFormat="false" ht="12.8" hidden="false" customHeight="false" outlineLevel="0" collapsed="false">
      <c r="A55" s="1" t="n">
        <v>1</v>
      </c>
      <c r="B55" s="44" t="s">
        <v>20</v>
      </c>
      <c r="C55" s="44"/>
    </row>
    <row r="56" customFormat="false" ht="12.8" hidden="false" customHeight="false" outlineLevel="0" collapsed="false">
      <c r="A56" s="1" t="n">
        <v>2</v>
      </c>
      <c r="B56" s="44" t="s">
        <v>21</v>
      </c>
      <c r="C56" s="44"/>
    </row>
    <row r="57" customFormat="false" ht="12.8" hidden="false" customHeight="false" outlineLevel="0" collapsed="false">
      <c r="A57" s="1" t="n">
        <v>3</v>
      </c>
      <c r="B57" s="44" t="s">
        <v>22</v>
      </c>
      <c r="C57" s="44"/>
    </row>
    <row r="58" customFormat="false" ht="12.8" hidden="false" customHeight="false" outlineLevel="0" collapsed="false">
      <c r="A58" s="1" t="n">
        <v>4</v>
      </c>
      <c r="B58" s="44" t="s">
        <v>23</v>
      </c>
      <c r="C58" s="44"/>
    </row>
    <row r="59" customFormat="false" ht="12.8" hidden="false" customHeight="false" outlineLevel="0" collapsed="false">
      <c r="A59" s="1" t="n">
        <v>5</v>
      </c>
      <c r="B59" s="44" t="s">
        <v>24</v>
      </c>
      <c r="C59" s="44"/>
    </row>
    <row r="60" customFormat="false" ht="12.8" hidden="false" customHeight="false" outlineLevel="0" collapsed="false">
      <c r="A60" s="1" t="n">
        <v>6</v>
      </c>
      <c r="B60" s="44" t="s">
        <v>25</v>
      </c>
      <c r="C60" s="44"/>
    </row>
    <row r="61" customFormat="false" ht="12.8" hidden="false" customHeight="false" outlineLevel="0" collapsed="false">
      <c r="A61" s="1" t="n">
        <v>7</v>
      </c>
      <c r="B61" s="44" t="s">
        <v>26</v>
      </c>
      <c r="C61" s="44"/>
    </row>
  </sheetData>
  <autoFilter ref="A3:Y48"/>
  <mergeCells count="5">
    <mergeCell ref="C2:G2"/>
    <mergeCell ref="I2:J2"/>
    <mergeCell ref="L2:P2"/>
    <mergeCell ref="Q2:T2"/>
    <mergeCell ref="U51:Y5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V3" activeCellId="0" sqref="V3"/>
    </sheetView>
  </sheetViews>
  <sheetFormatPr defaultColWidth="11.859375" defaultRowHeight="12.8" zeroHeight="false" outlineLevelRow="0" outlineLevelCol="0"/>
  <cols>
    <col collapsed="false" customWidth="true" hidden="false" outlineLevel="0" max="23" min="23" style="0" width="15.15"/>
    <col collapsed="false" customWidth="true" hidden="false" outlineLevel="0" max="1024" min="1021" style="0" width="11.52"/>
  </cols>
  <sheetData>
    <row r="1" customFormat="false" ht="12.8" hidden="false" customHeight="false" outlineLevel="0" collapsed="false">
      <c r="A1" s="1" t="s">
        <v>42</v>
      </c>
      <c r="D1" s="1"/>
      <c r="E1" s="1"/>
      <c r="F1" s="1"/>
      <c r="G1" s="1"/>
      <c r="H1" s="1"/>
      <c r="M1" s="1"/>
      <c r="V1" s="1"/>
      <c r="W1" s="2"/>
    </row>
    <row r="2" customFormat="false" ht="12.8" hidden="false" customHeight="false" outlineLevel="0" collapsed="false">
      <c r="A2" s="3"/>
      <c r="B2" s="3"/>
      <c r="C2" s="4"/>
      <c r="D2" s="5" t="s">
        <v>1</v>
      </c>
      <c r="E2" s="5"/>
      <c r="F2" s="5"/>
      <c r="G2" s="5"/>
      <c r="H2" s="5"/>
      <c r="I2" s="5" t="s">
        <v>29</v>
      </c>
      <c r="J2" s="5" t="s">
        <v>3</v>
      </c>
      <c r="K2" s="5"/>
      <c r="L2" s="43" t="s">
        <v>4</v>
      </c>
      <c r="M2" s="5" t="s">
        <v>43</v>
      </c>
      <c r="N2" s="5"/>
      <c r="O2" s="5"/>
      <c r="P2" s="5"/>
      <c r="Q2" s="5"/>
      <c r="R2" s="5" t="s">
        <v>6</v>
      </c>
      <c r="S2" s="5"/>
      <c r="T2" s="5"/>
      <c r="U2" s="5"/>
      <c r="V2" s="7" t="s">
        <v>7</v>
      </c>
      <c r="W2" s="8" t="s">
        <v>8</v>
      </c>
    </row>
    <row r="3" customFormat="false" ht="12.8" hidden="false" customHeight="false" outlineLevel="0" collapsed="false">
      <c r="A3" s="52" t="s">
        <v>44</v>
      </c>
      <c r="B3" s="52" t="s">
        <v>45</v>
      </c>
      <c r="C3" s="53" t="s">
        <v>46</v>
      </c>
      <c r="D3" s="12" t="s">
        <v>11</v>
      </c>
      <c r="E3" s="13" t="s">
        <v>12</v>
      </c>
      <c r="F3" s="13" t="s">
        <v>13</v>
      </c>
      <c r="G3" s="13" t="s">
        <v>14</v>
      </c>
      <c r="H3" s="13" t="s">
        <v>15</v>
      </c>
      <c r="I3" s="11" t="s">
        <v>35</v>
      </c>
      <c r="J3" s="12" t="s">
        <v>17</v>
      </c>
      <c r="K3" s="15" t="s">
        <v>29</v>
      </c>
      <c r="L3" s="15"/>
      <c r="M3" s="12" t="s">
        <v>11</v>
      </c>
      <c r="N3" s="12" t="s">
        <v>12</v>
      </c>
      <c r="O3" s="13" t="s">
        <v>13</v>
      </c>
      <c r="P3" s="13" t="s">
        <v>14</v>
      </c>
      <c r="Q3" s="13" t="s">
        <v>15</v>
      </c>
      <c r="R3" s="12" t="s">
        <v>12</v>
      </c>
      <c r="S3" s="13" t="s">
        <v>13</v>
      </c>
      <c r="T3" s="13" t="s">
        <v>14</v>
      </c>
      <c r="U3" s="13" t="s">
        <v>15</v>
      </c>
      <c r="V3" s="10" t="s">
        <v>18</v>
      </c>
      <c r="W3" s="14" t="s">
        <v>19</v>
      </c>
    </row>
    <row r="4" customFormat="false" ht="12.8" hidden="false" customHeight="false" outlineLevel="0" collapsed="false">
      <c r="A4" s="54" t="s">
        <v>47</v>
      </c>
      <c r="B4" s="54" t="s">
        <v>48</v>
      </c>
      <c r="C4" s="17" t="n">
        <v>1</v>
      </c>
      <c r="D4" s="18" t="n">
        <v>108.107864655477</v>
      </c>
      <c r="E4" s="19" t="n">
        <v>86.0126866113812</v>
      </c>
      <c r="F4" s="19" t="n">
        <v>70.6151751400559</v>
      </c>
      <c r="G4" s="19" t="n">
        <v>56.1298499119584</v>
      </c>
      <c r="H4" s="19" t="n">
        <v>46.7081301120282</v>
      </c>
      <c r="I4" s="20" t="n">
        <f aca="false">H4/H$16*100</f>
        <v>19.0619260509003</v>
      </c>
      <c r="J4" s="21" t="n">
        <v>11834208.9638619</v>
      </c>
      <c r="K4" s="20" t="n">
        <f aca="false">J4/J$16*100</f>
        <v>21.0593095068706</v>
      </c>
      <c r="L4" s="20" t="n">
        <f aca="false">I4/K4</f>
        <v>0.905154371024432</v>
      </c>
      <c r="M4" s="23" t="n">
        <f aca="false">IF($J4=0,0,D4/$J4*10^(6))</f>
        <v>9.13519990948324</v>
      </c>
      <c r="N4" s="23" t="n">
        <f aca="false">IF($J4=0,0,E4/$J4*10^(6))</f>
        <v>7.26813992164901</v>
      </c>
      <c r="O4" s="23" t="n">
        <f aca="false">IF($J4=0,0,F4/$J4*10^(6))</f>
        <v>5.96703804670792</v>
      </c>
      <c r="P4" s="23" t="n">
        <f aca="false">IF($J4=0,0,G4/$J4*10^(6))</f>
        <v>4.7430166294479</v>
      </c>
      <c r="Q4" s="23" t="n">
        <f aca="false">IF($J4=0,0,H4/$J4*10^(6))</f>
        <v>3.94687386834732</v>
      </c>
      <c r="R4" s="24" t="n">
        <f aca="false">IF($D4=0,0,E4/$D4*100)</f>
        <v>79.5619142839333</v>
      </c>
      <c r="S4" s="24" t="n">
        <f aca="false">IF($D4=0,0,F4/$D4*100)</f>
        <v>65.3191840992286</v>
      </c>
      <c r="T4" s="24" t="n">
        <f aca="false">IF($D4=0,0,G4/$D4*100)</f>
        <v>51.9202280896358</v>
      </c>
      <c r="U4" s="24" t="n">
        <f aca="false">IF($D4=0,0,H4/$D4*100)</f>
        <v>43.2051176488221</v>
      </c>
      <c r="V4" s="25" t="n">
        <v>0.105700528820946</v>
      </c>
      <c r="W4" s="26" t="n">
        <v>42.9486174069368</v>
      </c>
    </row>
    <row r="5" customFormat="false" ht="12.8" hidden="false" customHeight="false" outlineLevel="0" collapsed="false">
      <c r="A5" s="54" t="s">
        <v>49</v>
      </c>
      <c r="B5" s="54" t="s">
        <v>50</v>
      </c>
      <c r="C5" s="17" t="n">
        <v>2</v>
      </c>
      <c r="D5" s="18" t="n">
        <v>51.4010418064298</v>
      </c>
      <c r="E5" s="19" t="n">
        <v>35.6607792256123</v>
      </c>
      <c r="F5" s="19" t="n">
        <v>29.3888526636973</v>
      </c>
      <c r="G5" s="19" t="n">
        <v>23.485420788209</v>
      </c>
      <c r="H5" s="19" t="n">
        <v>19.8205960491311</v>
      </c>
      <c r="I5" s="20" t="n">
        <f aca="false">H5/H$16*100</f>
        <v>8.08892874253616</v>
      </c>
      <c r="J5" s="21" t="n">
        <v>4732098.66473674</v>
      </c>
      <c r="K5" s="20" t="n">
        <f aca="false">J5/J$16*100</f>
        <v>8.42090339135092</v>
      </c>
      <c r="L5" s="20" t="n">
        <f aca="false">I5/K5</f>
        <v>0.960577311793444</v>
      </c>
      <c r="M5" s="23" t="n">
        <f aca="false">IF($J5=0,0,D5/$J5*10^(6))</f>
        <v>10.8622083874681</v>
      </c>
      <c r="N5" s="23" t="n">
        <f aca="false">IF($J5=0,0,E5/$J5*10^(6))</f>
        <v>7.53593315611821</v>
      </c>
      <c r="O5" s="23" t="n">
        <f aca="false">IF($J5=0,0,F5/$J5*10^(6))</f>
        <v>6.21053252390972</v>
      </c>
      <c r="P5" s="23" t="n">
        <f aca="false">IF($J5=0,0,G5/$J5*10^(6))</f>
        <v>4.96300319416851</v>
      </c>
      <c r="Q5" s="23" t="n">
        <f aca="false">IF($J5=0,0,H5/$J5*10^(6))</f>
        <v>4.18854243188815</v>
      </c>
      <c r="R5" s="24" t="n">
        <f aca="false">IF($D5=0,0,E5/$D5*100)</f>
        <v>69.3775417235833</v>
      </c>
      <c r="S5" s="24" t="n">
        <f aca="false">IF($D5=0,0,F5/$D5*100)</f>
        <v>57.1755972853084</v>
      </c>
      <c r="T5" s="24" t="n">
        <f aca="false">IF($D5=0,0,G5/$D5*100)</f>
        <v>45.690554048792</v>
      </c>
      <c r="U5" s="24" t="n">
        <f aca="false">IF($D5=0,0,H5/$D5*100)</f>
        <v>38.560689341226</v>
      </c>
      <c r="V5" s="27" t="n">
        <v>0.158904979900672</v>
      </c>
      <c r="W5" s="20" t="n">
        <v>51.1314716770527</v>
      </c>
    </row>
    <row r="6" customFormat="false" ht="12.8" hidden="false" customHeight="false" outlineLevel="0" collapsed="false">
      <c r="A6" s="54" t="s">
        <v>51</v>
      </c>
      <c r="B6" s="54" t="s">
        <v>52</v>
      </c>
      <c r="C6" s="17" t="n">
        <v>3</v>
      </c>
      <c r="D6" s="18" t="n">
        <v>49.474313304364</v>
      </c>
      <c r="E6" s="19" t="n">
        <v>39.8880933395625</v>
      </c>
      <c r="F6" s="19" t="n">
        <v>31.2916864775082</v>
      </c>
      <c r="G6" s="19" t="n">
        <v>24.5841897107825</v>
      </c>
      <c r="H6" s="19" t="n">
        <v>20.6947886230612</v>
      </c>
      <c r="I6" s="20" t="n">
        <f aca="false">H6/H$16*100</f>
        <v>8.44569306083651</v>
      </c>
      <c r="J6" s="21" t="n">
        <v>4180683.71846601</v>
      </c>
      <c r="K6" s="20" t="n">
        <f aca="false">J6/J$16*100</f>
        <v>7.4396449011814</v>
      </c>
      <c r="L6" s="20" t="n">
        <f aca="false">I6/K6</f>
        <v>1.13522798104186</v>
      </c>
      <c r="M6" s="23" t="n">
        <f aca="false">IF($J6=0,0,D6/$J6*10^(6))</f>
        <v>11.8340244409872</v>
      </c>
      <c r="N6" s="23" t="n">
        <f aca="false">IF($J6=0,0,E6/$J6*10^(6))</f>
        <v>9.54104544272925</v>
      </c>
      <c r="O6" s="23" t="n">
        <f aca="false">IF($J6=0,0,F6/$J6*10^(6))</f>
        <v>7.48482511109208</v>
      </c>
      <c r="P6" s="23" t="n">
        <f aca="false">IF($J6=0,0,G6/$J6*10^(6))</f>
        <v>5.88042324325912</v>
      </c>
      <c r="Q6" s="23" t="n">
        <f aca="false">IF($J6=0,0,H6/$J6*10^(6))</f>
        <v>4.95009668673396</v>
      </c>
      <c r="R6" s="24" t="n">
        <f aca="false">IF($D6=0,0,E6/$D6*100)</f>
        <v>80.6238443253826</v>
      </c>
      <c r="S6" s="24" t="n">
        <f aca="false">IF($D6=0,0,F6/$D6*100)</f>
        <v>63.2483492696563</v>
      </c>
      <c r="T6" s="24" t="n">
        <f aca="false">IF($D6=0,0,G6/$D6*100)</f>
        <v>49.6908154329329</v>
      </c>
      <c r="U6" s="24" t="n">
        <f aca="false">IF($D6=0,0,H6/$D6*100)</f>
        <v>41.8293600069751</v>
      </c>
      <c r="V6" s="27" t="n">
        <v>0.103482946145588</v>
      </c>
      <c r="W6" s="20" t="n">
        <v>64.6837966321995</v>
      </c>
    </row>
    <row r="7" customFormat="false" ht="12.8" hidden="false" customHeight="false" outlineLevel="0" collapsed="false">
      <c r="A7" s="54" t="s">
        <v>53</v>
      </c>
      <c r="B7" s="54" t="s">
        <v>54</v>
      </c>
      <c r="C7" s="17" t="n">
        <v>4</v>
      </c>
      <c r="D7" s="18" t="n">
        <v>30.0173691458519</v>
      </c>
      <c r="E7" s="19" t="n">
        <v>16.0593245427727</v>
      </c>
      <c r="F7" s="19" t="n">
        <v>13.3758994359175</v>
      </c>
      <c r="G7" s="19" t="n">
        <v>10.6393824502233</v>
      </c>
      <c r="H7" s="19" t="n">
        <v>8.81309049610846</v>
      </c>
      <c r="I7" s="20" t="n">
        <f aca="false">H7/H$16*100</f>
        <v>3.59668603546709</v>
      </c>
      <c r="J7" s="21" t="n">
        <v>7184552.6193261</v>
      </c>
      <c r="K7" s="20" t="n">
        <f aca="false">J7/J$16*100</f>
        <v>12.7851145556763</v>
      </c>
      <c r="L7" s="20" t="n">
        <f aca="false">I7/K7</f>
        <v>0.281318248640191</v>
      </c>
      <c r="M7" s="23" t="n">
        <f aca="false">IF($J7=0,0,D7/$J7*10^(6))</f>
        <v>4.17804291183095</v>
      </c>
      <c r="N7" s="23" t="n">
        <f aca="false">IF($J7=0,0,E7/$J7*10^(6))</f>
        <v>2.23525741875338</v>
      </c>
      <c r="O7" s="23" t="n">
        <f aca="false">IF($J7=0,0,F7/$J7*10^(6))</f>
        <v>1.8617581559549</v>
      </c>
      <c r="P7" s="23" t="n">
        <f aca="false">IF($J7=0,0,G7/$J7*10^(6))</f>
        <v>1.48086916666236</v>
      </c>
      <c r="Q7" s="23" t="n">
        <f aca="false">IF($J7=0,0,H7/$J7*10^(6))</f>
        <v>1.22667213437921</v>
      </c>
      <c r="R7" s="24" t="n">
        <f aca="false">IF($D7=0,0,E7/$D7*100)</f>
        <v>53.5001067706559</v>
      </c>
      <c r="S7" s="24" t="n">
        <f aca="false">IF($D7=0,0,F7/$D7*100)</f>
        <v>44.5605321736396</v>
      </c>
      <c r="T7" s="24" t="n">
        <f aca="false">IF($D7=0,0,G7/$D7*100)</f>
        <v>35.4440870501589</v>
      </c>
      <c r="U7" s="24" t="n">
        <f aca="false">IF($D7=0,0,H7/$D7*100)</f>
        <v>29.3599697338111</v>
      </c>
      <c r="V7" s="27" t="n">
        <v>0.0281955199439714</v>
      </c>
      <c r="W7" s="20" t="n">
        <v>31.7984578829676</v>
      </c>
    </row>
    <row r="8" customFormat="false" ht="12.8" hidden="false" customHeight="false" outlineLevel="0" collapsed="false">
      <c r="A8" s="54" t="s">
        <v>55</v>
      </c>
      <c r="B8" s="54" t="s">
        <v>56</v>
      </c>
      <c r="C8" s="17" t="n">
        <v>5</v>
      </c>
      <c r="D8" s="18" t="n">
        <v>72.1184125790114</v>
      </c>
      <c r="E8" s="19" t="n">
        <v>50.5520359246943</v>
      </c>
      <c r="F8" s="19" t="n">
        <v>38.1883720200446</v>
      </c>
      <c r="G8" s="19" t="n">
        <v>30.1144660433471</v>
      </c>
      <c r="H8" s="19" t="n">
        <v>25.0567083483716</v>
      </c>
      <c r="I8" s="20" t="n">
        <f aca="false">H8/H$16*100</f>
        <v>10.2258240796635</v>
      </c>
      <c r="J8" s="21" t="n">
        <v>5756175.23499849</v>
      </c>
      <c r="K8" s="20" t="n">
        <f aca="false">J8/J$16*100</f>
        <v>10.2432766076541</v>
      </c>
      <c r="L8" s="20" t="n">
        <f aca="false">I8/K8</f>
        <v>0.998296196748461</v>
      </c>
      <c r="M8" s="23" t="n">
        <f aca="false">IF($J8=0,0,D8/$J8*10^(6))</f>
        <v>12.5288771857604</v>
      </c>
      <c r="N8" s="23" t="n">
        <f aca="false">IF($J8=0,0,E8/$J8*10^(6))</f>
        <v>8.78222671494252</v>
      </c>
      <c r="O8" s="23" t="n">
        <f aca="false">IF($J8=0,0,F8/$J8*10^(6))</f>
        <v>6.63433103770939</v>
      </c>
      <c r="P8" s="23" t="n">
        <f aca="false">IF($J8=0,0,G8/$J8*10^(6))</f>
        <v>5.23167985926596</v>
      </c>
      <c r="Q8" s="23" t="n">
        <f aca="false">IF($J8=0,0,H8/$J8*10^(6))</f>
        <v>4.35301347256121</v>
      </c>
      <c r="R8" s="24" t="n">
        <f aca="false">IF($D8=0,0,E8/$D8*100)</f>
        <v>70.0958799797632</v>
      </c>
      <c r="S8" s="24" t="n">
        <f aca="false">IF($D8=0,0,F8/$D8*100)</f>
        <v>52.9523191850711</v>
      </c>
      <c r="T8" s="24" t="n">
        <f aca="false">IF($D8=0,0,G8/$D8*100)</f>
        <v>41.7569729649198</v>
      </c>
      <c r="U8" s="24" t="n">
        <f aca="false">IF($D8=0,0,H8/$D8*100)</f>
        <v>34.7438434268364</v>
      </c>
      <c r="V8" s="27" t="n">
        <v>0.0948993300991547</v>
      </c>
      <c r="W8" s="20" t="n">
        <v>65.6908032087527</v>
      </c>
    </row>
    <row r="9" customFormat="false" ht="12.8" hidden="false" customHeight="false" outlineLevel="0" collapsed="false">
      <c r="A9" s="55" t="s">
        <v>57</v>
      </c>
      <c r="B9" s="55" t="s">
        <v>58</v>
      </c>
      <c r="C9" s="17" t="n">
        <v>6</v>
      </c>
      <c r="D9" s="18" t="n">
        <v>33.312004106984</v>
      </c>
      <c r="E9" s="19" t="n">
        <v>28.9452842851049</v>
      </c>
      <c r="F9" s="19" t="n">
        <v>25.0385967687087</v>
      </c>
      <c r="G9" s="19" t="n">
        <v>20.6664092232767</v>
      </c>
      <c r="H9" s="19" t="n">
        <v>17.3641952401034</v>
      </c>
      <c r="I9" s="20" t="n">
        <f aca="false">H9/H$16*100</f>
        <v>7.08645378880215</v>
      </c>
      <c r="J9" s="21" t="n">
        <v>1588306.41679678</v>
      </c>
      <c r="K9" s="20" t="n">
        <f aca="false">J9/J$16*100</f>
        <v>2.82643618388133</v>
      </c>
      <c r="L9" s="20" t="n">
        <f aca="false">I9/K9</f>
        <v>2.5072045953894</v>
      </c>
      <c r="M9" s="23" t="n">
        <f aca="false">IF($J9=0,0,D9/$J9*10^(6))</f>
        <v>20.9732856045284</v>
      </c>
      <c r="N9" s="23" t="n">
        <f aca="false">IF($J9=0,0,E9/$J9*10^(6))</f>
        <v>18.2239925363271</v>
      </c>
      <c r="O9" s="23" t="n">
        <f aca="false">IF($J9=0,0,F9/$J9*10^(6))</f>
        <v>15.7643364680257</v>
      </c>
      <c r="P9" s="23" t="n">
        <f aca="false">IF($J9=0,0,G9/$J9*10^(6))</f>
        <v>13.0116009132266</v>
      </c>
      <c r="Q9" s="23" t="n">
        <f aca="false">IF($J9=0,0,H9/$J9*10^(6))</f>
        <v>10.9325222491531</v>
      </c>
      <c r="R9" s="24" t="n">
        <f aca="false">IF($D9=0,0,E9/$D9*100)</f>
        <v>86.8914526791752</v>
      </c>
      <c r="S9" s="24" t="n">
        <f aca="false">IF($D9=0,0,F9/$D9*100)</f>
        <v>75.1638859322164</v>
      </c>
      <c r="T9" s="24" t="n">
        <f aca="false">IF($D9=0,0,G9/$D9*100)</f>
        <v>62.0389249380043</v>
      </c>
      <c r="U9" s="24" t="n">
        <f aca="false">IF($D9=0,0,H9/$D9*100)</f>
        <v>52.1259398994338</v>
      </c>
      <c r="V9" s="27" t="n">
        <v>0.198622464795992</v>
      </c>
      <c r="W9" s="20" t="n">
        <v>197.326064446909</v>
      </c>
    </row>
    <row r="10" customFormat="false" ht="12.8" hidden="false" customHeight="false" outlineLevel="0" collapsed="false">
      <c r="A10" s="54" t="s">
        <v>59</v>
      </c>
      <c r="B10" s="54" t="s">
        <v>60</v>
      </c>
      <c r="C10" s="17" t="n">
        <v>7</v>
      </c>
      <c r="D10" s="18" t="n">
        <v>35.4029498367936</v>
      </c>
      <c r="E10" s="19" t="n">
        <v>28.6548284257325</v>
      </c>
      <c r="F10" s="19" t="n">
        <v>24.5982274546352</v>
      </c>
      <c r="G10" s="19" t="n">
        <v>19.9347354705805</v>
      </c>
      <c r="H10" s="19" t="n">
        <v>16.6378664574049</v>
      </c>
      <c r="I10" s="20" t="n">
        <f aca="false">H10/H$16*100</f>
        <v>6.79003375419079</v>
      </c>
      <c r="J10" s="21" t="n">
        <v>1915281.02500098</v>
      </c>
      <c r="K10" s="20" t="n">
        <f aca="false">J10/J$16*100</f>
        <v>3.40829674558742</v>
      </c>
      <c r="L10" s="20" t="n">
        <f aca="false">I10/K10</f>
        <v>1.99220732847912</v>
      </c>
      <c r="M10" s="23" t="n">
        <f aca="false">IF($J10=0,0,D10/$J10*10^(6))</f>
        <v>18.484467487885</v>
      </c>
      <c r="N10" s="23" t="n">
        <f aca="false">IF($J10=0,0,E10/$J10*10^(6))</f>
        <v>14.9611613396096</v>
      </c>
      <c r="O10" s="23" t="n">
        <f aca="false">IF($J10=0,0,F10/$J10*10^(6))</f>
        <v>12.8431426686445</v>
      </c>
      <c r="P10" s="23" t="n">
        <f aca="false">IF($J10=0,0,G10/$J10*10^(6))</f>
        <v>10.4082561307526</v>
      </c>
      <c r="Q10" s="23" t="n">
        <f aca="false">IF($J10=0,0,H10/$J10*10^(6))</f>
        <v>8.68690611989767</v>
      </c>
      <c r="R10" s="24" t="n">
        <f aca="false">IF($D10=0,0,E10/$D10*100)</f>
        <v>80.9390984588298</v>
      </c>
      <c r="S10" s="24" t="n">
        <f aca="false">IF($D10=0,0,F10/$D10*100)</f>
        <v>69.4807284930555</v>
      </c>
      <c r="T10" s="24" t="n">
        <f aca="false">IF($D10=0,0,G10/$D10*100)</f>
        <v>56.3081199800552</v>
      </c>
      <c r="U10" s="24" t="n">
        <f aca="false">IF($D10=0,0,H10/$D10*100)</f>
        <v>46.9957066688084</v>
      </c>
      <c r="V10" s="27" t="n">
        <v>0.263798500387658</v>
      </c>
      <c r="W10" s="20" t="n">
        <v>120.611970117904</v>
      </c>
    </row>
    <row r="11" customFormat="false" ht="12.8" hidden="false" customHeight="false" outlineLevel="0" collapsed="false">
      <c r="A11" s="54" t="s">
        <v>61</v>
      </c>
      <c r="B11" s="54" t="s">
        <v>62</v>
      </c>
      <c r="C11" s="17" t="n">
        <v>8</v>
      </c>
      <c r="D11" s="18" t="n">
        <v>14.8318631640198</v>
      </c>
      <c r="E11" s="19" t="n">
        <v>8.87668298594135</v>
      </c>
      <c r="F11" s="19" t="n">
        <v>7.52991290902076</v>
      </c>
      <c r="G11" s="19" t="n">
        <v>6.04819154405888</v>
      </c>
      <c r="H11" s="19" t="n">
        <v>5.02689913842019</v>
      </c>
      <c r="I11" s="20" t="n">
        <f aca="false">H11/H$16*100</f>
        <v>2.05151393155908</v>
      </c>
      <c r="J11" s="21" t="n">
        <v>1706630.76695316</v>
      </c>
      <c r="K11" s="20" t="n">
        <f aca="false">J11/J$16*100</f>
        <v>3.03699771103974</v>
      </c>
      <c r="L11" s="20" t="n">
        <f aca="false">I11/K11</f>
        <v>0.675507236670498</v>
      </c>
      <c r="M11" s="23" t="n">
        <f aca="false">IF($J11=0,0,D11/$J11*10^(6))</f>
        <v>8.69072763202263</v>
      </c>
      <c r="N11" s="23" t="n">
        <f aca="false">IF($J11=0,0,E11/$J11*10^(6))</f>
        <v>5.20129084616753</v>
      </c>
      <c r="O11" s="23" t="n">
        <f aca="false">IF($J11=0,0,F11/$J11*10^(6))</f>
        <v>4.41215115467763</v>
      </c>
      <c r="P11" s="23" t="n">
        <f aca="false">IF($J11=0,0,G11/$J11*10^(6))</f>
        <v>3.54393677951599</v>
      </c>
      <c r="Q11" s="23" t="n">
        <f aca="false">IF($J11=0,0,H11/$J11*10^(6))</f>
        <v>2.94551067270086</v>
      </c>
      <c r="R11" s="24" t="n">
        <f aca="false">IF($D11=0,0,E11/$D11*100)</f>
        <v>59.8487384071547</v>
      </c>
      <c r="S11" s="24" t="n">
        <f aca="false">IF($D11=0,0,F11/$D11*100)</f>
        <v>50.7684896074781</v>
      </c>
      <c r="T11" s="24" t="n">
        <f aca="false">IF($D11=0,0,G11/$D11*100)</f>
        <v>40.7783666635424</v>
      </c>
      <c r="U11" s="24" t="n">
        <f aca="false">IF($D11=0,0,H11/$D11*100)</f>
        <v>33.8925668530627</v>
      </c>
      <c r="V11" s="27" t="n">
        <v>0.0757494302673237</v>
      </c>
      <c r="W11" s="20" t="n">
        <v>41.2213865445208</v>
      </c>
    </row>
    <row r="12" customFormat="false" ht="12.8" hidden="false" customHeight="false" outlineLevel="0" collapsed="false">
      <c r="A12" s="54" t="s">
        <v>63</v>
      </c>
      <c r="B12" s="54" t="s">
        <v>64</v>
      </c>
      <c r="C12" s="17" t="n">
        <v>9</v>
      </c>
      <c r="D12" s="18" t="n">
        <v>120.324628973732</v>
      </c>
      <c r="E12" s="19" t="n">
        <v>99.9138473411266</v>
      </c>
      <c r="F12" s="19" t="n">
        <v>87.0377959899881</v>
      </c>
      <c r="G12" s="19" t="n">
        <v>71.627541047823</v>
      </c>
      <c r="H12" s="19" t="n">
        <v>60.2173553676631</v>
      </c>
      <c r="I12" s="20" t="n">
        <f aca="false">H12/H$16*100</f>
        <v>24.5751386802698</v>
      </c>
      <c r="J12" s="21" t="n">
        <v>7706868.15754711</v>
      </c>
      <c r="K12" s="20" t="n">
        <f aca="false">J12/J$16*100</f>
        <v>13.7145898263289</v>
      </c>
      <c r="L12" s="20" t="n">
        <f aca="false">I12/K12</f>
        <v>1.79189746040317</v>
      </c>
      <c r="M12" s="23" t="n">
        <f aca="false">IF($J12=0,0,D12/$J12*10^(6))</f>
        <v>15.612649199909</v>
      </c>
      <c r="N12" s="23" t="n">
        <f aca="false">IF($J12=0,0,E12/$J12*10^(6))</f>
        <v>12.9642606177561</v>
      </c>
      <c r="O12" s="23" t="n">
        <f aca="false">IF($J12=0,0,F12/$J12*10^(6))</f>
        <v>11.2935363899737</v>
      </c>
      <c r="P12" s="23" t="n">
        <f aca="false">IF($J12=0,0,G12/$J12*10^(6))</f>
        <v>9.29398811340509</v>
      </c>
      <c r="Q12" s="23" t="n">
        <f aca="false">IF($J12=0,0,H12/$J12*10^(6))</f>
        <v>7.81346639603456</v>
      </c>
      <c r="R12" s="24" t="n">
        <f aca="false">IF($D12=0,0,E12/$D12*100)</f>
        <v>83.0369045749883</v>
      </c>
      <c r="S12" s="24" t="n">
        <f aca="false">IF($D12=0,0,F12/$D12*100)</f>
        <v>72.3358108247226</v>
      </c>
      <c r="T12" s="24" t="n">
        <f aca="false">IF($D12=0,0,G12/$D12*100)</f>
        <v>59.5285783623401</v>
      </c>
      <c r="U12" s="24" t="n">
        <f aca="false">IF($D12=0,0,H12/$D12*100)</f>
        <v>50.0457436530381</v>
      </c>
      <c r="V12" s="27" t="n">
        <v>0.229291749827082</v>
      </c>
      <c r="W12" s="20" t="n">
        <v>70.1154399279629</v>
      </c>
    </row>
    <row r="13" customFormat="false" ht="12.8" hidden="false" customHeight="false" outlineLevel="0" collapsed="false">
      <c r="A13" s="54" t="s">
        <v>65</v>
      </c>
      <c r="B13" s="54" t="s">
        <v>66</v>
      </c>
      <c r="C13" s="17" t="n">
        <v>10</v>
      </c>
      <c r="D13" s="18" t="n">
        <v>27.4694348822107</v>
      </c>
      <c r="E13" s="19" t="n">
        <v>21.1484139361273</v>
      </c>
      <c r="F13" s="19" t="n">
        <v>17.9571551472201</v>
      </c>
      <c r="G13" s="19" t="n">
        <v>14.3640457354745</v>
      </c>
      <c r="H13" s="19" t="n">
        <v>11.9500527761407</v>
      </c>
      <c r="I13" s="20" t="n">
        <f aca="false">H13/H$16*100</f>
        <v>4.87690305256921</v>
      </c>
      <c r="J13" s="21" t="n">
        <v>4308847.01885012</v>
      </c>
      <c r="K13" s="20" t="n">
        <f aca="false">J13/J$16*100</f>
        <v>7.66771511850248</v>
      </c>
      <c r="L13" s="20" t="n">
        <f aca="false">I13/K13</f>
        <v>0.636030809334721</v>
      </c>
      <c r="M13" s="23" t="n">
        <f aca="false">IF($J13=0,0,D13/$J13*10^(6))</f>
        <v>6.37512419495026</v>
      </c>
      <c r="N13" s="23" t="n">
        <f aca="false">IF($J13=0,0,E13/$J13*10^(6))</f>
        <v>4.90813756989012</v>
      </c>
      <c r="O13" s="23" t="n">
        <f aca="false">IF($J13=0,0,F13/$J13*10^(6))</f>
        <v>4.16750816834807</v>
      </c>
      <c r="P13" s="23" t="n">
        <f aca="false">IF($J13=0,0,G13/$J13*10^(6))</f>
        <v>3.33361701462953</v>
      </c>
      <c r="Q13" s="23" t="n">
        <f aca="false">IF($J13=0,0,H13/$J13*10^(6))</f>
        <v>2.77337596899176</v>
      </c>
      <c r="R13" s="24" t="n">
        <f aca="false">IF($D13=0,0,E13/$D13*100)</f>
        <v>76.9888933893689</v>
      </c>
      <c r="S13" s="24" t="n">
        <f aca="false">IF($D13=0,0,F13/$D13*100)</f>
        <v>65.3714036135822</v>
      </c>
      <c r="T13" s="24" t="n">
        <f aca="false">IF($D13=0,0,G13/$D13*100)</f>
        <v>52.2910128914836</v>
      </c>
      <c r="U13" s="24" t="n">
        <f aca="false">IF($D13=0,0,H13/$D13*100)</f>
        <v>43.5030892604187</v>
      </c>
      <c r="V13" s="27" t="n">
        <v>0.0894101486513488</v>
      </c>
      <c r="W13" s="20" t="n">
        <v>26.6197925736924</v>
      </c>
    </row>
    <row r="14" customFormat="false" ht="12.8" hidden="false" customHeight="false" outlineLevel="0" collapsed="false">
      <c r="A14" s="56" t="s">
        <v>67</v>
      </c>
      <c r="B14" s="56" t="s">
        <v>68</v>
      </c>
      <c r="C14" s="29" t="n">
        <v>11</v>
      </c>
      <c r="D14" s="18" t="n">
        <v>28.5143011334461</v>
      </c>
      <c r="E14" s="30" t="n">
        <v>25.2637378181108</v>
      </c>
      <c r="F14" s="30" t="n">
        <v>20.1891386673193</v>
      </c>
      <c r="G14" s="30" t="n">
        <v>15.5138468389021</v>
      </c>
      <c r="H14" s="30" t="n">
        <v>12.7439513869217</v>
      </c>
      <c r="I14" s="20" t="n">
        <f aca="false">H14/H$16*100</f>
        <v>5.20089882320535</v>
      </c>
      <c r="J14" s="21" t="n">
        <v>5281014.95467988</v>
      </c>
      <c r="K14" s="20" t="n">
        <f aca="false">J14/J$16*100</f>
        <v>9.39771545192682</v>
      </c>
      <c r="L14" s="20" t="n">
        <f aca="false">I14/K14</f>
        <v>0.553421610795739</v>
      </c>
      <c r="M14" s="23" t="n">
        <f aca="false">IF($J14=0,0,D14/$J14*10^(6))</f>
        <v>5.39939791463335</v>
      </c>
      <c r="N14" s="23" t="n">
        <f aca="false">IF($J14=0,0,E14/$J14*10^(6))</f>
        <v>4.78387924194815</v>
      </c>
      <c r="O14" s="23" t="n">
        <f aca="false">IF($J14=0,0,F14/$J14*10^(6))</f>
        <v>3.82296563076919</v>
      </c>
      <c r="P14" s="23" t="n">
        <f aca="false">IF($J14=0,0,G14/$J14*10^(6))</f>
        <v>2.9376638718196</v>
      </c>
      <c r="Q14" s="23" t="n">
        <f aca="false">IF($J14=0,0,H14/$J14*10^(6))</f>
        <v>2.41316328324887</v>
      </c>
      <c r="R14" s="24" t="n">
        <f aca="false">IF($D14=0,0,E14/$D14*100)</f>
        <v>88.6002350184816</v>
      </c>
      <c r="S14" s="24" t="n">
        <f aca="false">IF($D14=0,0,F14/$D14*100)</f>
        <v>70.803554233487</v>
      </c>
      <c r="T14" s="24" t="n">
        <f aca="false">IF($D14=0,0,G14/$D14*100)</f>
        <v>54.4072490723085</v>
      </c>
      <c r="U14" s="24" t="n">
        <f aca="false">IF($D14=0,0,H14/$D14*100)</f>
        <v>44.6931921188613</v>
      </c>
      <c r="V14" s="27" t="n">
        <v>0.118292895130105</v>
      </c>
      <c r="W14" s="20" t="n">
        <v>22.0823612167999</v>
      </c>
    </row>
    <row r="15" customFormat="false" ht="12.8" hidden="false" customHeight="false" outlineLevel="0" collapsed="false">
      <c r="A15" s="1"/>
      <c r="D15" s="1"/>
      <c r="E15" s="1"/>
      <c r="F15" s="1"/>
      <c r="G15" s="1"/>
      <c r="H15" s="1"/>
      <c r="M15" s="1"/>
      <c r="V15" s="1"/>
      <c r="W15" s="1"/>
    </row>
    <row r="16" customFormat="false" ht="12.8" hidden="false" customHeight="false" outlineLevel="0" collapsed="false">
      <c r="A16" s="1"/>
      <c r="C16" s="1" t="s">
        <v>27</v>
      </c>
      <c r="D16" s="32" t="n">
        <f aca="false">SUM(D4:D14)</f>
        <v>570.97418358832</v>
      </c>
      <c r="E16" s="32" t="n">
        <f aca="false">SUM(E4:E14)</f>
        <v>440.975714436167</v>
      </c>
      <c r="F16" s="32" t="n">
        <f aca="false">SUM(F4:F14)</f>
        <v>365.210812674116</v>
      </c>
      <c r="G16" s="32" t="n">
        <f aca="false">SUM(G4:G14)</f>
        <v>293.108078764636</v>
      </c>
      <c r="H16" s="32" t="n">
        <f aca="false">SUM(H4:H14)</f>
        <v>245.033633995355</v>
      </c>
      <c r="I16" s="32"/>
      <c r="J16" s="33" t="n">
        <f aca="false">SUM(J4:J14)</f>
        <v>56194667.5412173</v>
      </c>
      <c r="K16" s="33"/>
      <c r="L16" s="33"/>
      <c r="M16" s="23" t="n">
        <f aca="false">IF($J16=0,0,D16/$J16*10^(6))</f>
        <v>10.1606470608537</v>
      </c>
      <c r="N16" s="23" t="n">
        <f aca="false">IF($J16=0,0,E16/$J16*10^(6))</f>
        <v>7.84728754045431</v>
      </c>
      <c r="O16" s="23" t="n">
        <f aca="false">IF($J16=0,0,F16/$J16*10^(6))</f>
        <v>6.49902968829282</v>
      </c>
      <c r="P16" s="23" t="n">
        <f aca="false">IF($J16=0,0,G16/$J16*10^(6))</f>
        <v>5.21594114868015</v>
      </c>
      <c r="Q16" s="23" t="n">
        <f aca="false">IF($J16=0,0,H16/$J16*10^(6))</f>
        <v>4.36044280919767</v>
      </c>
      <c r="R16" s="31" t="n">
        <f aca="false">IF($D16=0,0,E16/$D16*100)</f>
        <v>77.2321633991977</v>
      </c>
      <c r="S16" s="31" t="n">
        <f aca="false">IF($D16=0,0,F16/$D16*100)</f>
        <v>63.9627540388827</v>
      </c>
      <c r="T16" s="31" t="n">
        <f aca="false">IF($D16=0,0,G16/$D16*100)</f>
        <v>51.3347340719647</v>
      </c>
      <c r="U16" s="24" t="n">
        <f aca="false">IF($D16=0,0,H16/$D16*100)</f>
        <v>42.9150110527636</v>
      </c>
      <c r="V16" s="1"/>
      <c r="W16" s="1"/>
    </row>
    <row r="17" customFormat="false" ht="12.8" hidden="false" customHeight="false" outlineLevel="0" collapsed="false">
      <c r="A17" s="1"/>
      <c r="D17" s="1"/>
      <c r="E17" s="1"/>
      <c r="F17" s="1"/>
      <c r="G17" s="1"/>
      <c r="H17" s="1"/>
      <c r="M17" s="1"/>
      <c r="V17" s="1"/>
      <c r="W17" s="1"/>
    </row>
    <row r="18" customFormat="false" ht="12.8" hidden="false" customHeight="false" outlineLevel="0" collapsed="false">
      <c r="A18" s="1"/>
      <c r="C18" s="1" t="s">
        <v>28</v>
      </c>
      <c r="D18" s="36" t="n">
        <v>574.857003654685</v>
      </c>
      <c r="E18" s="36" t="n">
        <v>443.500626683648</v>
      </c>
      <c r="F18" s="36" t="n">
        <v>367.022330733938</v>
      </c>
      <c r="G18" s="36" t="n">
        <v>294.514928923179</v>
      </c>
      <c r="H18" s="36" t="n">
        <v>246.237699250423</v>
      </c>
      <c r="M18" s="1"/>
      <c r="V18" s="1"/>
      <c r="W18" s="1"/>
    </row>
    <row r="19" customFormat="false" ht="12.8" hidden="false" customHeight="false" outlineLevel="0" collapsed="false">
      <c r="A19" s="1"/>
      <c r="D19" s="1"/>
      <c r="E19" s="1"/>
      <c r="F19" s="1"/>
      <c r="G19" s="1"/>
      <c r="H19" s="1"/>
      <c r="M19" s="1"/>
      <c r="V19" s="1"/>
      <c r="W19" s="1"/>
    </row>
  </sheetData>
  <autoFilter ref="A3:W14"/>
  <mergeCells count="4">
    <mergeCell ref="D2:H2"/>
    <mergeCell ref="J2:K2"/>
    <mergeCell ref="M2:Q2"/>
    <mergeCell ref="R2:U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64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H16" activeCellId="0" sqref="H16"/>
    </sheetView>
  </sheetViews>
  <sheetFormatPr defaultColWidth="11.9140625" defaultRowHeight="12.8" zeroHeight="false" outlineLevelRow="0" outlineLevelCol="0"/>
  <cols>
    <col collapsed="false" customWidth="true" hidden="false" outlineLevel="0" max="1" min="1" style="0" width="29.69"/>
    <col collapsed="false" customWidth="true" hidden="false" outlineLevel="0" max="2" min="2" style="0" width="9.05"/>
    <col collapsed="false" customWidth="true" hidden="false" outlineLevel="0" max="4" min="4" style="0" width="17.17"/>
    <col collapsed="false" customWidth="true" hidden="false" outlineLevel="0" max="5" min="5" style="0" width="9.72"/>
    <col collapsed="false" customWidth="true" hidden="false" outlineLevel="0" max="6" min="6" style="0" width="12.41"/>
    <col collapsed="false" customWidth="true" hidden="false" outlineLevel="0" max="11" min="7" style="0" width="13.37"/>
    <col collapsed="false" customWidth="true" hidden="false" outlineLevel="0" max="14" min="12" style="0" width="12.41"/>
    <col collapsed="false" customWidth="true" hidden="false" outlineLevel="0" max="17" min="15" style="0" width="13.37"/>
    <col collapsed="false" customWidth="true" hidden="false" outlineLevel="0" max="23" min="23" style="0" width="13.36"/>
    <col collapsed="false" customWidth="true" hidden="false" outlineLevel="0" max="1024" min="1020" style="0" width="11.52"/>
  </cols>
  <sheetData>
    <row r="1" customFormat="false" ht="12.8" hidden="false" customHeight="false" outlineLevel="0" collapsed="false">
      <c r="A1" s="0" t="s">
        <v>0</v>
      </c>
      <c r="W1" s="2"/>
    </row>
    <row r="2" customFormat="false" ht="12.8" hidden="false" customHeight="false" outlineLevel="0" collapsed="false">
      <c r="A2" s="3"/>
      <c r="B2" s="57"/>
      <c r="C2" s="57"/>
      <c r="D2" s="4"/>
      <c r="E2" s="5" t="s">
        <v>1</v>
      </c>
      <c r="F2" s="5"/>
      <c r="G2" s="5"/>
      <c r="H2" s="5"/>
      <c r="I2" s="5"/>
      <c r="J2" s="5" t="s">
        <v>29</v>
      </c>
      <c r="K2" s="5" t="s">
        <v>3</v>
      </c>
      <c r="L2" s="5"/>
      <c r="M2" s="43" t="s">
        <v>4</v>
      </c>
      <c r="N2" s="5" t="s">
        <v>43</v>
      </c>
      <c r="O2" s="5"/>
      <c r="P2" s="5"/>
      <c r="Q2" s="5"/>
      <c r="R2" s="5" t="s">
        <v>6</v>
      </c>
      <c r="S2" s="5"/>
      <c r="T2" s="5"/>
      <c r="U2" s="5"/>
      <c r="V2" s="7" t="s">
        <v>7</v>
      </c>
      <c r="W2" s="8" t="s">
        <v>8</v>
      </c>
    </row>
    <row r="3" customFormat="false" ht="12.8" hidden="false" customHeight="false" outlineLevel="0" collapsed="false">
      <c r="A3" s="52" t="s">
        <v>69</v>
      </c>
      <c r="B3" s="28" t="s">
        <v>41</v>
      </c>
      <c r="C3" s="2" t="s">
        <v>70</v>
      </c>
      <c r="D3" s="53" t="s">
        <v>71</v>
      </c>
      <c r="E3" s="12" t="s">
        <v>11</v>
      </c>
      <c r="F3" s="13" t="s">
        <v>12</v>
      </c>
      <c r="G3" s="13" t="s">
        <v>13</v>
      </c>
      <c r="H3" s="13" t="s">
        <v>14</v>
      </c>
      <c r="I3" s="13" t="s">
        <v>15</v>
      </c>
      <c r="J3" s="11" t="s">
        <v>16</v>
      </c>
      <c r="K3" s="58" t="s">
        <v>17</v>
      </c>
      <c r="L3" s="58" t="s">
        <v>29</v>
      </c>
      <c r="M3" s="15"/>
      <c r="N3" s="12" t="s">
        <v>12</v>
      </c>
      <c r="O3" s="12" t="s">
        <v>13</v>
      </c>
      <c r="P3" s="13" t="s">
        <v>14</v>
      </c>
      <c r="Q3" s="13" t="s">
        <v>15</v>
      </c>
      <c r="R3" s="12" t="s">
        <v>12</v>
      </c>
      <c r="S3" s="12" t="s">
        <v>13</v>
      </c>
      <c r="T3" s="13" t="s">
        <v>14</v>
      </c>
      <c r="U3" s="13" t="s">
        <v>15</v>
      </c>
      <c r="V3" s="12" t="s">
        <v>18</v>
      </c>
      <c r="W3" s="11" t="s">
        <v>19</v>
      </c>
    </row>
    <row r="4" customFormat="false" ht="12.8" hidden="false" customHeight="false" outlineLevel="0" collapsed="false">
      <c r="A4" s="59" t="s">
        <v>72</v>
      </c>
      <c r="B4" s="56" t="s">
        <v>73</v>
      </c>
      <c r="C4" s="0" t="n">
        <v>8</v>
      </c>
      <c r="D4" s="17" t="n">
        <v>1</v>
      </c>
      <c r="E4" s="27" t="n">
        <v>0.110433961068308</v>
      </c>
      <c r="F4" s="34" t="n">
        <v>0.081988706112208</v>
      </c>
      <c r="G4" s="34" t="n">
        <v>0.0582057402618136</v>
      </c>
      <c r="H4" s="34" t="n">
        <v>0.0441118736208227</v>
      </c>
      <c r="I4" s="34" t="n">
        <v>0.0362841058075058</v>
      </c>
      <c r="J4" s="60" t="n">
        <f aca="false">I4/I$162*100</f>
        <v>0.0148888225503913</v>
      </c>
      <c r="K4" s="61" t="n">
        <v>9356.33359769465</v>
      </c>
      <c r="L4" s="60" t="n">
        <f aca="false">K4/K$162*100</f>
        <v>0.0172534266921497</v>
      </c>
      <c r="M4" s="20" t="n">
        <f aca="false">IF(K4=0,0,J4/L4)</f>
        <v>0.862948724102777</v>
      </c>
      <c r="N4" s="62" t="n">
        <f aca="false">IF($K4=0,0,F4/$K4*10^(6))</f>
        <v>8.76290966500057</v>
      </c>
      <c r="O4" s="62" t="n">
        <f aca="false">IF($K4=0,0,G4/$K4*10^(6))</f>
        <v>6.22099881904117</v>
      </c>
      <c r="P4" s="62" t="n">
        <f aca="false">IF($K4=0,0,H4/$K4*10^(6))</f>
        <v>4.71465378614671</v>
      </c>
      <c r="Q4" s="62" t="n">
        <f aca="false">IF($K4=0,0,I4/$K4*10^(6))</f>
        <v>3.87802609095148</v>
      </c>
      <c r="R4" s="63" t="n">
        <f aca="false">IF($E4=0,0,F4/$E4*100)</f>
        <v>74.2422940543576</v>
      </c>
      <c r="S4" s="63" t="n">
        <f aca="false">IF($E4=0,0,G4/$E4*100)</f>
        <v>52.7063773668418</v>
      </c>
      <c r="T4" s="63" t="n">
        <f aca="false">IF($E4=0,0,H4/$E4*100)</f>
        <v>39.9441197201445</v>
      </c>
      <c r="U4" s="63" t="n">
        <f aca="false">IF($E4=0,0,I4/$E4*100)</f>
        <v>32.8559307811685</v>
      </c>
      <c r="V4" s="27" t="n">
        <v>0.16735606588754</v>
      </c>
      <c r="W4" s="20" t="n">
        <v>9.037299496138</v>
      </c>
    </row>
    <row r="5" customFormat="false" ht="12.8" hidden="false" customHeight="false" outlineLevel="0" collapsed="false">
      <c r="A5" s="59" t="s">
        <v>74</v>
      </c>
      <c r="B5" s="56" t="s">
        <v>75</v>
      </c>
      <c r="C5" s="0" t="n">
        <v>12</v>
      </c>
      <c r="D5" s="17" t="n">
        <v>2</v>
      </c>
      <c r="E5" s="27" t="n">
        <v>0.49090686148559</v>
      </c>
      <c r="F5" s="34" t="n">
        <v>0.359853976108274</v>
      </c>
      <c r="G5" s="34" t="n">
        <v>0.292700868608296</v>
      </c>
      <c r="H5" s="34" t="n">
        <v>0.225243500309121</v>
      </c>
      <c r="I5" s="34" t="n">
        <v>0.184945194504736</v>
      </c>
      <c r="J5" s="60" t="n">
        <f aca="false">I5/I$162*100</f>
        <v>0.0758904242297465</v>
      </c>
      <c r="K5" s="61" t="n">
        <v>107548.752499074</v>
      </c>
      <c r="L5" s="60" t="n">
        <f aca="false">K5/K$162*100</f>
        <v>0.198323894472096</v>
      </c>
      <c r="M5" s="20" t="n">
        <f aca="false">IF(K5=0,0,J5/L5)</f>
        <v>0.382659005521013</v>
      </c>
      <c r="N5" s="62" t="n">
        <f aca="false">IF($K5=0,0,F5/$K5*10^(6))</f>
        <v>3.34596141513936</v>
      </c>
      <c r="O5" s="62" t="n">
        <f aca="false">IF($K5=0,0,G5/$K5*10^(6))</f>
        <v>2.72156451662065</v>
      </c>
      <c r="P5" s="62" t="n">
        <f aca="false">IF($K5=0,0,H5/$K5*10^(6))</f>
        <v>2.0943385680932</v>
      </c>
      <c r="Q5" s="62" t="n">
        <f aca="false">IF($K5=0,0,I5/$K5*10^(6))</f>
        <v>1.71964053703299</v>
      </c>
      <c r="R5" s="63" t="n">
        <f aca="false">IF($E5=0,0,F5/$E5*100)</f>
        <v>73.3039206295219</v>
      </c>
      <c r="S5" s="63" t="n">
        <f aca="false">IF($E5=0,0,G5/$E5*100)</f>
        <v>59.624521792692</v>
      </c>
      <c r="T5" s="63" t="n">
        <f aca="false">IF($E5=0,0,H5/$E5*100)</f>
        <v>45.8831436226997</v>
      </c>
      <c r="U5" s="63" t="n">
        <f aca="false">IF($E5=0,0,I5/$E5*100)</f>
        <v>37.6741921970803</v>
      </c>
      <c r="V5" s="27" t="n">
        <v>0.0670903122320863</v>
      </c>
      <c r="W5" s="20" t="n">
        <v>21.6905326213813</v>
      </c>
    </row>
    <row r="6" customFormat="false" ht="12.8" hidden="false" customHeight="false" outlineLevel="0" collapsed="false">
      <c r="A6" s="59" t="s">
        <v>76</v>
      </c>
      <c r="B6" s="56" t="s">
        <v>77</v>
      </c>
      <c r="C6" s="0" t="n">
        <v>24</v>
      </c>
      <c r="D6" s="17" t="n">
        <v>3</v>
      </c>
      <c r="E6" s="27" t="n">
        <v>1.23492844143252</v>
      </c>
      <c r="F6" s="34" t="n">
        <v>0.755564305263526</v>
      </c>
      <c r="G6" s="34" t="n">
        <v>0.643371008650731</v>
      </c>
      <c r="H6" s="34" t="n">
        <v>0.503462977384713</v>
      </c>
      <c r="I6" s="34" t="n">
        <v>0.414466615637189</v>
      </c>
      <c r="J6" s="60" t="n">
        <f aca="false">I6/I$162*100</f>
        <v>0.170072260455343</v>
      </c>
      <c r="K6" s="61" t="n">
        <v>403946.073195632</v>
      </c>
      <c r="L6" s="60" t="n">
        <f aca="false">K6/K$162*100</f>
        <v>0.744891563419649</v>
      </c>
      <c r="M6" s="20" t="n">
        <f aca="false">IF(K6=0,0,J6/L6)</f>
        <v>0.228318145629916</v>
      </c>
      <c r="N6" s="62" t="n">
        <f aca="false">IF($K6=0,0,F6/$K6*10^(6))</f>
        <v>1.87045834926982</v>
      </c>
      <c r="O6" s="62" t="n">
        <f aca="false">IF($K6=0,0,G6/$K6*10^(6))</f>
        <v>1.59271509575771</v>
      </c>
      <c r="P6" s="62" t="n">
        <f aca="false">IF($K6=0,0,H6/$K6*10^(6))</f>
        <v>1.24636185568484</v>
      </c>
      <c r="Q6" s="62" t="n">
        <f aca="false">IF($K6=0,0,I6/$K6*10^(6))</f>
        <v>1.02604442310413</v>
      </c>
      <c r="R6" s="63" t="n">
        <f aca="false">IF($E6=0,0,F6/$E6*100)</f>
        <v>61.1828410387139</v>
      </c>
      <c r="S6" s="63" t="n">
        <f aca="false">IF($E6=0,0,G6/$E6*100)</f>
        <v>52.0978371754415</v>
      </c>
      <c r="T6" s="63" t="n">
        <f aca="false">IF($E6=0,0,H6/$E6*100)</f>
        <v>40.7685952070789</v>
      </c>
      <c r="U6" s="63" t="n">
        <f aca="false">IF($E6=0,0,I6/$E6*100)</f>
        <v>33.5619945036173</v>
      </c>
      <c r="V6" s="27" t="n">
        <v>0.0143344534568591</v>
      </c>
      <c r="W6" s="20" t="n">
        <v>40.1259884795296</v>
      </c>
    </row>
    <row r="7" customFormat="false" ht="12.8" hidden="false" customHeight="false" outlineLevel="0" collapsed="false">
      <c r="A7" s="59" t="s">
        <v>78</v>
      </c>
      <c r="B7" s="56" t="s">
        <v>79</v>
      </c>
      <c r="C7" s="0" t="n">
        <v>10</v>
      </c>
      <c r="D7" s="17" t="n">
        <v>4</v>
      </c>
      <c r="E7" s="27" t="n">
        <v>27.1534103892288</v>
      </c>
      <c r="F7" s="34" t="n">
        <v>24.2310070425944</v>
      </c>
      <c r="G7" s="34" t="n">
        <v>19.3655043153804</v>
      </c>
      <c r="H7" s="34" t="n">
        <v>14.8814643131631</v>
      </c>
      <c r="I7" s="34" t="n">
        <v>12.2247160171563</v>
      </c>
      <c r="J7" s="60" t="n">
        <f aca="false">I7/I$162*100</f>
        <v>5.01629083748057</v>
      </c>
      <c r="K7" s="61" t="n">
        <v>4698515.01104614</v>
      </c>
      <c r="L7" s="60" t="n">
        <f aca="false">K7/K$162*100</f>
        <v>8.66423620519723</v>
      </c>
      <c r="M7" s="20" t="n">
        <f aca="false">IF(K7=0,0,J7/L7)</f>
        <v>0.578965152689576</v>
      </c>
      <c r="N7" s="62" t="n">
        <f aca="false">IF($K7=0,0,F7/$K7*10^(6))</f>
        <v>5.15716284520272</v>
      </c>
      <c r="O7" s="62" t="n">
        <f aca="false">IF($K7=0,0,G7/$K7*10^(6))</f>
        <v>4.12162231467865</v>
      </c>
      <c r="P7" s="62" t="n">
        <f aca="false">IF($K7=0,0,H7/$K7*10^(6))</f>
        <v>3.1672697178102</v>
      </c>
      <c r="Q7" s="62" t="n">
        <f aca="false">IF($K7=0,0,I7/$K7*10^(6))</f>
        <v>2.60182546792256</v>
      </c>
      <c r="R7" s="63" t="n">
        <f aca="false">IF($E7=0,0,F7/$E7*100)</f>
        <v>89.2374353543684</v>
      </c>
      <c r="S7" s="63" t="n">
        <f aca="false">IF($E7=0,0,G7/$E7*100)</f>
        <v>71.3188657991274</v>
      </c>
      <c r="T7" s="63" t="n">
        <f aca="false">IF($E7=0,0,H7/$E7*100)</f>
        <v>54.8051390224864</v>
      </c>
      <c r="U7" s="63" t="n">
        <f aca="false">IF($E7=0,0,I7/$E7*100)</f>
        <v>45.0209231250215</v>
      </c>
      <c r="V7" s="27" t="n">
        <v>0.127525886343663</v>
      </c>
      <c r="W7" s="20" t="n">
        <v>22.7084484903113</v>
      </c>
    </row>
    <row r="8" customFormat="false" ht="12.8" hidden="false" customHeight="false" outlineLevel="0" collapsed="false">
      <c r="A8" s="59" t="s">
        <v>80</v>
      </c>
      <c r="B8" s="56" t="s">
        <v>81</v>
      </c>
      <c r="C8" s="0" t="n">
        <v>28</v>
      </c>
      <c r="D8" s="17" t="n">
        <v>5</v>
      </c>
      <c r="E8" s="27" t="n">
        <v>0.517600764790445</v>
      </c>
      <c r="F8" s="34" t="n">
        <v>0.483692593685529</v>
      </c>
      <c r="G8" s="34" t="n">
        <v>0.391503448003244</v>
      </c>
      <c r="H8" s="34" t="n">
        <v>0.306500626010008</v>
      </c>
      <c r="I8" s="34" t="n">
        <v>0.256630554971608</v>
      </c>
      <c r="J8" s="60" t="n">
        <f aca="false">I8/I$162*100</f>
        <v>0.105305800127788</v>
      </c>
      <c r="K8" s="61" t="n">
        <v>11031.6637637753</v>
      </c>
      <c r="L8" s="60" t="n">
        <f aca="false">K8/K$162*100</f>
        <v>0.0203427977480023</v>
      </c>
      <c r="M8" s="20" t="n">
        <f aca="false">IF(K8=0,0,J8/L8)</f>
        <v>5.1765642775527</v>
      </c>
      <c r="N8" s="62" t="n">
        <f aca="false">IF($K8=0,0,F8/$K8*10^(6))</f>
        <v>43.8458426619049</v>
      </c>
      <c r="O8" s="62" t="n">
        <f aca="false">IF($K8=0,0,G8/$K8*10^(6))</f>
        <v>35.4890664170553</v>
      </c>
      <c r="P8" s="62" t="n">
        <f aca="false">IF($K8=0,0,H8/$K8*10^(6))</f>
        <v>27.7837171775</v>
      </c>
      <c r="Q8" s="62" t="n">
        <f aca="false">IF($K8=0,0,I8/$K8*10^(6))</f>
        <v>23.2630870979141</v>
      </c>
      <c r="R8" s="63" t="n">
        <f aca="false">IF($E8=0,0,F8/$E8*100)</f>
        <v>93.448971985456</v>
      </c>
      <c r="S8" s="63" t="n">
        <f aca="false">IF($E8=0,0,G8/$E8*100)</f>
        <v>75.6381123512728</v>
      </c>
      <c r="T8" s="63" t="n">
        <f aca="false">IF($E8=0,0,H8/$E8*100)</f>
        <v>59.2156439595095</v>
      </c>
      <c r="U8" s="63" t="n">
        <f aca="false">IF($E8=0,0,I8/$E8*100)</f>
        <v>49.5807913026379</v>
      </c>
      <c r="V8" s="27" t="n">
        <v>0.97832173993127</v>
      </c>
      <c r="W8" s="20" t="n">
        <v>42.9042991117297</v>
      </c>
    </row>
    <row r="9" customFormat="false" ht="12.8" hidden="false" customHeight="false" outlineLevel="0" collapsed="false">
      <c r="A9" s="59" t="s">
        <v>82</v>
      </c>
      <c r="B9" s="56" t="s">
        <v>83</v>
      </c>
      <c r="C9" s="0" t="n">
        <v>32</v>
      </c>
      <c r="D9" s="17" t="n">
        <v>6</v>
      </c>
      <c r="E9" s="27" t="n">
        <v>1.5205956721806</v>
      </c>
      <c r="F9" s="34" t="n">
        <v>1.11278176572276</v>
      </c>
      <c r="G9" s="34" t="n">
        <v>0.848901893277473</v>
      </c>
      <c r="H9" s="34" t="n">
        <v>0.657196722736071</v>
      </c>
      <c r="I9" s="34" t="n">
        <v>0.560805961711683</v>
      </c>
      <c r="J9" s="60" t="n">
        <f aca="false">I9/I$162*100</f>
        <v>0.230121158102222</v>
      </c>
      <c r="K9" s="61" t="n">
        <v>96186.7214929414</v>
      </c>
      <c r="L9" s="60" t="n">
        <f aca="false">K9/K$162*100</f>
        <v>0.177371887257802</v>
      </c>
      <c r="M9" s="20" t="n">
        <f aca="false">IF(K9=0,0,J9/L9)</f>
        <v>1.29739363807835</v>
      </c>
      <c r="N9" s="62" t="n">
        <f aca="false">IF($K9=0,0,F9/$K9*10^(6))</f>
        <v>11.5689748902027</v>
      </c>
      <c r="O9" s="62" t="n">
        <f aca="false">IF($K9=0,0,G9/$K9*10^(6))</f>
        <v>8.82556219924565</v>
      </c>
      <c r="P9" s="62" t="n">
        <f aca="false">IF($K9=0,0,H9/$K9*10^(6))</f>
        <v>6.83250985723948</v>
      </c>
      <c r="Q9" s="62" t="n">
        <f aca="false">IF($K9=0,0,I9/$K9*10^(6))</f>
        <v>5.83038857138755</v>
      </c>
      <c r="R9" s="63" t="n">
        <f aca="false">IF($E9=0,0,F9/$E9*100)</f>
        <v>73.1806479579797</v>
      </c>
      <c r="S9" s="63" t="n">
        <f aca="false">IF($E9=0,0,G9/$E9*100)</f>
        <v>55.8269307751028</v>
      </c>
      <c r="T9" s="63" t="n">
        <f aca="false">IF($E9=0,0,H9/$E9*100)</f>
        <v>43.2196891494254</v>
      </c>
      <c r="U9" s="63" t="n">
        <f aca="false">IF($E9=0,0,I9/$E9*100)</f>
        <v>36.8806759069269</v>
      </c>
      <c r="V9" s="27" t="n">
        <v>0.182607673816092</v>
      </c>
      <c r="W9" s="20" t="n">
        <v>15.8793454091654</v>
      </c>
    </row>
    <row r="10" customFormat="false" ht="12.8" hidden="false" customHeight="false" outlineLevel="0" collapsed="false">
      <c r="A10" s="59" t="s">
        <v>84</v>
      </c>
      <c r="B10" s="56" t="s">
        <v>66</v>
      </c>
      <c r="C10" s="0" t="n">
        <v>36</v>
      </c>
      <c r="D10" s="17" t="n">
        <v>7</v>
      </c>
      <c r="E10" s="27" t="n">
        <v>11.9860434763237</v>
      </c>
      <c r="F10" s="34" t="n">
        <v>6.88484786930177</v>
      </c>
      <c r="G10" s="34" t="n">
        <v>5.07906525048388</v>
      </c>
      <c r="H10" s="34" t="n">
        <v>3.90230438306051</v>
      </c>
      <c r="I10" s="34" t="n">
        <v>3.21914376822648</v>
      </c>
      <c r="J10" s="60" t="n">
        <f aca="false">I10/I$162*100</f>
        <v>1.32094368216199</v>
      </c>
      <c r="K10" s="61" t="n">
        <v>2821183.66691913</v>
      </c>
      <c r="L10" s="60" t="n">
        <f aca="false">K10/K$162*100</f>
        <v>5.20236747375836</v>
      </c>
      <c r="M10" s="20" t="n">
        <f aca="false">IF(K10=0,0,J10/L10)</f>
        <v>0.253912029249195</v>
      </c>
      <c r="N10" s="62" t="n">
        <f aca="false">IF($K10=0,0,F10/$K10*10^(6))</f>
        <v>2.44041107639772</v>
      </c>
      <c r="O10" s="62" t="n">
        <f aca="false">IF($K10=0,0,G10/$K10*10^(6))</f>
        <v>1.80033129712199</v>
      </c>
      <c r="P10" s="62" t="n">
        <f aca="false">IF($K10=0,0,H10/$K10*10^(6))</f>
        <v>1.38321528967379</v>
      </c>
      <c r="Q10" s="62" t="n">
        <f aca="false">IF($K10=0,0,I10/$K10*10^(6))</f>
        <v>1.14106139418492</v>
      </c>
      <c r="R10" s="63" t="n">
        <f aca="false">IF($E10=0,0,F10/$E10*100)</f>
        <v>57.4405380966752</v>
      </c>
      <c r="S10" s="63" t="n">
        <f aca="false">IF($E10=0,0,G10/$E10*100)</f>
        <v>42.3748275276714</v>
      </c>
      <c r="T10" s="63" t="n">
        <f aca="false">IF($E10=0,0,H10/$E10*100)</f>
        <v>32.5570684835978</v>
      </c>
      <c r="U10" s="63" t="n">
        <f aca="false">IF($E10=0,0,I10/$E10*100)</f>
        <v>26.8574344368542</v>
      </c>
      <c r="V10" s="27" t="n">
        <v>0.0529749588914589</v>
      </c>
      <c r="W10" s="20" t="n">
        <v>16.0230310643842</v>
      </c>
    </row>
    <row r="11" customFormat="false" ht="12.8" hidden="false" customHeight="false" outlineLevel="0" collapsed="false">
      <c r="A11" s="59" t="s">
        <v>85</v>
      </c>
      <c r="B11" s="56" t="s">
        <v>86</v>
      </c>
      <c r="C11" s="0" t="n">
        <v>31</v>
      </c>
      <c r="D11" s="17" t="n">
        <v>8</v>
      </c>
      <c r="E11" s="27" t="n">
        <v>0</v>
      </c>
      <c r="F11" s="34" t="n">
        <v>0</v>
      </c>
      <c r="G11" s="34" t="n">
        <v>0</v>
      </c>
      <c r="H11" s="34" t="n">
        <v>0</v>
      </c>
      <c r="I11" s="34" t="n">
        <v>0</v>
      </c>
      <c r="J11" s="60" t="n">
        <f aca="false">I11/I$162*100</f>
        <v>0</v>
      </c>
      <c r="K11" s="61" t="n">
        <v>0</v>
      </c>
      <c r="L11" s="60" t="n">
        <f aca="false">K11/K$162*100</f>
        <v>0</v>
      </c>
      <c r="M11" s="20" t="n">
        <f aca="false">IF(K11=0,0,J11/L11)</f>
        <v>0</v>
      </c>
      <c r="N11" s="62" t="n">
        <f aca="false">IF($K11=0,0,F11/$K11*10^(6))</f>
        <v>0</v>
      </c>
      <c r="O11" s="62" t="n">
        <f aca="false">IF($K11=0,0,G11/$K11*10^(6))</f>
        <v>0</v>
      </c>
      <c r="P11" s="62" t="n">
        <f aca="false">IF($K11=0,0,H11/$K11*10^(6))</f>
        <v>0</v>
      </c>
      <c r="Q11" s="62" t="n">
        <f aca="false">IF($K11=0,0,I11/$K11*10^(6))</f>
        <v>0</v>
      </c>
      <c r="R11" s="63" t="n">
        <f aca="false">IF($E11=0,0,F11/$E11*100)</f>
        <v>0</v>
      </c>
      <c r="S11" s="63" t="n">
        <f aca="false">IF($E11=0,0,G11/$E11*100)</f>
        <v>0</v>
      </c>
      <c r="T11" s="63" t="n">
        <f aca="false">IF($E11=0,0,H11/$E11*100)</f>
        <v>0</v>
      </c>
      <c r="U11" s="63" t="n">
        <f aca="false">IF($E11=0,0,I11/$E11*100)</f>
        <v>0</v>
      </c>
      <c r="V11" s="27" t="s">
        <v>87</v>
      </c>
      <c r="W11" s="20" t="s">
        <v>87</v>
      </c>
    </row>
    <row r="12" customFormat="false" ht="12.8" hidden="false" customHeight="false" outlineLevel="0" collapsed="false">
      <c r="A12" s="59" t="s">
        <v>88</v>
      </c>
      <c r="B12" s="56" t="s">
        <v>89</v>
      </c>
      <c r="C12" s="0" t="n">
        <v>44</v>
      </c>
      <c r="D12" s="17" t="n">
        <v>9</v>
      </c>
      <c r="E12" s="27" t="n">
        <v>5.79249586924298</v>
      </c>
      <c r="F12" s="34" t="n">
        <v>4.80581078270826</v>
      </c>
      <c r="G12" s="34" t="n">
        <v>3.94771386922417</v>
      </c>
      <c r="H12" s="34" t="n">
        <v>3.11962660430067</v>
      </c>
      <c r="I12" s="34" t="n">
        <v>2.61637865790733</v>
      </c>
      <c r="J12" s="60" t="n">
        <f aca="false">I12/I$162*100</f>
        <v>1.07360500404436</v>
      </c>
      <c r="K12" s="61" t="n">
        <v>254031.266503538</v>
      </c>
      <c r="L12" s="60" t="n">
        <f aca="false">K12/K$162*100</f>
        <v>0.468443091342174</v>
      </c>
      <c r="M12" s="20" t="n">
        <f aca="false">IF(K12=0,0,J12/L12)</f>
        <v>2.29185790950249</v>
      </c>
      <c r="N12" s="62" t="n">
        <f aca="false">IF($K12=0,0,F12/$K12*10^(6))</f>
        <v>18.918186130609</v>
      </c>
      <c r="O12" s="62" t="n">
        <f aca="false">IF($K12=0,0,G12/$K12*10^(6))</f>
        <v>15.5402676353983</v>
      </c>
      <c r="P12" s="62" t="n">
        <f aca="false">IF($K12=0,0,H12/$K12*10^(6))</f>
        <v>12.2804828210279</v>
      </c>
      <c r="Q12" s="62" t="n">
        <f aca="false">IF($K12=0,0,I12/$K12*10^(6))</f>
        <v>10.2994355534219</v>
      </c>
      <c r="R12" s="63" t="n">
        <f aca="false">IF($E12=0,0,F12/$E12*100)</f>
        <v>82.9661495008771</v>
      </c>
      <c r="S12" s="63" t="n">
        <f aca="false">IF($E12=0,0,G12/$E12*100)</f>
        <v>68.1522086219475</v>
      </c>
      <c r="T12" s="63" t="n">
        <f aca="false">IF($E12=0,0,H12/$E12*100)</f>
        <v>53.8563457742849</v>
      </c>
      <c r="U12" s="63" t="n">
        <f aca="false">IF($E12=0,0,I12/$E12*100)</f>
        <v>45.1684164644776</v>
      </c>
      <c r="V12" s="27" t="n">
        <v>0.297258120895409</v>
      </c>
      <c r="W12" s="20" t="n">
        <v>54.1099811814599</v>
      </c>
    </row>
    <row r="13" customFormat="false" ht="12.8" hidden="false" customHeight="false" outlineLevel="0" collapsed="false">
      <c r="A13" s="59" t="s">
        <v>90</v>
      </c>
      <c r="B13" s="56" t="s">
        <v>91</v>
      </c>
      <c r="C13" s="0" t="n">
        <v>48</v>
      </c>
      <c r="D13" s="17" t="n">
        <v>10</v>
      </c>
      <c r="E13" s="27" t="n">
        <v>0.0771378485289938</v>
      </c>
      <c r="F13" s="34" t="n">
        <v>0.0629035677478045</v>
      </c>
      <c r="G13" s="34" t="n">
        <v>0.0398113734807542</v>
      </c>
      <c r="H13" s="34" t="n">
        <v>0.0301409598150295</v>
      </c>
      <c r="I13" s="34" t="n">
        <v>0.0253757442229112</v>
      </c>
      <c r="J13" s="60" t="n">
        <f aca="false">I13/I$162*100</f>
        <v>0.0104126846841265</v>
      </c>
      <c r="K13" s="61" t="n">
        <v>1374.69129217406</v>
      </c>
      <c r="L13" s="60" t="n">
        <f aca="false">K13/K$162*100</f>
        <v>0.00253498180523465</v>
      </c>
      <c r="M13" s="20" t="n">
        <f aca="false">IF(K13=0,0,J13/L13)</f>
        <v>4.10759740469328</v>
      </c>
      <c r="N13" s="62" t="n">
        <f aca="false">IF($K13=0,0,F13/$K13*10^(6))</f>
        <v>45.7583226909972</v>
      </c>
      <c r="O13" s="62" t="n">
        <f aca="false">IF($K13=0,0,G13/$K13*10^(6))</f>
        <v>28.9602281671494</v>
      </c>
      <c r="P13" s="62" t="n">
        <f aca="false">IF($K13=0,0,H13/$K13*10^(6))</f>
        <v>21.9256206732509</v>
      </c>
      <c r="Q13" s="62" t="n">
        <f aca="false">IF($K13=0,0,I13/$K13*10^(6))</f>
        <v>18.4592310778224</v>
      </c>
      <c r="R13" s="63" t="n">
        <f aca="false">IF($E13=0,0,F13/$E13*100)</f>
        <v>81.5469564518136</v>
      </c>
      <c r="S13" s="63" t="n">
        <f aca="false">IF($E13=0,0,G13/$E13*100)</f>
        <v>51.6106868935945</v>
      </c>
      <c r="T13" s="63" t="n">
        <f aca="false">IF($E13=0,0,H13/$E13*100)</f>
        <v>39.0741515219995</v>
      </c>
      <c r="U13" s="63" t="n">
        <f aca="false">IF($E13=0,0,I13/$E13*100)</f>
        <v>32.8966191134735</v>
      </c>
      <c r="V13" s="27" t="n">
        <v>0.808237406693559</v>
      </c>
      <c r="W13" s="20" t="n">
        <v>2.30109299380742</v>
      </c>
    </row>
    <row r="14" customFormat="false" ht="12.8" hidden="false" customHeight="false" outlineLevel="0" collapsed="false">
      <c r="A14" s="59" t="s">
        <v>92</v>
      </c>
      <c r="B14" s="56" t="s">
        <v>93</v>
      </c>
      <c r="C14" s="0" t="n">
        <v>50</v>
      </c>
      <c r="D14" s="17" t="n">
        <v>11</v>
      </c>
      <c r="E14" s="27" t="n">
        <v>1.62586496910958</v>
      </c>
      <c r="F14" s="34" t="n">
        <v>1.03130816811084</v>
      </c>
      <c r="G14" s="34" t="n">
        <v>0.895622067657897</v>
      </c>
      <c r="H14" s="34" t="n">
        <v>0.724263998676461</v>
      </c>
      <c r="I14" s="34" t="n">
        <v>0.603904115648711</v>
      </c>
      <c r="J14" s="60" t="n">
        <f aca="false">I14/I$162*100</f>
        <v>0.247806057645347</v>
      </c>
      <c r="K14" s="61" t="n">
        <v>53489.5187178617</v>
      </c>
      <c r="L14" s="60" t="n">
        <f aca="false">K14/K$162*100</f>
        <v>0.0986366593666974</v>
      </c>
      <c r="M14" s="20" t="n">
        <f aca="false">IF(K14=0,0,J14/L14)</f>
        <v>2.51231194604928</v>
      </c>
      <c r="N14" s="62" t="n">
        <f aca="false">IF($K14=0,0,F14/$K14*10^(6))</f>
        <v>19.2805654795779</v>
      </c>
      <c r="O14" s="62" t="n">
        <f aca="false">IF($K14=0,0,G14/$K14*10^(6))</f>
        <v>16.7438797193519</v>
      </c>
      <c r="P14" s="62" t="n">
        <f aca="false">IF($K14=0,0,H14/$K14*10^(6))</f>
        <v>13.5402975393497</v>
      </c>
      <c r="Q14" s="62" t="n">
        <f aca="false">IF($K14=0,0,I14/$K14*10^(6))</f>
        <v>11.290139266986</v>
      </c>
      <c r="R14" s="63" t="n">
        <f aca="false">IF($E14=0,0,F14/$E14*100)</f>
        <v>63.4313542455894</v>
      </c>
      <c r="S14" s="63" t="n">
        <f aca="false">IF($E14=0,0,G14/$E14*100)</f>
        <v>55.0858825716869</v>
      </c>
      <c r="T14" s="63" t="n">
        <f aca="false">IF($E14=0,0,H14/$E14*100)</f>
        <v>44.5463806919409</v>
      </c>
      <c r="U14" s="63" t="n">
        <f aca="false">IF($E14=0,0,I14/$E14*100)</f>
        <v>37.1435590976196</v>
      </c>
      <c r="V14" s="27" t="n">
        <v>0.311498401355019</v>
      </c>
      <c r="W14" s="20" t="n">
        <v>102.780794954</v>
      </c>
    </row>
    <row r="15" customFormat="false" ht="12.8" hidden="false" customHeight="false" outlineLevel="0" collapsed="false">
      <c r="A15" s="59" t="s">
        <v>94</v>
      </c>
      <c r="B15" s="56" t="s">
        <v>95</v>
      </c>
      <c r="C15" s="0" t="n">
        <v>52</v>
      </c>
      <c r="D15" s="17" t="n">
        <v>12</v>
      </c>
      <c r="E15" s="27" t="n">
        <v>0.0114654447894286</v>
      </c>
      <c r="F15" s="34" t="n">
        <v>0.00222276236851791</v>
      </c>
      <c r="G15" s="34" t="n">
        <v>0.00180531062606745</v>
      </c>
      <c r="H15" s="34" t="n">
        <v>0.00138014710954246</v>
      </c>
      <c r="I15" s="34" t="n">
        <v>0.00113086545541596</v>
      </c>
      <c r="J15" s="60" t="n">
        <f aca="false">I15/I$162*100</f>
        <v>0.000464039411178564</v>
      </c>
      <c r="K15" s="61" t="n">
        <v>3762.1124185402</v>
      </c>
      <c r="L15" s="60" t="n">
        <f aca="false">K15/K$162*100</f>
        <v>0.00693747504224331</v>
      </c>
      <c r="M15" s="20" t="n">
        <f aca="false">IF(K15=0,0,J15/L15)</f>
        <v>0.066888804406929</v>
      </c>
      <c r="N15" s="62" t="n">
        <f aca="false">IF($K15=0,0,F15/$K15*10^(6))</f>
        <v>0.590828269129821</v>
      </c>
      <c r="O15" s="62" t="n">
        <f aca="false">IF($K15=0,0,G15/$K15*10^(6))</f>
        <v>0.479866209518523</v>
      </c>
      <c r="P15" s="62" t="n">
        <f aca="false">IF($K15=0,0,H15/$K15*10^(6))</f>
        <v>0.366854297798468</v>
      </c>
      <c r="Q15" s="62" t="n">
        <f aca="false">IF($K15=0,0,I15/$K15*10^(6))</f>
        <v>0.300593211899491</v>
      </c>
      <c r="R15" s="63" t="n">
        <f aca="false">IF($E15=0,0,F15/$E15*100)</f>
        <v>19.3866213595773</v>
      </c>
      <c r="S15" s="63" t="n">
        <f aca="false">IF($E15=0,0,G15/$E15*100)</f>
        <v>15.7456658614063</v>
      </c>
      <c r="T15" s="63" t="n">
        <f aca="false">IF($E15=0,0,H15/$E15*100)</f>
        <v>12.0374493522919</v>
      </c>
      <c r="U15" s="63" t="n">
        <f aca="false">IF($E15=0,0,I15/$E15*100)</f>
        <v>9.8632497577298</v>
      </c>
      <c r="V15" s="27" t="n">
        <v>0.0133683671856274</v>
      </c>
      <c r="W15" s="20" t="n">
        <v>15.3647373724852</v>
      </c>
    </row>
    <row r="16" customFormat="false" ht="12.8" hidden="false" customHeight="false" outlineLevel="0" collapsed="false">
      <c r="A16" s="59" t="s">
        <v>96</v>
      </c>
      <c r="B16" s="56" t="s">
        <v>97</v>
      </c>
      <c r="C16" s="0" t="n">
        <v>56</v>
      </c>
      <c r="D16" s="17" t="n">
        <v>13</v>
      </c>
      <c r="E16" s="27" t="n">
        <v>0</v>
      </c>
      <c r="F16" s="34" t="n">
        <v>0</v>
      </c>
      <c r="G16" s="34" t="n">
        <v>0</v>
      </c>
      <c r="H16" s="34" t="n">
        <v>0</v>
      </c>
      <c r="I16" s="34" t="n">
        <v>0</v>
      </c>
      <c r="J16" s="60" t="n">
        <f aca="false">I16/I$162*100</f>
        <v>0</v>
      </c>
      <c r="K16" s="61" t="n">
        <v>0</v>
      </c>
      <c r="L16" s="60" t="n">
        <f aca="false">K16/K$162*100</f>
        <v>0</v>
      </c>
      <c r="M16" s="20" t="n">
        <f aca="false">IF(K16=0,0,J16/L16)</f>
        <v>0</v>
      </c>
      <c r="N16" s="62" t="n">
        <f aca="false">IF($K16=0,0,F16/$K16*10^(6))</f>
        <v>0</v>
      </c>
      <c r="O16" s="62" t="n">
        <f aca="false">IF($K16=0,0,G16/$K16*10^(6))</f>
        <v>0</v>
      </c>
      <c r="P16" s="62" t="n">
        <f aca="false">IF($K16=0,0,H16/$K16*10^(6))</f>
        <v>0</v>
      </c>
      <c r="Q16" s="62" t="n">
        <f aca="false">IF($K16=0,0,I16/$K16*10^(6))</f>
        <v>0</v>
      </c>
      <c r="R16" s="63" t="n">
        <f aca="false">IF($E16=0,0,F16/$E16*100)</f>
        <v>0</v>
      </c>
      <c r="S16" s="63" t="n">
        <f aca="false">IF($E16=0,0,G16/$E16*100)</f>
        <v>0</v>
      </c>
      <c r="T16" s="63" t="n">
        <f aca="false">IF($E16=0,0,H16/$E16*100)</f>
        <v>0</v>
      </c>
      <c r="U16" s="63" t="n">
        <f aca="false">IF($E16=0,0,I16/$E16*100)</f>
        <v>0</v>
      </c>
      <c r="V16" s="27" t="s">
        <v>87</v>
      </c>
      <c r="W16" s="20" t="s">
        <v>87</v>
      </c>
    </row>
    <row r="17" customFormat="false" ht="12.8" hidden="false" customHeight="false" outlineLevel="0" collapsed="false">
      <c r="A17" s="59" t="s">
        <v>98</v>
      </c>
      <c r="B17" s="56" t="s">
        <v>99</v>
      </c>
      <c r="C17" s="0" t="n">
        <v>84</v>
      </c>
      <c r="D17" s="17" t="n">
        <v>14</v>
      </c>
      <c r="E17" s="27" t="n">
        <v>0.221046197593571</v>
      </c>
      <c r="F17" s="34" t="n">
        <v>0.177100493828577</v>
      </c>
      <c r="G17" s="34" t="n">
        <v>0.146655636655504</v>
      </c>
      <c r="H17" s="34" t="n">
        <v>0.113858433447291</v>
      </c>
      <c r="I17" s="34" t="n">
        <v>0.0941694704538893</v>
      </c>
      <c r="J17" s="60" t="n">
        <f aca="false">I17/I$162*100</f>
        <v>0.038641507184731</v>
      </c>
      <c r="K17" s="61" t="n">
        <v>31642.2187457497</v>
      </c>
      <c r="L17" s="60" t="n">
        <f aca="false">K17/K$162*100</f>
        <v>0.0583494267071956</v>
      </c>
      <c r="M17" s="20" t="n">
        <f aca="false">IF(K17=0,0,J17/L17)</f>
        <v>0.662243133572481</v>
      </c>
      <c r="N17" s="62" t="n">
        <f aca="false">IF($K17=0,0,F17/$K17*10^(6))</f>
        <v>5.59696825471083</v>
      </c>
      <c r="O17" s="62" t="n">
        <f aca="false">IF($K17=0,0,G17/$K17*10^(6))</f>
        <v>4.63480888726247</v>
      </c>
      <c r="P17" s="62" t="n">
        <f aca="false">IF($K17=0,0,H17/$K17*10^(6))</f>
        <v>3.59830751320449</v>
      </c>
      <c r="Q17" s="62" t="n">
        <f aca="false">IF($K17=0,0,I17/$K17*10^(6))</f>
        <v>2.97607039539661</v>
      </c>
      <c r="R17" s="63" t="n">
        <f aca="false">IF($E17=0,0,F17/$E17*100)</f>
        <v>80.1192220253455</v>
      </c>
      <c r="S17" s="63" t="n">
        <f aca="false">IF($E17=0,0,G17/$E17*100)</f>
        <v>66.3461476614739</v>
      </c>
      <c r="T17" s="63" t="n">
        <f aca="false">IF($E17=0,0,H17/$E17*100)</f>
        <v>51.5088857835221</v>
      </c>
      <c r="U17" s="63" t="n">
        <f aca="false">IF($E17=0,0,I17/$E17*100)</f>
        <v>42.6017146999448</v>
      </c>
      <c r="V17" s="27" t="n">
        <v>0.105943991420926</v>
      </c>
      <c r="W17" s="20" t="n">
        <v>27.5959407646759</v>
      </c>
    </row>
    <row r="18" customFormat="false" ht="12.8" hidden="false" customHeight="false" outlineLevel="0" collapsed="false">
      <c r="A18" s="59" t="s">
        <v>100</v>
      </c>
      <c r="B18" s="56" t="s">
        <v>101</v>
      </c>
      <c r="C18" s="0" t="n">
        <v>204</v>
      </c>
      <c r="D18" s="17" t="n">
        <v>15</v>
      </c>
      <c r="E18" s="27" t="n">
        <v>0.179057930290002</v>
      </c>
      <c r="F18" s="34" t="n">
        <v>0.160833073795285</v>
      </c>
      <c r="G18" s="34" t="n">
        <v>0.152177058456898</v>
      </c>
      <c r="H18" s="34" t="n">
        <v>0.128213370374496</v>
      </c>
      <c r="I18" s="34" t="n">
        <v>0.107223829845006</v>
      </c>
      <c r="J18" s="60" t="n">
        <f aca="false">I18/I$162*100</f>
        <v>0.0439982339431225</v>
      </c>
      <c r="K18" s="61" t="n">
        <v>26059.7609953735</v>
      </c>
      <c r="L18" s="60" t="n">
        <f aca="false">K18/K$162*100</f>
        <v>0.0480551672569052</v>
      </c>
      <c r="M18" s="20" t="n">
        <f aca="false">IF(K18=0,0,J18/L18)</f>
        <v>0.915577584152519</v>
      </c>
      <c r="N18" s="62" t="n">
        <f aca="false">IF($K18=0,0,F18/$K18*10^(6))</f>
        <v>6.1717017981799</v>
      </c>
      <c r="O18" s="62" t="n">
        <f aca="false">IF($K18=0,0,G18/$K18*10^(6))</f>
        <v>5.83954160147189</v>
      </c>
      <c r="P18" s="62" t="n">
        <f aca="false">IF($K18=0,0,H18/$K18*10^(6))</f>
        <v>4.9199749144767</v>
      </c>
      <c r="Q18" s="62" t="n">
        <f aca="false">IF($K18=0,0,I18/$K18*10^(6))</f>
        <v>4.11453619486541</v>
      </c>
      <c r="R18" s="63" t="n">
        <f aca="false">IF($E18=0,0,F18/$E18*100)</f>
        <v>89.8218099219621</v>
      </c>
      <c r="S18" s="63" t="n">
        <f aca="false">IF($E18=0,0,G18/$E18*100)</f>
        <v>84.9876116687109</v>
      </c>
      <c r="T18" s="63" t="n">
        <f aca="false">IF($E18=0,0,H18/$E18*100)</f>
        <v>71.6044076723336</v>
      </c>
      <c r="U18" s="63" t="n">
        <f aca="false">IF($E18=0,0,I18/$E18*100)</f>
        <v>59.8822010683059</v>
      </c>
      <c r="V18" s="27" t="n">
        <v>0.0603820946058085</v>
      </c>
      <c r="W18" s="20" t="n">
        <v>119.044425970242</v>
      </c>
    </row>
    <row r="19" customFormat="false" ht="12.8" hidden="false" customHeight="false" outlineLevel="0" collapsed="false">
      <c r="A19" s="59" t="s">
        <v>102</v>
      </c>
      <c r="B19" s="56" t="s">
        <v>103</v>
      </c>
      <c r="C19" s="0" t="n">
        <v>70</v>
      </c>
      <c r="D19" s="17" t="n">
        <v>16</v>
      </c>
      <c r="E19" s="27" t="n">
        <v>0</v>
      </c>
      <c r="F19" s="34" t="n">
        <v>0</v>
      </c>
      <c r="G19" s="34" t="n">
        <v>0</v>
      </c>
      <c r="H19" s="34" t="n">
        <v>0</v>
      </c>
      <c r="I19" s="34" t="n">
        <v>0</v>
      </c>
      <c r="J19" s="60" t="n">
        <f aca="false">I19/I$162*100</f>
        <v>0</v>
      </c>
      <c r="K19" s="61" t="n">
        <v>0</v>
      </c>
      <c r="L19" s="60" t="n">
        <f aca="false">K19/K$162*100</f>
        <v>0</v>
      </c>
      <c r="M19" s="20" t="n">
        <f aca="false">IF(K19=0,0,J19/L19)</f>
        <v>0</v>
      </c>
      <c r="N19" s="62" t="n">
        <f aca="false">IF($K19=0,0,F19/$K19*10^(6))</f>
        <v>0</v>
      </c>
      <c r="O19" s="62" t="n">
        <f aca="false">IF($K19=0,0,G19/$K19*10^(6))</f>
        <v>0</v>
      </c>
      <c r="P19" s="62" t="n">
        <f aca="false">IF($K19=0,0,H19/$K19*10^(6))</f>
        <v>0</v>
      </c>
      <c r="Q19" s="62" t="n">
        <f aca="false">IF($K19=0,0,I19/$K19*10^(6))</f>
        <v>0</v>
      </c>
      <c r="R19" s="63" t="n">
        <f aca="false">IF($E19=0,0,F19/$E19*100)</f>
        <v>0</v>
      </c>
      <c r="S19" s="63" t="n">
        <f aca="false">IF($E19=0,0,G19/$E19*100)</f>
        <v>0</v>
      </c>
      <c r="T19" s="63" t="n">
        <f aca="false">IF($E19=0,0,H19/$E19*100)</f>
        <v>0</v>
      </c>
      <c r="U19" s="63" t="n">
        <f aca="false">IF($E19=0,0,I19/$E19*100)</f>
        <v>0</v>
      </c>
      <c r="V19" s="27" t="s">
        <v>87</v>
      </c>
      <c r="W19" s="20" t="s">
        <v>87</v>
      </c>
    </row>
    <row r="20" customFormat="false" ht="12.8" hidden="false" customHeight="false" outlineLevel="0" collapsed="false">
      <c r="A20" s="59" t="s">
        <v>104</v>
      </c>
      <c r="B20" s="56" t="s">
        <v>105</v>
      </c>
      <c r="C20" s="0" t="n">
        <v>76</v>
      </c>
      <c r="D20" s="17" t="n">
        <v>17</v>
      </c>
      <c r="E20" s="27" t="n">
        <v>24.1044181673959</v>
      </c>
      <c r="F20" s="34" t="n">
        <v>14.9858413037421</v>
      </c>
      <c r="G20" s="34" t="n">
        <v>12.0700790209382</v>
      </c>
      <c r="H20" s="34" t="n">
        <v>9.60239184127361</v>
      </c>
      <c r="I20" s="34" t="n">
        <v>8.20256699663327</v>
      </c>
      <c r="J20" s="60" t="n">
        <f aca="false">I20/I$162*100</f>
        <v>3.36584192314051</v>
      </c>
      <c r="K20" s="61" t="n">
        <v>1551660.74291169</v>
      </c>
      <c r="L20" s="60" t="n">
        <f aca="false">K20/K$162*100</f>
        <v>2.86132004586814</v>
      </c>
      <c r="M20" s="20" t="n">
        <f aca="false">IF(K20=0,0,J20/L20)</f>
        <v>1.1763248672587</v>
      </c>
      <c r="N20" s="62" t="n">
        <f aca="false">IF($K20=0,0,F20/$K20*10^(6))</f>
        <v>9.65793674435636</v>
      </c>
      <c r="O20" s="62" t="n">
        <f aca="false">IF($K20=0,0,G20/$K20*10^(6))</f>
        <v>7.77881316910081</v>
      </c>
      <c r="P20" s="62" t="n">
        <f aca="false">IF($K20=0,0,H20/$K20*10^(6))</f>
        <v>6.18846090238433</v>
      </c>
      <c r="Q20" s="62" t="n">
        <f aca="false">IF($K20=0,0,I20/$K20*10^(6))</f>
        <v>5.28631470126721</v>
      </c>
      <c r="R20" s="63" t="n">
        <f aca="false">IF($E20=0,0,F20/$E20*100)</f>
        <v>62.1705166234306</v>
      </c>
      <c r="S20" s="63" t="n">
        <f aca="false">IF($E20=0,0,G20/$E20*100)</f>
        <v>50.0741355261768</v>
      </c>
      <c r="T20" s="63" t="n">
        <f aca="false">IF($E20=0,0,H20/$E20*100)</f>
        <v>39.8366464379629</v>
      </c>
      <c r="U20" s="63" t="n">
        <f aca="false">IF($E20=0,0,I20/$E20*100)</f>
        <v>34.0293092314845</v>
      </c>
      <c r="V20" s="27" t="n">
        <v>0.280036442114539</v>
      </c>
      <c r="W20" s="20" t="n">
        <v>26.4393616062612</v>
      </c>
    </row>
    <row r="21" customFormat="false" ht="12.8" hidden="false" customHeight="false" outlineLevel="0" collapsed="false">
      <c r="A21" s="59" t="s">
        <v>106</v>
      </c>
      <c r="B21" s="56" t="s">
        <v>107</v>
      </c>
      <c r="C21" s="0" t="n">
        <v>96</v>
      </c>
      <c r="D21" s="17" t="n">
        <v>18</v>
      </c>
      <c r="E21" s="27" t="n">
        <v>0.0801963614053535</v>
      </c>
      <c r="F21" s="34" t="n">
        <v>0.0276885006160581</v>
      </c>
      <c r="G21" s="34" t="n">
        <v>0.0202324781664831</v>
      </c>
      <c r="H21" s="34" t="n">
        <v>0.01539610295934</v>
      </c>
      <c r="I21" s="34" t="n">
        <v>0.0126230317729642</v>
      </c>
      <c r="J21" s="60" t="n">
        <f aca="false">I21/I$162*100</f>
        <v>0.00517973575296811</v>
      </c>
      <c r="K21" s="61" t="n">
        <v>27549.4713159543</v>
      </c>
      <c r="L21" s="60" t="n">
        <f aca="false">K21/K$162*100</f>
        <v>0.0508022484228666</v>
      </c>
      <c r="M21" s="20" t="n">
        <f aca="false">IF(K21=0,0,J21/L21)</f>
        <v>0.10195878949792</v>
      </c>
      <c r="N21" s="62" t="n">
        <f aca="false">IF($K21=0,0,F21/$K21*10^(6))</f>
        <v>1.00504653241833</v>
      </c>
      <c r="O21" s="62" t="n">
        <f aca="false">IF($K21=0,0,G21/$K21*10^(6))</f>
        <v>0.734405315239795</v>
      </c>
      <c r="P21" s="62" t="n">
        <f aca="false">IF($K21=0,0,H21/$K21*10^(6))</f>
        <v>0.558852937058864</v>
      </c>
      <c r="Q21" s="62" t="n">
        <f aca="false">IF($K21=0,0,I21/$K21*10^(6))</f>
        <v>0.458195064006692</v>
      </c>
      <c r="R21" s="63" t="n">
        <f aca="false">IF($E21=0,0,F21/$E21*100)</f>
        <v>34.5258813876932</v>
      </c>
      <c r="S21" s="63" t="n">
        <f aca="false">IF($E21=0,0,G21/$E21*100)</f>
        <v>25.2286734858428</v>
      </c>
      <c r="T21" s="63" t="n">
        <f aca="false">IF($E21=0,0,H21/$E21*100)</f>
        <v>19.1980068541018</v>
      </c>
      <c r="U21" s="63" t="n">
        <f aca="false">IF($E21=0,0,I21/$E21*100)</f>
        <v>15.7401552286904</v>
      </c>
      <c r="V21" s="27" t="n">
        <v>0.022277025410728</v>
      </c>
      <c r="W21" s="20" t="n">
        <v>16.3693476124948</v>
      </c>
    </row>
    <row r="22" customFormat="false" ht="12.8" hidden="false" customHeight="false" outlineLevel="0" collapsed="false">
      <c r="A22" s="59" t="s">
        <v>108</v>
      </c>
      <c r="B22" s="56" t="s">
        <v>109</v>
      </c>
      <c r="C22" s="0" t="n">
        <v>100</v>
      </c>
      <c r="D22" s="17" t="n">
        <v>19</v>
      </c>
      <c r="E22" s="27" t="n">
        <v>1.43104863969036</v>
      </c>
      <c r="F22" s="34" t="n">
        <v>1.37652273510808</v>
      </c>
      <c r="G22" s="34" t="n">
        <v>1.29275847034969</v>
      </c>
      <c r="H22" s="34" t="n">
        <v>1.1197875868412</v>
      </c>
      <c r="I22" s="34" t="n">
        <v>0.954868598102011</v>
      </c>
      <c r="J22" s="60" t="n">
        <f aca="false">I22/I$162*100</f>
        <v>0.391820848266318</v>
      </c>
      <c r="K22" s="61" t="n">
        <v>29460.5739297688</v>
      </c>
      <c r="L22" s="60" t="n">
        <f aca="false">K22/K$162*100</f>
        <v>0.0543263926300322</v>
      </c>
      <c r="M22" s="20" t="n">
        <f aca="false">IF(K22=0,0,J22/L22)</f>
        <v>7.21234798221658</v>
      </c>
      <c r="N22" s="62" t="n">
        <f aca="false">IF($K22=0,0,F22/$K22*10^(6))</f>
        <v>46.7242334921777</v>
      </c>
      <c r="O22" s="62" t="n">
        <f aca="false">IF($K22=0,0,G22/$K22*10^(6))</f>
        <v>43.8809669299554</v>
      </c>
      <c r="P22" s="62" t="n">
        <f aca="false">IF($K22=0,0,H22/$K22*10^(6))</f>
        <v>38.0097003374974</v>
      </c>
      <c r="Q22" s="62" t="n">
        <f aca="false">IF($K22=0,0,I22/$K22*10^(6))</f>
        <v>32.4117446041047</v>
      </c>
      <c r="R22" s="63" t="n">
        <f aca="false">IF($E22=0,0,F22/$E22*100)</f>
        <v>96.1897937589265</v>
      </c>
      <c r="S22" s="63" t="n">
        <f aca="false">IF($E22=0,0,G22/$E22*100)</f>
        <v>90.3364452119117</v>
      </c>
      <c r="T22" s="63" t="n">
        <f aca="false">IF($E22=0,0,H22/$E22*100)</f>
        <v>78.2494428060455</v>
      </c>
      <c r="U22" s="63" t="n">
        <f aca="false">IF($E22=0,0,I22/$E22*100)</f>
        <v>66.7250973599764</v>
      </c>
      <c r="V22" s="27" t="n">
        <v>0.249512721446436</v>
      </c>
      <c r="W22" s="20" t="n">
        <v>470.248029975238</v>
      </c>
    </row>
    <row r="23" customFormat="false" ht="12.8" hidden="false" customHeight="false" outlineLevel="0" collapsed="false">
      <c r="A23" s="59" t="s">
        <v>110</v>
      </c>
      <c r="B23" s="56" t="s">
        <v>111</v>
      </c>
      <c r="C23" s="0" t="n">
        <v>116</v>
      </c>
      <c r="D23" s="17" t="n">
        <v>20</v>
      </c>
      <c r="E23" s="27" t="n">
        <v>0.715282559698634</v>
      </c>
      <c r="F23" s="34" t="n">
        <v>0.45252249455748</v>
      </c>
      <c r="G23" s="34" t="n">
        <v>0.267460303222887</v>
      </c>
      <c r="H23" s="34" t="n">
        <v>0.201389438873937</v>
      </c>
      <c r="I23" s="34" t="n">
        <v>0.166600131192202</v>
      </c>
      <c r="J23" s="60" t="n">
        <f aca="false">I23/I$162*100</f>
        <v>0.0683627096490137</v>
      </c>
      <c r="K23" s="61" t="n">
        <v>43172.0367824589</v>
      </c>
      <c r="L23" s="60" t="n">
        <f aca="false">K23/K$162*100</f>
        <v>0.0796108394382682</v>
      </c>
      <c r="M23" s="20" t="n">
        <f aca="false">IF(K23=0,0,J23/L23)</f>
        <v>0.858711076674722</v>
      </c>
      <c r="N23" s="62" t="n">
        <f aca="false">IF($K23=0,0,F23/$K23*10^(6))</f>
        <v>10.4818426065398</v>
      </c>
      <c r="O23" s="62" t="n">
        <f aca="false">IF($K23=0,0,G23/$K23*10^(6))</f>
        <v>6.19522086879065</v>
      </c>
      <c r="P23" s="62" t="n">
        <f aca="false">IF($K23=0,0,H23/$K23*10^(6))</f>
        <v>4.66481208400533</v>
      </c>
      <c r="Q23" s="62" t="n">
        <f aca="false">IF($K23=0,0,I23/$K23*10^(6))</f>
        <v>3.85898242493606</v>
      </c>
      <c r="R23" s="63" t="n">
        <f aca="false">IF($E23=0,0,F23/$E23*100)</f>
        <v>63.2648578413737</v>
      </c>
      <c r="S23" s="63" t="n">
        <f aca="false">IF($E23=0,0,G23/$E23*100)</f>
        <v>37.3922584293925</v>
      </c>
      <c r="T23" s="63" t="n">
        <f aca="false">IF($E23=0,0,H23/$E23*100)</f>
        <v>28.1552284678641</v>
      </c>
      <c r="U23" s="63" t="n">
        <f aca="false">IF($E23=0,0,I23/$E23*100)</f>
        <v>23.291513113698</v>
      </c>
      <c r="V23" s="27" t="n">
        <v>0.244372283842114</v>
      </c>
      <c r="W23" s="20" t="n">
        <v>1.24722265273948</v>
      </c>
    </row>
    <row r="24" customFormat="false" ht="12.8" hidden="false" customHeight="false" outlineLevel="0" collapsed="false">
      <c r="A24" s="59" t="s">
        <v>112</v>
      </c>
      <c r="B24" s="56" t="s">
        <v>113</v>
      </c>
      <c r="C24" s="0" t="n">
        <v>120</v>
      </c>
      <c r="D24" s="17" t="n">
        <v>21</v>
      </c>
      <c r="E24" s="27" t="n">
        <v>0.157972297562618</v>
      </c>
      <c r="F24" s="34" t="n">
        <v>0.0732262913259865</v>
      </c>
      <c r="G24" s="34" t="n">
        <v>0.0545031962070016</v>
      </c>
      <c r="H24" s="34" t="n">
        <v>0.0417063010537608</v>
      </c>
      <c r="I24" s="34" t="n">
        <v>0.0343025093914374</v>
      </c>
      <c r="J24" s="60" t="n">
        <f aca="false">I24/I$162*100</f>
        <v>0.0140756941364831</v>
      </c>
      <c r="K24" s="61" t="n">
        <v>9215.5444085211</v>
      </c>
      <c r="L24" s="60" t="n">
        <f aca="false">K24/K$162*100</f>
        <v>0.0169938061977445</v>
      </c>
      <c r="M24" s="20" t="n">
        <f aca="false">IF(K24=0,0,J24/L24)</f>
        <v>0.828283786027367</v>
      </c>
      <c r="N24" s="62" t="n">
        <f aca="false">IF($K24=0,0,F24/$K24*10^(6))</f>
        <v>7.94595393173714</v>
      </c>
      <c r="O24" s="62" t="n">
        <f aca="false">IF($K24=0,0,G24/$K24*10^(6))</f>
        <v>5.91426765374876</v>
      </c>
      <c r="P24" s="62" t="n">
        <f aca="false">IF($K24=0,0,H24/$K24*10^(6))</f>
        <v>4.52564701605662</v>
      </c>
      <c r="Q24" s="62" t="n">
        <f aca="false">IF($K24=0,0,I24/$K24*10^(6))</f>
        <v>3.72224448939986</v>
      </c>
      <c r="R24" s="63" t="n">
        <f aca="false">IF($E24=0,0,F24/$E24*100)</f>
        <v>46.3538813170459</v>
      </c>
      <c r="S24" s="63" t="n">
        <f aca="false">IF($E24=0,0,G24/$E24*100)</f>
        <v>34.501743057448</v>
      </c>
      <c r="T24" s="63" t="n">
        <f aca="false">IF($E24=0,0,H24/$E24*100)</f>
        <v>26.4010220128811</v>
      </c>
      <c r="U24" s="63" t="n">
        <f aca="false">IF($E24=0,0,I24/$E24*100)</f>
        <v>21.7142561833288</v>
      </c>
      <c r="V24" s="27" t="n">
        <v>0.106305772624528</v>
      </c>
      <c r="W24" s="20" t="n">
        <v>17.0348657403044</v>
      </c>
    </row>
    <row r="25" customFormat="false" ht="12.8" hidden="false" customHeight="false" outlineLevel="0" collapsed="false">
      <c r="A25" s="59" t="s">
        <v>114</v>
      </c>
      <c r="B25" s="56" t="s">
        <v>115</v>
      </c>
      <c r="C25" s="0" t="n">
        <v>124</v>
      </c>
      <c r="D25" s="17" t="n">
        <v>22</v>
      </c>
      <c r="E25" s="27" t="n">
        <v>29.7326401086144</v>
      </c>
      <c r="F25" s="34" t="n">
        <v>21.2194842392667</v>
      </c>
      <c r="G25" s="34" t="n">
        <v>15.9651291452592</v>
      </c>
      <c r="H25" s="34" t="n">
        <v>12.2605431954151</v>
      </c>
      <c r="I25" s="34" t="n">
        <v>10.1079652898551</v>
      </c>
      <c r="J25" s="60" t="n">
        <f aca="false">I25/I$162*100</f>
        <v>4.14770319391571</v>
      </c>
      <c r="K25" s="61" t="n">
        <v>3247782.60769227</v>
      </c>
      <c r="L25" s="60" t="n">
        <f aca="false">K25/K$162*100</f>
        <v>5.98903176642441</v>
      </c>
      <c r="M25" s="20" t="n">
        <f aca="false">IF(K25=0,0,J25/L25)</f>
        <v>0.692549873782351</v>
      </c>
      <c r="N25" s="62" t="n">
        <f aca="false">IF($K25=0,0,F25/$K25*10^(6))</f>
        <v>6.53352973472086</v>
      </c>
      <c r="O25" s="62" t="n">
        <f aca="false">IF($K25=0,0,G25/$K25*10^(6))</f>
        <v>4.9157012872248</v>
      </c>
      <c r="P25" s="62" t="n">
        <f aca="false">IF($K25=0,0,H25/$K25*10^(6))</f>
        <v>3.77505045022915</v>
      </c>
      <c r="Q25" s="62" t="n">
        <f aca="false">IF($K25=0,0,I25/$K25*10^(6))</f>
        <v>3.11226658641336</v>
      </c>
      <c r="R25" s="63" t="n">
        <f aca="false">IF($E25=0,0,F25/$E25*100)</f>
        <v>71.3676423006876</v>
      </c>
      <c r="S25" s="63" t="n">
        <f aca="false">IF($E25=0,0,G25/$E25*100)</f>
        <v>53.6956324327003</v>
      </c>
      <c r="T25" s="63" t="n">
        <f aca="false">IF($E25=0,0,H25/$E25*100)</f>
        <v>41.2359721525801</v>
      </c>
      <c r="U25" s="63" t="n">
        <f aca="false">IF($E25=0,0,I25/$E25*100)</f>
        <v>33.996191569031</v>
      </c>
      <c r="V25" s="27" t="n">
        <v>0.0850755219261084</v>
      </c>
      <c r="W25" s="20" t="n">
        <v>19.1740521593482</v>
      </c>
    </row>
    <row r="26" customFormat="false" ht="12.8" hidden="false" customHeight="false" outlineLevel="0" collapsed="false">
      <c r="A26" s="59" t="s">
        <v>116</v>
      </c>
      <c r="B26" s="56" t="s">
        <v>117</v>
      </c>
      <c r="C26" s="0" t="n">
        <v>132</v>
      </c>
      <c r="D26" s="17" t="n">
        <v>23</v>
      </c>
      <c r="E26" s="27" t="n">
        <v>0.043554691551185</v>
      </c>
      <c r="F26" s="34" t="n">
        <v>0.00244843765930764</v>
      </c>
      <c r="G26" s="34" t="n">
        <v>0.00221223304239411</v>
      </c>
      <c r="H26" s="34" t="n">
        <v>0.00172920255197478</v>
      </c>
      <c r="I26" s="34" t="n">
        <v>0.00141916443278527</v>
      </c>
      <c r="J26" s="60" t="n">
        <f aca="false">I26/I$162*100</f>
        <v>0.000582340033999011</v>
      </c>
      <c r="K26" s="61" t="n">
        <v>27483.0342877826</v>
      </c>
      <c r="L26" s="60" t="n">
        <f aca="false">K26/K$162*100</f>
        <v>0.050679736075136</v>
      </c>
      <c r="M26" s="20" t="n">
        <f aca="false">IF(K26=0,0,J26/L26)</f>
        <v>0.0114905893182959</v>
      </c>
      <c r="N26" s="62" t="n">
        <f aca="false">IF($K26=0,0,F26/$K26*10^(6))</f>
        <v>0.0890890588597081</v>
      </c>
      <c r="O26" s="62" t="n">
        <f aca="false">IF($K26=0,0,G26/$K26*10^(6))</f>
        <v>0.0804944977773995</v>
      </c>
      <c r="P26" s="62" t="n">
        <f aca="false">IF($K26=0,0,H26/$K26*10^(6))</f>
        <v>0.0629189096759773</v>
      </c>
      <c r="Q26" s="62" t="n">
        <f aca="false">IF($K26=0,0,I26/$K26*10^(6))</f>
        <v>0.0516378365621787</v>
      </c>
      <c r="R26" s="63" t="n">
        <f aca="false">IF($E26=0,0,F26/$E26*100)</f>
        <v>5.62152450656266</v>
      </c>
      <c r="S26" s="63" t="n">
        <f aca="false">IF($E26=0,0,G26/$E26*100)</f>
        <v>5.07920723028039</v>
      </c>
      <c r="T26" s="63" t="n">
        <f aca="false">IF($E26=0,0,H26/$E26*100)</f>
        <v>3.97018665587986</v>
      </c>
      <c r="U26" s="63" t="n">
        <f aca="false">IF($E26=0,0,I26/$E26*100)</f>
        <v>3.25835032287505</v>
      </c>
      <c r="V26" s="27" t="n">
        <v>0.00211678909623337</v>
      </c>
      <c r="W26" s="20" t="n">
        <v>15.895660191745</v>
      </c>
    </row>
    <row r="27" customFormat="false" ht="12.8" hidden="false" customHeight="false" outlineLevel="0" collapsed="false">
      <c r="A27" s="59" t="s">
        <v>118</v>
      </c>
      <c r="B27" s="56" t="s">
        <v>119</v>
      </c>
      <c r="C27" s="0" t="n">
        <v>152</v>
      </c>
      <c r="D27" s="17" t="n">
        <v>24</v>
      </c>
      <c r="E27" s="27" t="n">
        <v>6.1025031394691</v>
      </c>
      <c r="F27" s="34" t="n">
        <v>4.92690676120772</v>
      </c>
      <c r="G27" s="34" t="n">
        <v>4.37591518687051</v>
      </c>
      <c r="H27" s="34" t="n">
        <v>3.52596338673086</v>
      </c>
      <c r="I27" s="34" t="n">
        <v>2.92193919514883</v>
      </c>
      <c r="J27" s="60" t="n">
        <f aca="false">I27/I$162*100</f>
        <v>1.19898873656699</v>
      </c>
      <c r="K27" s="61" t="n">
        <v>1281246.65843017</v>
      </c>
      <c r="L27" s="60" t="n">
        <f aca="false">K27/K$162*100</f>
        <v>2.36266642964007</v>
      </c>
      <c r="M27" s="20" t="n">
        <f aca="false">IF(K27=0,0,J27/L27)</f>
        <v>0.507472710292684</v>
      </c>
      <c r="N27" s="62" t="n">
        <f aca="false">IF($K27=0,0,F27/$K27*10^(6))</f>
        <v>3.84540067190836</v>
      </c>
      <c r="O27" s="62" t="n">
        <f aca="false">IF($K27=0,0,G27/$K27*10^(6))</f>
        <v>3.41535734597118</v>
      </c>
      <c r="P27" s="62" t="n">
        <f aca="false">IF($K27=0,0,H27/$K27*10^(6))</f>
        <v>2.75197860110012</v>
      </c>
      <c r="Q27" s="62" t="n">
        <f aca="false">IF($K27=0,0,I27/$K27*10^(6))</f>
        <v>2.28054385619151</v>
      </c>
      <c r="R27" s="63" t="n">
        <f aca="false">IF($E27=0,0,F27/$E27*100)</f>
        <v>80.7358332901464</v>
      </c>
      <c r="S27" s="63" t="n">
        <f aca="false">IF($E27=0,0,G27/$E27*100)</f>
        <v>71.7068895641929</v>
      </c>
      <c r="T27" s="63" t="n">
        <f aca="false">IF($E27=0,0,H27/$E27*100)</f>
        <v>57.7789688288077</v>
      </c>
      <c r="U27" s="63" t="n">
        <f aca="false">IF($E27=0,0,I27/$E27*100)</f>
        <v>47.8809945422335</v>
      </c>
      <c r="V27" s="27" t="n">
        <v>0.0514513738718759</v>
      </c>
      <c r="W27" s="20" t="n">
        <v>51.9177311167393</v>
      </c>
    </row>
    <row r="28" customFormat="false" ht="12.8" hidden="false" customHeight="false" outlineLevel="0" collapsed="false">
      <c r="A28" s="59" t="s">
        <v>120</v>
      </c>
      <c r="B28" s="56" t="s">
        <v>121</v>
      </c>
      <c r="C28" s="0" t="n">
        <v>156</v>
      </c>
      <c r="D28" s="17" t="n">
        <v>25</v>
      </c>
      <c r="E28" s="27" t="n">
        <v>8.49151329299482</v>
      </c>
      <c r="F28" s="34" t="n">
        <v>4.84966784843113</v>
      </c>
      <c r="G28" s="34" t="n">
        <v>3.08807483837732</v>
      </c>
      <c r="H28" s="34" t="n">
        <v>2.37856454574729</v>
      </c>
      <c r="I28" s="34" t="n">
        <v>2.0204729276775</v>
      </c>
      <c r="J28" s="60" t="n">
        <f aca="false">I28/I$162*100</f>
        <v>0.829081004439057</v>
      </c>
      <c r="K28" s="61" t="n">
        <v>273342.443926824</v>
      </c>
      <c r="L28" s="60" t="n">
        <f aca="false">K28/K$162*100</f>
        <v>0.504053619818184</v>
      </c>
      <c r="M28" s="20" t="n">
        <f aca="false">IF(K28=0,0,J28/L28)</f>
        <v>1.64482700221082</v>
      </c>
      <c r="N28" s="62" t="n">
        <f aca="false">IF($K28=0,0,F28/$K28*10^(6))</f>
        <v>17.7420958807606</v>
      </c>
      <c r="O28" s="62" t="n">
        <f aca="false">IF($K28=0,0,G28/$K28*10^(6))</f>
        <v>11.2974582140051</v>
      </c>
      <c r="P28" s="62" t="n">
        <f aca="false">IF($K28=0,0,H28/$K28*10^(6))</f>
        <v>8.70177536857046</v>
      </c>
      <c r="Q28" s="62" t="n">
        <f aca="false">IF($K28=0,0,I28/$K28*10^(6))</f>
        <v>7.39172774872239</v>
      </c>
      <c r="R28" s="63" t="n">
        <f aca="false">IF($E28=0,0,F28/$E28*100)</f>
        <v>57.1119384860638</v>
      </c>
      <c r="S28" s="63" t="n">
        <f aca="false">IF($E28=0,0,G28/$E28*100)</f>
        <v>36.366601945084</v>
      </c>
      <c r="T28" s="63" t="n">
        <f aca="false">IF($E28=0,0,H28/$E28*100)</f>
        <v>28.0110795764698</v>
      </c>
      <c r="U28" s="63" t="n">
        <f aca="false">IF($E28=0,0,I28/$E28*100)</f>
        <v>23.7940265528915</v>
      </c>
      <c r="V28" s="27" t="n">
        <v>0.579273446027975</v>
      </c>
      <c r="W28" s="20" t="n">
        <v>25.7596205880154</v>
      </c>
    </row>
    <row r="29" customFormat="false" ht="12.8" hidden="false" customHeight="false" outlineLevel="0" collapsed="false">
      <c r="A29" s="59" t="s">
        <v>122</v>
      </c>
      <c r="B29" s="56" t="s">
        <v>123</v>
      </c>
      <c r="C29" s="0" t="n">
        <v>170</v>
      </c>
      <c r="D29" s="17" t="n">
        <v>26</v>
      </c>
      <c r="E29" s="27" t="n">
        <v>3.93939275611861</v>
      </c>
      <c r="F29" s="34" t="n">
        <v>3.43273550338013</v>
      </c>
      <c r="G29" s="34" t="n">
        <v>3.08065627922932</v>
      </c>
      <c r="H29" s="34" t="n">
        <v>2.54843131719845</v>
      </c>
      <c r="I29" s="34" t="n">
        <v>2.14855616212186</v>
      </c>
      <c r="J29" s="60" t="n">
        <f aca="false">I29/I$162*100</f>
        <v>0.881638687944868</v>
      </c>
      <c r="K29" s="61" t="n">
        <v>430623.267676458</v>
      </c>
      <c r="L29" s="60" t="n">
        <f aca="false">K29/K$162*100</f>
        <v>0.794085300958096</v>
      </c>
      <c r="M29" s="20" t="n">
        <f aca="false">IF(K29=0,0,J29/L29)</f>
        <v>1.11025690424081</v>
      </c>
      <c r="N29" s="62" t="n">
        <f aca="false">IF($K29=0,0,F29/$K29*10^(6))</f>
        <v>7.97155137924238</v>
      </c>
      <c r="O29" s="62" t="n">
        <f aca="false">IF($K29=0,0,G29/$K29*10^(6))</f>
        <v>7.15394756965135</v>
      </c>
      <c r="P29" s="62" t="n">
        <f aca="false">IF($K29=0,0,H29/$K29*10^(6))</f>
        <v>5.91800654653239</v>
      </c>
      <c r="Q29" s="62" t="n">
        <f aca="false">IF($K29=0,0,I29/$K29*10^(6))</f>
        <v>4.98941028828973</v>
      </c>
      <c r="R29" s="63" t="n">
        <f aca="false">IF($E29=0,0,F29/$E29*100)</f>
        <v>87.1386966442595</v>
      </c>
      <c r="S29" s="63" t="n">
        <f aca="false">IF($E29=0,0,G29/$E29*100)</f>
        <v>78.201298269752</v>
      </c>
      <c r="T29" s="63" t="n">
        <f aca="false">IF($E29=0,0,H29/$E29*100)</f>
        <v>64.6909682524105</v>
      </c>
      <c r="U29" s="63" t="n">
        <f aca="false">IF($E29=0,0,I29/$E29*100)</f>
        <v>54.5402881899692</v>
      </c>
      <c r="V29" s="27" t="n">
        <v>0.106474507073202</v>
      </c>
      <c r="W29" s="20" t="n">
        <v>65.1951882051238</v>
      </c>
    </row>
    <row r="30" customFormat="false" ht="12.8" hidden="false" customHeight="false" outlineLevel="0" collapsed="false">
      <c r="A30" s="59" t="s">
        <v>124</v>
      </c>
      <c r="B30" s="56" t="s">
        <v>125</v>
      </c>
      <c r="C30" s="0" t="n">
        <v>174</v>
      </c>
      <c r="D30" s="17" t="n">
        <v>27</v>
      </c>
      <c r="E30" s="27" t="n">
        <v>0.154276389429107</v>
      </c>
      <c r="F30" s="34" t="n">
        <v>0.0123697173516694</v>
      </c>
      <c r="G30" s="34" t="n">
        <v>0.0109956120440112</v>
      </c>
      <c r="H30" s="34" t="n">
        <v>0.00861675973364115</v>
      </c>
      <c r="I30" s="34" t="n">
        <v>0.00707144279846392</v>
      </c>
      <c r="J30" s="60" t="n">
        <f aca="false">I30/I$162*100</f>
        <v>0.00290169633944217</v>
      </c>
      <c r="K30" s="61" t="n">
        <v>92662.356228241</v>
      </c>
      <c r="L30" s="60" t="n">
        <f aca="false">K30/K$162*100</f>
        <v>0.170872826798281</v>
      </c>
      <c r="M30" s="20" t="n">
        <f aca="false">IF(K30=0,0,J30/L30)</f>
        <v>0.0169816137171283</v>
      </c>
      <c r="N30" s="62" t="n">
        <f aca="false">IF($K30=0,0,F30/$K30*10^(6))</f>
        <v>0.133492367938508</v>
      </c>
      <c r="O30" s="62" t="n">
        <f aca="false">IF($K30=0,0,G30/$K30*10^(6))</f>
        <v>0.118663203609105</v>
      </c>
      <c r="P30" s="62" t="n">
        <f aca="false">IF($K30=0,0,H30/$K30*10^(6))</f>
        <v>0.092990941352892</v>
      </c>
      <c r="Q30" s="62" t="n">
        <f aca="false">IF($K30=0,0,I30/$K30*10^(6))</f>
        <v>0.0763140835858514</v>
      </c>
      <c r="R30" s="63" t="n">
        <f aca="false">IF($E30=0,0,F30/$E30*100)</f>
        <v>8.01789398717652</v>
      </c>
      <c r="S30" s="63" t="n">
        <f aca="false">IF($E30=0,0,G30/$E30*100)</f>
        <v>7.12721634509336</v>
      </c>
      <c r="T30" s="63" t="n">
        <f aca="false">IF($E30=0,0,H30/$E30*100)</f>
        <v>5.58527443215847</v>
      </c>
      <c r="U30" s="63" t="n">
        <f aca="false">IF($E30=0,0,I30/$E30*100)</f>
        <v>4.58361958341875</v>
      </c>
      <c r="V30" s="27" t="n">
        <v>0.00225702931411109</v>
      </c>
      <c r="W30" s="20" t="n">
        <v>24.8488328254774</v>
      </c>
    </row>
    <row r="31" customFormat="false" ht="12.8" hidden="false" customHeight="false" outlineLevel="0" collapsed="false">
      <c r="A31" s="59" t="s">
        <v>126</v>
      </c>
      <c r="B31" s="56" t="s">
        <v>127</v>
      </c>
      <c r="C31" s="0" t="n">
        <v>188</v>
      </c>
      <c r="D31" s="17" t="n">
        <v>28</v>
      </c>
      <c r="E31" s="27" t="n">
        <v>1.24951940220634</v>
      </c>
      <c r="F31" s="34" t="n">
        <v>1.2090631483361</v>
      </c>
      <c r="G31" s="34" t="n">
        <v>1.08238343908497</v>
      </c>
      <c r="H31" s="34" t="n">
        <v>0.873787759414918</v>
      </c>
      <c r="I31" s="34" t="n">
        <v>0.732183722081473</v>
      </c>
      <c r="J31" s="60" t="n">
        <f aca="false">I31/I$162*100</f>
        <v>0.300444320446806</v>
      </c>
      <c r="K31" s="61" t="n">
        <v>213593.422865504</v>
      </c>
      <c r="L31" s="60" t="n">
        <f aca="false">K31/K$162*100</f>
        <v>0.393874205622949</v>
      </c>
      <c r="M31" s="20" t="n">
        <f aca="false">IF(K31=0,0,J31/L31)</f>
        <v>0.762792577319515</v>
      </c>
      <c r="N31" s="62" t="n">
        <f aca="false">IF($K31=0,0,F31/$K31*10^(6))</f>
        <v>5.6605822975056</v>
      </c>
      <c r="O31" s="62" t="n">
        <f aca="false">IF($K31=0,0,G31/$K31*10^(6))</f>
        <v>5.06749423537507</v>
      </c>
      <c r="P31" s="62" t="n">
        <f aca="false">IF($K31=0,0,H31/$K31*10^(6))</f>
        <v>4.09089262999042</v>
      </c>
      <c r="Q31" s="62" t="n">
        <f aca="false">IF($K31=0,0,I31/$K31*10^(6))</f>
        <v>3.42793196653118</v>
      </c>
      <c r="R31" s="63" t="n">
        <f aca="false">IF($E31=0,0,F31/$E31*100)</f>
        <v>96.7622548478396</v>
      </c>
      <c r="S31" s="63" t="n">
        <f aca="false">IF($E31=0,0,G31/$E31*100)</f>
        <v>86.6239801617926</v>
      </c>
      <c r="T31" s="63" t="n">
        <f aca="false">IF($E31=0,0,H31/$E31*100)</f>
        <v>69.9299072805133</v>
      </c>
      <c r="U31" s="63" t="n">
        <f aca="false">IF($E31=0,0,I31/$E31*100)</f>
        <v>58.5972271249745</v>
      </c>
      <c r="V31" s="27" t="n">
        <v>0.0810353728319157</v>
      </c>
      <c r="W31" s="20" t="n">
        <v>44.409669854382</v>
      </c>
    </row>
    <row r="32" customFormat="false" ht="12.8" hidden="false" customHeight="false" outlineLevel="0" collapsed="false">
      <c r="A32" s="59" t="s">
        <v>128</v>
      </c>
      <c r="B32" s="56" t="s">
        <v>129</v>
      </c>
      <c r="C32" s="0" t="n">
        <v>191</v>
      </c>
      <c r="D32" s="17" t="n">
        <v>29</v>
      </c>
      <c r="E32" s="27" t="n">
        <v>0.590437807795347</v>
      </c>
      <c r="F32" s="34" t="n">
        <v>0.386792386269351</v>
      </c>
      <c r="G32" s="34" t="n">
        <v>0.269327253044336</v>
      </c>
      <c r="H32" s="34" t="n">
        <v>0.203761940752161</v>
      </c>
      <c r="I32" s="34" t="n">
        <v>0.167927294025943</v>
      </c>
      <c r="J32" s="60" t="n">
        <f aca="false">I32/I$162*100</f>
        <v>0.068907297740336</v>
      </c>
      <c r="K32" s="61" t="n">
        <v>39043.7497206722</v>
      </c>
      <c r="L32" s="60" t="n">
        <f aca="false">K32/K$162*100</f>
        <v>0.071998124752439</v>
      </c>
      <c r="M32" s="20" t="n">
        <f aca="false">IF(K32=0,0,J32/L32)</f>
        <v>0.957070728956751</v>
      </c>
      <c r="N32" s="62" t="n">
        <f aca="false">IF($K32=0,0,F32/$K32*10^(6))</f>
        <v>9.90664034670212</v>
      </c>
      <c r="O32" s="62" t="n">
        <f aca="false">IF($K32=0,0,G32/$K32*10^(6))</f>
        <v>6.89808880989055</v>
      </c>
      <c r="P32" s="62" t="n">
        <f aca="false">IF($K32=0,0,H32/$K32*10^(6))</f>
        <v>5.21881074973382</v>
      </c>
      <c r="Q32" s="62" t="n">
        <f aca="false">IF($K32=0,0,I32/$K32*10^(6))</f>
        <v>4.30100323937462</v>
      </c>
      <c r="R32" s="63" t="n">
        <f aca="false">IF($E32=0,0,F32/$E32*100)</f>
        <v>65.5094204948708</v>
      </c>
      <c r="S32" s="63" t="n">
        <f aca="false">IF($E32=0,0,G32/$E32*100)</f>
        <v>45.6148385974782</v>
      </c>
      <c r="T32" s="63" t="n">
        <f aca="false">IF($E32=0,0,H32/$E32*100)</f>
        <v>34.5103138826752</v>
      </c>
      <c r="U32" s="63" t="n">
        <f aca="false">IF($E32=0,0,I32/$E32*100)</f>
        <v>28.441148552626</v>
      </c>
      <c r="V32" s="27" t="n">
        <v>0.185852207833207</v>
      </c>
      <c r="W32" s="20" t="n">
        <v>6.32666669126392</v>
      </c>
    </row>
    <row r="33" customFormat="false" ht="12.8" hidden="false" customHeight="false" outlineLevel="0" collapsed="false">
      <c r="A33" s="59" t="s">
        <v>130</v>
      </c>
      <c r="B33" s="56" t="s">
        <v>131</v>
      </c>
      <c r="C33" s="0" t="n">
        <v>192</v>
      </c>
      <c r="D33" s="17" t="n">
        <v>30</v>
      </c>
      <c r="E33" s="27" t="n">
        <v>3.37051207864494</v>
      </c>
      <c r="F33" s="34" t="n">
        <v>3.05515866360236</v>
      </c>
      <c r="G33" s="34" t="n">
        <v>2.7984296823059</v>
      </c>
      <c r="H33" s="34" t="n">
        <v>2.32050774121367</v>
      </c>
      <c r="I33" s="34" t="n">
        <v>1.93979018879118</v>
      </c>
      <c r="J33" s="60" t="n">
        <f aca="false">I33/I$162*100</f>
        <v>0.795973643642268</v>
      </c>
      <c r="K33" s="61" t="n">
        <v>309606.573914417</v>
      </c>
      <c r="L33" s="60" t="n">
        <f aca="false">K33/K$162*100</f>
        <v>0.570926022534745</v>
      </c>
      <c r="M33" s="20" t="n">
        <f aca="false">IF(K33=0,0,J33/L33)</f>
        <v>1.39418000270574</v>
      </c>
      <c r="N33" s="62" t="n">
        <f aca="false">IF($K33=0,0,F33/$K33*10^(6))</f>
        <v>9.86787400853731</v>
      </c>
      <c r="O33" s="62" t="n">
        <f aca="false">IF($K33=0,0,G33/$K33*10^(6))</f>
        <v>9.03866363987302</v>
      </c>
      <c r="P33" s="62" t="n">
        <f aca="false">IF($K33=0,0,H33/$K33*10^(6))</f>
        <v>7.49502089660123</v>
      </c>
      <c r="Q33" s="62" t="n">
        <f aca="false">IF($K33=0,0,I33/$K33*10^(6))</f>
        <v>6.26533915047743</v>
      </c>
      <c r="R33" s="63" t="n">
        <f aca="false">IF($E33=0,0,F33/$E33*100)</f>
        <v>90.6437535993236</v>
      </c>
      <c r="S33" s="63" t="n">
        <f aca="false">IF($E33=0,0,G33/$E33*100)</f>
        <v>83.0268403438258</v>
      </c>
      <c r="T33" s="63" t="n">
        <f aca="false">IF($E33=0,0,H33/$E33*100)</f>
        <v>68.847334976666</v>
      </c>
      <c r="U33" s="63" t="n">
        <f aca="false">IF($E33=0,0,I33/$E33*100)</f>
        <v>57.5517946095313</v>
      </c>
      <c r="V33" s="27" t="n">
        <v>0.145280534781248</v>
      </c>
      <c r="W33" s="20" t="n">
        <v>113.389618989737</v>
      </c>
    </row>
    <row r="34" customFormat="false" ht="12.8" hidden="false" customHeight="false" outlineLevel="0" collapsed="false">
      <c r="A34" s="59" t="s">
        <v>132</v>
      </c>
      <c r="B34" s="56" t="s">
        <v>133</v>
      </c>
      <c r="C34" s="0" t="n">
        <v>196</v>
      </c>
      <c r="D34" s="17" t="n">
        <v>31</v>
      </c>
      <c r="E34" s="27" t="n">
        <v>0.390846911785191</v>
      </c>
      <c r="F34" s="34" t="n">
        <v>0.223612497511714</v>
      </c>
      <c r="G34" s="34" t="n">
        <v>0.175425501303078</v>
      </c>
      <c r="H34" s="34" t="n">
        <v>0.133952204686866</v>
      </c>
      <c r="I34" s="34" t="n">
        <v>0.109923192828605</v>
      </c>
      <c r="J34" s="60" t="n">
        <f aca="false">I34/I$162*100</f>
        <v>0.0451058907412565</v>
      </c>
      <c r="K34" s="61" t="n">
        <v>95527.3526794273</v>
      </c>
      <c r="L34" s="60" t="n">
        <f aca="false">K34/K$162*100</f>
        <v>0.17615598667364</v>
      </c>
      <c r="M34" s="20" t="n">
        <f aca="false">IF(K34=0,0,J34/L34)</f>
        <v>0.256056530311532</v>
      </c>
      <c r="N34" s="62" t="n">
        <f aca="false">IF($K34=0,0,F34/$K34*10^(6))</f>
        <v>2.3408216729518</v>
      </c>
      <c r="O34" s="62" t="n">
        <f aca="false">IF($K34=0,0,G34/$K34*10^(6))</f>
        <v>1.83639027338876</v>
      </c>
      <c r="P34" s="62" t="n">
        <f aca="false">IF($K34=0,0,H34/$K34*10^(6))</f>
        <v>1.40223926372571</v>
      </c>
      <c r="Q34" s="62" t="n">
        <f aca="false">IF($K34=0,0,I34/$K34*10^(6))</f>
        <v>1.1506986192477</v>
      </c>
      <c r="R34" s="63" t="n">
        <f aca="false">IF($E34=0,0,F34/$E34*100)</f>
        <v>57.2122973903939</v>
      </c>
      <c r="S34" s="63" t="n">
        <f aca="false">IF($E34=0,0,G34/$E34*100)</f>
        <v>44.8834303184904</v>
      </c>
      <c r="T34" s="63" t="n">
        <f aca="false">IF($E34=0,0,H34/$E34*100)</f>
        <v>34.2722945091315</v>
      </c>
      <c r="U34" s="63" t="n">
        <f aca="false">IF($E34=0,0,I34/$E34*100)</f>
        <v>28.1243600791244</v>
      </c>
      <c r="V34" s="27" t="n">
        <v>0.0584359000873054</v>
      </c>
      <c r="W34" s="20" t="n">
        <v>14.3895623336918</v>
      </c>
    </row>
    <row r="35" customFormat="false" ht="12.8" hidden="false" customHeight="false" outlineLevel="0" collapsed="false">
      <c r="A35" s="59" t="s">
        <v>134</v>
      </c>
      <c r="B35" s="56" t="s">
        <v>135</v>
      </c>
      <c r="C35" s="0" t="n">
        <v>180</v>
      </c>
      <c r="D35" s="17" t="n">
        <v>32</v>
      </c>
      <c r="E35" s="27" t="n">
        <v>0.106742649016759</v>
      </c>
      <c r="F35" s="34" t="n">
        <v>0.0458239982683878</v>
      </c>
      <c r="G35" s="34" t="n">
        <v>0.0343256053117492</v>
      </c>
      <c r="H35" s="34" t="n">
        <v>0.0260668537985187</v>
      </c>
      <c r="I35" s="34" t="n">
        <v>0.0214175008626681</v>
      </c>
      <c r="J35" s="60" t="n">
        <f aca="false">I35/I$162*100</f>
        <v>0.00878845882295807</v>
      </c>
      <c r="K35" s="61" t="n">
        <v>12233.831714076</v>
      </c>
      <c r="L35" s="60" t="n">
        <f aca="false">K35/K$162*100</f>
        <v>0.0225596401024984</v>
      </c>
      <c r="M35" s="20" t="n">
        <f aca="false">IF(K35=0,0,J35/L35)</f>
        <v>0.389565559691033</v>
      </c>
      <c r="N35" s="62" t="n">
        <f aca="false">IF($K35=0,0,F35/$K35*10^(6))</f>
        <v>3.74567832379643</v>
      </c>
      <c r="O35" s="62" t="n">
        <f aca="false">IF($K35=0,0,G35/$K35*10^(6))</f>
        <v>2.80579348433041</v>
      </c>
      <c r="P35" s="62" t="n">
        <f aca="false">IF($K35=0,0,H35/$K35*10^(6))</f>
        <v>2.13071868305387</v>
      </c>
      <c r="Q35" s="62" t="n">
        <f aca="false">IF($K35=0,0,I35/$K35*10^(6))</f>
        <v>1.75067806744681</v>
      </c>
      <c r="R35" s="63" t="n">
        <f aca="false">IF($E35=0,0,F35/$E35*100)</f>
        <v>42.9294182695365</v>
      </c>
      <c r="S35" s="63" t="n">
        <f aca="false">IF($E35=0,0,G35/$E35*100)</f>
        <v>32.1573481901877</v>
      </c>
      <c r="T35" s="63" t="n">
        <f aca="false">IF($E35=0,0,H35/$E35*100)</f>
        <v>24.4202800273639</v>
      </c>
      <c r="U35" s="63" t="n">
        <f aca="false">IF($E35=0,0,I35/$E35*100)</f>
        <v>20.0646143410826</v>
      </c>
      <c r="V35" s="27" t="n">
        <v>0.0229029303413686</v>
      </c>
      <c r="W35" s="20" t="n">
        <v>20.5027541989854</v>
      </c>
    </row>
    <row r="36" customFormat="false" ht="12.8" hidden="false" customHeight="false" outlineLevel="0" collapsed="false">
      <c r="A36" s="59" t="s">
        <v>136</v>
      </c>
      <c r="B36" s="56" t="s">
        <v>137</v>
      </c>
      <c r="C36" s="0" t="n">
        <v>208</v>
      </c>
      <c r="D36" s="17" t="n">
        <v>33</v>
      </c>
      <c r="E36" s="27" t="n">
        <v>9.25646935969154</v>
      </c>
      <c r="F36" s="34" t="n">
        <v>8.06281879571124</v>
      </c>
      <c r="G36" s="34" t="n">
        <v>6.42370182811628</v>
      </c>
      <c r="H36" s="34" t="n">
        <v>4.96358521708251</v>
      </c>
      <c r="I36" s="34" t="n">
        <v>4.08316541171865</v>
      </c>
      <c r="J36" s="60" t="n">
        <f aca="false">I36/I$162*100</f>
        <v>1.67548638463067</v>
      </c>
      <c r="K36" s="61" t="n">
        <v>1473795.08757688</v>
      </c>
      <c r="L36" s="60" t="n">
        <f aca="false">K36/K$162*100</f>
        <v>2.71773288513604</v>
      </c>
      <c r="M36" s="20" t="n">
        <f aca="false">IF(K36=0,0,J36/L36)</f>
        <v>0.616501494239673</v>
      </c>
      <c r="N36" s="62" t="n">
        <f aca="false">IF($K36=0,0,F36/$K36*10^(6))</f>
        <v>5.47078685746443</v>
      </c>
      <c r="O36" s="62" t="n">
        <f aca="false">IF($K36=0,0,G36/$K36*10^(6))</f>
        <v>4.35861259293361</v>
      </c>
      <c r="P36" s="62" t="n">
        <f aca="false">IF($K36=0,0,H36/$K36*10^(6))</f>
        <v>3.36789371800887</v>
      </c>
      <c r="Q36" s="62" t="n">
        <f aca="false">IF($K36=0,0,I36/$K36*10^(6))</f>
        <v>2.77051093882524</v>
      </c>
      <c r="R36" s="63" t="n">
        <f aca="false">IF($E36=0,0,F36/$E36*100)</f>
        <v>87.104688433603</v>
      </c>
      <c r="S36" s="63" t="n">
        <f aca="false">IF($E36=0,0,G36/$E36*100)</f>
        <v>69.3968896617224</v>
      </c>
      <c r="T36" s="63" t="n">
        <f aca="false">IF($E36=0,0,H36/$E36*100)</f>
        <v>53.6228774082812</v>
      </c>
      <c r="U36" s="63" t="n">
        <f aca="false">IF($E36=0,0,I36/$E36*100)</f>
        <v>44.1114776385401</v>
      </c>
      <c r="V36" s="27" t="n">
        <v>0.082926910349563</v>
      </c>
      <c r="W36" s="20" t="n">
        <v>22.3963210168139</v>
      </c>
    </row>
    <row r="37" customFormat="false" ht="12.8" hidden="false" customHeight="false" outlineLevel="0" collapsed="false">
      <c r="A37" s="59" t="s">
        <v>138</v>
      </c>
      <c r="B37" s="56" t="s">
        <v>139</v>
      </c>
      <c r="C37" s="0" t="n">
        <v>262</v>
      </c>
      <c r="D37" s="17" t="n">
        <v>34</v>
      </c>
      <c r="E37" s="27" t="n">
        <v>0.162289350266116</v>
      </c>
      <c r="F37" s="34" t="n">
        <v>0.135852632321142</v>
      </c>
      <c r="G37" s="34" t="n">
        <v>0.121330968264554</v>
      </c>
      <c r="H37" s="34" t="n">
        <v>0.0981600515386682</v>
      </c>
      <c r="I37" s="34" t="n">
        <v>0.0813760599785596</v>
      </c>
      <c r="J37" s="60" t="n">
        <f aca="false">I37/I$162*100</f>
        <v>0.0333918582229507</v>
      </c>
      <c r="K37" s="61" t="n">
        <v>5271.32170885727</v>
      </c>
      <c r="L37" s="60" t="n">
        <f aca="false">K37/K$162*100</f>
        <v>0.00972051303268142</v>
      </c>
      <c r="M37" s="20" t="n">
        <f aca="false">IF(K37=0,0,J37/L37)</f>
        <v>3.43519504687496</v>
      </c>
      <c r="N37" s="62" t="n">
        <f aca="false">IF($K37=0,0,F37/$K37*10^(6))</f>
        <v>25.7720245176598</v>
      </c>
      <c r="O37" s="62" t="n">
        <f aca="false">IF($K37=0,0,G37/$K37*10^(6))</f>
        <v>23.0171814519847</v>
      </c>
      <c r="P37" s="62" t="n">
        <f aca="false">IF($K37=0,0,H37/$K37*10^(6))</f>
        <v>18.621525484535</v>
      </c>
      <c r="Q37" s="62" t="n">
        <f aca="false">IF($K37=0,0,I37/$K37*10^(6))</f>
        <v>15.4375058994835</v>
      </c>
      <c r="R37" s="63" t="n">
        <f aca="false">IF($E37=0,0,F37/$E37*100)</f>
        <v>83.7101338432719</v>
      </c>
      <c r="S37" s="63" t="n">
        <f aca="false">IF($E37=0,0,G37/$E37*100)</f>
        <v>74.7621258361069</v>
      </c>
      <c r="T37" s="63" t="n">
        <f aca="false">IF($E37=0,0,H37/$E37*100)</f>
        <v>60.4845921052177</v>
      </c>
      <c r="U37" s="63" t="n">
        <f aca="false">IF($E37=0,0,I37/$E37*100)</f>
        <v>50.1425754956331</v>
      </c>
      <c r="V37" s="27" t="n">
        <v>0.163665128812112</v>
      </c>
      <c r="W37" s="20" t="n">
        <v>92.0143920331337</v>
      </c>
    </row>
    <row r="38" customFormat="false" ht="12.8" hidden="false" customHeight="false" outlineLevel="0" collapsed="false">
      <c r="A38" s="59" t="s">
        <v>140</v>
      </c>
      <c r="B38" s="56" t="s">
        <v>141</v>
      </c>
      <c r="C38" s="0" t="n">
        <v>212</v>
      </c>
      <c r="D38" s="17" t="n">
        <v>35</v>
      </c>
      <c r="E38" s="27" t="n">
        <v>0.0432297201991076</v>
      </c>
      <c r="F38" s="34" t="n">
        <v>0.042789785906454</v>
      </c>
      <c r="G38" s="34" t="n">
        <v>0.0393012311133039</v>
      </c>
      <c r="H38" s="34" t="n">
        <v>0.0318652916068663</v>
      </c>
      <c r="I38" s="34" t="n">
        <v>0.0266928919914096</v>
      </c>
      <c r="J38" s="60" t="n">
        <f aca="false">I38/I$162*100</f>
        <v>0.0109531631928669</v>
      </c>
      <c r="K38" s="61" t="n">
        <v>741.575789431934</v>
      </c>
      <c r="L38" s="60" t="n">
        <f aca="false">K38/K$162*100</f>
        <v>0.00136749330130655</v>
      </c>
      <c r="M38" s="20" t="n">
        <f aca="false">IF(K38=0,0,J38/L38)</f>
        <v>8.0096649704988</v>
      </c>
      <c r="N38" s="62" t="n">
        <f aca="false">IF($K38=0,0,F38/$K38*10^(6))</f>
        <v>57.7011635442307</v>
      </c>
      <c r="O38" s="62" t="n">
        <f aca="false">IF($K38=0,0,G38/$K38*10^(6))</f>
        <v>52.9969177437813</v>
      </c>
      <c r="P38" s="62" t="n">
        <f aca="false">IF($K38=0,0,H38/$K38*10^(6))</f>
        <v>42.9697032467523</v>
      </c>
      <c r="Q38" s="62" t="n">
        <f aca="false">IF($K38=0,0,I38/$K38*10^(6))</f>
        <v>35.9948266540053</v>
      </c>
      <c r="R38" s="63" t="n">
        <f aca="false">IF($E38=0,0,F38/$E38*100)</f>
        <v>98.9823337032316</v>
      </c>
      <c r="S38" s="63" t="n">
        <f aca="false">IF($E38=0,0,G38/$E38*100)</f>
        <v>90.9125271509743</v>
      </c>
      <c r="T38" s="63" t="n">
        <f aca="false">IF($E38=0,0,H38/$E38*100)</f>
        <v>73.7115379421866</v>
      </c>
      <c r="U38" s="63" t="n">
        <f aca="false">IF($E38=0,0,I38/$E38*100)</f>
        <v>61.7466221582453</v>
      </c>
      <c r="V38" s="27" t="n">
        <v>1.0062221288681</v>
      </c>
      <c r="W38" s="20" t="n">
        <v>99.400980604306</v>
      </c>
    </row>
    <row r="39" customFormat="false" ht="12.8" hidden="false" customHeight="false" outlineLevel="0" collapsed="false">
      <c r="A39" s="59" t="s">
        <v>142</v>
      </c>
      <c r="B39" s="56" t="s">
        <v>143</v>
      </c>
      <c r="C39" s="0" t="n">
        <v>214</v>
      </c>
      <c r="D39" s="17" t="n">
        <v>36</v>
      </c>
      <c r="E39" s="27" t="n">
        <v>5.35105407074025</v>
      </c>
      <c r="F39" s="34" t="n">
        <v>4.94529234629064</v>
      </c>
      <c r="G39" s="34" t="n">
        <v>4.68218088505263</v>
      </c>
      <c r="H39" s="34" t="n">
        <v>4.01455429038607</v>
      </c>
      <c r="I39" s="34" t="n">
        <v>3.42039683040138</v>
      </c>
      <c r="J39" s="60" t="n">
        <f aca="false">I39/I$162*100</f>
        <v>1.4035258779681</v>
      </c>
      <c r="K39" s="61" t="n">
        <v>248416.760820358</v>
      </c>
      <c r="L39" s="60" t="n">
        <f aca="false">K39/K$162*100</f>
        <v>0.458089734313383</v>
      </c>
      <c r="M39" s="20" t="n">
        <f aca="false">IF(K39=0,0,J39/L39)</f>
        <v>3.06386668994407</v>
      </c>
      <c r="N39" s="62" t="n">
        <f aca="false">IF($K39=0,0,F39/$K39*10^(6))</f>
        <v>19.9072410813166</v>
      </c>
      <c r="O39" s="62" t="n">
        <f aca="false">IF($K39=0,0,G39/$K39*10^(6))</f>
        <v>18.848087663612</v>
      </c>
      <c r="P39" s="62" t="n">
        <f aca="false">IF($K39=0,0,H39/$K39*10^(6))</f>
        <v>16.1605612967846</v>
      </c>
      <c r="Q39" s="62" t="n">
        <f aca="false">IF($K39=0,0,I39/$K39*10^(6))</f>
        <v>13.7687844375156</v>
      </c>
      <c r="R39" s="63" t="n">
        <f aca="false">IF($E39=0,0,F39/$E39*100)</f>
        <v>92.4171626919577</v>
      </c>
      <c r="S39" s="63" t="n">
        <f aca="false">IF($E39=0,0,G39/$E39*100)</f>
        <v>87.5001602143204</v>
      </c>
      <c r="T39" s="63" t="n">
        <f aca="false">IF($E39=0,0,H39/$E39*100)</f>
        <v>75.0236166055169</v>
      </c>
      <c r="U39" s="63" t="n">
        <f aca="false">IF($E39=0,0,I39/$E39*100)</f>
        <v>63.9200573416783</v>
      </c>
      <c r="V39" s="27" t="n">
        <v>0.341992071146164</v>
      </c>
      <c r="W39" s="20" t="n">
        <v>143.425349706652</v>
      </c>
    </row>
    <row r="40" customFormat="false" ht="12.8" hidden="false" customHeight="false" outlineLevel="0" collapsed="false">
      <c r="A40" s="59" t="s">
        <v>144</v>
      </c>
      <c r="B40" s="56" t="s">
        <v>145</v>
      </c>
      <c r="C40" s="0" t="n">
        <v>626</v>
      </c>
      <c r="D40" s="17" t="n">
        <v>37</v>
      </c>
      <c r="E40" s="27" t="n">
        <v>0.308198294627935</v>
      </c>
      <c r="F40" s="34" t="n">
        <v>0.239601224124155</v>
      </c>
      <c r="G40" s="34" t="n">
        <v>0.210187894972881</v>
      </c>
      <c r="H40" s="34" t="n">
        <v>0.173407601973528</v>
      </c>
      <c r="I40" s="34" t="n">
        <v>0.145133338220764</v>
      </c>
      <c r="J40" s="60" t="n">
        <f aca="false">I40/I$162*100</f>
        <v>0.0595540242986471</v>
      </c>
      <c r="K40" s="61" t="n">
        <v>43257.6215869698</v>
      </c>
      <c r="L40" s="60" t="n">
        <f aca="false">K40/K$162*100</f>
        <v>0.0797686609968063</v>
      </c>
      <c r="M40" s="20" t="n">
        <f aca="false">IF(K40=0,0,J40/L40)</f>
        <v>0.746584229375888</v>
      </c>
      <c r="N40" s="62" t="n">
        <f aca="false">IF($K40=0,0,F40/$K40*10^(6))</f>
        <v>5.53893661588478</v>
      </c>
      <c r="O40" s="62" t="n">
        <f aca="false">IF($K40=0,0,G40/$K40*10^(6))</f>
        <v>4.85897946446955</v>
      </c>
      <c r="P40" s="62" t="n">
        <f aca="false">IF($K40=0,0,H40/$K40*10^(6))</f>
        <v>4.00871790014832</v>
      </c>
      <c r="Q40" s="62" t="n">
        <f aca="false">IF($K40=0,0,I40/$K40*10^(6))</f>
        <v>3.35509288066086</v>
      </c>
      <c r="R40" s="63" t="n">
        <f aca="false">IF($E40=0,0,F40/$E40*100)</f>
        <v>77.7425535119874</v>
      </c>
      <c r="S40" s="63" t="n">
        <f aca="false">IF($E40=0,0,G40/$E40*100)</f>
        <v>68.1989156450802</v>
      </c>
      <c r="T40" s="63" t="n">
        <f aca="false">IF($E40=0,0,H40/$E40*100)</f>
        <v>56.2649453277703</v>
      </c>
      <c r="U40" s="63" t="n">
        <f aca="false">IF($E40=0,0,I40/$E40*100)</f>
        <v>47.0908959428126</v>
      </c>
      <c r="V40" s="27" t="n">
        <v>0.0837481849044034</v>
      </c>
      <c r="W40" s="20" t="n">
        <v>46.9699824494302</v>
      </c>
    </row>
    <row r="41" customFormat="false" ht="12.8" hidden="false" customHeight="false" outlineLevel="0" collapsed="false">
      <c r="A41" s="59" t="s">
        <v>146</v>
      </c>
      <c r="B41" s="56" t="s">
        <v>147</v>
      </c>
      <c r="C41" s="0" t="n">
        <v>218</v>
      </c>
      <c r="D41" s="17" t="n">
        <v>38</v>
      </c>
      <c r="E41" s="27" t="n">
        <v>0.765067221684594</v>
      </c>
      <c r="F41" s="34" t="n">
        <v>0.662916961541654</v>
      </c>
      <c r="G41" s="34" t="n">
        <v>0.570197348747484</v>
      </c>
      <c r="H41" s="34" t="n">
        <v>0.452705638810008</v>
      </c>
      <c r="I41" s="34" t="n">
        <v>0.375310426846473</v>
      </c>
      <c r="J41" s="60" t="n">
        <f aca="false">I41/I$162*100</f>
        <v>0.154004907169928</v>
      </c>
      <c r="K41" s="61" t="n">
        <v>192230.203041484</v>
      </c>
      <c r="L41" s="60" t="n">
        <f aca="false">K41/K$162*100</f>
        <v>0.354479634737531</v>
      </c>
      <c r="M41" s="20" t="n">
        <f aca="false">IF(K41=0,0,J41/L41)</f>
        <v>0.434453469474934</v>
      </c>
      <c r="N41" s="62" t="n">
        <f aca="false">IF($K41=0,0,F41/$K41*10^(6))</f>
        <v>3.44855777631673</v>
      </c>
      <c r="O41" s="62" t="n">
        <f aca="false">IF($K41=0,0,G41/$K41*10^(6))</f>
        <v>2.96622143516351</v>
      </c>
      <c r="P41" s="62" t="n">
        <f aca="false">IF($K41=0,0,H41/$K41*10^(6))</f>
        <v>2.35501826272489</v>
      </c>
      <c r="Q41" s="62" t="n">
        <f aca="false">IF($K41=0,0,I41/$K41*10^(6))</f>
        <v>1.95240092820107</v>
      </c>
      <c r="R41" s="63" t="n">
        <f aca="false">IF($E41=0,0,F41/$E41*100)</f>
        <v>86.6481980605552</v>
      </c>
      <c r="S41" s="63" t="n">
        <f aca="false">IF($E41=0,0,G41/$E41*100)</f>
        <v>74.529052165112</v>
      </c>
      <c r="T41" s="63" t="n">
        <f aca="false">IF($E41=0,0,H41/$E41*100)</f>
        <v>59.1720081554664</v>
      </c>
      <c r="U41" s="63" t="n">
        <f aca="false">IF($E41=0,0,I41/$E41*100)</f>
        <v>49.055875903307</v>
      </c>
      <c r="V41" s="27" t="n">
        <v>0.047310945345501</v>
      </c>
      <c r="W41" s="20" t="n">
        <v>30.6622266770281</v>
      </c>
    </row>
    <row r="42" customFormat="false" ht="12.8" hidden="false" customHeight="false" outlineLevel="0" collapsed="false">
      <c r="A42" s="59" t="s">
        <v>148</v>
      </c>
      <c r="B42" s="56" t="s">
        <v>149</v>
      </c>
      <c r="C42" s="0" t="n">
        <v>818</v>
      </c>
      <c r="D42" s="17" t="n">
        <v>39</v>
      </c>
      <c r="E42" s="27" t="n">
        <v>1.7781316780259</v>
      </c>
      <c r="F42" s="34" t="n">
        <v>1.18397956654525</v>
      </c>
      <c r="G42" s="34" t="n">
        <v>0.930668592799032</v>
      </c>
      <c r="H42" s="34" t="n">
        <v>0.726630710211275</v>
      </c>
      <c r="I42" s="34" t="n">
        <v>0.599487532193037</v>
      </c>
      <c r="J42" s="60" t="n">
        <f aca="false">I42/I$162*100</f>
        <v>0.245993756476913</v>
      </c>
      <c r="K42" s="61" t="n">
        <v>221766.581940818</v>
      </c>
      <c r="L42" s="60" t="n">
        <f aca="false">K42/K$162*100</f>
        <v>0.408945814547192</v>
      </c>
      <c r="M42" s="20" t="n">
        <f aca="false">IF(K42=0,0,J42/L42)</f>
        <v>0.601531419875984</v>
      </c>
      <c r="N42" s="62" t="n">
        <f aca="false">IF($K42=0,0,F42/$K42*10^(6))</f>
        <v>5.33885473719036</v>
      </c>
      <c r="O42" s="62" t="n">
        <f aca="false">IF($K42=0,0,G42/$K42*10^(6))</f>
        <v>4.19661332493908</v>
      </c>
      <c r="P42" s="62" t="n">
        <f aca="false">IF($K42=0,0,H42/$K42*10^(6))</f>
        <v>3.27655638578218</v>
      </c>
      <c r="Q42" s="62" t="n">
        <f aca="false">IF($K42=0,0,I42/$K42*10^(6))</f>
        <v>2.70323656047068</v>
      </c>
      <c r="R42" s="63" t="n">
        <f aca="false">IF($E42=0,0,F42/$E42*100)</f>
        <v>66.5855954976133</v>
      </c>
      <c r="S42" s="63" t="n">
        <f aca="false">IF($E42=0,0,G42/$E42*100)</f>
        <v>52.3396891411479</v>
      </c>
      <c r="T42" s="63" t="n">
        <f aca="false">IF($E42=0,0,H42/$E42*100)</f>
        <v>40.8648425305593</v>
      </c>
      <c r="U42" s="63" t="n">
        <f aca="false">IF($E42=0,0,I42/$E42*100)</f>
        <v>33.7144621853087</v>
      </c>
      <c r="V42" s="27" t="n">
        <v>0.0787251589742253</v>
      </c>
      <c r="W42" s="20" t="n">
        <v>34.3943128605502</v>
      </c>
    </row>
    <row r="43" customFormat="false" ht="12.8" hidden="false" customHeight="false" outlineLevel="0" collapsed="false">
      <c r="A43" s="59" t="s">
        <v>150</v>
      </c>
      <c r="B43" s="56" t="s">
        <v>151</v>
      </c>
      <c r="C43" s="0" t="n">
        <v>222</v>
      </c>
      <c r="D43" s="17" t="n">
        <v>40</v>
      </c>
      <c r="E43" s="27" t="n">
        <v>0.129363252069578</v>
      </c>
      <c r="F43" s="34" t="n">
        <v>0.12291590154779</v>
      </c>
      <c r="G43" s="34" t="n">
        <v>0.105791683868037</v>
      </c>
      <c r="H43" s="34" t="n">
        <v>0.082783228035426</v>
      </c>
      <c r="I43" s="34" t="n">
        <v>0.0681147711886053</v>
      </c>
      <c r="J43" s="60" t="n">
        <f aca="false">I43/I$162*100</f>
        <v>0.0279502200403644</v>
      </c>
      <c r="K43" s="61" t="n">
        <v>48943.8834110028</v>
      </c>
      <c r="L43" s="60" t="n">
        <f aca="false">K43/K$162*100</f>
        <v>0.0902543390146888</v>
      </c>
      <c r="M43" s="20" t="n">
        <f aca="false">IF(K43=0,0,J43/L43)</f>
        <v>0.309682840132656</v>
      </c>
      <c r="N43" s="62" t="n">
        <f aca="false">IF($K43=0,0,F43/$K43*10^(6))</f>
        <v>2.51136389230933</v>
      </c>
      <c r="O43" s="62" t="n">
        <f aca="false">IF($K43=0,0,G43/$K43*10^(6))</f>
        <v>2.16148937303685</v>
      </c>
      <c r="P43" s="62" t="n">
        <f aca="false">IF($K43=0,0,H43/$K43*10^(6))</f>
        <v>1.69139067573081</v>
      </c>
      <c r="Q43" s="62" t="n">
        <f aca="false">IF($K43=0,0,I43/$K43*10^(6))</f>
        <v>1.39169118675395</v>
      </c>
      <c r="R43" s="63" t="n">
        <f aca="false">IF($E43=0,0,F43/$E43*100)</f>
        <v>95.0160880940746</v>
      </c>
      <c r="S43" s="63" t="n">
        <f aca="false">IF($E43=0,0,G43/$E43*100)</f>
        <v>81.7787757926316</v>
      </c>
      <c r="T43" s="63" t="n">
        <f aca="false">IF($E43=0,0,H43/$E43*100)</f>
        <v>63.9928470497178</v>
      </c>
      <c r="U43" s="63" t="n">
        <f aca="false">IF($E43=0,0,I43/$E43*100)</f>
        <v>52.6538797524739</v>
      </c>
      <c r="V43" s="27" t="n">
        <v>0.0308513420673353</v>
      </c>
      <c r="W43" s="20" t="n">
        <v>35.3564678099517</v>
      </c>
    </row>
    <row r="44" customFormat="false" ht="12.8" hidden="false" customHeight="false" outlineLevel="0" collapsed="false">
      <c r="A44" s="59" t="s">
        <v>152</v>
      </c>
      <c r="B44" s="56" t="s">
        <v>153</v>
      </c>
      <c r="C44" s="0" t="n">
        <v>226</v>
      </c>
      <c r="D44" s="17" t="n">
        <v>41</v>
      </c>
      <c r="E44" s="27" t="n">
        <v>0.568174537388918</v>
      </c>
      <c r="F44" s="34" t="n">
        <v>0.387967683767492</v>
      </c>
      <c r="G44" s="34" t="n">
        <v>0.317442546599173</v>
      </c>
      <c r="H44" s="34" t="n">
        <v>0.246077321959034</v>
      </c>
      <c r="I44" s="34" t="n">
        <v>0.202475558383164</v>
      </c>
      <c r="J44" s="60" t="n">
        <f aca="false">I44/I$162*100</f>
        <v>0.0830838349869082</v>
      </c>
      <c r="K44" s="61" t="n">
        <v>84548.2147093378</v>
      </c>
      <c r="L44" s="60" t="n">
        <f aca="false">K44/K$162*100</f>
        <v>0.155910048440248</v>
      </c>
      <c r="M44" s="20" t="n">
        <f aca="false">IF(K44=0,0,J44/L44)</f>
        <v>0.532895960318748</v>
      </c>
      <c r="N44" s="62" t="n">
        <f aca="false">IF($K44=0,0,F44/$K44*10^(6))</f>
        <v>4.58871526857496</v>
      </c>
      <c r="O44" s="62" t="n">
        <f aca="false">IF($K44=0,0,G44/$K44*10^(6))</f>
        <v>3.75457421177355</v>
      </c>
      <c r="P44" s="62" t="n">
        <f aca="false">IF($K44=0,0,H44/$K44*10^(6))</f>
        <v>2.91049696087618</v>
      </c>
      <c r="Q44" s="62" t="n">
        <f aca="false">IF($K44=0,0,I44/$K44*10^(6))</f>
        <v>2.39479401285101</v>
      </c>
      <c r="R44" s="63" t="n">
        <f aca="false">IF($E44=0,0,F44/$E44*100)</f>
        <v>68.2831873371908</v>
      </c>
      <c r="S44" s="63" t="n">
        <f aca="false">IF($E44=0,0,G44/$E44*100)</f>
        <v>55.8706041382988</v>
      </c>
      <c r="T44" s="63" t="n">
        <f aca="false">IF($E44=0,0,H44/$E44*100)</f>
        <v>43.3101636496943</v>
      </c>
      <c r="U44" s="63" t="n">
        <f aca="false">IF($E44=0,0,I44/$E44*100)</f>
        <v>35.6361549240931</v>
      </c>
      <c r="V44" s="27" t="n">
        <v>0.0592016997182929</v>
      </c>
      <c r="W44" s="20" t="n">
        <v>27.7623411761704</v>
      </c>
    </row>
    <row r="45" customFormat="false" ht="12.8" hidden="false" customHeight="false" outlineLevel="0" collapsed="false">
      <c r="A45" s="59" t="s">
        <v>154</v>
      </c>
      <c r="B45" s="56" t="s">
        <v>155</v>
      </c>
      <c r="C45" s="0" t="n">
        <v>232</v>
      </c>
      <c r="D45" s="17" t="n">
        <v>42</v>
      </c>
      <c r="E45" s="27" t="n">
        <v>1.49463408097675</v>
      </c>
      <c r="F45" s="34" t="n">
        <v>0.771975284190831</v>
      </c>
      <c r="G45" s="34" t="n">
        <v>0.556929337634542</v>
      </c>
      <c r="H45" s="34" t="n">
        <v>0.429067347335989</v>
      </c>
      <c r="I45" s="34" t="n">
        <v>0.35421758173638</v>
      </c>
      <c r="J45" s="60" t="n">
        <f aca="false">I45/I$162*100</f>
        <v>0.145349667611506</v>
      </c>
      <c r="K45" s="61" t="n">
        <v>58480.6174989001</v>
      </c>
      <c r="L45" s="60" t="n">
        <f aca="false">K45/K$162*100</f>
        <v>0.10784043091169</v>
      </c>
      <c r="M45" s="20" t="n">
        <f aca="false">IF(K45=0,0,J45/L45)</f>
        <v>1.34782165077337</v>
      </c>
      <c r="N45" s="62" t="n">
        <f aca="false">IF($K45=0,0,F45/$K45*10^(6))</f>
        <v>13.2005323679311</v>
      </c>
      <c r="O45" s="62" t="n">
        <f aca="false">IF($K45=0,0,G45/$K45*10^(6))</f>
        <v>9.5233149281472</v>
      </c>
      <c r="P45" s="62" t="n">
        <f aca="false">IF($K45=0,0,H45/$K45*10^(6))</f>
        <v>7.33691547193494</v>
      </c>
      <c r="Q45" s="62" t="n">
        <f aca="false">IF($K45=0,0,I45/$K45*10^(6))</f>
        <v>6.05700823427595</v>
      </c>
      <c r="R45" s="63" t="n">
        <f aca="false">IF($E45=0,0,F45/$E45*100)</f>
        <v>51.6497846540701</v>
      </c>
      <c r="S45" s="63" t="n">
        <f aca="false">IF($E45=0,0,G45/$E45*100)</f>
        <v>37.2619188015963</v>
      </c>
      <c r="T45" s="63" t="n">
        <f aca="false">IF($E45=0,0,H45/$E45*100)</f>
        <v>28.7071834368712</v>
      </c>
      <c r="U45" s="63" t="n">
        <f aca="false">IF($E45=0,0,I45/$E45*100)</f>
        <v>23.6992844097933</v>
      </c>
      <c r="V45" s="27" t="n">
        <v>0.179153578679149</v>
      </c>
      <c r="W45" s="20" t="n">
        <v>15.8354760402654</v>
      </c>
    </row>
    <row r="46" customFormat="false" ht="12.8" hidden="false" customHeight="false" outlineLevel="0" collapsed="false">
      <c r="A46" s="59" t="s">
        <v>156</v>
      </c>
      <c r="B46" s="56" t="s">
        <v>157</v>
      </c>
      <c r="C46" s="0" t="n">
        <v>233</v>
      </c>
      <c r="D46" s="17" t="n">
        <v>43</v>
      </c>
      <c r="E46" s="27" t="n">
        <v>1.18740206976358</v>
      </c>
      <c r="F46" s="34" t="n">
        <v>0.910082199990504</v>
      </c>
      <c r="G46" s="34" t="n">
        <v>0.658374954923559</v>
      </c>
      <c r="H46" s="34" t="n">
        <v>0.504023598670239</v>
      </c>
      <c r="I46" s="34" t="n">
        <v>0.429440955165865</v>
      </c>
      <c r="J46" s="60" t="n">
        <f aca="false">I46/I$162*100</f>
        <v>0.176216831999549</v>
      </c>
      <c r="K46" s="61" t="n">
        <v>22237.451430532</v>
      </c>
      <c r="L46" s="60" t="n">
        <f aca="false">K46/K$162*100</f>
        <v>0.0410066864408786</v>
      </c>
      <c r="M46" s="20" t="n">
        <f aca="false">IF(K46=0,0,J46/L46)</f>
        <v>4.29727069641703</v>
      </c>
      <c r="N46" s="62" t="n">
        <f aca="false">IF($K46=0,0,F46/$K46*10^(6))</f>
        <v>40.9256520619518</v>
      </c>
      <c r="O46" s="62" t="n">
        <f aca="false">IF($K46=0,0,G46/$K46*10^(6))</f>
        <v>29.6065831545611</v>
      </c>
      <c r="P46" s="62" t="n">
        <f aca="false">IF($K46=0,0,H46/$K46*10^(6))</f>
        <v>22.6655289273939</v>
      </c>
      <c r="Q46" s="62" t="n">
        <f aca="false">IF($K46=0,0,I46/$K46*10^(6))</f>
        <v>19.3116084596027</v>
      </c>
      <c r="R46" s="63" t="n">
        <f aca="false">IF($E46=0,0,F46/$E46*100)</f>
        <v>76.6448217638451</v>
      </c>
      <c r="S46" s="63" t="n">
        <f aca="false">IF($E46=0,0,G46/$E46*100)</f>
        <v>55.4466740195801</v>
      </c>
      <c r="T46" s="63" t="n">
        <f aca="false">IF($E46=0,0,H46/$E46*100)</f>
        <v>42.4475930693462</v>
      </c>
      <c r="U46" s="63" t="n">
        <f aca="false">IF($E46=0,0,I46/$E46*100)</f>
        <v>36.1664314136971</v>
      </c>
      <c r="V46" s="27" t="n">
        <v>0.299036483080298</v>
      </c>
      <c r="W46" s="20" t="n">
        <v>8.07935348881714</v>
      </c>
    </row>
    <row r="47" customFormat="false" ht="12.8" hidden="false" customHeight="false" outlineLevel="0" collapsed="false">
      <c r="A47" s="59" t="s">
        <v>158</v>
      </c>
      <c r="B47" s="56" t="s">
        <v>159</v>
      </c>
      <c r="C47" s="0" t="n">
        <v>706</v>
      </c>
      <c r="D47" s="17" t="n">
        <v>44</v>
      </c>
      <c r="E47" s="27" t="n">
        <v>5.51227663937187</v>
      </c>
      <c r="F47" s="34" t="n">
        <v>4.79210850410152</v>
      </c>
      <c r="G47" s="34" t="n">
        <v>4.45494930979281</v>
      </c>
      <c r="H47" s="34" t="n">
        <v>3.71719632092383</v>
      </c>
      <c r="I47" s="34" t="n">
        <v>3.11142530385468</v>
      </c>
      <c r="J47" s="60" t="n">
        <f aca="false">I47/I$162*100</f>
        <v>1.27674247985207</v>
      </c>
      <c r="K47" s="61" t="n">
        <v>642964.936924657</v>
      </c>
      <c r="L47" s="60" t="n">
        <f aca="false">K47/K$162*100</f>
        <v>1.18565122641475</v>
      </c>
      <c r="M47" s="20" t="n">
        <f aca="false">IF(K47=0,0,J47/L47)</f>
        <v>1.07682803459223</v>
      </c>
      <c r="N47" s="62" t="n">
        <f aca="false">IF($K47=0,0,F47/$K47*10^(6))</f>
        <v>7.45314126618239</v>
      </c>
      <c r="O47" s="62" t="n">
        <f aca="false">IF($K47=0,0,G47/$K47*10^(6))</f>
        <v>6.92875933655282</v>
      </c>
      <c r="P47" s="62" t="n">
        <f aca="false">IF($K47=0,0,H47/$K47*10^(6))</f>
        <v>5.78133597564966</v>
      </c>
      <c r="Q47" s="62" t="n">
        <f aca="false">IF($K47=0,0,I47/$K47*10^(6))</f>
        <v>4.83918348446313</v>
      </c>
      <c r="R47" s="63" t="n">
        <f aca="false">IF($E47=0,0,F47/$E47*100)</f>
        <v>86.9351960653337</v>
      </c>
      <c r="S47" s="63" t="n">
        <f aca="false">IF($E47=0,0,G47/$E47*100)</f>
        <v>80.8186816672622</v>
      </c>
      <c r="T47" s="63" t="n">
        <f aca="false">IF($E47=0,0,H47/$E47*100)</f>
        <v>67.4348651947811</v>
      </c>
      <c r="U47" s="63" t="n">
        <f aca="false">IF($E47=0,0,I47/$E47*100)</f>
        <v>56.4453765188612</v>
      </c>
      <c r="V47" s="27" t="n">
        <v>0.0769997212155385</v>
      </c>
      <c r="W47" s="20" t="n">
        <v>77.293135804672</v>
      </c>
    </row>
    <row r="48" customFormat="false" ht="12.8" hidden="false" customHeight="false" outlineLevel="0" collapsed="false">
      <c r="A48" s="59" t="s">
        <v>160</v>
      </c>
      <c r="B48" s="56" t="s">
        <v>161</v>
      </c>
      <c r="C48" s="0" t="n">
        <v>242</v>
      </c>
      <c r="D48" s="17" t="n">
        <v>45</v>
      </c>
      <c r="E48" s="27" t="n">
        <v>0</v>
      </c>
      <c r="F48" s="34" t="n">
        <v>0</v>
      </c>
      <c r="G48" s="34" t="n">
        <v>0</v>
      </c>
      <c r="H48" s="34" t="n">
        <v>0</v>
      </c>
      <c r="I48" s="34" t="n">
        <v>0</v>
      </c>
      <c r="J48" s="60" t="n">
        <f aca="false">I48/I$162*100</f>
        <v>0</v>
      </c>
      <c r="K48" s="61" t="n">
        <v>0</v>
      </c>
      <c r="L48" s="60" t="n">
        <f aca="false">K48/K$162*100</f>
        <v>0</v>
      </c>
      <c r="M48" s="20" t="n">
        <f aca="false">IF(K48=0,0,J48/L48)</f>
        <v>0</v>
      </c>
      <c r="N48" s="62" t="n">
        <f aca="false">IF($K48=0,0,F48/$K48*10^(6))</f>
        <v>0</v>
      </c>
      <c r="O48" s="62" t="n">
        <f aca="false">IF($K48=0,0,G48/$K48*10^(6))</f>
        <v>0</v>
      </c>
      <c r="P48" s="62" t="n">
        <f aca="false">IF($K48=0,0,H48/$K48*10^(6))</f>
        <v>0</v>
      </c>
      <c r="Q48" s="62" t="n">
        <f aca="false">IF($K48=0,0,I48/$K48*10^(6))</f>
        <v>0</v>
      </c>
      <c r="R48" s="63" t="n">
        <f aca="false">IF($E48=0,0,F48/$E48*100)</f>
        <v>0</v>
      </c>
      <c r="S48" s="63" t="n">
        <f aca="false">IF($E48=0,0,G48/$E48*100)</f>
        <v>0</v>
      </c>
      <c r="T48" s="63" t="n">
        <f aca="false">IF($E48=0,0,H48/$E48*100)</f>
        <v>0</v>
      </c>
      <c r="U48" s="63" t="n">
        <f aca="false">IF($E48=0,0,I48/$E48*100)</f>
        <v>0</v>
      </c>
      <c r="V48" s="27" t="s">
        <v>87</v>
      </c>
      <c r="W48" s="20" t="s">
        <v>87</v>
      </c>
    </row>
    <row r="49" customFormat="false" ht="12.8" hidden="false" customHeight="false" outlineLevel="0" collapsed="false">
      <c r="A49" s="59" t="s">
        <v>162</v>
      </c>
      <c r="B49" s="56" t="s">
        <v>163</v>
      </c>
      <c r="C49" s="0" t="n">
        <v>246</v>
      </c>
      <c r="D49" s="17" t="n">
        <v>46</v>
      </c>
      <c r="E49" s="27" t="n">
        <v>5.88497403802482</v>
      </c>
      <c r="F49" s="34" t="n">
        <v>5.06483330373097</v>
      </c>
      <c r="G49" s="34" t="n">
        <v>3.71163746947191</v>
      </c>
      <c r="H49" s="34" t="n">
        <v>2.85140636238658</v>
      </c>
      <c r="I49" s="34" t="n">
        <v>2.46062939901225</v>
      </c>
      <c r="J49" s="60" t="n">
        <f aca="false">I49/I$162*100</f>
        <v>1.00969484210331</v>
      </c>
      <c r="K49" s="61" t="n">
        <v>66476.9677979687</v>
      </c>
      <c r="L49" s="60" t="n">
        <f aca="false">K49/K$162*100</f>
        <v>0.122585997885032</v>
      </c>
      <c r="M49" s="20" t="n">
        <f aca="false">IF(K49=0,0,J49/L49)</f>
        <v>8.23662456988166</v>
      </c>
      <c r="N49" s="62" t="n">
        <f aca="false">IF($K49=0,0,F49/$K49*10^(6))</f>
        <v>76.1892949017108</v>
      </c>
      <c r="O49" s="62" t="n">
        <f aca="false">IF($K49=0,0,G49/$K49*10^(6))</f>
        <v>55.8334351342861</v>
      </c>
      <c r="P49" s="62" t="n">
        <f aca="false">IF($K49=0,0,H49/$K49*10^(6))</f>
        <v>42.8931471581607</v>
      </c>
      <c r="Q49" s="62" t="n">
        <f aca="false">IF($K49=0,0,I49/$K49*10^(6))</f>
        <v>37.0147658733532</v>
      </c>
      <c r="R49" s="63" t="n">
        <f aca="false">IF($E49=0,0,F49/$E49*100)</f>
        <v>86.0638172913824</v>
      </c>
      <c r="S49" s="63" t="n">
        <f aca="false">IF($E49=0,0,G49/$E49*100)</f>
        <v>63.0697339612674</v>
      </c>
      <c r="T49" s="63" t="n">
        <f aca="false">IF($E49=0,0,H49/$E49*100)</f>
        <v>48.4523184633046</v>
      </c>
      <c r="U49" s="63" t="n">
        <f aca="false">IF($E49=0,0,I49/$E49*100)</f>
        <v>41.8120688912693</v>
      </c>
      <c r="V49" s="27" t="n">
        <v>0.513762306969078</v>
      </c>
      <c r="W49" s="20" t="n">
        <v>9.49864263606279</v>
      </c>
    </row>
    <row r="50" customFormat="false" ht="12.8" hidden="false" customHeight="false" outlineLevel="0" collapsed="false">
      <c r="A50" s="59" t="s">
        <v>164</v>
      </c>
      <c r="B50" s="56" t="s">
        <v>165</v>
      </c>
      <c r="C50" s="0" t="n">
        <v>250</v>
      </c>
      <c r="D50" s="17" t="n">
        <v>47</v>
      </c>
      <c r="E50" s="27" t="n">
        <v>3.10774251337619</v>
      </c>
      <c r="F50" s="34" t="n">
        <v>2.01281820624329</v>
      </c>
      <c r="G50" s="34" t="n">
        <v>1.60512957620633</v>
      </c>
      <c r="H50" s="34" t="n">
        <v>1.25178669278359</v>
      </c>
      <c r="I50" s="34" t="n">
        <v>1.04638877899688</v>
      </c>
      <c r="J50" s="60" t="n">
        <f aca="false">I50/I$162*100</f>
        <v>0.429375245785508</v>
      </c>
      <c r="K50" s="61" t="n">
        <v>533654.06170628</v>
      </c>
      <c r="L50" s="60" t="n">
        <f aca="false">K50/K$162*100</f>
        <v>0.984077912194778</v>
      </c>
      <c r="M50" s="20" t="n">
        <f aca="false">IF(K50=0,0,J50/L50)</f>
        <v>0.436322409500969</v>
      </c>
      <c r="N50" s="62" t="n">
        <f aca="false">IF($K50=0,0,F50/$K50*10^(6))</f>
        <v>3.77176592605255</v>
      </c>
      <c r="O50" s="62" t="n">
        <f aca="false">IF($K50=0,0,G50/$K50*10^(6))</f>
        <v>3.0078091621268</v>
      </c>
      <c r="P50" s="62" t="n">
        <f aca="false">IF($K50=0,0,H50/$K50*10^(6))</f>
        <v>2.34568943180379</v>
      </c>
      <c r="Q50" s="62" t="n">
        <f aca="false">IF($K50=0,0,I50/$K50*10^(6))</f>
        <v>1.96079980287456</v>
      </c>
      <c r="R50" s="63" t="n">
        <f aca="false">IF($E50=0,0,F50/$E50*100)</f>
        <v>64.7678563323641</v>
      </c>
      <c r="S50" s="63" t="n">
        <f aca="false">IF($E50=0,0,G50/$E50*100)</f>
        <v>51.6493747245022</v>
      </c>
      <c r="T50" s="63" t="n">
        <f aca="false">IF($E50=0,0,H50/$E50*100)</f>
        <v>40.2796141377773</v>
      </c>
      <c r="U50" s="63" t="n">
        <f aca="false">IF($E50=0,0,I50/$E50*100)</f>
        <v>33.6703821018976</v>
      </c>
      <c r="V50" s="27" t="n">
        <v>0.0766533654954126</v>
      </c>
      <c r="W50" s="20" t="n">
        <v>22.0778651696608</v>
      </c>
    </row>
    <row r="51" customFormat="false" ht="12.8" hidden="false" customHeight="false" outlineLevel="0" collapsed="false">
      <c r="A51" s="59" t="s">
        <v>166</v>
      </c>
      <c r="B51" s="56" t="s">
        <v>167</v>
      </c>
      <c r="C51" s="0" t="n">
        <v>266</v>
      </c>
      <c r="D51" s="17" t="n">
        <v>48</v>
      </c>
      <c r="E51" s="27" t="n">
        <v>0.295252399168804</v>
      </c>
      <c r="F51" s="34" t="n">
        <v>0.0948154324433659</v>
      </c>
      <c r="G51" s="34" t="n">
        <v>0.0753820670577371</v>
      </c>
      <c r="H51" s="34" t="n">
        <v>0.05775089272712</v>
      </c>
      <c r="I51" s="34" t="n">
        <v>0.0473577164938778</v>
      </c>
      <c r="J51" s="60" t="n">
        <f aca="false">I51/I$162*100</f>
        <v>0.0194327687447992</v>
      </c>
      <c r="K51" s="61" t="n">
        <v>139752.056241384</v>
      </c>
      <c r="L51" s="60" t="n">
        <f aca="false">K51/K$162*100</f>
        <v>0.25770798275427</v>
      </c>
      <c r="M51" s="20" t="n">
        <f aca="false">IF(K51=0,0,J51/L51)</f>
        <v>0.0754061575319099</v>
      </c>
      <c r="N51" s="62" t="n">
        <f aca="false">IF($K51=0,0,F51/$K51*10^(6))</f>
        <v>0.67845465028148</v>
      </c>
      <c r="O51" s="62" t="n">
        <f aca="false">IF($K51=0,0,G51/$K51*10^(6))</f>
        <v>0.539398625573959</v>
      </c>
      <c r="P51" s="62" t="n">
        <f aca="false">IF($K51=0,0,H51/$K51*10^(6))</f>
        <v>0.41323823262658</v>
      </c>
      <c r="Q51" s="62" t="n">
        <f aca="false">IF($K51=0,0,I51/$K51*10^(6))</f>
        <v>0.338869550599528</v>
      </c>
      <c r="R51" s="63" t="n">
        <f aca="false">IF($E51=0,0,F51/$E51*100)</f>
        <v>32.1133486841397</v>
      </c>
      <c r="S51" s="63" t="n">
        <f aca="false">IF($E51=0,0,G51/$E51*100)</f>
        <v>25.5313986507656</v>
      </c>
      <c r="T51" s="63" t="n">
        <f aca="false">IF($E51=0,0,H51/$E51*100)</f>
        <v>19.5598385956221</v>
      </c>
      <c r="U51" s="63" t="n">
        <f aca="false">IF($E51=0,0,I51/$E51*100)</f>
        <v>16.0397397708535</v>
      </c>
      <c r="V51" s="27" t="n">
        <v>0.00883305231719794</v>
      </c>
      <c r="W51" s="20" t="n">
        <v>21.9702259290867</v>
      </c>
    </row>
    <row r="52" customFormat="false" ht="12.8" hidden="false" customHeight="false" outlineLevel="0" collapsed="false">
      <c r="A52" s="59" t="s">
        <v>168</v>
      </c>
      <c r="B52" s="56" t="s">
        <v>169</v>
      </c>
      <c r="C52" s="0" t="n">
        <v>270</v>
      </c>
      <c r="D52" s="17" t="n">
        <v>49</v>
      </c>
      <c r="E52" s="27" t="n">
        <v>0.0292255759226908</v>
      </c>
      <c r="F52" s="34" t="n">
        <v>0.00665166209559086</v>
      </c>
      <c r="G52" s="34" t="n">
        <v>0.00587438623223186</v>
      </c>
      <c r="H52" s="34" t="n">
        <v>0.00461952095337151</v>
      </c>
      <c r="I52" s="34" t="n">
        <v>0.00379774447923194</v>
      </c>
      <c r="J52" s="60" t="n">
        <f aca="false">I52/I$162*100</f>
        <v>0.00155836673895146</v>
      </c>
      <c r="K52" s="61" t="n">
        <v>14236.8643910291</v>
      </c>
      <c r="L52" s="60" t="n">
        <f aca="false">K52/K$162*100</f>
        <v>0.0262533067608042</v>
      </c>
      <c r="M52" s="20" t="n">
        <f aca="false">IF(K52=0,0,J52/L52)</f>
        <v>0.0593588744134161</v>
      </c>
      <c r="N52" s="62" t="n">
        <f aca="false">IF($K52=0,0,F52/$K52*10^(6))</f>
        <v>0.467213981456632</v>
      </c>
      <c r="O52" s="62" t="n">
        <f aca="false">IF($K52=0,0,G52/$K52*10^(6))</f>
        <v>0.412617980398367</v>
      </c>
      <c r="P52" s="62" t="n">
        <f aca="false">IF($K52=0,0,H52/$K52*10^(6))</f>
        <v>0.324476010060358</v>
      </c>
      <c r="Q52" s="62" t="n">
        <f aca="false">IF($K52=0,0,I52/$K52*10^(6))</f>
        <v>0.266754277832763</v>
      </c>
      <c r="R52" s="63" t="n">
        <f aca="false">IF($E52=0,0,F52/$E52*100)</f>
        <v>22.7597297421485</v>
      </c>
      <c r="S52" s="63" t="n">
        <f aca="false">IF($E52=0,0,G52/$E52*100)</f>
        <v>20.1001555889647</v>
      </c>
      <c r="T52" s="63" t="n">
        <f aca="false">IF($E52=0,0,H52/$E52*100)</f>
        <v>15.806432576697</v>
      </c>
      <c r="U52" s="63" t="n">
        <f aca="false">IF($E52=0,0,I52/$E52*100)</f>
        <v>12.9945924394371</v>
      </c>
      <c r="V52" s="27" t="n">
        <v>0.00449626915146815</v>
      </c>
      <c r="W52" s="20" t="n">
        <v>35.7439449632873</v>
      </c>
    </row>
    <row r="53" customFormat="false" ht="12.8" hidden="false" customHeight="false" outlineLevel="0" collapsed="false">
      <c r="A53" s="59" t="s">
        <v>170</v>
      </c>
      <c r="B53" s="56" t="s">
        <v>171</v>
      </c>
      <c r="C53" s="0" t="n">
        <v>268</v>
      </c>
      <c r="D53" s="17" t="n">
        <v>50</v>
      </c>
      <c r="E53" s="27" t="n">
        <v>0.726387057793027</v>
      </c>
      <c r="F53" s="34" t="n">
        <v>0.711826668926716</v>
      </c>
      <c r="G53" s="34" t="n">
        <v>0.681040508222224</v>
      </c>
      <c r="H53" s="34" t="n">
        <v>0.590724199400817</v>
      </c>
      <c r="I53" s="34" t="n">
        <v>0.501554037889912</v>
      </c>
      <c r="J53" s="60" t="n">
        <f aca="false">I53/I$162*100</f>
        <v>0.205807719478935</v>
      </c>
      <c r="K53" s="61" t="n">
        <v>15967.8680389801</v>
      </c>
      <c r="L53" s="60" t="n">
        <f aca="false">K53/K$162*100</f>
        <v>0.0294453417851993</v>
      </c>
      <c r="M53" s="20" t="n">
        <f aca="false">IF(K53=0,0,J53/L53)</f>
        <v>6.98948312369001</v>
      </c>
      <c r="N53" s="62" t="n">
        <f aca="false">IF($K53=0,0,F53/$K53*10^(6))</f>
        <v>44.5786918572369</v>
      </c>
      <c r="O53" s="62" t="n">
        <f aca="false">IF($K53=0,0,G53/$K53*10^(6))</f>
        <v>42.6506848979273</v>
      </c>
      <c r="P53" s="62" t="n">
        <f aca="false">IF($K53=0,0,H53/$K53*10^(6))</f>
        <v>36.9945566908973</v>
      </c>
      <c r="Q53" s="62" t="n">
        <f aca="false">IF($K53=0,0,I53/$K53*10^(6))</f>
        <v>31.4102068394816</v>
      </c>
      <c r="R53" s="63" t="n">
        <f aca="false">IF($E53=0,0,F53/$E53*100)</f>
        <v>97.9955054663901</v>
      </c>
      <c r="S53" s="63" t="n">
        <f aca="false">IF($E53=0,0,G53/$E53*100)</f>
        <v>93.7572470373331</v>
      </c>
      <c r="T53" s="63" t="n">
        <f aca="false">IF($E53=0,0,H53/$E53*100)</f>
        <v>81.3236129503198</v>
      </c>
      <c r="U53" s="63" t="n">
        <f aca="false">IF($E53=0,0,I53/$E53*100)</f>
        <v>69.0477662713014</v>
      </c>
      <c r="V53" s="27" t="n">
        <v>0.262471204733358</v>
      </c>
      <c r="W53" s="20" t="n">
        <v>394.321596343287</v>
      </c>
    </row>
    <row r="54" customFormat="false" ht="12.8" hidden="false" customHeight="false" outlineLevel="0" collapsed="false">
      <c r="A54" s="59" t="s">
        <v>172</v>
      </c>
      <c r="B54" s="56" t="s">
        <v>173</v>
      </c>
      <c r="C54" s="0" t="n">
        <v>276</v>
      </c>
      <c r="D54" s="17" t="n">
        <v>51</v>
      </c>
      <c r="E54" s="27" t="n">
        <v>0.207082905727216</v>
      </c>
      <c r="F54" s="34" t="n">
        <v>0.108774526065965</v>
      </c>
      <c r="G54" s="34" t="n">
        <v>0.0729139495385214</v>
      </c>
      <c r="H54" s="34" t="n">
        <v>0.0550971589054302</v>
      </c>
      <c r="I54" s="34" t="n">
        <v>0.0455264830241732</v>
      </c>
      <c r="J54" s="60" t="n">
        <f aca="false">I54/I$162*100</f>
        <v>0.018681340272966</v>
      </c>
      <c r="K54" s="61" t="n">
        <v>6288.67877574097</v>
      </c>
      <c r="L54" s="60" t="n">
        <f aca="false">K54/K$162*100</f>
        <v>0.0115965572534158</v>
      </c>
      <c r="M54" s="20" t="n">
        <f aca="false">IF(K54=0,0,J54/L54)</f>
        <v>1.61093847637093</v>
      </c>
      <c r="N54" s="62" t="n">
        <f aca="false">IF($K54=0,0,F54/$K54*10^(6))</f>
        <v>17.2968806238873</v>
      </c>
      <c r="O54" s="62" t="n">
        <f aca="false">IF($K54=0,0,G54/$K54*10^(6))</f>
        <v>11.594478290065</v>
      </c>
      <c r="P54" s="62" t="n">
        <f aca="false">IF($K54=0,0,H54/$K54*10^(6))</f>
        <v>8.76132505256453</v>
      </c>
      <c r="Q54" s="62" t="n">
        <f aca="false">IF($K54=0,0,I54/$K54*10^(6))</f>
        <v>7.23943528484789</v>
      </c>
      <c r="R54" s="63" t="n">
        <f aca="false">IF($E54=0,0,F54/$E54*100)</f>
        <v>52.5270425793862</v>
      </c>
      <c r="S54" s="63" t="n">
        <f aca="false">IF($E54=0,0,G54/$E54*100)</f>
        <v>35.2100282167031</v>
      </c>
      <c r="T54" s="63" t="n">
        <f aca="false">IF($E54=0,0,H54/$E54*100)</f>
        <v>26.6063288574905</v>
      </c>
      <c r="U54" s="63" t="n">
        <f aca="false">IF($E54=0,0,I54/$E54*100)</f>
        <v>21.9846649651246</v>
      </c>
      <c r="V54" s="27" t="n">
        <v>0.123227933554682</v>
      </c>
      <c r="W54" s="20" t="n">
        <v>4.7411044902407</v>
      </c>
    </row>
    <row r="55" customFormat="false" ht="12.8" hidden="false" customHeight="false" outlineLevel="0" collapsed="false">
      <c r="A55" s="59" t="s">
        <v>174</v>
      </c>
      <c r="B55" s="56" t="s">
        <v>175</v>
      </c>
      <c r="C55" s="0" t="n">
        <v>288</v>
      </c>
      <c r="D55" s="17" t="n">
        <v>52</v>
      </c>
      <c r="E55" s="27" t="n">
        <v>1.09173421125323</v>
      </c>
      <c r="F55" s="34" t="n">
        <v>0.883673810681539</v>
      </c>
      <c r="G55" s="34" t="n">
        <v>0.786174567012879</v>
      </c>
      <c r="H55" s="34" t="n">
        <v>0.65183526291804</v>
      </c>
      <c r="I55" s="34" t="n">
        <v>0.544207216888779</v>
      </c>
      <c r="J55" s="60" t="n">
        <f aca="false">I55/I$162*100</f>
        <v>0.223310027974376</v>
      </c>
      <c r="K55" s="61" t="n">
        <v>143504.186523531</v>
      </c>
      <c r="L55" s="60" t="n">
        <f aca="false">K55/K$162*100</f>
        <v>0.264627050366221</v>
      </c>
      <c r="M55" s="20" t="n">
        <f aca="false">IF(K55=0,0,J55/L55)</f>
        <v>0.843866973029909</v>
      </c>
      <c r="N55" s="62" t="n">
        <f aca="false">IF($K55=0,0,F55/$K55*10^(6))</f>
        <v>6.157825998593</v>
      </c>
      <c r="O55" s="62" t="n">
        <f aca="false">IF($K55=0,0,G55/$K55*10^(6))</f>
        <v>5.47840858206577</v>
      </c>
      <c r="P55" s="62" t="n">
        <f aca="false">IF($K55=0,0,H55/$K55*10^(6))</f>
        <v>4.54227349535308</v>
      </c>
      <c r="Q55" s="62" t="n">
        <f aca="false">IF($K55=0,0,I55/$K55*10^(6))</f>
        <v>3.79227414943426</v>
      </c>
      <c r="R55" s="63" t="n">
        <f aca="false">IF($E55=0,0,F55/$E55*100)</f>
        <v>80.9422111694335</v>
      </c>
      <c r="S55" s="63" t="n">
        <f aca="false">IF($E55=0,0,G55/$E55*100)</f>
        <v>72.0115353086177</v>
      </c>
      <c r="T55" s="63" t="n">
        <f aca="false">IF($E55=0,0,H55/$E55*100)</f>
        <v>59.70640621125</v>
      </c>
      <c r="U55" s="63" t="n">
        <f aca="false">IF($E55=0,0,I55/$E55*100)</f>
        <v>49.8479585304989</v>
      </c>
      <c r="V55" s="27" t="n">
        <v>0.0628480805613287</v>
      </c>
      <c r="W55" s="20" t="n">
        <v>100.624316618</v>
      </c>
    </row>
    <row r="56" customFormat="false" ht="12.8" hidden="false" customHeight="false" outlineLevel="0" collapsed="false">
      <c r="A56" s="59" t="s">
        <v>176</v>
      </c>
      <c r="B56" s="56" t="s">
        <v>177</v>
      </c>
      <c r="C56" s="0" t="n">
        <v>300</v>
      </c>
      <c r="D56" s="17" t="n">
        <v>53</v>
      </c>
      <c r="E56" s="27" t="n">
        <v>2.87728393043618</v>
      </c>
      <c r="F56" s="34" t="n">
        <v>1.92070982105525</v>
      </c>
      <c r="G56" s="34" t="n">
        <v>1.43454636295703</v>
      </c>
      <c r="H56" s="34" t="n">
        <v>1.09097292104886</v>
      </c>
      <c r="I56" s="34" t="n">
        <v>0.896294630755084</v>
      </c>
      <c r="J56" s="60" t="n">
        <f aca="false">I56/I$162*100</f>
        <v>0.367785602351001</v>
      </c>
      <c r="K56" s="61" t="n">
        <v>459468.672897673</v>
      </c>
      <c r="L56" s="60" t="n">
        <f aca="false">K56/K$162*100</f>
        <v>0.847277299639311</v>
      </c>
      <c r="M56" s="20" t="n">
        <f aca="false">IF(K56=0,0,J56/L56)</f>
        <v>0.434079376973239</v>
      </c>
      <c r="N56" s="62" t="n">
        <f aca="false">IF($K56=0,0,F56/$K56*10^(6))</f>
        <v>4.18028460774519</v>
      </c>
      <c r="O56" s="62" t="n">
        <f aca="false">IF($K56=0,0,G56/$K56*10^(6))</f>
        <v>3.12218535794825</v>
      </c>
      <c r="P56" s="62" t="n">
        <f aca="false">IF($K56=0,0,H56/$K56*10^(6))</f>
        <v>2.37442286145116</v>
      </c>
      <c r="Q56" s="62" t="n">
        <f aca="false">IF($K56=0,0,I56/$K56*10^(6))</f>
        <v>1.95071978488226</v>
      </c>
      <c r="R56" s="63" t="n">
        <f aca="false">IF($E56=0,0,F56/$E56*100)</f>
        <v>66.7542678266055</v>
      </c>
      <c r="S56" s="63" t="n">
        <f aca="false">IF($E56=0,0,G56/$E56*100)</f>
        <v>49.8576573476904</v>
      </c>
      <c r="T56" s="63" t="n">
        <f aca="false">IF($E56=0,0,H56/$E56*100)</f>
        <v>37.9167627326746</v>
      </c>
      <c r="U56" s="63" t="n">
        <f aca="false">IF($E56=0,0,I56/$E56*100)</f>
        <v>31.150718956652</v>
      </c>
      <c r="V56" s="27" t="n">
        <v>0.0866564481639815</v>
      </c>
      <c r="W56" s="20" t="n">
        <v>12.1973462889908</v>
      </c>
    </row>
    <row r="57" customFormat="false" ht="12.8" hidden="false" customHeight="false" outlineLevel="0" collapsed="false">
      <c r="A57" s="59" t="s">
        <v>178</v>
      </c>
      <c r="B57" s="56" t="s">
        <v>179</v>
      </c>
      <c r="C57" s="0" t="n">
        <v>308</v>
      </c>
      <c r="D57" s="17" t="n">
        <v>54</v>
      </c>
      <c r="E57" s="27" t="n">
        <v>0.132040956775296</v>
      </c>
      <c r="F57" s="34" t="n">
        <v>0.0803469534260707</v>
      </c>
      <c r="G57" s="34" t="n">
        <v>0.0625473279781326</v>
      </c>
      <c r="H57" s="34" t="n">
        <v>0.0477867048140708</v>
      </c>
      <c r="I57" s="34" t="n">
        <v>0.0392228266485388</v>
      </c>
      <c r="J57" s="60" t="n">
        <f aca="false">I57/I$162*100</f>
        <v>0.0160946974687206</v>
      </c>
      <c r="K57" s="61" t="n">
        <v>21818.9820720926</v>
      </c>
      <c r="L57" s="60" t="n">
        <f aca="false">K57/K$162*100</f>
        <v>0.0402350134000067</v>
      </c>
      <c r="M57" s="20" t="n">
        <f aca="false">IF(K57=0,0,J57/L57)</f>
        <v>0.400017201652477</v>
      </c>
      <c r="N57" s="62" t="n">
        <f aca="false">IF($K57=0,0,F57/$K57*10^(6))</f>
        <v>3.68243363327375</v>
      </c>
      <c r="O57" s="62" t="n">
        <f aca="false">IF($K57=0,0,G57/$K57*10^(6))</f>
        <v>2.866647388566</v>
      </c>
      <c r="P57" s="62" t="n">
        <f aca="false">IF($K57=0,0,H57/$K57*10^(6))</f>
        <v>2.19014363989015</v>
      </c>
      <c r="Q57" s="62" t="n">
        <f aca="false">IF($K57=0,0,I57/$K57*10^(6))</f>
        <v>1.79764695341615</v>
      </c>
      <c r="R57" s="63" t="n">
        <f aca="false">IF($E57=0,0,F57/$E57*100)</f>
        <v>60.8500236504671</v>
      </c>
      <c r="S57" s="63" t="n">
        <f aca="false">IF($E57=0,0,G57/$E57*100)</f>
        <v>47.3696415912633</v>
      </c>
      <c r="T57" s="63" t="n">
        <f aca="false">IF($E57=0,0,H57/$E57*100)</f>
        <v>36.190819864622</v>
      </c>
      <c r="U57" s="63" t="n">
        <f aca="false">IF($E57=0,0,I57/$E57*100)</f>
        <v>29.7050457724926</v>
      </c>
      <c r="V57" s="27" t="n">
        <v>0.0738977950916571</v>
      </c>
      <c r="W57" s="20" t="n">
        <v>16.9018997442112</v>
      </c>
    </row>
    <row r="58" customFormat="false" ht="12.8" hidden="false" customHeight="false" outlineLevel="0" collapsed="false">
      <c r="A58" s="59" t="s">
        <v>180</v>
      </c>
      <c r="B58" s="56" t="s">
        <v>181</v>
      </c>
      <c r="C58" s="0" t="n">
        <v>320</v>
      </c>
      <c r="D58" s="17" t="n">
        <v>55</v>
      </c>
      <c r="E58" s="27" t="n">
        <v>0.119786521400847</v>
      </c>
      <c r="F58" s="34" t="n">
        <v>0.114810086487493</v>
      </c>
      <c r="G58" s="34" t="n">
        <v>0.0983172557634783</v>
      </c>
      <c r="H58" s="34" t="n">
        <v>0.0768760896241819</v>
      </c>
      <c r="I58" s="34" t="n">
        <v>0.063266681169831</v>
      </c>
      <c r="J58" s="60" t="n">
        <f aca="false">I58/I$162*100</f>
        <v>0.0259608544382246</v>
      </c>
      <c r="K58" s="61" t="n">
        <v>58557.615778489</v>
      </c>
      <c r="L58" s="60" t="n">
        <f aca="false">K58/K$162*100</f>
        <v>0.107982418599329</v>
      </c>
      <c r="M58" s="20" t="n">
        <f aca="false">IF(K58=0,0,J58/L58)</f>
        <v>0.240417419566726</v>
      </c>
      <c r="N58" s="62" t="n">
        <f aca="false">IF($K58=0,0,F58/$K58*10^(6))</f>
        <v>1.96063458119257</v>
      </c>
      <c r="O58" s="62" t="n">
        <f aca="false">IF($K58=0,0,G58/$K58*10^(6))</f>
        <v>1.67898324507254</v>
      </c>
      <c r="P58" s="62" t="n">
        <f aca="false">IF($K58=0,0,H58/$K58*10^(6))</f>
        <v>1.31282820521566</v>
      </c>
      <c r="Q58" s="62" t="n">
        <f aca="false">IF($K58=0,0,I58/$K58*10^(6))</f>
        <v>1.08041764215871</v>
      </c>
      <c r="R58" s="63" t="n">
        <f aca="false">IF($E58=0,0,F58/$E58*100)</f>
        <v>95.8455802412851</v>
      </c>
      <c r="S58" s="63" t="n">
        <f aca="false">IF($E58=0,0,G58/$E58*100)</f>
        <v>82.0770606022316</v>
      </c>
      <c r="T58" s="63" t="n">
        <f aca="false">IF($E58=0,0,H58/$E58*100)</f>
        <v>64.1775791843291</v>
      </c>
      <c r="U58" s="63" t="n">
        <f aca="false">IF($E58=0,0,I58/$E58*100)</f>
        <v>52.8161937002235</v>
      </c>
      <c r="V58" s="27" t="n">
        <v>0.0244242013027518</v>
      </c>
      <c r="W58" s="20" t="n">
        <v>34.2730363738544</v>
      </c>
    </row>
    <row r="59" customFormat="false" ht="12.8" hidden="false" customHeight="false" outlineLevel="0" collapsed="false">
      <c r="A59" s="59" t="s">
        <v>182</v>
      </c>
      <c r="B59" s="56" t="s">
        <v>183</v>
      </c>
      <c r="C59" s="0" t="n">
        <v>324</v>
      </c>
      <c r="D59" s="17" t="n">
        <v>56</v>
      </c>
      <c r="E59" s="27" t="n">
        <v>1.04371554921048</v>
      </c>
      <c r="F59" s="34" t="n">
        <v>0.0868402027119139</v>
      </c>
      <c r="G59" s="34" t="n">
        <v>0.0579188388511614</v>
      </c>
      <c r="H59" s="34" t="n">
        <v>0.0439033162990882</v>
      </c>
      <c r="I59" s="34" t="n">
        <v>0.0362358057017159</v>
      </c>
      <c r="J59" s="60" t="n">
        <f aca="false">I59/I$162*100</f>
        <v>0.014869003081556</v>
      </c>
      <c r="K59" s="61" t="n">
        <v>75181.5278401385</v>
      </c>
      <c r="L59" s="60" t="n">
        <f aca="false">K59/K$162*100</f>
        <v>0.138637529930874</v>
      </c>
      <c r="M59" s="20" t="n">
        <f aca="false">IF(K59=0,0,J59/L59)</f>
        <v>0.107250923245457</v>
      </c>
      <c r="N59" s="62" t="n">
        <f aca="false">IF($K59=0,0,F59/$K59*10^(6))</f>
        <v>1.15507366246355</v>
      </c>
      <c r="O59" s="62" t="n">
        <f aca="false">IF($K59=0,0,G59/$K59*10^(6))</f>
        <v>0.77038656323022</v>
      </c>
      <c r="P59" s="62" t="n">
        <f aca="false">IF($K59=0,0,H59/$K59*10^(6))</f>
        <v>0.583964140665531</v>
      </c>
      <c r="Q59" s="62" t="n">
        <f aca="false">IF($K59=0,0,I59/$K59*10^(6))</f>
        <v>0.481977511534024</v>
      </c>
      <c r="R59" s="63" t="n">
        <f aca="false">IF($E59=0,0,F59/$E59*100)</f>
        <v>8.3202940473201</v>
      </c>
      <c r="S59" s="63" t="n">
        <f aca="false">IF($E59=0,0,G59/$E59*100)</f>
        <v>5.54929347320486</v>
      </c>
      <c r="T59" s="63" t="n">
        <f aca="false">IF($E59=0,0,H59/$E59*100)</f>
        <v>4.20644459424782</v>
      </c>
      <c r="U59" s="63" t="n">
        <f aca="false">IF($E59=0,0,I59/$E59*100)</f>
        <v>3.47180855254351</v>
      </c>
      <c r="V59" s="27" t="n">
        <v>0.0190177715288832</v>
      </c>
      <c r="W59" s="20" t="n">
        <v>15.3568511953472</v>
      </c>
    </row>
    <row r="60" customFormat="false" ht="12.8" hidden="false" customHeight="false" outlineLevel="0" collapsed="false">
      <c r="A60" s="59" t="s">
        <v>184</v>
      </c>
      <c r="B60" s="56" t="s">
        <v>185</v>
      </c>
      <c r="C60" s="0" t="n">
        <v>624</v>
      </c>
      <c r="D60" s="17" t="n">
        <v>57</v>
      </c>
      <c r="E60" s="27" t="n">
        <v>0.947543251524677</v>
      </c>
      <c r="F60" s="34" t="n">
        <v>0.313924366629719</v>
      </c>
      <c r="G60" s="34" t="n">
        <v>0.199573766938438</v>
      </c>
      <c r="H60" s="34" t="n">
        <v>0.151203218575299</v>
      </c>
      <c r="I60" s="34" t="n">
        <v>0.125944002371035</v>
      </c>
      <c r="J60" s="60" t="n">
        <f aca="false">I60/I$162*100</f>
        <v>0.0516798708651243</v>
      </c>
      <c r="K60" s="61" t="n">
        <v>55178.6206570087</v>
      </c>
      <c r="L60" s="60" t="n">
        <f aca="false">K60/K$162*100</f>
        <v>0.101751426083632</v>
      </c>
      <c r="M60" s="20" t="n">
        <f aca="false">IF(K60=0,0,J60/L60)</f>
        <v>0.507903160223495</v>
      </c>
      <c r="N60" s="62" t="n">
        <f aca="false">IF($K60=0,0,F60/$K60*10^(6))</f>
        <v>5.6892391091303</v>
      </c>
      <c r="O60" s="62" t="n">
        <f aca="false">IF($K60=0,0,G60/$K60*10^(6))</f>
        <v>3.61686763029094</v>
      </c>
      <c r="P60" s="62" t="n">
        <f aca="false">IF($K60=0,0,H60/$K60*10^(6))</f>
        <v>2.74025006016698</v>
      </c>
      <c r="Q60" s="62" t="n">
        <f aca="false">IF($K60=0,0,I60/$K60*10^(6))</f>
        <v>2.28247826552072</v>
      </c>
      <c r="R60" s="63" t="n">
        <f aca="false">IF($E60=0,0,F60/$E60*100)</f>
        <v>33.1303469392651</v>
      </c>
      <c r="S60" s="63" t="n">
        <f aca="false">IF($E60=0,0,G60/$E60*100)</f>
        <v>21.0622329500323</v>
      </c>
      <c r="T60" s="63" t="n">
        <f aca="false">IF($E60=0,0,H60/$E60*100)</f>
        <v>15.9573949085702</v>
      </c>
      <c r="U60" s="63" t="n">
        <f aca="false">IF($E60=0,0,I60/$E60*100)</f>
        <v>13.2916362570659</v>
      </c>
      <c r="V60" s="27" t="n">
        <v>0.0780060086231878</v>
      </c>
      <c r="W60" s="20" t="n">
        <v>27.7861867842872</v>
      </c>
    </row>
    <row r="61" customFormat="false" ht="12.8" hidden="false" customHeight="false" outlineLevel="0" collapsed="false">
      <c r="A61" s="59" t="s">
        <v>186</v>
      </c>
      <c r="B61" s="56" t="s">
        <v>187</v>
      </c>
      <c r="C61" s="0" t="n">
        <v>328</v>
      </c>
      <c r="D61" s="17" t="n">
        <v>58</v>
      </c>
      <c r="E61" s="27" t="n">
        <v>1.79021186274711</v>
      </c>
      <c r="F61" s="34" t="n">
        <v>1.0305693907471</v>
      </c>
      <c r="G61" s="34" t="n">
        <v>0.793744744266704</v>
      </c>
      <c r="H61" s="34" t="n">
        <v>0.619406965347458</v>
      </c>
      <c r="I61" s="34" t="n">
        <v>0.518568280682852</v>
      </c>
      <c r="J61" s="60" t="n">
        <f aca="false">I61/I$162*100</f>
        <v>0.212789345073273</v>
      </c>
      <c r="K61" s="61" t="n">
        <v>85955.451530212</v>
      </c>
      <c r="L61" s="60" t="n">
        <f aca="false">K61/K$162*100</f>
        <v>0.158505045409298</v>
      </c>
      <c r="M61" s="20" t="n">
        <f aca="false">IF(K61=0,0,J61/L61)</f>
        <v>1.34247679323898</v>
      </c>
      <c r="N61" s="62" t="n">
        <f aca="false">IF($K61=0,0,F61/$K61*10^(6))</f>
        <v>11.9895756743814</v>
      </c>
      <c r="O61" s="62" t="n">
        <f aca="false">IF($K61=0,0,G61/$K61*10^(6))</f>
        <v>9.23437350553287</v>
      </c>
      <c r="P61" s="62" t="n">
        <f aca="false">IF($K61=0,0,H61/$K61*10^(6))</f>
        <v>7.20613939337805</v>
      </c>
      <c r="Q61" s="62" t="n">
        <f aca="false">IF($K61=0,0,I61/$K61*10^(6))</f>
        <v>6.03298885005081</v>
      </c>
      <c r="R61" s="63" t="n">
        <f aca="false">IF($E61=0,0,F61/$E61*100)</f>
        <v>57.5668954157009</v>
      </c>
      <c r="S61" s="63" t="n">
        <f aca="false">IF($E61=0,0,G61/$E61*100)</f>
        <v>44.3380339938475</v>
      </c>
      <c r="T61" s="63" t="n">
        <f aca="false">IF($E61=0,0,H61/$E61*100)</f>
        <v>34.5996458987244</v>
      </c>
      <c r="U61" s="63" t="n">
        <f aca="false">IF($E61=0,0,I61/$E61*100)</f>
        <v>28.9668665186421</v>
      </c>
      <c r="V61" s="27" t="n">
        <v>0.325031388562819</v>
      </c>
      <c r="W61" s="20" t="n">
        <v>25.9152071411526</v>
      </c>
    </row>
    <row r="62" customFormat="false" ht="12.8" hidden="false" customHeight="false" outlineLevel="0" collapsed="false">
      <c r="A62" s="59" t="s">
        <v>188</v>
      </c>
      <c r="B62" s="56" t="s">
        <v>189</v>
      </c>
      <c r="C62" s="0" t="n">
        <v>332</v>
      </c>
      <c r="D62" s="17" t="n">
        <v>59</v>
      </c>
      <c r="E62" s="27" t="n">
        <v>2.32048953753141</v>
      </c>
      <c r="F62" s="34" t="n">
        <v>2.21842004673098</v>
      </c>
      <c r="G62" s="34" t="n">
        <v>2.05425532088802</v>
      </c>
      <c r="H62" s="34" t="n">
        <v>1.71387427611638</v>
      </c>
      <c r="I62" s="34" t="n">
        <v>1.44355446226575</v>
      </c>
      <c r="J62" s="60" t="n">
        <f aca="false">I62/I$162*100</f>
        <v>0.59234824042582</v>
      </c>
      <c r="K62" s="61" t="n">
        <v>103228.921287373</v>
      </c>
      <c r="L62" s="60" t="n">
        <f aca="false">K62/K$162*100</f>
        <v>0.190357965258979</v>
      </c>
      <c r="M62" s="20" t="n">
        <f aca="false">IF(K62=0,0,J62/L62)</f>
        <v>3.11175967666989</v>
      </c>
      <c r="N62" s="62" t="n">
        <f aca="false">IF($K62=0,0,F62/$K62*10^(6))</f>
        <v>21.4902957336467</v>
      </c>
      <c r="O62" s="62" t="n">
        <f aca="false">IF($K62=0,0,G62/$K62*10^(6))</f>
        <v>19.8999979392335</v>
      </c>
      <c r="P62" s="62" t="n">
        <f aca="false">IF($K62=0,0,H62/$K62*10^(6))</f>
        <v>16.6026560652051</v>
      </c>
      <c r="Q62" s="62" t="n">
        <f aca="false">IF($K62=0,0,I62/$K62*10^(6))</f>
        <v>13.9840118860404</v>
      </c>
      <c r="R62" s="63" t="n">
        <f aca="false">IF($E62=0,0,F62/$E62*100)</f>
        <v>95.6013811245616</v>
      </c>
      <c r="S62" s="63" t="n">
        <f aca="false">IF($E62=0,0,G62/$E62*100)</f>
        <v>88.5268081438275</v>
      </c>
      <c r="T62" s="63" t="n">
        <f aca="false">IF($E62=0,0,H62/$E62*100)</f>
        <v>73.8583065511098</v>
      </c>
      <c r="U62" s="63" t="n">
        <f aca="false">IF($E62=0,0,I62/$E62*100)</f>
        <v>62.2090485183327</v>
      </c>
      <c r="V62" s="27" t="n">
        <v>0.376433412567228</v>
      </c>
      <c r="W62" s="20" t="n">
        <v>123.864431431505</v>
      </c>
    </row>
    <row r="63" customFormat="false" ht="12.8" hidden="false" customHeight="false" outlineLevel="0" collapsed="false">
      <c r="A63" s="59" t="s">
        <v>190</v>
      </c>
      <c r="B63" s="56" t="s">
        <v>191</v>
      </c>
      <c r="C63" s="0" t="n">
        <v>340</v>
      </c>
      <c r="D63" s="17" t="n">
        <v>60</v>
      </c>
      <c r="E63" s="27" t="n">
        <v>0.629364566329449</v>
      </c>
      <c r="F63" s="34" t="n">
        <v>0.507040675294846</v>
      </c>
      <c r="G63" s="34" t="n">
        <v>0.38565845520096</v>
      </c>
      <c r="H63" s="34" t="n">
        <v>0.30517534908767</v>
      </c>
      <c r="I63" s="34" t="n">
        <v>0.252801274133667</v>
      </c>
      <c r="J63" s="60" t="n">
        <f aca="false">I63/I$162*100</f>
        <v>0.103734492757167</v>
      </c>
      <c r="K63" s="61" t="n">
        <v>176884.754606366</v>
      </c>
      <c r="L63" s="60" t="n">
        <f aca="false">K63/K$162*100</f>
        <v>0.326182057821429</v>
      </c>
      <c r="M63" s="20" t="n">
        <f aca="false">IF(K63=0,0,J63/L63)</f>
        <v>0.318026360646598</v>
      </c>
      <c r="N63" s="62" t="n">
        <f aca="false">IF($K63=0,0,F63/$K63*10^(6))</f>
        <v>2.86650297490702</v>
      </c>
      <c r="O63" s="62" t="n">
        <f aca="false">IF($K63=0,0,G63/$K63*10^(6))</f>
        <v>2.18028091826903</v>
      </c>
      <c r="P63" s="62" t="n">
        <f aca="false">IF($K63=0,0,H63/$K63*10^(6))</f>
        <v>1.72527784978868</v>
      </c>
      <c r="Q63" s="62" t="n">
        <f aca="false">IF($K63=0,0,I63/$K63*10^(6))</f>
        <v>1.42918633488931</v>
      </c>
      <c r="R63" s="63" t="n">
        <f aca="false">IF($E63=0,0,F63/$E63*100)</f>
        <v>80.5639056313553</v>
      </c>
      <c r="S63" s="63" t="n">
        <f aca="false">IF($E63=0,0,G63/$E63*100)</f>
        <v>61.2774337535682</v>
      </c>
      <c r="T63" s="63" t="n">
        <f aca="false">IF($E63=0,0,H63/$E63*100)</f>
        <v>48.4894392557718</v>
      </c>
      <c r="U63" s="63" t="n">
        <f aca="false">IF($E63=0,0,I63/$E63*100)</f>
        <v>40.167700512287</v>
      </c>
      <c r="V63" s="27" t="n">
        <v>0.0565634073205577</v>
      </c>
      <c r="W63" s="20" t="n">
        <v>36.8920597867097</v>
      </c>
    </row>
    <row r="64" customFormat="false" ht="12.8" hidden="false" customHeight="false" outlineLevel="0" collapsed="false">
      <c r="A64" s="59" t="s">
        <v>192</v>
      </c>
      <c r="B64" s="56" t="s">
        <v>193</v>
      </c>
      <c r="C64" s="0" t="n">
        <v>352</v>
      </c>
      <c r="D64" s="17" t="n">
        <v>61</v>
      </c>
      <c r="E64" s="27" t="n">
        <v>2.26962378117502</v>
      </c>
      <c r="F64" s="34" t="n">
        <v>1.94944193438316</v>
      </c>
      <c r="G64" s="34" t="n">
        <v>1.51635668025057</v>
      </c>
      <c r="H64" s="34" t="n">
        <v>1.15760715898663</v>
      </c>
      <c r="I64" s="34" t="n">
        <v>0.950455185254382</v>
      </c>
      <c r="J64" s="60" t="n">
        <f aca="false">I64/I$162*100</f>
        <v>0.390009848125414</v>
      </c>
      <c r="K64" s="61" t="n">
        <v>442700.267937299</v>
      </c>
      <c r="L64" s="60" t="n">
        <f aca="false">K64/K$162*100</f>
        <v>0.816355738035375</v>
      </c>
      <c r="M64" s="20" t="n">
        <f aca="false">IF(K64=0,0,J64/L64)</f>
        <v>0.477744970671737</v>
      </c>
      <c r="N64" s="62" t="n">
        <f aca="false">IF($K64=0,0,F64/$K64*10^(6))</f>
        <v>4.40352553538383</v>
      </c>
      <c r="O64" s="62" t="n">
        <f aca="false">IF($K64=0,0,G64/$K64*10^(6))</f>
        <v>3.4252445504852</v>
      </c>
      <c r="P64" s="62" t="n">
        <f aca="false">IF($K64=0,0,H64/$K64*10^(6))</f>
        <v>2.61487792718161</v>
      </c>
      <c r="Q64" s="62" t="n">
        <f aca="false">IF($K64=0,0,I64/$K64*10^(6))</f>
        <v>2.14694964989043</v>
      </c>
      <c r="R64" s="63" t="n">
        <f aca="false">IF($E64=0,0,F64/$E64*100)</f>
        <v>85.8927347586173</v>
      </c>
      <c r="S64" s="63" t="n">
        <f aca="false">IF($E64=0,0,G64/$E64*100)</f>
        <v>66.8109266755007</v>
      </c>
      <c r="T64" s="63" t="n">
        <f aca="false">IF($E64=0,0,H64/$E64*100)</f>
        <v>51.0043633040943</v>
      </c>
      <c r="U64" s="63" t="n">
        <f aca="false">IF($E64=0,0,I64/$E64*100)</f>
        <v>41.8772130049817</v>
      </c>
      <c r="V64" s="27" t="n">
        <v>0.0920395903319613</v>
      </c>
      <c r="W64" s="20" t="n">
        <v>15.3565073945165</v>
      </c>
    </row>
    <row r="65" customFormat="false" ht="12.8" hidden="false" customHeight="false" outlineLevel="0" collapsed="false">
      <c r="A65" s="59" t="s">
        <v>194</v>
      </c>
      <c r="B65" s="56" t="s">
        <v>195</v>
      </c>
      <c r="C65" s="0" t="n">
        <v>356</v>
      </c>
      <c r="D65" s="17" t="n">
        <v>62</v>
      </c>
      <c r="E65" s="27" t="n">
        <v>10.5557638900675</v>
      </c>
      <c r="F65" s="34" t="n">
        <v>6.2709218529502</v>
      </c>
      <c r="G65" s="34" t="n">
        <v>5.26509575960113</v>
      </c>
      <c r="H65" s="34" t="n">
        <v>4.20639148836063</v>
      </c>
      <c r="I65" s="34" t="n">
        <v>3.49214922976902</v>
      </c>
      <c r="J65" s="60" t="n">
        <f aca="false">I65/I$162*100</f>
        <v>1.43296876261344</v>
      </c>
      <c r="K65" s="61" t="n">
        <v>1166954.78687067</v>
      </c>
      <c r="L65" s="60" t="n">
        <f aca="false">K65/K$162*100</f>
        <v>2.15190797314956</v>
      </c>
      <c r="M65" s="20" t="n">
        <f aca="false">IF(K65=0,0,J65/L65)</f>
        <v>0.665906154209805</v>
      </c>
      <c r="N65" s="62" t="n">
        <f aca="false">IF($K65=0,0,F65/$K65*10^(6))</f>
        <v>5.37374877202092</v>
      </c>
      <c r="O65" s="62" t="n">
        <f aca="false">IF($K65=0,0,G65/$K65*10^(6))</f>
        <v>4.5118249814289</v>
      </c>
      <c r="P65" s="62" t="n">
        <f aca="false">IF($K65=0,0,H65/$K65*10^(6))</f>
        <v>3.60458822885553</v>
      </c>
      <c r="Q65" s="62" t="n">
        <f aca="false">IF($K65=0,0,I65/$K65*10^(6))</f>
        <v>2.99253173221358</v>
      </c>
      <c r="R65" s="63" t="n">
        <f aca="false">IF($E65=0,0,F65/$E65*100)</f>
        <v>59.4075608194577</v>
      </c>
      <c r="S65" s="63" t="n">
        <f aca="false">IF($E65=0,0,G65/$E65*100)</f>
        <v>49.8788701076892</v>
      </c>
      <c r="T65" s="63" t="n">
        <f aca="false">IF($E65=0,0,H65/$E65*100)</f>
        <v>39.849238124004</v>
      </c>
      <c r="U65" s="63" t="n">
        <f aca="false">IF($E65=0,0,I65/$E65*100)</f>
        <v>33.0828660638666</v>
      </c>
      <c r="V65" s="27" t="n">
        <v>0.0788632294101434</v>
      </c>
      <c r="W65" s="20" t="n">
        <v>40.869753200706</v>
      </c>
    </row>
    <row r="66" customFormat="false" ht="12.8" hidden="false" customHeight="false" outlineLevel="0" collapsed="false">
      <c r="A66" s="59" t="s">
        <v>196</v>
      </c>
      <c r="B66" s="56" t="s">
        <v>197</v>
      </c>
      <c r="C66" s="0" t="n">
        <v>360</v>
      </c>
      <c r="D66" s="17" t="n">
        <v>63</v>
      </c>
      <c r="E66" s="27" t="n">
        <v>58.8783681076456</v>
      </c>
      <c r="F66" s="34" t="n">
        <v>50.4652550927247</v>
      </c>
      <c r="G66" s="34" t="n">
        <v>44.3694094836335</v>
      </c>
      <c r="H66" s="34" t="n">
        <v>36.6402385993438</v>
      </c>
      <c r="I66" s="34" t="n">
        <v>30.8561882036124</v>
      </c>
      <c r="J66" s="60" t="n">
        <f aca="false">I66/I$162*100</f>
        <v>12.6615304558512</v>
      </c>
      <c r="K66" s="61" t="n">
        <v>3633641.60924001</v>
      </c>
      <c r="L66" s="60" t="n">
        <f aca="false">K66/K$162*100</f>
        <v>6.70057009788689</v>
      </c>
      <c r="M66" s="20" t="n">
        <f aca="false">IF(K66=0,0,J66/L66)</f>
        <v>1.88961987873901</v>
      </c>
      <c r="N66" s="62" t="n">
        <f aca="false">IF($K66=0,0,F66/$K66*10^(6))</f>
        <v>13.8883413720264</v>
      </c>
      <c r="O66" s="62" t="n">
        <f aca="false">IF($K66=0,0,G66/$K66*10^(6))</f>
        <v>12.210728039553</v>
      </c>
      <c r="P66" s="62" t="n">
        <f aca="false">IF($K66=0,0,H66/$K66*10^(6))</f>
        <v>10.0836137791276</v>
      </c>
      <c r="Q66" s="62" t="n">
        <f aca="false">IF($K66=0,0,I66/$K66*10^(6))</f>
        <v>8.49180836248352</v>
      </c>
      <c r="R66" s="63" t="n">
        <f aca="false">IF($E66=0,0,F66/$E66*100)</f>
        <v>85.7110288798435</v>
      </c>
      <c r="S66" s="63" t="n">
        <f aca="false">IF($E66=0,0,G66/$E66*100)</f>
        <v>75.3577432759587</v>
      </c>
      <c r="T66" s="63" t="n">
        <f aca="false">IF($E66=0,0,H66/$E66*100)</f>
        <v>62.2303908497524</v>
      </c>
      <c r="U66" s="63" t="n">
        <f aca="false">IF($E66=0,0,I66/$E66*100)</f>
        <v>52.4066634238214</v>
      </c>
      <c r="V66" s="27" t="n">
        <v>0.225952151282528</v>
      </c>
      <c r="W66" s="20" t="n">
        <v>71.9574670623771</v>
      </c>
    </row>
    <row r="67" customFormat="false" ht="12.8" hidden="false" customHeight="false" outlineLevel="0" collapsed="false">
      <c r="A67" s="59" t="s">
        <v>198</v>
      </c>
      <c r="B67" s="56" t="s">
        <v>199</v>
      </c>
      <c r="C67" s="0" t="n">
        <v>364</v>
      </c>
      <c r="D67" s="17" t="n">
        <v>64</v>
      </c>
      <c r="E67" s="27" t="n">
        <v>5.95450040501863</v>
      </c>
      <c r="F67" s="34" t="n">
        <v>5.21771993575867</v>
      </c>
      <c r="G67" s="34" t="n">
        <v>4.00242474628501</v>
      </c>
      <c r="H67" s="34" t="n">
        <v>3.17844364501146</v>
      </c>
      <c r="I67" s="34" t="n">
        <v>2.68030809959926</v>
      </c>
      <c r="J67" s="60" t="n">
        <f aca="false">I67/I$162*100</f>
        <v>1.09983781568223</v>
      </c>
      <c r="K67" s="61" t="n">
        <v>112927.390375056</v>
      </c>
      <c r="L67" s="60" t="n">
        <f aca="false">K67/K$162*100</f>
        <v>0.20824230250318</v>
      </c>
      <c r="M67" s="20" t="n">
        <f aca="false">IF(K67=0,0,J67/L67)</f>
        <v>5.28152926884504</v>
      </c>
      <c r="N67" s="62" t="n">
        <f aca="false">IF($K67=0,0,F67/$K67*10^(6))</f>
        <v>46.2042018187927</v>
      </c>
      <c r="O67" s="62" t="n">
        <f aca="false">IF($K67=0,0,G67/$K67*10^(6))</f>
        <v>35.4424620368194</v>
      </c>
      <c r="P67" s="62" t="n">
        <f aca="false">IF($K67=0,0,H67/$K67*10^(6))</f>
        <v>28.1459053862413</v>
      </c>
      <c r="Q67" s="62" t="n">
        <f aca="false">IF($K67=0,0,I67/$K67*10^(6))</f>
        <v>23.7347918046931</v>
      </c>
      <c r="R67" s="63" t="n">
        <f aca="false">IF($E67=0,0,F67/$E67*100)</f>
        <v>87.6264939265269</v>
      </c>
      <c r="S67" s="63" t="n">
        <f aca="false">IF($E67=0,0,G67/$E67*100)</f>
        <v>67.2168019824408</v>
      </c>
      <c r="T67" s="63" t="n">
        <f aca="false">IF($E67=0,0,H67/$E67*100)</f>
        <v>53.3788467346912</v>
      </c>
      <c r="U67" s="63" t="n">
        <f aca="false">IF($E67=0,0,I67/$E67*100)</f>
        <v>45.0131483296267</v>
      </c>
      <c r="V67" s="27" t="n">
        <v>0.588529086454645</v>
      </c>
      <c r="W67" s="20" t="n">
        <v>147.171752567615</v>
      </c>
    </row>
    <row r="68" customFormat="false" ht="12.8" hidden="false" customHeight="false" outlineLevel="0" collapsed="false">
      <c r="A68" s="59" t="s">
        <v>200</v>
      </c>
      <c r="B68" s="56" t="s">
        <v>201</v>
      </c>
      <c r="C68" s="0" t="n">
        <v>368</v>
      </c>
      <c r="D68" s="17" t="n">
        <v>65</v>
      </c>
      <c r="E68" s="27" t="n">
        <v>0</v>
      </c>
      <c r="F68" s="34" t="n">
        <v>0</v>
      </c>
      <c r="G68" s="34" t="n">
        <v>0</v>
      </c>
      <c r="H68" s="34" t="n">
        <v>0</v>
      </c>
      <c r="I68" s="34" t="n">
        <v>0</v>
      </c>
      <c r="J68" s="60" t="n">
        <f aca="false">I68/I$162*100</f>
        <v>0</v>
      </c>
      <c r="K68" s="61" t="n">
        <v>0</v>
      </c>
      <c r="L68" s="60" t="n">
        <f aca="false">K68/K$162*100</f>
        <v>0</v>
      </c>
      <c r="M68" s="20" t="n">
        <f aca="false">IF(K68=0,0,J68/L68)</f>
        <v>0</v>
      </c>
      <c r="N68" s="62" t="n">
        <f aca="false">IF($K68=0,0,F68/$K68*10^(6))</f>
        <v>0</v>
      </c>
      <c r="O68" s="62" t="n">
        <f aca="false">IF($K68=0,0,G68/$K68*10^(6))</f>
        <v>0</v>
      </c>
      <c r="P68" s="62" t="n">
        <f aca="false">IF($K68=0,0,H68/$K68*10^(6))</f>
        <v>0</v>
      </c>
      <c r="Q68" s="62" t="n">
        <f aca="false">IF($K68=0,0,I68/$K68*10^(6))</f>
        <v>0</v>
      </c>
      <c r="R68" s="63" t="n">
        <f aca="false">IF($E68=0,0,F68/$E68*100)</f>
        <v>0</v>
      </c>
      <c r="S68" s="63" t="n">
        <f aca="false">IF($E68=0,0,G68/$E68*100)</f>
        <v>0</v>
      </c>
      <c r="T68" s="63" t="n">
        <f aca="false">IF($E68=0,0,H68/$E68*100)</f>
        <v>0</v>
      </c>
      <c r="U68" s="63" t="n">
        <f aca="false">IF($E68=0,0,I68/$E68*100)</f>
        <v>0</v>
      </c>
      <c r="V68" s="27" t="s">
        <v>87</v>
      </c>
      <c r="W68" s="20" t="s">
        <v>87</v>
      </c>
    </row>
    <row r="69" customFormat="false" ht="12.8" hidden="false" customHeight="false" outlineLevel="0" collapsed="false">
      <c r="A69" s="59" t="s">
        <v>202</v>
      </c>
      <c r="B69" s="56" t="s">
        <v>203</v>
      </c>
      <c r="C69" s="0" t="n">
        <v>372</v>
      </c>
      <c r="D69" s="17" t="n">
        <v>66</v>
      </c>
      <c r="E69" s="27" t="n">
        <v>0.465613544876375</v>
      </c>
      <c r="F69" s="34" t="n">
        <v>0.389087670090736</v>
      </c>
      <c r="G69" s="34" t="n">
        <v>0.304922095107734</v>
      </c>
      <c r="H69" s="34" t="n">
        <v>0.234438414698564</v>
      </c>
      <c r="I69" s="34" t="n">
        <v>0.19267143019466</v>
      </c>
      <c r="J69" s="60" t="n">
        <f aca="false">I69/I$162*100</f>
        <v>0.0790608083307096</v>
      </c>
      <c r="K69" s="61" t="n">
        <v>130305.24842465</v>
      </c>
      <c r="L69" s="60" t="n">
        <f aca="false">K69/K$162*100</f>
        <v>0.240287718241576</v>
      </c>
      <c r="M69" s="20" t="n">
        <f aca="false">IF(K69=0,0,J69/L69)</f>
        <v>0.32902559027684</v>
      </c>
      <c r="N69" s="62" t="n">
        <f aca="false">IF($K69=0,0,F69/$K69*10^(6))</f>
        <v>2.985970824619</v>
      </c>
      <c r="O69" s="62" t="n">
        <f aca="false">IF($K69=0,0,G69/$K69*10^(6))</f>
        <v>2.34005996530568</v>
      </c>
      <c r="P69" s="62" t="n">
        <f aca="false">IF($K69=0,0,H69/$K69*10^(6))</f>
        <v>1.79914790488374</v>
      </c>
      <c r="Q69" s="62" t="n">
        <f aca="false">IF($K69=0,0,I69/$K69*10^(6))</f>
        <v>1.47861603829468</v>
      </c>
      <c r="R69" s="63" t="n">
        <f aca="false">IF($E69=0,0,F69/$E69*100)</f>
        <v>83.5645084581985</v>
      </c>
      <c r="S69" s="63" t="n">
        <f aca="false">IF($E69=0,0,G69/$E69*100)</f>
        <v>65.4882355685537</v>
      </c>
      <c r="T69" s="63" t="n">
        <f aca="false">IF($E69=0,0,H69/$E69*100)</f>
        <v>50.350428435412</v>
      </c>
      <c r="U69" s="63" t="n">
        <f aca="false">IF($E69=0,0,I69/$E69*100)</f>
        <v>41.3801171196204</v>
      </c>
      <c r="V69" s="27" t="n">
        <v>0.0703016989025917</v>
      </c>
      <c r="W69" s="20" t="n">
        <v>18.4394579852772</v>
      </c>
    </row>
    <row r="70" customFormat="false" ht="12.8" hidden="false" customHeight="false" outlineLevel="0" collapsed="false">
      <c r="A70" s="59" t="s">
        <v>204</v>
      </c>
      <c r="B70" s="56" t="s">
        <v>205</v>
      </c>
      <c r="C70" s="0" t="n">
        <v>376</v>
      </c>
      <c r="D70" s="17" t="n">
        <v>67</v>
      </c>
      <c r="E70" s="27" t="n">
        <v>0.101078186781821</v>
      </c>
      <c r="F70" s="34" t="n">
        <v>0.0559196599005937</v>
      </c>
      <c r="G70" s="34" t="n">
        <v>0.0427634571421079</v>
      </c>
      <c r="H70" s="34" t="n">
        <v>0.0325180309739499</v>
      </c>
      <c r="I70" s="34" t="n">
        <v>0.0266589653674723</v>
      </c>
      <c r="J70" s="60" t="n">
        <f aca="false">I70/I$162*100</f>
        <v>0.0109392417395943</v>
      </c>
      <c r="K70" s="61" t="n">
        <v>20812.2162603397</v>
      </c>
      <c r="L70" s="60" t="n">
        <f aca="false">K70/K$162*100</f>
        <v>0.0383784998471422</v>
      </c>
      <c r="M70" s="20" t="n">
        <f aca="false">IF(K70=0,0,J70/L70)</f>
        <v>0.285035678391917</v>
      </c>
      <c r="N70" s="62" t="n">
        <f aca="false">IF($K70=0,0,F70/$K70*10^(6))</f>
        <v>2.68686713616155</v>
      </c>
      <c r="O70" s="62" t="n">
        <f aca="false">IF($K70=0,0,G70/$K70*10^(6))</f>
        <v>2.05472865586156</v>
      </c>
      <c r="P70" s="62" t="n">
        <f aca="false">IF($K70=0,0,H70/$K70*10^(6))</f>
        <v>1.56244921574821</v>
      </c>
      <c r="Q70" s="62" t="n">
        <f aca="false">IF($K70=0,0,I70/$K70*10^(6))</f>
        <v>1.28092871196396</v>
      </c>
      <c r="R70" s="63" t="n">
        <f aca="false">IF($E70=0,0,F70/$E70*100)</f>
        <v>55.3231727645622</v>
      </c>
      <c r="S70" s="63" t="n">
        <f aca="false">IF($E70=0,0,G70/$E70*100)</f>
        <v>42.3073053678867</v>
      </c>
      <c r="T70" s="63" t="n">
        <f aca="false">IF($E70=0,0,H70/$E70*100)</f>
        <v>32.1711657176247</v>
      </c>
      <c r="U70" s="63" t="n">
        <f aca="false">IF($E70=0,0,I70/$E70*100)</f>
        <v>26.3745979387384</v>
      </c>
      <c r="V70" s="27" t="n">
        <v>0.0602528240032515</v>
      </c>
      <c r="W70" s="20" t="n">
        <v>13.4102710921938</v>
      </c>
    </row>
    <row r="71" customFormat="false" ht="12.8" hidden="false" customHeight="false" outlineLevel="0" collapsed="false">
      <c r="A71" s="59" t="s">
        <v>206</v>
      </c>
      <c r="B71" s="56" t="s">
        <v>207</v>
      </c>
      <c r="C71" s="0" t="n">
        <v>380</v>
      </c>
      <c r="D71" s="17" t="n">
        <v>68</v>
      </c>
      <c r="E71" s="27" t="n">
        <v>3.13147527869624</v>
      </c>
      <c r="F71" s="34" t="n">
        <v>2.08236385025442</v>
      </c>
      <c r="G71" s="34" t="n">
        <v>1.55571656441278</v>
      </c>
      <c r="H71" s="34" t="n">
        <v>1.18448325256325</v>
      </c>
      <c r="I71" s="34" t="n">
        <v>0.973358946046428</v>
      </c>
      <c r="J71" s="60" t="n">
        <f aca="false">I71/I$162*100</f>
        <v>0.399408178953202</v>
      </c>
      <c r="K71" s="61" t="n">
        <v>496209.149019231</v>
      </c>
      <c r="L71" s="60" t="n">
        <f aca="false">K71/K$162*100</f>
        <v>0.915028102320627</v>
      </c>
      <c r="M71" s="20" t="n">
        <f aca="false">IF(K71=0,0,J71/L71)</f>
        <v>0.436498264851377</v>
      </c>
      <c r="N71" s="62" t="n">
        <f aca="false">IF($K71=0,0,F71/$K71*10^(6))</f>
        <v>4.19654465132346</v>
      </c>
      <c r="O71" s="62" t="n">
        <f aca="false">IF($K71=0,0,G71/$K71*10^(6))</f>
        <v>3.13520330587957</v>
      </c>
      <c r="P71" s="62" t="n">
        <f aca="false">IF($K71=0,0,H71/$K71*10^(6))</f>
        <v>2.38706451685627</v>
      </c>
      <c r="Q71" s="62" t="n">
        <f aca="false">IF($K71=0,0,I71/$K71*10^(6))</f>
        <v>1.96159008347648</v>
      </c>
      <c r="R71" s="63" t="n">
        <f aca="false">IF($E71=0,0,F71/$E71*100)</f>
        <v>66.4978537247592</v>
      </c>
      <c r="S71" s="63" t="n">
        <f aca="false">IF($E71=0,0,G71/$E71*100)</f>
        <v>49.6799886940346</v>
      </c>
      <c r="T71" s="63" t="n">
        <f aca="false">IF($E71=0,0,H71/$E71*100)</f>
        <v>37.8250871281474</v>
      </c>
      <c r="U71" s="63" t="n">
        <f aca="false">IF($E71=0,0,I71/$E71*100)</f>
        <v>31.0830793609738</v>
      </c>
      <c r="V71" s="27" t="n">
        <v>0.0860444648218895</v>
      </c>
      <c r="W71" s="20" t="n">
        <v>13.8853487696898</v>
      </c>
    </row>
    <row r="72" customFormat="false" ht="12.8" hidden="false" customHeight="false" outlineLevel="0" collapsed="false">
      <c r="A72" s="59" t="s">
        <v>208</v>
      </c>
      <c r="B72" s="56" t="s">
        <v>209</v>
      </c>
      <c r="C72" s="0" t="n">
        <v>384</v>
      </c>
      <c r="D72" s="17" t="n">
        <v>69</v>
      </c>
      <c r="E72" s="27" t="n">
        <v>0.546392158701618</v>
      </c>
      <c r="F72" s="34" t="n">
        <v>0.405658150276965</v>
      </c>
      <c r="G72" s="34" t="n">
        <v>0.368402230994019</v>
      </c>
      <c r="H72" s="34" t="n">
        <v>0.299549488729968</v>
      </c>
      <c r="I72" s="34" t="n">
        <v>0.248363252190229</v>
      </c>
      <c r="J72" s="60" t="n">
        <f aca="false">I72/I$162*100</f>
        <v>0.101913394518144</v>
      </c>
      <c r="K72" s="61" t="n">
        <v>121290.225673729</v>
      </c>
      <c r="L72" s="60" t="n">
        <f aca="false">K72/K$162*100</f>
        <v>0.223663681428759</v>
      </c>
      <c r="M72" s="20" t="n">
        <f aca="false">IF(K72=0,0,J72/L72)</f>
        <v>0.455654641232421</v>
      </c>
      <c r="N72" s="62" t="n">
        <f aca="false">IF($K72=0,0,F72/$K72*10^(6))</f>
        <v>3.34452465582995</v>
      </c>
      <c r="O72" s="62" t="n">
        <f aca="false">IF($K72=0,0,G72/$K72*10^(6))</f>
        <v>3.03736124611576</v>
      </c>
      <c r="P72" s="62" t="n">
        <f aca="false">IF($K72=0,0,H72/$K72*10^(6))</f>
        <v>2.46969190687926</v>
      </c>
      <c r="Q72" s="62" t="n">
        <f aca="false">IF($K72=0,0,I72/$K72*10^(6))</f>
        <v>2.04767738546655</v>
      </c>
      <c r="R72" s="63" t="n">
        <f aca="false">IF($E72=0,0,F72/$E72*100)</f>
        <v>74.2430402443775</v>
      </c>
      <c r="S72" s="63" t="n">
        <f aca="false">IF($E72=0,0,G72/$E72*100)</f>
        <v>67.4245091418308</v>
      </c>
      <c r="T72" s="63" t="n">
        <f aca="false">IF($E72=0,0,H72/$E72*100)</f>
        <v>54.8231675655416</v>
      </c>
      <c r="U72" s="63" t="n">
        <f aca="false">IF($E72=0,0,I72/$E72*100)</f>
        <v>45.4551274638366</v>
      </c>
      <c r="V72" s="27" t="n">
        <v>0.0358905026512167</v>
      </c>
      <c r="W72" s="20" t="n">
        <v>57.8400685705517</v>
      </c>
    </row>
    <row r="73" customFormat="false" ht="12.8" hidden="false" customHeight="false" outlineLevel="0" collapsed="false">
      <c r="A73" s="59" t="s">
        <v>210</v>
      </c>
      <c r="B73" s="56" t="s">
        <v>211</v>
      </c>
      <c r="C73" s="0" t="n">
        <v>388</v>
      </c>
      <c r="D73" s="17" t="n">
        <v>70</v>
      </c>
      <c r="E73" s="27" t="n">
        <v>2.66921248031808</v>
      </c>
      <c r="F73" s="34" t="n">
        <v>2.31079972958385</v>
      </c>
      <c r="G73" s="34" t="n">
        <v>2.184438108308</v>
      </c>
      <c r="H73" s="34" t="n">
        <v>1.85818186058893</v>
      </c>
      <c r="I73" s="34" t="n">
        <v>1.57871810496089</v>
      </c>
      <c r="J73" s="60" t="n">
        <f aca="false">I73/I$162*100</f>
        <v>0.647811299155412</v>
      </c>
      <c r="K73" s="61" t="n">
        <v>197240.216321966</v>
      </c>
      <c r="L73" s="60" t="n">
        <f aca="false">K73/K$162*100</f>
        <v>0.363718285322071</v>
      </c>
      <c r="M73" s="20" t="n">
        <f aca="false">IF(K73=0,0,J73/L73)</f>
        <v>1.78107982275837</v>
      </c>
      <c r="N73" s="62" t="n">
        <f aca="false">IF($K73=0,0,F73/$K73*10^(6))</f>
        <v>11.7156621133076</v>
      </c>
      <c r="O73" s="62" t="n">
        <f aca="false">IF($K73=0,0,G73/$K73*10^(6))</f>
        <v>11.0750137524805</v>
      </c>
      <c r="P73" s="62" t="n">
        <f aca="false">IF($K73=0,0,H73/$K73*10^(6))</f>
        <v>9.42090763861117</v>
      </c>
      <c r="Q73" s="62" t="n">
        <f aca="false">IF($K73=0,0,I73/$K73*10^(6))</f>
        <v>8.00403758624895</v>
      </c>
      <c r="R73" s="63" t="n">
        <f aca="false">IF($E73=0,0,F73/$E73*100)</f>
        <v>86.5723409665941</v>
      </c>
      <c r="S73" s="63" t="n">
        <f aca="false">IF($E73=0,0,G73/$E73*100)</f>
        <v>81.8382996638652</v>
      </c>
      <c r="T73" s="63" t="n">
        <f aca="false">IF($E73=0,0,H73/$E73*100)</f>
        <v>69.6153593724954</v>
      </c>
      <c r="U73" s="63" t="n">
        <f aca="false">IF($E73=0,0,I73/$E73*100)</f>
        <v>59.1454639374667</v>
      </c>
      <c r="V73" s="27" t="n">
        <v>0.185698379312702</v>
      </c>
      <c r="W73" s="20" t="n">
        <v>115.073942018784</v>
      </c>
    </row>
    <row r="74" customFormat="false" ht="12.8" hidden="false" customHeight="false" outlineLevel="0" collapsed="false">
      <c r="A74" s="59" t="s">
        <v>212</v>
      </c>
      <c r="B74" s="56" t="s">
        <v>213</v>
      </c>
      <c r="C74" s="0" t="n">
        <v>392</v>
      </c>
      <c r="D74" s="17" t="n">
        <v>71</v>
      </c>
      <c r="E74" s="27" t="n">
        <v>18.9767007897204</v>
      </c>
      <c r="F74" s="34" t="n">
        <v>17.3025929158096</v>
      </c>
      <c r="G74" s="34" t="n">
        <v>15.818233390899</v>
      </c>
      <c r="H74" s="34" t="n">
        <v>12.9563307855143</v>
      </c>
      <c r="I74" s="34" t="n">
        <v>10.7925797710813</v>
      </c>
      <c r="J74" s="60" t="n">
        <f aca="false">I74/I$162*100</f>
        <v>4.42862794869626</v>
      </c>
      <c r="K74" s="61" t="n">
        <v>1159313.46497095</v>
      </c>
      <c r="L74" s="60" t="n">
        <f aca="false">K74/K$162*100</f>
        <v>2.13781709173203</v>
      </c>
      <c r="M74" s="20" t="n">
        <f aca="false">IF(K74=0,0,J74/L74)</f>
        <v>2.07156541400286</v>
      </c>
      <c r="N74" s="62" t="n">
        <f aca="false">IF($K74=0,0,F74/$K74*10^(6))</f>
        <v>14.9248615138298</v>
      </c>
      <c r="O74" s="62" t="n">
        <f aca="false">IF($K74=0,0,G74/$K74*10^(6))</f>
        <v>13.6444834540892</v>
      </c>
      <c r="P74" s="62" t="n">
        <f aca="false">IF($K74=0,0,H74/$K74*10^(6))</f>
        <v>11.1758650071738</v>
      </c>
      <c r="Q74" s="62" t="n">
        <f aca="false">IF($K74=0,0,I74/$K74*10^(6))</f>
        <v>9.30945779306698</v>
      </c>
      <c r="R74" s="63" t="n">
        <f aca="false">IF($E74=0,0,F74/$E74*100)</f>
        <v>91.1780878432901</v>
      </c>
      <c r="S74" s="63" t="n">
        <f aca="false">IF($E74=0,0,G74/$E74*100)</f>
        <v>83.3560773612854</v>
      </c>
      <c r="T74" s="63" t="n">
        <f aca="false">IF($E74=0,0,H74/$E74*100)</f>
        <v>68.2749384578625</v>
      </c>
      <c r="U74" s="63" t="n">
        <f aca="false">IF($E74=0,0,I74/$E74*100)</f>
        <v>56.8727930669993</v>
      </c>
      <c r="V74" s="27" t="n">
        <v>0.210445808246937</v>
      </c>
      <c r="W74" s="20" t="n">
        <v>135.812522801066</v>
      </c>
    </row>
    <row r="75" customFormat="false" ht="12.8" hidden="false" customHeight="false" outlineLevel="0" collapsed="false">
      <c r="A75" s="59" t="s">
        <v>214</v>
      </c>
      <c r="B75" s="56" t="s">
        <v>215</v>
      </c>
      <c r="C75" s="0" t="n">
        <v>400</v>
      </c>
      <c r="D75" s="17" t="n">
        <v>72</v>
      </c>
      <c r="E75" s="27" t="n">
        <v>0</v>
      </c>
      <c r="F75" s="34" t="n">
        <v>0</v>
      </c>
      <c r="G75" s="34" t="n">
        <v>0</v>
      </c>
      <c r="H75" s="34" t="n">
        <v>0</v>
      </c>
      <c r="I75" s="34" t="n">
        <v>0</v>
      </c>
      <c r="J75" s="60" t="n">
        <f aca="false">I75/I$162*100</f>
        <v>0</v>
      </c>
      <c r="K75" s="61" t="n">
        <v>0</v>
      </c>
      <c r="L75" s="60" t="n">
        <f aca="false">K75/K$162*100</f>
        <v>0</v>
      </c>
      <c r="M75" s="20" t="n">
        <f aca="false">IF(K75=0,0,J75/L75)</f>
        <v>0</v>
      </c>
      <c r="N75" s="62" t="n">
        <f aca="false">IF($K75=0,0,F75/$K75*10^(6))</f>
        <v>0</v>
      </c>
      <c r="O75" s="62" t="n">
        <f aca="false">IF($K75=0,0,G75/$K75*10^(6))</f>
        <v>0</v>
      </c>
      <c r="P75" s="62" t="n">
        <f aca="false">IF($K75=0,0,H75/$K75*10^(6))</f>
        <v>0</v>
      </c>
      <c r="Q75" s="62" t="n">
        <f aca="false">IF($K75=0,0,I75/$K75*10^(6))</f>
        <v>0</v>
      </c>
      <c r="R75" s="63" t="n">
        <f aca="false">IF($E75=0,0,F75/$E75*100)</f>
        <v>0</v>
      </c>
      <c r="S75" s="63" t="n">
        <f aca="false">IF($E75=0,0,G75/$E75*100)</f>
        <v>0</v>
      </c>
      <c r="T75" s="63" t="n">
        <f aca="false">IF($E75=0,0,H75/$E75*100)</f>
        <v>0</v>
      </c>
      <c r="U75" s="63" t="n">
        <f aca="false">IF($E75=0,0,I75/$E75*100)</f>
        <v>0</v>
      </c>
      <c r="V75" s="27" t="s">
        <v>87</v>
      </c>
      <c r="W75" s="20" t="s">
        <v>87</v>
      </c>
    </row>
    <row r="76" customFormat="false" ht="12.8" hidden="false" customHeight="false" outlineLevel="0" collapsed="false">
      <c r="A76" s="59" t="s">
        <v>216</v>
      </c>
      <c r="B76" s="56" t="s">
        <v>217</v>
      </c>
      <c r="C76" s="0" t="n">
        <v>398</v>
      </c>
      <c r="D76" s="17" t="n">
        <v>73</v>
      </c>
      <c r="E76" s="27" t="n">
        <v>0</v>
      </c>
      <c r="F76" s="34" t="n">
        <v>0</v>
      </c>
      <c r="G76" s="34" t="n">
        <v>0</v>
      </c>
      <c r="H76" s="34" t="n">
        <v>0</v>
      </c>
      <c r="I76" s="34" t="n">
        <v>0</v>
      </c>
      <c r="J76" s="60" t="n">
        <f aca="false">I76/I$162*100</f>
        <v>0</v>
      </c>
      <c r="K76" s="61" t="n">
        <v>0</v>
      </c>
      <c r="L76" s="60" t="n">
        <f aca="false">K76/K$162*100</f>
        <v>0</v>
      </c>
      <c r="M76" s="20" t="n">
        <f aca="false">IF(K76=0,0,J76/L76)</f>
        <v>0</v>
      </c>
      <c r="N76" s="62" t="n">
        <f aca="false">IF($K76=0,0,F76/$K76*10^(6))</f>
        <v>0</v>
      </c>
      <c r="O76" s="62" t="n">
        <f aca="false">IF($K76=0,0,G76/$K76*10^(6))</f>
        <v>0</v>
      </c>
      <c r="P76" s="62" t="n">
        <f aca="false">IF($K76=0,0,H76/$K76*10^(6))</f>
        <v>0</v>
      </c>
      <c r="Q76" s="62" t="n">
        <f aca="false">IF($K76=0,0,I76/$K76*10^(6))</f>
        <v>0</v>
      </c>
      <c r="R76" s="63" t="n">
        <f aca="false">IF($E76=0,0,F76/$E76*100)</f>
        <v>0</v>
      </c>
      <c r="S76" s="63" t="n">
        <f aca="false">IF($E76=0,0,G76/$E76*100)</f>
        <v>0</v>
      </c>
      <c r="T76" s="63" t="n">
        <f aca="false">IF($E76=0,0,H76/$E76*100)</f>
        <v>0</v>
      </c>
      <c r="U76" s="63" t="n">
        <f aca="false">IF($E76=0,0,I76/$E76*100)</f>
        <v>0</v>
      </c>
      <c r="V76" s="27" t="s">
        <v>87</v>
      </c>
      <c r="W76" s="20" t="s">
        <v>87</v>
      </c>
    </row>
    <row r="77" customFormat="false" ht="12.8" hidden="false" customHeight="false" outlineLevel="0" collapsed="false">
      <c r="A77" s="59" t="s">
        <v>218</v>
      </c>
      <c r="B77" s="56" t="s">
        <v>219</v>
      </c>
      <c r="C77" s="0" t="n">
        <v>404</v>
      </c>
      <c r="D77" s="17" t="n">
        <v>74</v>
      </c>
      <c r="E77" s="27" t="n">
        <v>0.525844397470534</v>
      </c>
      <c r="F77" s="34" t="n">
        <v>0.404936584155769</v>
      </c>
      <c r="G77" s="34" t="n">
        <v>0.351210021704222</v>
      </c>
      <c r="H77" s="34" t="n">
        <v>0.27641640259916</v>
      </c>
      <c r="I77" s="34" t="n">
        <v>0.227948619133118</v>
      </c>
      <c r="J77" s="60" t="n">
        <f aca="false">I77/I$162*100</f>
        <v>0.0935364525416433</v>
      </c>
      <c r="K77" s="61" t="n">
        <v>121346.425244313</v>
      </c>
      <c r="L77" s="60" t="n">
        <f aca="false">K77/K$162*100</f>
        <v>0.223767315524431</v>
      </c>
      <c r="M77" s="20" t="n">
        <f aca="false">IF(K77=0,0,J77/L77)</f>
        <v>0.418007662658093</v>
      </c>
      <c r="N77" s="62" t="n">
        <f aca="false">IF($K77=0,0,F77/$K77*10^(6))</f>
        <v>3.33702936316821</v>
      </c>
      <c r="O77" s="62" t="n">
        <f aca="false">IF($K77=0,0,G77/$K77*10^(6))</f>
        <v>2.89427579755327</v>
      </c>
      <c r="P77" s="62" t="n">
        <f aca="false">IF($K77=0,0,H77/$K77*10^(6))</f>
        <v>2.2779113768093</v>
      </c>
      <c r="Q77" s="62" t="n">
        <f aca="false">IF($K77=0,0,I77/$K77*10^(6))</f>
        <v>1.87849472017142</v>
      </c>
      <c r="R77" s="63" t="n">
        <f aca="false">IF($E77=0,0,F77/$E77*100)</f>
        <v>77.0069218391663</v>
      </c>
      <c r="S77" s="63" t="n">
        <f aca="false">IF($E77=0,0,G77/$E77*100)</f>
        <v>66.7897239931899</v>
      </c>
      <c r="T77" s="63" t="n">
        <f aca="false">IF($E77=0,0,H77/$E77*100)</f>
        <v>52.566197135275</v>
      </c>
      <c r="U77" s="63" t="n">
        <f aca="false">IF($E77=0,0,I77/$E77*100)</f>
        <v>43.3490629984113</v>
      </c>
      <c r="V77" s="27" t="n">
        <v>0.0483226252468166</v>
      </c>
      <c r="W77" s="20" t="n">
        <v>31.9958677376335</v>
      </c>
    </row>
    <row r="78" customFormat="false" ht="12.8" hidden="false" customHeight="false" outlineLevel="0" collapsed="false">
      <c r="A78" s="59" t="s">
        <v>220</v>
      </c>
      <c r="B78" s="56" t="s">
        <v>221</v>
      </c>
      <c r="C78" s="0" t="n">
        <v>296</v>
      </c>
      <c r="D78" s="17" t="n">
        <v>75</v>
      </c>
      <c r="E78" s="27" t="n">
        <v>0</v>
      </c>
      <c r="F78" s="34" t="n">
        <v>0</v>
      </c>
      <c r="G78" s="34" t="n">
        <v>0</v>
      </c>
      <c r="H78" s="34" t="n">
        <v>0</v>
      </c>
      <c r="I78" s="34" t="n">
        <v>0</v>
      </c>
      <c r="J78" s="60" t="n">
        <f aca="false">I78/I$162*100</f>
        <v>0</v>
      </c>
      <c r="K78" s="61" t="n">
        <v>0</v>
      </c>
      <c r="L78" s="60" t="n">
        <f aca="false">K78/K$162*100</f>
        <v>0</v>
      </c>
      <c r="M78" s="20" t="n">
        <f aca="false">IF(K78=0,0,J78/L78)</f>
        <v>0</v>
      </c>
      <c r="N78" s="62" t="n">
        <f aca="false">IF($K78=0,0,F78/$K78*10^(6))</f>
        <v>0</v>
      </c>
      <c r="O78" s="62" t="n">
        <f aca="false">IF($K78=0,0,G78/$K78*10^(6))</f>
        <v>0</v>
      </c>
      <c r="P78" s="62" t="n">
        <f aca="false">IF($K78=0,0,H78/$K78*10^(6))</f>
        <v>0</v>
      </c>
      <c r="Q78" s="62" t="n">
        <f aca="false">IF($K78=0,0,I78/$K78*10^(6))</f>
        <v>0</v>
      </c>
      <c r="R78" s="63" t="n">
        <f aca="false">IF($E78=0,0,F78/$E78*100)</f>
        <v>0</v>
      </c>
      <c r="S78" s="63" t="n">
        <f aca="false">IF($E78=0,0,G78/$E78*100)</f>
        <v>0</v>
      </c>
      <c r="T78" s="63" t="n">
        <f aca="false">IF($E78=0,0,H78/$E78*100)</f>
        <v>0</v>
      </c>
      <c r="U78" s="63" t="n">
        <f aca="false">IF($E78=0,0,I78/$E78*100)</f>
        <v>0</v>
      </c>
      <c r="V78" s="27" t="s">
        <v>87</v>
      </c>
      <c r="W78" s="20" t="s">
        <v>87</v>
      </c>
    </row>
    <row r="79" customFormat="false" ht="12.8" hidden="false" customHeight="false" outlineLevel="0" collapsed="false">
      <c r="A79" s="59" t="s">
        <v>222</v>
      </c>
      <c r="B79" s="56" t="s">
        <v>223</v>
      </c>
      <c r="C79" s="0" t="n">
        <v>414</v>
      </c>
      <c r="D79" s="17" t="n">
        <v>76</v>
      </c>
      <c r="E79" s="27" t="n">
        <v>0.0437650766890311</v>
      </c>
      <c r="F79" s="34" t="n">
        <v>0.0355884219072101</v>
      </c>
      <c r="G79" s="34" t="n">
        <v>0.0216186771091087</v>
      </c>
      <c r="H79" s="34" t="n">
        <v>0.0163483611009569</v>
      </c>
      <c r="I79" s="34" t="n">
        <v>0.0137489933567312</v>
      </c>
      <c r="J79" s="60" t="n">
        <f aca="false">I79/I$162*100</f>
        <v>0.00564176290910645</v>
      </c>
      <c r="K79" s="61" t="n">
        <v>675.768546371643</v>
      </c>
      <c r="L79" s="60" t="n">
        <f aca="false">K79/K$162*100</f>
        <v>0.00124614230071451</v>
      </c>
      <c r="M79" s="20" t="n">
        <f aca="false">IF(K79=0,0,J79/L79)</f>
        <v>4.52738255163282</v>
      </c>
      <c r="N79" s="62" t="n">
        <f aca="false">IF($K79=0,0,F79/$K79*10^(6))</f>
        <v>52.6636258794413</v>
      </c>
      <c r="O79" s="62" t="n">
        <f aca="false">IF($K79=0,0,G79/$K79*10^(6))</f>
        <v>31.9912449686869</v>
      </c>
      <c r="P79" s="62" t="n">
        <f aca="false">IF($K79=0,0,H79/$K79*10^(6))</f>
        <v>24.1922492379011</v>
      </c>
      <c r="Q79" s="62" t="n">
        <f aca="false">IF($K79=0,0,I79/$K79*10^(6))</f>
        <v>20.3457136774902</v>
      </c>
      <c r="R79" s="63" t="n">
        <f aca="false">IF($E79=0,0,F79/$E79*100)</f>
        <v>81.3169417252036</v>
      </c>
      <c r="S79" s="63" t="n">
        <f aca="false">IF($E79=0,0,G79/$E79*100)</f>
        <v>49.3970963714249</v>
      </c>
      <c r="T79" s="63" t="n">
        <f aca="false">IF($E79=0,0,H79/$E79*100)</f>
        <v>37.3548096742038</v>
      </c>
      <c r="U79" s="63" t="n">
        <f aca="false">IF($E79=0,0,I79/$E79*100)</f>
        <v>31.4154444522592</v>
      </c>
      <c r="V79" s="27" t="n">
        <v>0.904606401920319</v>
      </c>
      <c r="W79" s="20" t="n">
        <v>1.42709527542423</v>
      </c>
    </row>
    <row r="80" customFormat="false" ht="12.8" hidden="false" customHeight="false" outlineLevel="0" collapsed="false">
      <c r="A80" s="59" t="s">
        <v>224</v>
      </c>
      <c r="B80" s="56" t="s">
        <v>225</v>
      </c>
      <c r="C80" s="0" t="n">
        <v>428</v>
      </c>
      <c r="D80" s="17" t="n">
        <v>77</v>
      </c>
      <c r="E80" s="27" t="n">
        <v>0.528543292819315</v>
      </c>
      <c r="F80" s="34" t="n">
        <v>0.363579126354592</v>
      </c>
      <c r="G80" s="34" t="n">
        <v>0.263918707479766</v>
      </c>
      <c r="H80" s="34" t="n">
        <v>0.201118548363345</v>
      </c>
      <c r="I80" s="34" t="n">
        <v>0.16769620369487</v>
      </c>
      <c r="J80" s="60" t="n">
        <f aca="false">I80/I$162*100</f>
        <v>0.0688124721174941</v>
      </c>
      <c r="K80" s="61" t="n">
        <v>19453.9626937154</v>
      </c>
      <c r="L80" s="60" t="n">
        <f aca="false">K80/K$162*100</f>
        <v>0.0358738298183954</v>
      </c>
      <c r="M80" s="20" t="n">
        <f aca="false">IF(K80=0,0,J80/L80)</f>
        <v>1.91818025747026</v>
      </c>
      <c r="N80" s="62" t="n">
        <f aca="false">IF($K80=0,0,F80/$K80*10^(6))</f>
        <v>18.6892065168834</v>
      </c>
      <c r="O80" s="62" t="n">
        <f aca="false">IF($K80=0,0,G80/$K80*10^(6))</f>
        <v>13.5663212495532</v>
      </c>
      <c r="P80" s="62" t="n">
        <f aca="false">IF($K80=0,0,H80/$K80*10^(6))</f>
        <v>10.3381789885058</v>
      </c>
      <c r="Q80" s="62" t="n">
        <f aca="false">IF($K80=0,0,I80/$K80*10^(6))</f>
        <v>8.62015653751841</v>
      </c>
      <c r="R80" s="63" t="n">
        <f aca="false">IF($E80=0,0,F80/$E80*100)</f>
        <v>68.7889017407101</v>
      </c>
      <c r="S80" s="63" t="n">
        <f aca="false">IF($E80=0,0,G80/$E80*100)</f>
        <v>49.9332242155588</v>
      </c>
      <c r="T80" s="63" t="n">
        <f aca="false">IF($E80=0,0,H80/$E80*100)</f>
        <v>38.0514805685177</v>
      </c>
      <c r="U80" s="63" t="n">
        <f aca="false">IF($E80=0,0,I80/$E80*100)</f>
        <v>31.7279976821497</v>
      </c>
      <c r="V80" s="27" t="n">
        <v>0.145889079649196</v>
      </c>
      <c r="W80" s="20" t="n">
        <v>11.0663649955316</v>
      </c>
    </row>
    <row r="81" customFormat="false" ht="12.8" hidden="false" customHeight="false" outlineLevel="0" collapsed="false">
      <c r="A81" s="59" t="s">
        <v>226</v>
      </c>
      <c r="B81" s="56" t="s">
        <v>227</v>
      </c>
      <c r="C81" s="0" t="n">
        <v>422</v>
      </c>
      <c r="D81" s="17" t="n">
        <v>78</v>
      </c>
      <c r="E81" s="27" t="n">
        <v>0.0819541297408673</v>
      </c>
      <c r="F81" s="34" t="n">
        <v>0.0541783815431868</v>
      </c>
      <c r="G81" s="34" t="n">
        <v>0.0430427021513856</v>
      </c>
      <c r="H81" s="34" t="n">
        <v>0.0328888318712198</v>
      </c>
      <c r="I81" s="34" t="n">
        <v>0.026977083025974</v>
      </c>
      <c r="J81" s="60" t="n">
        <f aca="false">I81/I$162*100</f>
        <v>0.0110697781621454</v>
      </c>
      <c r="K81" s="61" t="n">
        <v>17313.3160547795</v>
      </c>
      <c r="L81" s="60" t="n">
        <f aca="false">K81/K$162*100</f>
        <v>0.031926397902567</v>
      </c>
      <c r="M81" s="20" t="n">
        <f aca="false">IF(K81=0,0,J81/L81)</f>
        <v>0.346728064842396</v>
      </c>
      <c r="N81" s="62" t="n">
        <f aca="false">IF($K81=0,0,F81/$K81*10^(6))</f>
        <v>3.12928969654143</v>
      </c>
      <c r="O81" s="62" t="n">
        <f aca="false">IF($K81=0,0,G81/$K81*10^(6))</f>
        <v>2.48610387606846</v>
      </c>
      <c r="P81" s="62" t="n">
        <f aca="false">IF($K81=0,0,H81/$K81*10^(6))</f>
        <v>1.89962637816807</v>
      </c>
      <c r="Q81" s="62" t="n">
        <f aca="false">IF($K81=0,0,I81/$K81*10^(6))</f>
        <v>1.55816961583894</v>
      </c>
      <c r="R81" s="63" t="n">
        <f aca="false">IF($E81=0,0,F81/$E81*100)</f>
        <v>66.1081774823242</v>
      </c>
      <c r="S81" s="63" t="n">
        <f aca="false">IF($E81=0,0,G81/$E81*100)</f>
        <v>52.5204797945916</v>
      </c>
      <c r="T81" s="63" t="n">
        <f aca="false">IF($E81=0,0,H81/$E81*100)</f>
        <v>40.1307804441482</v>
      </c>
      <c r="U81" s="63" t="n">
        <f aca="false">IF($E81=0,0,I81/$E81*100)</f>
        <v>32.9172954569507</v>
      </c>
      <c r="V81" s="27" t="n">
        <v>0.072236639231234</v>
      </c>
      <c r="W81" s="20" t="n">
        <v>16.9801508098191</v>
      </c>
    </row>
    <row r="82" customFormat="false" ht="12.8" hidden="false" customHeight="false" outlineLevel="0" collapsed="false">
      <c r="A82" s="59" t="s">
        <v>228</v>
      </c>
      <c r="B82" s="56" t="s">
        <v>229</v>
      </c>
      <c r="C82" s="0" t="n">
        <v>430</v>
      </c>
      <c r="D82" s="17" t="n">
        <v>79</v>
      </c>
      <c r="E82" s="27" t="n">
        <v>0.539284824151435</v>
      </c>
      <c r="F82" s="34" t="n">
        <v>0.307567401903902</v>
      </c>
      <c r="G82" s="34" t="n">
        <v>0.260144975136964</v>
      </c>
      <c r="H82" s="34" t="n">
        <v>0.204926737533779</v>
      </c>
      <c r="I82" s="34" t="n">
        <v>0.1689552758175</v>
      </c>
      <c r="J82" s="60" t="n">
        <f aca="false">I82/I$162*100</f>
        <v>0.0693291198615899</v>
      </c>
      <c r="K82" s="61" t="n">
        <v>170303.219663405</v>
      </c>
      <c r="L82" s="60" t="n">
        <f aca="false">K82/K$162*100</f>
        <v>0.314045462917611</v>
      </c>
      <c r="M82" s="20" t="n">
        <f aca="false">IF(K82=0,0,J82/L82)</f>
        <v>0.220761412113692</v>
      </c>
      <c r="N82" s="62" t="n">
        <f aca="false">IF($K82=0,0,F82/$K82*10^(6))</f>
        <v>1.80599875041583</v>
      </c>
      <c r="O82" s="62" t="n">
        <f aca="false">IF($K82=0,0,G82/$K82*10^(6))</f>
        <v>1.52753997047811</v>
      </c>
      <c r="P82" s="62" t="n">
        <f aca="false">IF($K82=0,0,H82/$K82*10^(6))</f>
        <v>1.20330512798763</v>
      </c>
      <c r="Q82" s="62" t="n">
        <f aca="false">IF($K82=0,0,I82/$K82*10^(6))</f>
        <v>0.992085036040016</v>
      </c>
      <c r="R82" s="63" t="n">
        <f aca="false">IF($E82=0,0,F82/$E82*100)</f>
        <v>57.0324600526001</v>
      </c>
      <c r="S82" s="63" t="n">
        <f aca="false">IF($E82=0,0,G82/$E82*100)</f>
        <v>48.2388829587968</v>
      </c>
      <c r="T82" s="63" t="n">
        <f aca="false">IF($E82=0,0,H82/$E82*100)</f>
        <v>37.9997226616253</v>
      </c>
      <c r="U82" s="63" t="n">
        <f aca="false">IF($E82=0,0,I82/$E82*100)</f>
        <v>31.329506830338</v>
      </c>
      <c r="V82" s="27" t="n">
        <v>0.023625898795521</v>
      </c>
      <c r="W82" s="20" t="n">
        <v>28.0839627515103</v>
      </c>
    </row>
    <row r="83" customFormat="false" ht="12.8" hidden="false" customHeight="false" outlineLevel="0" collapsed="false">
      <c r="A83" s="59" t="s">
        <v>230</v>
      </c>
      <c r="B83" s="56" t="s">
        <v>231</v>
      </c>
      <c r="C83" s="0" t="n">
        <v>434</v>
      </c>
      <c r="D83" s="17" t="n">
        <v>80</v>
      </c>
      <c r="E83" s="27" t="n">
        <v>1.742371789448</v>
      </c>
      <c r="F83" s="34" t="n">
        <v>0.851203351077525</v>
      </c>
      <c r="G83" s="34" t="n">
        <v>0.606423672950865</v>
      </c>
      <c r="H83" s="34" t="n">
        <v>0.459367284579744</v>
      </c>
      <c r="I83" s="34" t="n">
        <v>0.377131097540868</v>
      </c>
      <c r="J83" s="60" t="n">
        <f aca="false">I83/I$162*100</f>
        <v>0.154752001311791</v>
      </c>
      <c r="K83" s="61" t="n">
        <v>323325.235850474</v>
      </c>
      <c r="L83" s="60" t="n">
        <f aca="false">K83/K$162*100</f>
        <v>0.596223744720117</v>
      </c>
      <c r="M83" s="20" t="n">
        <f aca="false">IF(K83=0,0,J83/L83)</f>
        <v>0.259553569749953</v>
      </c>
      <c r="N83" s="62" t="n">
        <f aca="false">IF($K83=0,0,F83/$K83*10^(6))</f>
        <v>2.63265361529397</v>
      </c>
      <c r="O83" s="62" t="n">
        <f aca="false">IF($K83=0,0,G83/$K83*10^(6))</f>
        <v>1.87558410451856</v>
      </c>
      <c r="P83" s="62" t="n">
        <f aca="false">IF($K83=0,0,H83/$K83*10^(6))</f>
        <v>1.42075914170889</v>
      </c>
      <c r="Q83" s="62" t="n">
        <f aca="false">IF($K83=0,0,I83/$K83*10^(6))</f>
        <v>1.16641404915043</v>
      </c>
      <c r="R83" s="63" t="n">
        <f aca="false">IF($E83=0,0,F83/$E83*100)</f>
        <v>48.853141231539</v>
      </c>
      <c r="S83" s="63" t="n">
        <f aca="false">IF($E83=0,0,G83/$E83*100)</f>
        <v>34.8044933132776</v>
      </c>
      <c r="T83" s="63" t="n">
        <f aca="false">IF($E83=0,0,H83/$E83*100)</f>
        <v>26.3644812985222</v>
      </c>
      <c r="U83" s="63" t="n">
        <f aca="false">IF($E83=0,0,I83/$E83*100)</f>
        <v>21.6446971779971</v>
      </c>
      <c r="V83" s="27" t="n">
        <v>0.0563876256469704</v>
      </c>
      <c r="W83" s="20" t="n">
        <v>10.132592910157</v>
      </c>
    </row>
    <row r="84" customFormat="false" ht="12.8" hidden="false" customHeight="false" outlineLevel="0" collapsed="false">
      <c r="A84" s="59" t="s">
        <v>232</v>
      </c>
      <c r="B84" s="56" t="s">
        <v>233</v>
      </c>
      <c r="C84" s="0" t="n">
        <v>440</v>
      </c>
      <c r="D84" s="17" t="n">
        <v>81</v>
      </c>
      <c r="E84" s="27" t="n">
        <v>0.0976067061405123</v>
      </c>
      <c r="F84" s="34" t="n">
        <v>0.0590621759000705</v>
      </c>
      <c r="G84" s="34" t="n">
        <v>0.0409309976085119</v>
      </c>
      <c r="H84" s="34" t="n">
        <v>0.0309646830546346</v>
      </c>
      <c r="I84" s="34" t="n">
        <v>0.0256778331565815</v>
      </c>
      <c r="J84" s="60" t="n">
        <f aca="false">I84/I$162*100</f>
        <v>0.0105366438785936</v>
      </c>
      <c r="K84" s="61" t="n">
        <v>3493.0935595295</v>
      </c>
      <c r="L84" s="60" t="n">
        <f aca="false">K84/K$162*100</f>
        <v>0.00644139427360862</v>
      </c>
      <c r="M84" s="20" t="n">
        <f aca="false">IF(K84=0,0,J84/L84)</f>
        <v>1.63577067806015</v>
      </c>
      <c r="N84" s="62" t="n">
        <f aca="false">IF($K84=0,0,F84/$K84*10^(6))</f>
        <v>16.9082719639567</v>
      </c>
      <c r="O84" s="62" t="n">
        <f aca="false">IF($K84=0,0,G84/$K84*10^(6))</f>
        <v>11.7176929019975</v>
      </c>
      <c r="P84" s="62" t="n">
        <f aca="false">IF($K84=0,0,H84/$K84*10^(6))</f>
        <v>8.86454442943846</v>
      </c>
      <c r="Q84" s="62" t="n">
        <f aca="false">IF($K84=0,0,I84/$K84*10^(6))</f>
        <v>7.35102931512666</v>
      </c>
      <c r="R84" s="63" t="n">
        <f aca="false">IF($E84=0,0,F84/$E84*100)</f>
        <v>60.5103667928779</v>
      </c>
      <c r="S84" s="63" t="n">
        <f aca="false">IF($E84=0,0,G84/$E84*100)</f>
        <v>41.9346162031004</v>
      </c>
      <c r="T84" s="63" t="n">
        <f aca="false">IF($E84=0,0,H84/$E84*100)</f>
        <v>31.7239299214324</v>
      </c>
      <c r="U84" s="63" t="n">
        <f aca="false">IF($E84=0,0,I84/$E84*100)</f>
        <v>26.3074476866541</v>
      </c>
      <c r="V84" s="27" t="n">
        <v>0.130456361147866</v>
      </c>
      <c r="W84" s="20" t="n">
        <v>5.28713739678903</v>
      </c>
    </row>
    <row r="85" customFormat="false" ht="12.8" hidden="false" customHeight="false" outlineLevel="0" collapsed="false">
      <c r="A85" s="59" t="s">
        <v>234</v>
      </c>
      <c r="B85" s="56" t="s">
        <v>235</v>
      </c>
      <c r="C85" s="0" t="n">
        <v>450</v>
      </c>
      <c r="D85" s="17" t="n">
        <v>82</v>
      </c>
      <c r="E85" s="27" t="n">
        <v>2.09768587646957</v>
      </c>
      <c r="F85" s="34" t="n">
        <v>0.554896338415795</v>
      </c>
      <c r="G85" s="34" t="n">
        <v>0.454652832035638</v>
      </c>
      <c r="H85" s="34" t="n">
        <v>0.352524452857935</v>
      </c>
      <c r="I85" s="34" t="n">
        <v>0.289610092675007</v>
      </c>
      <c r="J85" s="60" t="n">
        <f aca="false">I85/I$162*100</f>
        <v>0.118838625967974</v>
      </c>
      <c r="K85" s="61" t="n">
        <v>999431.393569634</v>
      </c>
      <c r="L85" s="60" t="n">
        <f aca="false">K85/K$162*100</f>
        <v>1.84298861329991</v>
      </c>
      <c r="M85" s="20" t="n">
        <f aca="false">IF(K85=0,0,J85/L85)</f>
        <v>0.0644814759626705</v>
      </c>
      <c r="N85" s="62" t="n">
        <f aca="false">IF($K85=0,0,F85/$K85*10^(6))</f>
        <v>0.555212035549425</v>
      </c>
      <c r="O85" s="62" t="n">
        <f aca="false">IF($K85=0,0,G85/$K85*10^(6))</f>
        <v>0.454911497638443</v>
      </c>
      <c r="P85" s="62" t="n">
        <f aca="false">IF($K85=0,0,H85/$K85*10^(6))</f>
        <v>0.35272501456937</v>
      </c>
      <c r="Q85" s="62" t="n">
        <f aca="false">IF($K85=0,0,I85/$K85*10^(6))</f>
        <v>0.289774860524059</v>
      </c>
      <c r="R85" s="63" t="n">
        <f aca="false">IF($E85=0,0,F85/$E85*100)</f>
        <v>26.4527851686589</v>
      </c>
      <c r="S85" s="63" t="n">
        <f aca="false">IF($E85=0,0,G85/$E85*100)</f>
        <v>21.6740188383603</v>
      </c>
      <c r="T85" s="63" t="n">
        <f aca="false">IF($E85=0,0,H85/$E85*100)</f>
        <v>16.805397643771</v>
      </c>
      <c r="U85" s="63" t="n">
        <f aca="false">IF($E85=0,0,I85/$E85*100)</f>
        <v>13.8061706914109</v>
      </c>
      <c r="V85" s="27" t="n">
        <v>0.00896676022460003</v>
      </c>
      <c r="W85" s="20" t="n">
        <v>18.4852065486321</v>
      </c>
    </row>
    <row r="86" customFormat="false" ht="12.8" hidden="false" customHeight="false" outlineLevel="0" collapsed="false">
      <c r="A86" s="59" t="s">
        <v>236</v>
      </c>
      <c r="B86" s="56" t="s">
        <v>237</v>
      </c>
      <c r="C86" s="0" t="n">
        <v>458</v>
      </c>
      <c r="D86" s="17" t="n">
        <v>83</v>
      </c>
      <c r="E86" s="27" t="n">
        <v>3.6197999252358</v>
      </c>
      <c r="F86" s="34" t="n">
        <v>2.10927521600009</v>
      </c>
      <c r="G86" s="34" t="n">
        <v>1.26927994670466</v>
      </c>
      <c r="H86" s="34" t="n">
        <v>0.958593954550723</v>
      </c>
      <c r="I86" s="34" t="n">
        <v>0.798626514542424</v>
      </c>
      <c r="J86" s="60" t="n">
        <f aca="false">I86/I$162*100</f>
        <v>0.327708460617485</v>
      </c>
      <c r="K86" s="61" t="n">
        <v>271800.598226459</v>
      </c>
      <c r="L86" s="60" t="n">
        <f aca="false">K86/K$162*100</f>
        <v>0.501210399075349</v>
      </c>
      <c r="M86" s="20" t="n">
        <f aca="false">IF(K86=0,0,J86/L86)</f>
        <v>0.653834120804463</v>
      </c>
      <c r="N86" s="62" t="n">
        <f aca="false">IF($K86=0,0,F86/$K86*10^(6))</f>
        <v>7.7603773860817</v>
      </c>
      <c r="O86" s="62" t="n">
        <f aca="false">IF($K86=0,0,G86/$K86*10^(6))</f>
        <v>4.66989386699996</v>
      </c>
      <c r="P86" s="62" t="n">
        <f aca="false">IF($K86=0,0,H86/$K86*10^(6))</f>
        <v>3.52682797906148</v>
      </c>
      <c r="Q86" s="62" t="n">
        <f aca="false">IF($K86=0,0,I86/$K86*10^(6))</f>
        <v>2.93828093004057</v>
      </c>
      <c r="R86" s="63" t="n">
        <f aca="false">IF($E86=0,0,F86/$E86*100)</f>
        <v>58.2704917278733</v>
      </c>
      <c r="S86" s="63" t="n">
        <f aca="false">IF($E86=0,0,G86/$E86*100)</f>
        <v>35.0649199657624</v>
      </c>
      <c r="T86" s="63" t="n">
        <f aca="false">IF($E86=0,0,H86/$E86*100)</f>
        <v>26.4819596206903</v>
      </c>
      <c r="U86" s="63" t="n">
        <f aca="false">IF($E86=0,0,I86/$E86*100)</f>
        <v>22.0627253173502</v>
      </c>
      <c r="V86" s="27" t="n">
        <v>0.220782150018084</v>
      </c>
      <c r="W86" s="20" t="n">
        <v>8.88071979731902</v>
      </c>
    </row>
    <row r="87" customFormat="false" ht="12.8" hidden="false" customHeight="false" outlineLevel="0" collapsed="false">
      <c r="A87" s="59" t="s">
        <v>238</v>
      </c>
      <c r="B87" s="56" t="s">
        <v>239</v>
      </c>
      <c r="C87" s="0" t="n">
        <v>462</v>
      </c>
      <c r="D87" s="17" t="n">
        <v>84</v>
      </c>
      <c r="E87" s="27" t="n">
        <v>0.0354932474569878</v>
      </c>
      <c r="F87" s="34" t="n">
        <v>0.0016381422973371</v>
      </c>
      <c r="G87" s="34" t="n">
        <v>0.00149658401601914</v>
      </c>
      <c r="H87" s="34" t="n">
        <v>0.00117095087210362</v>
      </c>
      <c r="I87" s="34" t="n">
        <v>0.000959992108961599</v>
      </c>
      <c r="J87" s="60" t="n">
        <f aca="false">I87/I$162*100</f>
        <v>0.000393923230075811</v>
      </c>
      <c r="K87" s="61" t="n">
        <v>19855.0072654394</v>
      </c>
      <c r="L87" s="60" t="n">
        <f aca="false">K87/K$162*100</f>
        <v>0.036613370905326</v>
      </c>
      <c r="M87" s="20" t="n">
        <f aca="false">IF(K87=0,0,J87/L87)</f>
        <v>0.010758999249056</v>
      </c>
      <c r="N87" s="62" t="n">
        <f aca="false">IF($K87=0,0,F87/$K87*10^(6))</f>
        <v>0.0825052479425949</v>
      </c>
      <c r="O87" s="62" t="n">
        <f aca="false">IF($K87=0,0,G87/$K87*10^(6))</f>
        <v>0.0753756468588238</v>
      </c>
      <c r="P87" s="62" t="n">
        <f aca="false">IF($K87=0,0,H87/$K87*10^(6))</f>
        <v>0.0589750915952489</v>
      </c>
      <c r="Q87" s="62" t="n">
        <f aca="false">IF($K87=0,0,I87/$K87*10^(6))</f>
        <v>0.0483501262995057</v>
      </c>
      <c r="R87" s="63" t="n">
        <f aca="false">IF($E87=0,0,F87/$E87*100)</f>
        <v>4.61536324429673</v>
      </c>
      <c r="S87" s="63" t="n">
        <f aca="false">IF($E87=0,0,G87/$E87*100)</f>
        <v>4.21653165952978</v>
      </c>
      <c r="T87" s="63" t="n">
        <f aca="false">IF($E87=0,0,H87/$E87*100)</f>
        <v>3.29908068717191</v>
      </c>
      <c r="U87" s="63" t="n">
        <f aca="false">IF($E87=0,0,I87/$E87*100)</f>
        <v>2.70471759487479</v>
      </c>
      <c r="V87" s="27" t="n">
        <v>0.00171918871214634</v>
      </c>
      <c r="W87" s="20" t="n">
        <v>21.8866114439402</v>
      </c>
    </row>
    <row r="88" customFormat="false" ht="12.8" hidden="false" customHeight="false" outlineLevel="0" collapsed="false">
      <c r="A88" s="59" t="s">
        <v>240</v>
      </c>
      <c r="B88" s="56" t="s">
        <v>241</v>
      </c>
      <c r="C88" s="0" t="n">
        <v>470</v>
      </c>
      <c r="D88" s="17" t="n">
        <v>85</v>
      </c>
      <c r="E88" s="27" t="n">
        <v>0.250902328342989</v>
      </c>
      <c r="F88" s="34" t="n">
        <v>0.0937426937471647</v>
      </c>
      <c r="G88" s="34" t="n">
        <v>0.0674990492582275</v>
      </c>
      <c r="H88" s="34" t="n">
        <v>0.0510679715188033</v>
      </c>
      <c r="I88" s="34" t="n">
        <v>0.0418296334543575</v>
      </c>
      <c r="J88" s="60" t="n">
        <f aca="false">I88/I$162*100</f>
        <v>0.0171643747583001</v>
      </c>
      <c r="K88" s="61" t="n">
        <v>52976.7332331799</v>
      </c>
      <c r="L88" s="60" t="n">
        <f aca="false">K88/K$162*100</f>
        <v>0.0976910638856923</v>
      </c>
      <c r="M88" s="20" t="n">
        <f aca="false">IF(K88=0,0,J88/L88)</f>
        <v>0.175700561295801</v>
      </c>
      <c r="N88" s="62" t="n">
        <f aca="false">IF($K88=0,0,F88/$K88*10^(6))</f>
        <v>1.76950687643482</v>
      </c>
      <c r="O88" s="62" t="n">
        <f aca="false">IF($K88=0,0,G88/$K88*10^(6))</f>
        <v>1.2741263029777</v>
      </c>
      <c r="P88" s="62" t="n">
        <f aca="false">IF($K88=0,0,H88/$K88*10^(6))</f>
        <v>0.96396981093615</v>
      </c>
      <c r="Q88" s="62" t="n">
        <f aca="false">IF($K88=0,0,I88/$K88*10^(6))</f>
        <v>0.789584991400699</v>
      </c>
      <c r="R88" s="63" t="n">
        <f aca="false">IF($E88=0,0,F88/$E88*100)</f>
        <v>37.3622255186952</v>
      </c>
      <c r="S88" s="63" t="n">
        <f aca="false">IF($E88=0,0,G88/$E88*100)</f>
        <v>26.9025200778348</v>
      </c>
      <c r="T88" s="63" t="n">
        <f aca="false">IF($E88=0,0,H88/$E88*100)</f>
        <v>20.3537256334235</v>
      </c>
      <c r="U88" s="63" t="n">
        <f aca="false">IF($E88=0,0,I88/$E88*100)</f>
        <v>16.6716800639552</v>
      </c>
      <c r="V88" s="27" t="n">
        <v>0.040005730217737</v>
      </c>
      <c r="W88" s="20" t="n">
        <v>7.4678247052651</v>
      </c>
    </row>
    <row r="89" customFormat="false" ht="12.8" hidden="false" customHeight="false" outlineLevel="0" collapsed="false">
      <c r="A89" s="59" t="s">
        <v>242</v>
      </c>
      <c r="B89" s="56" t="s">
        <v>243</v>
      </c>
      <c r="C89" s="0" t="n">
        <v>584</v>
      </c>
      <c r="D89" s="17" t="n">
        <v>86</v>
      </c>
      <c r="E89" s="27" t="n">
        <v>0</v>
      </c>
      <c r="F89" s="34" t="n">
        <v>0</v>
      </c>
      <c r="G89" s="34" t="n">
        <v>0</v>
      </c>
      <c r="H89" s="34" t="n">
        <v>0</v>
      </c>
      <c r="I89" s="34" t="n">
        <v>0</v>
      </c>
      <c r="J89" s="60" t="n">
        <f aca="false">I89/I$162*100</f>
        <v>0</v>
      </c>
      <c r="K89" s="61" t="n">
        <v>0</v>
      </c>
      <c r="L89" s="60" t="n">
        <f aca="false">K89/K$162*100</f>
        <v>0</v>
      </c>
      <c r="M89" s="20" t="n">
        <f aca="false">IF(K89=0,0,J89/L89)</f>
        <v>0</v>
      </c>
      <c r="N89" s="62" t="n">
        <f aca="false">IF($K89=0,0,F89/$K89*10^(6))</f>
        <v>0</v>
      </c>
      <c r="O89" s="62" t="n">
        <f aca="false">IF($K89=0,0,G89/$K89*10^(6))</f>
        <v>0</v>
      </c>
      <c r="P89" s="62" t="n">
        <f aca="false">IF($K89=0,0,H89/$K89*10^(6))</f>
        <v>0</v>
      </c>
      <c r="Q89" s="62" t="n">
        <f aca="false">IF($K89=0,0,I89/$K89*10^(6))</f>
        <v>0</v>
      </c>
      <c r="R89" s="63" t="n">
        <f aca="false">IF($E89=0,0,F89/$E89*100)</f>
        <v>0</v>
      </c>
      <c r="S89" s="63" t="n">
        <f aca="false">IF($E89=0,0,G89/$E89*100)</f>
        <v>0</v>
      </c>
      <c r="T89" s="63" t="n">
        <f aca="false">IF($E89=0,0,H89/$E89*100)</f>
        <v>0</v>
      </c>
      <c r="U89" s="63" t="n">
        <f aca="false">IF($E89=0,0,I89/$E89*100)</f>
        <v>0</v>
      </c>
      <c r="V89" s="27" t="s">
        <v>87</v>
      </c>
      <c r="W89" s="20" t="s">
        <v>87</v>
      </c>
    </row>
    <row r="90" customFormat="false" ht="12.8" hidden="false" customHeight="false" outlineLevel="0" collapsed="false">
      <c r="A90" s="59" t="s">
        <v>244</v>
      </c>
      <c r="B90" s="56" t="s">
        <v>245</v>
      </c>
      <c r="C90" s="0" t="n">
        <v>478</v>
      </c>
      <c r="D90" s="17" t="n">
        <v>87</v>
      </c>
      <c r="E90" s="27" t="n">
        <v>0.430513252274784</v>
      </c>
      <c r="F90" s="34" t="n">
        <v>0.0748713231351372</v>
      </c>
      <c r="G90" s="34" t="n">
        <v>0.0636483004657596</v>
      </c>
      <c r="H90" s="34" t="n">
        <v>0.049360333077637</v>
      </c>
      <c r="I90" s="34" t="n">
        <v>0.0405084524559677</v>
      </c>
      <c r="J90" s="60" t="n">
        <f aca="false">I90/I$162*100</f>
        <v>0.0166222412537201</v>
      </c>
      <c r="K90" s="61" t="n">
        <v>131108.573412991</v>
      </c>
      <c r="L90" s="60" t="n">
        <f aca="false">K90/K$162*100</f>
        <v>0.241769079359325</v>
      </c>
      <c r="M90" s="20" t="n">
        <f aca="false">IF(K90=0,0,J90/L90)</f>
        <v>0.0687525522195315</v>
      </c>
      <c r="N90" s="62" t="n">
        <f aca="false">IF($K90=0,0,F90/$K90*10^(6))</f>
        <v>0.571063517709807</v>
      </c>
      <c r="O90" s="62" t="n">
        <f aca="false">IF($K90=0,0,G90/$K90*10^(6))</f>
        <v>0.4854625354306</v>
      </c>
      <c r="P90" s="62" t="n">
        <f aca="false">IF($K90=0,0,H90/$K90*10^(6))</f>
        <v>0.376484403671698</v>
      </c>
      <c r="Q90" s="62" t="n">
        <f aca="false">IF($K90=0,0,I90/$K90*10^(6))</f>
        <v>0.308968753159768</v>
      </c>
      <c r="R90" s="63" t="n">
        <f aca="false">IF($E90=0,0,F90/$E90*100)</f>
        <v>17.3911773306688</v>
      </c>
      <c r="S90" s="63" t="n">
        <f aca="false">IF($E90=0,0,G90/$E90*100)</f>
        <v>14.7842836729065</v>
      </c>
      <c r="T90" s="63" t="n">
        <f aca="false">IF($E90=0,0,H90/$E90*100)</f>
        <v>11.465461938006</v>
      </c>
      <c r="U90" s="63" t="n">
        <f aca="false">IF($E90=0,0,I90/$E90*100)</f>
        <v>9.40933925771752</v>
      </c>
      <c r="V90" s="27" t="n">
        <v>0.00609937609082007</v>
      </c>
      <c r="W90" s="20" t="n">
        <v>30.5749527368595</v>
      </c>
    </row>
    <row r="91" customFormat="false" ht="12.8" hidden="false" customHeight="false" outlineLevel="0" collapsed="false">
      <c r="A91" s="59" t="s">
        <v>246</v>
      </c>
      <c r="B91" s="56" t="s">
        <v>247</v>
      </c>
      <c r="C91" s="0" t="n">
        <v>484</v>
      </c>
      <c r="D91" s="17" t="n">
        <v>88</v>
      </c>
      <c r="E91" s="27" t="n">
        <v>11.2888342282235</v>
      </c>
      <c r="F91" s="34" t="n">
        <v>9.71122360566893</v>
      </c>
      <c r="G91" s="34" t="n">
        <v>8.2198832473342</v>
      </c>
      <c r="H91" s="34" t="n">
        <v>6.52365981606625</v>
      </c>
      <c r="I91" s="34" t="n">
        <v>5.39841782604587</v>
      </c>
      <c r="J91" s="60" t="n">
        <f aca="false">I91/I$162*100</f>
        <v>2.21518715360596</v>
      </c>
      <c r="K91" s="61" t="n">
        <v>1574446.27355248</v>
      </c>
      <c r="L91" s="60" t="n">
        <f aca="false">K91/K$162*100</f>
        <v>2.90333741073096</v>
      </c>
      <c r="M91" s="20" t="n">
        <f aca="false">IF(K91=0,0,J91/L91)</f>
        <v>0.762979578404651</v>
      </c>
      <c r="N91" s="62" t="n">
        <f aca="false">IF($K91=0,0,F91/$K91*10^(6))</f>
        <v>6.16802476451429</v>
      </c>
      <c r="O91" s="62" t="n">
        <f aca="false">IF($K91=0,0,G91/$K91*10^(6))</f>
        <v>5.22080898244142</v>
      </c>
      <c r="P91" s="62" t="n">
        <f aca="false">IF($K91=0,0,H91/$K91*10^(6))</f>
        <v>4.14346295942299</v>
      </c>
      <c r="Q91" s="62" t="n">
        <f aca="false">IF($K91=0,0,I91/$K91*10^(6))</f>
        <v>3.42877233521931</v>
      </c>
      <c r="R91" s="63" t="n">
        <f aca="false">IF($E91=0,0,F91/$E91*100)</f>
        <v>86.025035086348</v>
      </c>
      <c r="S91" s="63" t="n">
        <f aca="false">IF($E91=0,0,G91/$E91*100)</f>
        <v>72.8142789694215</v>
      </c>
      <c r="T91" s="63" t="n">
        <f aca="false">IF($E91=0,0,H91/$E91*100)</f>
        <v>57.7886049540552</v>
      </c>
      <c r="U91" s="63" t="n">
        <f aca="false">IF($E91=0,0,I91/$E91*100)</f>
        <v>47.8208618968746</v>
      </c>
      <c r="V91" s="27" t="n">
        <v>0.0790474091340158</v>
      </c>
      <c r="W91" s="20" t="n">
        <v>51.4902016311129</v>
      </c>
    </row>
    <row r="92" customFormat="false" ht="12.8" hidden="false" customHeight="false" outlineLevel="0" collapsed="false">
      <c r="A92" s="59" t="s">
        <v>248</v>
      </c>
      <c r="B92" s="56" t="s">
        <v>249</v>
      </c>
      <c r="C92" s="0" t="n">
        <v>583</v>
      </c>
      <c r="D92" s="17" t="n">
        <v>89</v>
      </c>
      <c r="E92" s="27" t="n">
        <v>0</v>
      </c>
      <c r="F92" s="34" t="n">
        <v>0</v>
      </c>
      <c r="G92" s="34" t="n">
        <v>0</v>
      </c>
      <c r="H92" s="34" t="n">
        <v>0</v>
      </c>
      <c r="I92" s="34" t="n">
        <v>0</v>
      </c>
      <c r="J92" s="60" t="n">
        <f aca="false">I92/I$162*100</f>
        <v>0</v>
      </c>
      <c r="K92" s="61" t="n">
        <v>0</v>
      </c>
      <c r="L92" s="60" t="n">
        <f aca="false">K92/K$162*100</f>
        <v>0</v>
      </c>
      <c r="M92" s="20" t="n">
        <f aca="false">IF(K92=0,0,J92/L92)</f>
        <v>0</v>
      </c>
      <c r="N92" s="62" t="n">
        <f aca="false">IF($K92=0,0,F92/$K92*10^(6))</f>
        <v>0</v>
      </c>
      <c r="O92" s="62" t="n">
        <f aca="false">IF($K92=0,0,G92/$K92*10^(6))</f>
        <v>0</v>
      </c>
      <c r="P92" s="62" t="n">
        <f aca="false">IF($K92=0,0,H92/$K92*10^(6))</f>
        <v>0</v>
      </c>
      <c r="Q92" s="62" t="n">
        <f aca="false">IF($K92=0,0,I92/$K92*10^(6))</f>
        <v>0</v>
      </c>
      <c r="R92" s="63" t="n">
        <f aca="false">IF($E92=0,0,F92/$E92*100)</f>
        <v>0</v>
      </c>
      <c r="S92" s="63" t="n">
        <f aca="false">IF($E92=0,0,G92/$E92*100)</f>
        <v>0</v>
      </c>
      <c r="T92" s="63" t="n">
        <f aca="false">IF($E92=0,0,H92/$E92*100)</f>
        <v>0</v>
      </c>
      <c r="U92" s="63" t="n">
        <f aca="false">IF($E92=0,0,I92/$E92*100)</f>
        <v>0</v>
      </c>
      <c r="V92" s="27" t="s">
        <v>87</v>
      </c>
      <c r="W92" s="20" t="s">
        <v>87</v>
      </c>
    </row>
    <row r="93" customFormat="false" ht="12.8" hidden="false" customHeight="false" outlineLevel="0" collapsed="false">
      <c r="A93" s="59" t="s">
        <v>250</v>
      </c>
      <c r="B93" s="56" t="s">
        <v>251</v>
      </c>
      <c r="C93" s="0" t="n">
        <v>492</v>
      </c>
      <c r="D93" s="17" t="n">
        <v>90</v>
      </c>
      <c r="E93" s="27" t="n">
        <v>0</v>
      </c>
      <c r="F93" s="34" t="n">
        <v>0</v>
      </c>
      <c r="G93" s="34" t="n">
        <v>0</v>
      </c>
      <c r="H93" s="34" t="n">
        <v>0</v>
      </c>
      <c r="I93" s="34" t="n">
        <v>0</v>
      </c>
      <c r="J93" s="60" t="n">
        <f aca="false">I93/I$162*100</f>
        <v>0</v>
      </c>
      <c r="K93" s="61" t="n">
        <v>0</v>
      </c>
      <c r="L93" s="60" t="n">
        <f aca="false">K93/K$162*100</f>
        <v>0</v>
      </c>
      <c r="M93" s="20" t="n">
        <f aca="false">IF(K93=0,0,J93/L93)</f>
        <v>0</v>
      </c>
      <c r="N93" s="62" t="n">
        <f aca="false">IF($K93=0,0,F93/$K93*10^(6))</f>
        <v>0</v>
      </c>
      <c r="O93" s="62" t="n">
        <f aca="false">IF($K93=0,0,G93/$K93*10^(6))</f>
        <v>0</v>
      </c>
      <c r="P93" s="62" t="n">
        <f aca="false">IF($K93=0,0,H93/$K93*10^(6))</f>
        <v>0</v>
      </c>
      <c r="Q93" s="62" t="n">
        <f aca="false">IF($K93=0,0,I93/$K93*10^(6))</f>
        <v>0</v>
      </c>
      <c r="R93" s="63" t="n">
        <f aca="false">IF($E93=0,0,F93/$E93*100)</f>
        <v>0</v>
      </c>
      <c r="S93" s="63" t="n">
        <f aca="false">IF($E93=0,0,G93/$E93*100)</f>
        <v>0</v>
      </c>
      <c r="T93" s="63" t="n">
        <f aca="false">IF($E93=0,0,H93/$E93*100)</f>
        <v>0</v>
      </c>
      <c r="U93" s="63" t="n">
        <f aca="false">IF($E93=0,0,I93/$E93*100)</f>
        <v>0</v>
      </c>
      <c r="V93" s="27" t="s">
        <v>87</v>
      </c>
      <c r="W93" s="20" t="s">
        <v>87</v>
      </c>
    </row>
    <row r="94" customFormat="false" ht="12.8" hidden="false" customHeight="false" outlineLevel="0" collapsed="false">
      <c r="A94" s="59" t="s">
        <v>252</v>
      </c>
      <c r="B94" s="56" t="s">
        <v>253</v>
      </c>
      <c r="C94" s="0" t="n">
        <v>499</v>
      </c>
      <c r="D94" s="17" t="n">
        <v>91</v>
      </c>
      <c r="E94" s="27" t="n">
        <v>0.0744916885123123</v>
      </c>
      <c r="F94" s="34" t="n">
        <v>0.0533208119795541</v>
      </c>
      <c r="G94" s="34" t="n">
        <v>0.0369074032288389</v>
      </c>
      <c r="H94" s="34" t="n">
        <v>0.0278905479669604</v>
      </c>
      <c r="I94" s="34" t="n">
        <v>0.0229677789025126</v>
      </c>
      <c r="J94" s="60" t="n">
        <f aca="false">I94/I$162*100</f>
        <v>0.0094246000237766</v>
      </c>
      <c r="K94" s="61" t="n">
        <v>5767.17458513435</v>
      </c>
      <c r="L94" s="60" t="n">
        <f aca="false">K94/K$162*100</f>
        <v>0.0106348841548319</v>
      </c>
      <c r="M94" s="20" t="n">
        <f aca="false">IF(K94=0,0,J94/L94)</f>
        <v>0.886196773426497</v>
      </c>
      <c r="N94" s="62" t="n">
        <f aca="false">IF($K94=0,0,F94/$K94*10^(6))</f>
        <v>9.24556924581328</v>
      </c>
      <c r="O94" s="62" t="n">
        <f aca="false">IF($K94=0,0,G94/$K94*10^(6))</f>
        <v>6.39956406452001</v>
      </c>
      <c r="P94" s="62" t="n">
        <f aca="false">IF($K94=0,0,H94/$K94*10^(6))</f>
        <v>4.83608525374833</v>
      </c>
      <c r="Q94" s="62" t="n">
        <f aca="false">IF($K94=0,0,I94/$K94*10^(6))</f>
        <v>3.98250106069531</v>
      </c>
      <c r="R94" s="63" t="n">
        <f aca="false">IF($E94=0,0,F94/$E94*100)</f>
        <v>71.5795453753757</v>
      </c>
      <c r="S94" s="63" t="n">
        <f aca="false">IF($E94=0,0,G94/$E94*100)</f>
        <v>49.5456660547286</v>
      </c>
      <c r="T94" s="63" t="n">
        <f aca="false">IF($E94=0,0,H94/$E94*100)</f>
        <v>37.4411542065536</v>
      </c>
      <c r="U94" s="63" t="n">
        <f aca="false">IF($E94=0,0,I94/$E94*100)</f>
        <v>30.8326732300025</v>
      </c>
      <c r="V94" s="27" t="n">
        <v>0.176314283219255</v>
      </c>
      <c r="W94" s="20" t="n">
        <v>6.53180687293652</v>
      </c>
    </row>
    <row r="95" customFormat="false" ht="12.8" hidden="false" customHeight="false" outlineLevel="0" collapsed="false">
      <c r="A95" s="59" t="s">
        <v>254</v>
      </c>
      <c r="B95" s="56" t="s">
        <v>255</v>
      </c>
      <c r="C95" s="0" t="n">
        <v>504</v>
      </c>
      <c r="D95" s="17" t="n">
        <v>92</v>
      </c>
      <c r="E95" s="27" t="n">
        <v>0.482813274845694</v>
      </c>
      <c r="F95" s="34" t="n">
        <v>0.207676529188549</v>
      </c>
      <c r="G95" s="34" t="n">
        <v>0.163020753953254</v>
      </c>
      <c r="H95" s="34" t="n">
        <v>0.124609970008434</v>
      </c>
      <c r="I95" s="34" t="n">
        <v>0.10218055948775</v>
      </c>
      <c r="J95" s="60" t="n">
        <f aca="false">I95/I$162*100</f>
        <v>0.0419287780270475</v>
      </c>
      <c r="K95" s="61" t="n">
        <v>204150.773633223</v>
      </c>
      <c r="L95" s="60" t="n">
        <f aca="false">K95/K$162*100</f>
        <v>0.376461609694456</v>
      </c>
      <c r="M95" s="20" t="n">
        <f aca="false">IF(K95=0,0,J95/L95)</f>
        <v>0.111375972867666</v>
      </c>
      <c r="N95" s="62" t="n">
        <f aca="false">IF($K95=0,0,F95/$K95*10^(6))</f>
        <v>1.01727035118496</v>
      </c>
      <c r="O95" s="62" t="n">
        <f aca="false">IF($K95=0,0,G95/$K95*10^(6))</f>
        <v>0.798531159358411</v>
      </c>
      <c r="P95" s="62" t="n">
        <f aca="false">IF($K95=0,0,H95/$K95*10^(6))</f>
        <v>0.610382061212798</v>
      </c>
      <c r="Q95" s="62" t="n">
        <f aca="false">IF($K95=0,0,I95/$K95*10^(6))</f>
        <v>0.500515171553195</v>
      </c>
      <c r="R95" s="63" t="n">
        <f aca="false">IF($E95=0,0,F95/$E95*100)</f>
        <v>43.013839927024</v>
      </c>
      <c r="S95" s="63" t="n">
        <f aca="false">IF($E95=0,0,G95/$E95*100)</f>
        <v>33.7647621651155</v>
      </c>
      <c r="T95" s="63" t="n">
        <f aca="false">IF($E95=0,0,H95/$E95*100)</f>
        <v>25.8091433066456</v>
      </c>
      <c r="U95" s="63" t="n">
        <f aca="false">IF($E95=0,0,I95/$E95*100)</f>
        <v>21.1635770620447</v>
      </c>
      <c r="V95" s="27" t="n">
        <v>0.0181327131276338</v>
      </c>
      <c r="W95" s="20" t="n">
        <v>18.7708221009066</v>
      </c>
    </row>
    <row r="96" customFormat="false" ht="12.8" hidden="false" customHeight="false" outlineLevel="0" collapsed="false">
      <c r="A96" s="59" t="s">
        <v>256</v>
      </c>
      <c r="B96" s="56" t="s">
        <v>257</v>
      </c>
      <c r="C96" s="0" t="n">
        <v>508</v>
      </c>
      <c r="D96" s="17" t="n">
        <v>93</v>
      </c>
      <c r="E96" s="27" t="n">
        <v>2.1292485084335</v>
      </c>
      <c r="F96" s="34" t="n">
        <v>1.0826832067118</v>
      </c>
      <c r="G96" s="34" t="n">
        <v>0.910098527187245</v>
      </c>
      <c r="H96" s="34" t="n">
        <v>0.720626323540057</v>
      </c>
      <c r="I96" s="34" t="n">
        <v>0.59577778236592</v>
      </c>
      <c r="J96" s="60" t="n">
        <f aca="false">I96/I$162*100</f>
        <v>0.244471497469751</v>
      </c>
      <c r="K96" s="61" t="n">
        <v>470936.592517126</v>
      </c>
      <c r="L96" s="60" t="n">
        <f aca="false">K96/K$162*100</f>
        <v>0.868424569389767</v>
      </c>
      <c r="M96" s="20" t="n">
        <f aca="false">IF(K96=0,0,J96/L96)</f>
        <v>0.281511493440978</v>
      </c>
      <c r="N96" s="62" t="n">
        <f aca="false">IF($K96=0,0,F96/$K96*10^(6))</f>
        <v>2.29899995862485</v>
      </c>
      <c r="O96" s="62" t="n">
        <f aca="false">IF($K96=0,0,G96/$K96*10^(6))</f>
        <v>1.93252879824612</v>
      </c>
      <c r="P96" s="62" t="n">
        <f aca="false">IF($K96=0,0,H96/$K96*10^(6))</f>
        <v>1.53019819438612</v>
      </c>
      <c r="Q96" s="62" t="n">
        <f aca="false">IF($K96=0,0,I96/$K96*10^(6))</f>
        <v>1.26509129218761</v>
      </c>
      <c r="R96" s="63" t="n">
        <f aca="false">IF($E96=0,0,F96/$E96*100)</f>
        <v>50.8481373791515</v>
      </c>
      <c r="S96" s="63" t="n">
        <f aca="false">IF($E96=0,0,G96/$E96*100)</f>
        <v>42.7427105658423</v>
      </c>
      <c r="T96" s="63" t="n">
        <f aca="false">IF($E96=0,0,H96/$E96*100)</f>
        <v>33.8441624209579</v>
      </c>
      <c r="U96" s="63" t="n">
        <f aca="false">IF($E96=0,0,I96/$E96*100)</f>
        <v>27.9806598434223</v>
      </c>
      <c r="V96" s="27" t="n">
        <v>0.0345535312419604</v>
      </c>
      <c r="W96" s="20" t="n">
        <v>29.6533689246151</v>
      </c>
    </row>
    <row r="97" customFormat="false" ht="12.8" hidden="false" customHeight="false" outlineLevel="0" collapsed="false">
      <c r="A97" s="59" t="s">
        <v>258</v>
      </c>
      <c r="B97" s="56" t="s">
        <v>259</v>
      </c>
      <c r="C97" s="0" t="n">
        <v>104</v>
      </c>
      <c r="D97" s="17" t="n">
        <v>94</v>
      </c>
      <c r="E97" s="27" t="n">
        <v>5.40821103424087</v>
      </c>
      <c r="F97" s="34" t="n">
        <v>3.31236568748318</v>
      </c>
      <c r="G97" s="34" t="n">
        <v>2.68619290240077</v>
      </c>
      <c r="H97" s="34" t="n">
        <v>2.1270403578959</v>
      </c>
      <c r="I97" s="34" t="n">
        <v>1.76410971856103</v>
      </c>
      <c r="J97" s="60" t="n">
        <f aca="false">I97/I$162*100</f>
        <v>0.723884907028427</v>
      </c>
      <c r="K97" s="61" t="n">
        <v>344343.367793513</v>
      </c>
      <c r="L97" s="60" t="n">
        <f aca="false">K97/K$162*100</f>
        <v>0.634981960734828</v>
      </c>
      <c r="M97" s="20" t="n">
        <f aca="false">IF(K97=0,0,J97/L97)</f>
        <v>1.14000861723807</v>
      </c>
      <c r="N97" s="62" t="n">
        <f aca="false">IF($K97=0,0,F97/$K97*10^(6))</f>
        <v>9.61936833198848</v>
      </c>
      <c r="O97" s="62" t="n">
        <f aca="false">IF($K97=0,0,G97/$K97*10^(6))</f>
        <v>7.80091372054988</v>
      </c>
      <c r="P97" s="62" t="n">
        <f aca="false">IF($K97=0,0,H97/$K97*10^(6))</f>
        <v>6.17709111555007</v>
      </c>
      <c r="Q97" s="62" t="n">
        <f aca="false">IF($K97=0,0,I97/$K97*10^(6))</f>
        <v>5.12311222912499</v>
      </c>
      <c r="R97" s="63" t="n">
        <f aca="false">IF($E97=0,0,F97/$E97*100)</f>
        <v>61.2469755065341</v>
      </c>
      <c r="S97" s="63" t="n">
        <f aca="false">IF($E97=0,0,G97/$E97*100)</f>
        <v>49.6687885401243</v>
      </c>
      <c r="T97" s="63" t="n">
        <f aca="false">IF($E97=0,0,H97/$E97*100)</f>
        <v>39.3298328121633</v>
      </c>
      <c r="U97" s="63" t="n">
        <f aca="false">IF($E97=0,0,I97/$E97*100)</f>
        <v>32.6190991326331</v>
      </c>
      <c r="V97" s="27" t="n">
        <v>0.166236930778334</v>
      </c>
      <c r="W97" s="20" t="n">
        <v>49.4836508791365</v>
      </c>
    </row>
    <row r="98" customFormat="false" ht="12.8" hidden="false" customHeight="false" outlineLevel="0" collapsed="false">
      <c r="A98" s="59" t="s">
        <v>260</v>
      </c>
      <c r="B98" s="56" t="s">
        <v>48</v>
      </c>
      <c r="C98" s="0" t="n">
        <v>516</v>
      </c>
      <c r="D98" s="17" t="n">
        <v>95</v>
      </c>
      <c r="E98" s="27" t="n">
        <v>1.50163421635622</v>
      </c>
      <c r="F98" s="34" t="n">
        <v>1.04740698412669</v>
      </c>
      <c r="G98" s="34" t="n">
        <v>0.823044528112906</v>
      </c>
      <c r="H98" s="34" t="n">
        <v>0.629915849775494</v>
      </c>
      <c r="I98" s="34" t="n">
        <v>0.518983761279362</v>
      </c>
      <c r="J98" s="60" t="n">
        <f aca="false">I98/I$162*100</f>
        <v>0.212959833410712</v>
      </c>
      <c r="K98" s="61" t="n">
        <v>435364.382975957</v>
      </c>
      <c r="L98" s="60" t="n">
        <f aca="false">K98/K$162*100</f>
        <v>0.802828093677575</v>
      </c>
      <c r="M98" s="20" t="n">
        <f aca="false">IF(K98=0,0,J98/L98)</f>
        <v>0.265262059322302</v>
      </c>
      <c r="N98" s="62" t="n">
        <f aca="false">IF($K98=0,0,F98/$K98*10^(6))</f>
        <v>2.40581688600037</v>
      </c>
      <c r="O98" s="62" t="n">
        <f aca="false">IF($K98=0,0,G98/$K98*10^(6))</f>
        <v>1.89047280920626</v>
      </c>
      <c r="P98" s="62" t="n">
        <f aca="false">IF($K98=0,0,H98/$K98*10^(6))</f>
        <v>1.44687042488334</v>
      </c>
      <c r="Q98" s="62" t="n">
        <f aca="false">IF($K98=0,0,I98/$K98*10^(6))</f>
        <v>1.19206756816398</v>
      </c>
      <c r="R98" s="63" t="n">
        <f aca="false">IF($E98=0,0,F98/$E98*100)</f>
        <v>69.7511399725739</v>
      </c>
      <c r="S98" s="63" t="n">
        <f aca="false">IF($E98=0,0,G98/$E98*100)</f>
        <v>54.8099210279091</v>
      </c>
      <c r="T98" s="63" t="n">
        <f aca="false">IF($E98=0,0,H98/$E98*100)</f>
        <v>41.9486878305165</v>
      </c>
      <c r="U98" s="63" t="n">
        <f aca="false">IF($E98=0,0,I98/$E98*100)</f>
        <v>34.5612636970073</v>
      </c>
      <c r="V98" s="27" t="n">
        <v>0.0143702068591433</v>
      </c>
      <c r="W98" s="20" t="n">
        <v>30.2806557013109</v>
      </c>
    </row>
    <row r="99" customFormat="false" ht="12.8" hidden="false" customHeight="false" outlineLevel="0" collapsed="false">
      <c r="A99" s="59" t="s">
        <v>261</v>
      </c>
      <c r="B99" s="56" t="s">
        <v>262</v>
      </c>
      <c r="C99" s="0" t="n">
        <v>520</v>
      </c>
      <c r="D99" s="17" t="n">
        <v>96</v>
      </c>
      <c r="E99" s="27" t="n">
        <v>0</v>
      </c>
      <c r="F99" s="34" t="n">
        <v>0</v>
      </c>
      <c r="G99" s="34" t="n">
        <v>0</v>
      </c>
      <c r="H99" s="34" t="n">
        <v>0</v>
      </c>
      <c r="I99" s="34" t="n">
        <v>0</v>
      </c>
      <c r="J99" s="60" t="n">
        <f aca="false">I99/I$162*100</f>
        <v>0</v>
      </c>
      <c r="K99" s="61" t="n">
        <v>0</v>
      </c>
      <c r="L99" s="60" t="n">
        <f aca="false">K99/K$162*100</f>
        <v>0</v>
      </c>
      <c r="M99" s="20" t="n">
        <f aca="false">IF(K99=0,0,J99/L99)</f>
        <v>0</v>
      </c>
      <c r="N99" s="62" t="n">
        <f aca="false">IF($K99=0,0,F99/$K99*10^(6))</f>
        <v>0</v>
      </c>
      <c r="O99" s="62" t="n">
        <f aca="false">IF($K99=0,0,G99/$K99*10^(6))</f>
        <v>0</v>
      </c>
      <c r="P99" s="62" t="n">
        <f aca="false">IF($K99=0,0,H99/$K99*10^(6))</f>
        <v>0</v>
      </c>
      <c r="Q99" s="62" t="n">
        <f aca="false">IF($K99=0,0,I99/$K99*10^(6))</f>
        <v>0</v>
      </c>
      <c r="R99" s="63" t="n">
        <f aca="false">IF($E99=0,0,F99/$E99*100)</f>
        <v>0</v>
      </c>
      <c r="S99" s="63" t="n">
        <f aca="false">IF($E99=0,0,G99/$E99*100)</f>
        <v>0</v>
      </c>
      <c r="T99" s="63" t="n">
        <f aca="false">IF($E99=0,0,H99/$E99*100)</f>
        <v>0</v>
      </c>
      <c r="U99" s="63" t="n">
        <f aca="false">IF($E99=0,0,I99/$E99*100)</f>
        <v>0</v>
      </c>
      <c r="V99" s="27" t="s">
        <v>87</v>
      </c>
      <c r="W99" s="20" t="s">
        <v>87</v>
      </c>
    </row>
    <row r="100" customFormat="false" ht="12.8" hidden="false" customHeight="false" outlineLevel="0" collapsed="false">
      <c r="A100" s="59" t="s">
        <v>263</v>
      </c>
      <c r="B100" s="56" t="s">
        <v>264</v>
      </c>
      <c r="C100" s="0" t="n">
        <v>528</v>
      </c>
      <c r="D100" s="17" t="n">
        <v>97</v>
      </c>
      <c r="E100" s="27" t="n">
        <v>0.612896843030975</v>
      </c>
      <c r="F100" s="34" t="n">
        <v>0.489218468895496</v>
      </c>
      <c r="G100" s="34" t="n">
        <v>0.397427145803885</v>
      </c>
      <c r="H100" s="34" t="n">
        <v>0.310234290626651</v>
      </c>
      <c r="I100" s="34" t="n">
        <v>0.257582970844979</v>
      </c>
      <c r="J100" s="60" t="n">
        <f aca="false">I100/I$162*100</f>
        <v>0.105696614524814</v>
      </c>
      <c r="K100" s="61" t="n">
        <v>62057.5614449372</v>
      </c>
      <c r="L100" s="60" t="n">
        <f aca="false">K100/K$162*100</f>
        <v>0.114436448412615</v>
      </c>
      <c r="M100" s="20" t="n">
        <f aca="false">IF(K100=0,0,J100/L100)</f>
        <v>0.923627183392762</v>
      </c>
      <c r="N100" s="62" t="n">
        <f aca="false">IF($K100=0,0,F100/$K100*10^(6))</f>
        <v>7.88330152691502</v>
      </c>
      <c r="O100" s="62" t="n">
        <f aca="false">IF($K100=0,0,G100/$K100*10^(6))</f>
        <v>6.40416955726687</v>
      </c>
      <c r="P100" s="62" t="n">
        <f aca="false">IF($K100=0,0,H100/$K100*10^(6))</f>
        <v>4.99913762969751</v>
      </c>
      <c r="Q100" s="62" t="n">
        <f aca="false">IF($K100=0,0,I100/$K100*10^(6))</f>
        <v>4.15071048309768</v>
      </c>
      <c r="R100" s="63" t="n">
        <f aca="false">IF($E100=0,0,F100/$E100*100)</f>
        <v>79.8206867041688</v>
      </c>
      <c r="S100" s="63" t="n">
        <f aca="false">IF($E100=0,0,G100/$E100*100)</f>
        <v>64.8440517067241</v>
      </c>
      <c r="T100" s="63" t="n">
        <f aca="false">IF($E100=0,0,H100/$E100*100)</f>
        <v>50.6177008666648</v>
      </c>
      <c r="U100" s="63" t="n">
        <f aca="false">IF($E100=0,0,I100/$E100*100)</f>
        <v>42.0271329137783</v>
      </c>
      <c r="V100" s="27" t="n">
        <v>0.160756315979511</v>
      </c>
      <c r="W100" s="20" t="n">
        <v>26.3572672274714</v>
      </c>
    </row>
    <row r="101" customFormat="false" ht="12.8" hidden="false" customHeight="false" outlineLevel="0" collapsed="false">
      <c r="A101" s="59" t="s">
        <v>265</v>
      </c>
      <c r="B101" s="56" t="s">
        <v>266</v>
      </c>
      <c r="C101" s="0" t="n">
        <v>554</v>
      </c>
      <c r="D101" s="17" t="n">
        <v>98</v>
      </c>
      <c r="E101" s="27" t="n">
        <v>18.2260377271816</v>
      </c>
      <c r="F101" s="34" t="n">
        <v>16.4905813953101</v>
      </c>
      <c r="G101" s="34" t="n">
        <v>14.6803311185908</v>
      </c>
      <c r="H101" s="34" t="n">
        <v>11.866581182528</v>
      </c>
      <c r="I101" s="34" t="n">
        <v>9.89797839129127</v>
      </c>
      <c r="J101" s="60" t="n">
        <f aca="false">I101/I$162*100</f>
        <v>4.06153715506635</v>
      </c>
      <c r="K101" s="61" t="n">
        <v>1547118.06784606</v>
      </c>
      <c r="L101" s="60" t="n">
        <f aca="false">K101/K$162*100</f>
        <v>2.85294318431092</v>
      </c>
      <c r="M101" s="20" t="n">
        <f aca="false">IF(K101=0,0,J101/L101)</f>
        <v>1.42363057820492</v>
      </c>
      <c r="N101" s="62" t="n">
        <f aca="false">IF($K101=0,0,F101/$K101*10^(6))</f>
        <v>10.6589029874551</v>
      </c>
      <c r="O101" s="62" t="n">
        <f aca="false">IF($K101=0,0,G101/$K101*10^(6))</f>
        <v>9.48882404238815</v>
      </c>
      <c r="P101" s="62" t="n">
        <f aca="false">IF($K101=0,0,H101/$K101*10^(6))</f>
        <v>7.67011996637657</v>
      </c>
      <c r="Q101" s="62" t="n">
        <f aca="false">IF($K101=0,0,I101/$K101*10^(6))</f>
        <v>6.39768780224479</v>
      </c>
      <c r="R101" s="63" t="n">
        <f aca="false">IF($E101=0,0,F101/$E101*100)</f>
        <v>90.4781480327822</v>
      </c>
      <c r="S101" s="63" t="n">
        <f aca="false">IF($E101=0,0,G101/$E101*100)</f>
        <v>80.5459274162323</v>
      </c>
      <c r="T101" s="63" t="n">
        <f aca="false">IF($E101=0,0,H101/$E101*100)</f>
        <v>65.1078493315673</v>
      </c>
      <c r="U101" s="63" t="n">
        <f aca="false">IF($E101=0,0,I101/$E101*100)</f>
        <v>54.306802934627</v>
      </c>
      <c r="V101" s="27" t="n">
        <v>0.179604346600159</v>
      </c>
      <c r="W101" s="20" t="n">
        <v>45.7302016036821</v>
      </c>
    </row>
    <row r="102" customFormat="false" ht="12.8" hidden="false" customHeight="false" outlineLevel="0" collapsed="false">
      <c r="A102" s="59" t="s">
        <v>267</v>
      </c>
      <c r="B102" s="56" t="s">
        <v>268</v>
      </c>
      <c r="C102" s="0" t="n">
        <v>558</v>
      </c>
      <c r="D102" s="17" t="n">
        <v>99</v>
      </c>
      <c r="E102" s="27" t="n">
        <v>0.693527201757954</v>
      </c>
      <c r="F102" s="34" t="n">
        <v>0.482608760265509</v>
      </c>
      <c r="G102" s="34" t="n">
        <v>0.330863656677623</v>
      </c>
      <c r="H102" s="34" t="n">
        <v>0.254026717102091</v>
      </c>
      <c r="I102" s="34" t="n">
        <v>0.209329709683805</v>
      </c>
      <c r="J102" s="60" t="n">
        <f aca="false">I102/I$162*100</f>
        <v>0.0858963679177229</v>
      </c>
      <c r="K102" s="61" t="n">
        <v>168849.377886655</v>
      </c>
      <c r="L102" s="60" t="n">
        <f aca="false">K102/K$162*100</f>
        <v>0.311364524678799</v>
      </c>
      <c r="M102" s="20" t="n">
        <f aca="false">IF(K102=0,0,J102/L102)</f>
        <v>0.275870759542478</v>
      </c>
      <c r="N102" s="62" t="n">
        <f aca="false">IF($K102=0,0,F102/$K102*10^(6))</f>
        <v>2.85822054132455</v>
      </c>
      <c r="O102" s="62" t="n">
        <f aca="false">IF($K102=0,0,G102/$K102*10^(6))</f>
        <v>1.95951954824332</v>
      </c>
      <c r="P102" s="62" t="n">
        <f aca="false">IF($K102=0,0,H102/$K102*10^(6))</f>
        <v>1.50445752469763</v>
      </c>
      <c r="Q102" s="62" t="n">
        <f aca="false">IF($K102=0,0,I102/$K102*10^(6))</f>
        <v>1.23974226203145</v>
      </c>
      <c r="R102" s="63" t="n">
        <f aca="false">IF($E102=0,0,F102/$E102*100)</f>
        <v>69.5875747976707</v>
      </c>
      <c r="S102" s="63" t="n">
        <f aca="false">IF($E102=0,0,G102/$E102*100)</f>
        <v>47.7073798747835</v>
      </c>
      <c r="T102" s="63" t="n">
        <f aca="false">IF($E102=0,0,H102/$E102*100)</f>
        <v>36.6282269041767</v>
      </c>
      <c r="U102" s="63" t="n">
        <f aca="false">IF($E102=0,0,I102/$E102*100)</f>
        <v>30.1833452463286</v>
      </c>
      <c r="V102" s="27" t="n">
        <v>0.0578742107129604</v>
      </c>
      <c r="W102" s="20" t="n">
        <v>21.6792454944701</v>
      </c>
    </row>
    <row r="103" customFormat="false" ht="12.8" hidden="false" customHeight="false" outlineLevel="0" collapsed="false">
      <c r="A103" s="59" t="s">
        <v>269</v>
      </c>
      <c r="B103" s="56" t="s">
        <v>270</v>
      </c>
      <c r="C103" s="0" t="n">
        <v>566</v>
      </c>
      <c r="D103" s="17" t="n">
        <v>100</v>
      </c>
      <c r="E103" s="27" t="n">
        <v>0.810273140603327</v>
      </c>
      <c r="F103" s="34" t="n">
        <v>0.481666714173508</v>
      </c>
      <c r="G103" s="34" t="n">
        <v>0.378477263652577</v>
      </c>
      <c r="H103" s="34" t="n">
        <v>0.295151957089664</v>
      </c>
      <c r="I103" s="34" t="n">
        <v>0.243341692644514</v>
      </c>
      <c r="J103" s="60" t="n">
        <f aca="false">I103/I$162*100</f>
        <v>0.0998528474180163</v>
      </c>
      <c r="K103" s="61" t="n">
        <v>144251.157109581</v>
      </c>
      <c r="L103" s="60" t="n">
        <f aca="false">K103/K$162*100</f>
        <v>0.26600449187288</v>
      </c>
      <c r="M103" s="20" t="n">
        <f aca="false">IF(K103=0,0,J103/L103)</f>
        <v>0.375380305478957</v>
      </c>
      <c r="N103" s="62" t="n">
        <f aca="false">IF($K103=0,0,F103/$K103*10^(6))</f>
        <v>3.33908388552896</v>
      </c>
      <c r="O103" s="62" t="n">
        <f aca="false">IF($K103=0,0,G103/$K103*10^(6))</f>
        <v>2.62373814696727</v>
      </c>
      <c r="P103" s="62" t="n">
        <f aca="false">IF($K103=0,0,H103/$K103*10^(6))</f>
        <v>2.04609767438781</v>
      </c>
      <c r="Q103" s="62" t="n">
        <f aca="false">IF($K103=0,0,I103/$K103*10^(6))</f>
        <v>1.68693061130635</v>
      </c>
      <c r="R103" s="63" t="n">
        <f aca="false">IF($E103=0,0,F103/$E103*100)</f>
        <v>59.444980962205</v>
      </c>
      <c r="S103" s="63" t="n">
        <f aca="false">IF($E103=0,0,G103/$E103*100)</f>
        <v>46.709837052079</v>
      </c>
      <c r="T103" s="63" t="n">
        <f aca="false">IF($E103=0,0,H103/$E103*100)</f>
        <v>36.4262299093235</v>
      </c>
      <c r="U103" s="63" t="n">
        <f aca="false">IF($E103=0,0,I103/$E103*100)</f>
        <v>30.0320571484478</v>
      </c>
      <c r="V103" s="27" t="n">
        <v>0.0429146361900361</v>
      </c>
      <c r="W103" s="20" t="n">
        <v>33.738369475518</v>
      </c>
    </row>
    <row r="104" customFormat="false" ht="12.8" hidden="false" customHeight="false" outlineLevel="0" collapsed="false">
      <c r="A104" s="59" t="s">
        <v>271</v>
      </c>
      <c r="B104" s="56" t="s">
        <v>272</v>
      </c>
      <c r="C104" s="0" t="n">
        <v>408</v>
      </c>
      <c r="D104" s="17" t="n">
        <v>101</v>
      </c>
      <c r="E104" s="27" t="n">
        <v>0.911110318540986</v>
      </c>
      <c r="F104" s="34" t="n">
        <v>0.829223964393592</v>
      </c>
      <c r="G104" s="34" t="n">
        <v>0.763847303277141</v>
      </c>
      <c r="H104" s="34" t="n">
        <v>0.62889978269109</v>
      </c>
      <c r="I104" s="34" t="n">
        <v>0.522625256281913</v>
      </c>
      <c r="J104" s="60" t="n">
        <f aca="false">I104/I$162*100</f>
        <v>0.21445408472832</v>
      </c>
      <c r="K104" s="61" t="n">
        <v>76249.703966541</v>
      </c>
      <c r="L104" s="60" t="n">
        <f aca="false">K104/K$162*100</f>
        <v>0.140607286385019</v>
      </c>
      <c r="M104" s="20" t="n">
        <f aca="false">IF(K104=0,0,J104/L104)</f>
        <v>1.52519894410799</v>
      </c>
      <c r="N104" s="62" t="n">
        <f aca="false">IF($K104=0,0,F104/$K104*10^(6))</f>
        <v>10.8751106070846</v>
      </c>
      <c r="O104" s="62" t="n">
        <f aca="false">IF($K104=0,0,G104/$K104*10^(6))</f>
        <v>10.0177084439872</v>
      </c>
      <c r="P104" s="62" t="n">
        <f aca="false">IF($K104=0,0,H104/$K104*10^(6))</f>
        <v>8.24789802419504</v>
      </c>
      <c r="Q104" s="62" t="n">
        <f aca="false">IF($K104=0,0,I104/$K104*10^(6))</f>
        <v>6.8541283322391</v>
      </c>
      <c r="R104" s="63" t="n">
        <f aca="false">IF($E104=0,0,F104/$E104*100)</f>
        <v>91.0124655070833</v>
      </c>
      <c r="S104" s="63" t="n">
        <f aca="false">IF($E104=0,0,G104/$E104*100)</f>
        <v>83.8369720694563</v>
      </c>
      <c r="T104" s="63" t="n">
        <f aca="false">IF($E104=0,0,H104/$E104*100)</f>
        <v>69.0256459501177</v>
      </c>
      <c r="U104" s="63" t="n">
        <f aca="false">IF($E104=0,0,I104/$E104*100)</f>
        <v>57.3613585146114</v>
      </c>
      <c r="V104" s="27" t="n">
        <v>0.0868572316605661</v>
      </c>
      <c r="W104" s="20" t="n">
        <v>142.310348924998</v>
      </c>
    </row>
    <row r="105" customFormat="false" ht="12.8" hidden="false" customHeight="false" outlineLevel="0" collapsed="false">
      <c r="A105" s="59" t="s">
        <v>273</v>
      </c>
      <c r="B105" s="56" t="s">
        <v>274</v>
      </c>
      <c r="C105" s="0" t="n">
        <v>578</v>
      </c>
      <c r="D105" s="17" t="n">
        <v>102</v>
      </c>
      <c r="E105" s="27" t="n">
        <v>7.98528782230582</v>
      </c>
      <c r="F105" s="34" t="n">
        <v>7.08848600380849</v>
      </c>
      <c r="G105" s="34" t="n">
        <v>5.66624879973859</v>
      </c>
      <c r="H105" s="34" t="n">
        <v>4.34965490092572</v>
      </c>
      <c r="I105" s="34" t="n">
        <v>3.57165954192889</v>
      </c>
      <c r="J105" s="60" t="n">
        <f aca="false">I105/I$162*100</f>
        <v>1.46559502974415</v>
      </c>
      <c r="K105" s="61" t="n">
        <v>989702.924570426</v>
      </c>
      <c r="L105" s="60" t="n">
        <f aca="false">K105/K$162*100</f>
        <v>1.82504895510452</v>
      </c>
      <c r="M105" s="20" t="n">
        <f aca="false">IF(K105=0,0,J105/L105)</f>
        <v>0.803044228290419</v>
      </c>
      <c r="N105" s="62" t="n">
        <f aca="false">IF($K105=0,0,F105/$K105*10^(6))</f>
        <v>7.16223608906198</v>
      </c>
      <c r="O105" s="62" t="n">
        <f aca="false">IF($K105=0,0,G105/$K105*10^(6))</f>
        <v>5.72520163280106</v>
      </c>
      <c r="P105" s="62" t="n">
        <f aca="false">IF($K105=0,0,H105/$K105*10^(6))</f>
        <v>4.39490961675561</v>
      </c>
      <c r="Q105" s="62" t="n">
        <f aca="false">IF($K105=0,0,I105/$K105*10^(6))</f>
        <v>3.60881983195022</v>
      </c>
      <c r="R105" s="63" t="n">
        <f aca="false">IF($E105=0,0,F105/$E105*100)</f>
        <v>88.769323805809</v>
      </c>
      <c r="S105" s="63" t="n">
        <f aca="false">IF($E105=0,0,G105/$E105*100)</f>
        <v>70.9586044464257</v>
      </c>
      <c r="T105" s="63" t="n">
        <f aca="false">IF($E105=0,0,H105/$E105*100)</f>
        <v>54.4708593818691</v>
      </c>
      <c r="U105" s="63" t="n">
        <f aca="false">IF($E105=0,0,I105/$E105*100)</f>
        <v>44.7280000597091</v>
      </c>
      <c r="V105" s="27" t="n">
        <v>0.0756794520657323</v>
      </c>
      <c r="W105" s="20" t="n">
        <v>22.221918130893</v>
      </c>
    </row>
    <row r="106" customFormat="false" ht="12.8" hidden="false" customHeight="false" outlineLevel="0" collapsed="false">
      <c r="A106" s="59" t="s">
        <v>275</v>
      </c>
      <c r="B106" s="56" t="s">
        <v>276</v>
      </c>
      <c r="C106" s="0" t="n">
        <v>512</v>
      </c>
      <c r="D106" s="17" t="n">
        <v>103</v>
      </c>
      <c r="E106" s="27" t="n">
        <v>3.41207908088685</v>
      </c>
      <c r="F106" s="34" t="n">
        <v>2.63951353479782</v>
      </c>
      <c r="G106" s="34" t="n">
        <v>2.3383200253991</v>
      </c>
      <c r="H106" s="34" t="n">
        <v>1.91420852447738</v>
      </c>
      <c r="I106" s="34" t="n">
        <v>1.59326470658814</v>
      </c>
      <c r="J106" s="60" t="n">
        <f aca="false">I106/I$162*100</f>
        <v>0.653780352698811</v>
      </c>
      <c r="K106" s="61" t="n">
        <v>414534.524632336</v>
      </c>
      <c r="L106" s="60" t="n">
        <f aca="false">K106/K$162*100</f>
        <v>0.764417061173552</v>
      </c>
      <c r="M106" s="20" t="n">
        <f aca="false">IF(K106=0,0,J106/L106)</f>
        <v>0.85526656311819</v>
      </c>
      <c r="N106" s="62" t="n">
        <f aca="false">IF($K106=0,0,F106/$K106*10^(6))</f>
        <v>6.36741544540564</v>
      </c>
      <c r="O106" s="62" t="n">
        <f aca="false">IF($K106=0,0,G106/$K106*10^(6))</f>
        <v>5.64083299810319</v>
      </c>
      <c r="P106" s="62" t="n">
        <f aca="false">IF($K106=0,0,H106/$K106*10^(6))</f>
        <v>4.61773003388597</v>
      </c>
      <c r="Q106" s="62" t="n">
        <f aca="false">IF($K106=0,0,I106/$K106*10^(6))</f>
        <v>3.84350304236121</v>
      </c>
      <c r="R106" s="63" t="n">
        <f aca="false">IF($E106=0,0,F106/$E106*100)</f>
        <v>77.3579237826976</v>
      </c>
      <c r="S106" s="63" t="n">
        <f aca="false">IF($E106=0,0,G106/$E106*100)</f>
        <v>68.5306515460754</v>
      </c>
      <c r="T106" s="63" t="n">
        <f aca="false">IF($E106=0,0,H106/$E106*100)</f>
        <v>56.100942536767</v>
      </c>
      <c r="U106" s="63" t="n">
        <f aca="false">IF($E106=0,0,I106/$E106*100)</f>
        <v>46.6948352842404</v>
      </c>
      <c r="V106" s="27" t="n">
        <v>0.0638447830883056</v>
      </c>
      <c r="W106" s="20" t="n">
        <v>66.8590080629754</v>
      </c>
    </row>
    <row r="107" customFormat="false" ht="12.8" hidden="false" customHeight="false" outlineLevel="0" collapsed="false">
      <c r="A107" s="59" t="s">
        <v>277</v>
      </c>
      <c r="B107" s="56" t="s">
        <v>278</v>
      </c>
      <c r="C107" s="0" t="n">
        <v>586</v>
      </c>
      <c r="D107" s="17" t="n">
        <v>104</v>
      </c>
      <c r="E107" s="27" t="n">
        <v>2.48681302887952</v>
      </c>
      <c r="F107" s="34" t="n">
        <v>1.97196030355905</v>
      </c>
      <c r="G107" s="34" t="n">
        <v>1.75134866512875</v>
      </c>
      <c r="H107" s="34" t="n">
        <v>1.43109220326935</v>
      </c>
      <c r="I107" s="34" t="n">
        <v>1.19065161664902</v>
      </c>
      <c r="J107" s="60" t="n">
        <f aca="false">I107/I$162*100</f>
        <v>0.488572068819089</v>
      </c>
      <c r="K107" s="61" t="n">
        <v>177922.202219621</v>
      </c>
      <c r="L107" s="60" t="n">
        <f aca="false">K107/K$162*100</f>
        <v>0.328095149755929</v>
      </c>
      <c r="M107" s="20" t="n">
        <f aca="false">IF(K107=0,0,J107/L107)</f>
        <v>1.48911701127718</v>
      </c>
      <c r="N107" s="62" t="n">
        <f aca="false">IF($K107=0,0,F107/$K107*10^(6))</f>
        <v>11.0832727954038</v>
      </c>
      <c r="O107" s="62" t="n">
        <f aca="false">IF($K107=0,0,G107/$K107*10^(6))</f>
        <v>9.84333963541518</v>
      </c>
      <c r="P107" s="62" t="n">
        <f aca="false">IF($K107=0,0,H107/$K107*10^(6))</f>
        <v>8.04335931893907</v>
      </c>
      <c r="Q107" s="62" t="n">
        <f aca="false">IF($K107=0,0,I107/$K107*10^(6))</f>
        <v>6.69197886376946</v>
      </c>
      <c r="R107" s="63" t="n">
        <f aca="false">IF($E107=0,0,F107/$E107*100)</f>
        <v>79.296685382397</v>
      </c>
      <c r="S107" s="63" t="n">
        <f aca="false">IF($E107=0,0,G107/$E107*100)</f>
        <v>70.4254258277653</v>
      </c>
      <c r="T107" s="63" t="n">
        <f aca="false">IF($E107=0,0,H107/$E107*100)</f>
        <v>57.5472376350769</v>
      </c>
      <c r="U107" s="63" t="n">
        <f aca="false">IF($E107=0,0,I107/$E107*100)</f>
        <v>47.8786142272019</v>
      </c>
      <c r="V107" s="27" t="n">
        <v>0.129228072496517</v>
      </c>
      <c r="W107" s="20" t="n">
        <v>76.0912781708957</v>
      </c>
    </row>
    <row r="108" customFormat="false" ht="12.8" hidden="false" customHeight="false" outlineLevel="0" collapsed="false">
      <c r="A108" s="59" t="s">
        <v>279</v>
      </c>
      <c r="B108" s="56" t="s">
        <v>280</v>
      </c>
      <c r="C108" s="0" t="n">
        <v>585</v>
      </c>
      <c r="D108" s="17" t="n">
        <v>105</v>
      </c>
      <c r="E108" s="27" t="n">
        <v>0.0437563864516428</v>
      </c>
      <c r="F108" s="34" t="n">
        <v>0.00193999906937458</v>
      </c>
      <c r="G108" s="34" t="n">
        <v>0.00175562620216728</v>
      </c>
      <c r="H108" s="34" t="n">
        <v>0.00137033544812302</v>
      </c>
      <c r="I108" s="34" t="n">
        <v>0.00112419805614661</v>
      </c>
      <c r="J108" s="60" t="n">
        <f aca="false">I108/I$162*100</f>
        <v>0.000461303510089514</v>
      </c>
      <c r="K108" s="61" t="n">
        <v>35342.1493831435</v>
      </c>
      <c r="L108" s="60" t="n">
        <f aca="false">K108/K$162*100</f>
        <v>0.0651722362352827</v>
      </c>
      <c r="M108" s="20" t="n">
        <f aca="false">IF(K108=0,0,J108/L108)</f>
        <v>0.00707822129079829</v>
      </c>
      <c r="N108" s="62" t="n">
        <f aca="false">IF($K108=0,0,F108/$K108*10^(6))</f>
        <v>0.0548919379051651</v>
      </c>
      <c r="O108" s="62" t="n">
        <f aca="false">IF($K108=0,0,G108/$K108*10^(6))</f>
        <v>0.0496751395376261</v>
      </c>
      <c r="P108" s="62" t="n">
        <f aca="false">IF($K108=0,0,H108/$K108*10^(6))</f>
        <v>0.0387734043356345</v>
      </c>
      <c r="Q108" s="62" t="n">
        <f aca="false">IF($K108=0,0,I108/$K108*10^(6))</f>
        <v>0.0318089894295676</v>
      </c>
      <c r="R108" s="63" t="n">
        <f aca="false">IF($E108=0,0,F108/$E108*100)</f>
        <v>4.43363638247085</v>
      </c>
      <c r="S108" s="63" t="n">
        <f aca="false">IF($E108=0,0,G108/$E108*100)</f>
        <v>4.01227419477955</v>
      </c>
      <c r="T108" s="63" t="n">
        <f aca="false">IF($E108=0,0,H108/$E108*100)</f>
        <v>3.13173815126951</v>
      </c>
      <c r="U108" s="63" t="n">
        <f aca="false">IF($E108=0,0,I108/$E108*100)</f>
        <v>2.56922051227656</v>
      </c>
      <c r="V108" s="27" t="n">
        <v>0.00174727988384361</v>
      </c>
      <c r="W108" s="20" t="n">
        <v>11.7918990240395</v>
      </c>
    </row>
    <row r="109" customFormat="false" ht="12.8" hidden="false" customHeight="false" outlineLevel="0" collapsed="false">
      <c r="A109" s="59" t="s">
        <v>281</v>
      </c>
      <c r="B109" s="56" t="s">
        <v>282</v>
      </c>
      <c r="C109" s="0" t="n">
        <v>275</v>
      </c>
      <c r="D109" s="17" t="n">
        <v>106</v>
      </c>
      <c r="E109" s="27" t="n">
        <v>0.00924595550336891</v>
      </c>
      <c r="F109" s="34" t="n">
        <v>0.00603998269586136</v>
      </c>
      <c r="G109" s="34" t="n">
        <v>0.00417580049365115</v>
      </c>
      <c r="H109" s="34" t="n">
        <v>0.00314960042244318</v>
      </c>
      <c r="I109" s="34" t="n">
        <v>0.00258250381426787</v>
      </c>
      <c r="J109" s="60" t="n">
        <f aca="false">I109/I$162*100</f>
        <v>0.00105970479830287</v>
      </c>
      <c r="K109" s="61" t="n">
        <v>657.483119576823</v>
      </c>
      <c r="L109" s="60" t="n">
        <f aca="false">K109/K$162*100</f>
        <v>0.00121242329449857</v>
      </c>
      <c r="M109" s="20" t="n">
        <f aca="false">IF(K109=0,0,J109/L109)</f>
        <v>0.874038632473773</v>
      </c>
      <c r="N109" s="62" t="n">
        <f aca="false">IF($K109=0,0,F109/$K109*10^(6))</f>
        <v>9.18652132050004</v>
      </c>
      <c r="O109" s="62" t="n">
        <f aca="false">IF($K109=0,0,G109/$K109*10^(6))</f>
        <v>6.35119042499346</v>
      </c>
      <c r="P109" s="62" t="n">
        <f aca="false">IF($K109=0,0,H109/$K109*10^(6))</f>
        <v>4.79038978897339</v>
      </c>
      <c r="Q109" s="62" t="n">
        <f aca="false">IF($K109=0,0,I109/$K109*10^(6))</f>
        <v>3.92786329773767</v>
      </c>
      <c r="R109" s="63" t="n">
        <f aca="false">IF($E109=0,0,F109/$E109*100)</f>
        <v>65.3256734110455</v>
      </c>
      <c r="S109" s="63" t="n">
        <f aca="false">IF($E109=0,0,G109/$E109*100)</f>
        <v>45.1635365553039</v>
      </c>
      <c r="T109" s="63" t="n">
        <f aca="false">IF($E109=0,0,H109/$E109*100)</f>
        <v>34.0646288130586</v>
      </c>
      <c r="U109" s="63" t="n">
        <f aca="false">IF($E109=0,0,I109/$E109*100)</f>
        <v>27.9311728606837</v>
      </c>
      <c r="V109" s="27" t="n">
        <v>0.172255307435989</v>
      </c>
      <c r="W109" s="20" t="n">
        <v>4.61144493670152</v>
      </c>
    </row>
    <row r="110" customFormat="false" ht="12.8" hidden="false" customHeight="false" outlineLevel="0" collapsed="false">
      <c r="A110" s="59" t="s">
        <v>283</v>
      </c>
      <c r="B110" s="56" t="s">
        <v>284</v>
      </c>
      <c r="C110" s="0" t="n">
        <v>591</v>
      </c>
      <c r="D110" s="17" t="n">
        <v>107</v>
      </c>
      <c r="E110" s="27" t="n">
        <v>3.92667845631177</v>
      </c>
      <c r="F110" s="34" t="n">
        <v>3.6041999470299</v>
      </c>
      <c r="G110" s="34" t="n">
        <v>3.08273903099443</v>
      </c>
      <c r="H110" s="34" t="n">
        <v>2.48910650259167</v>
      </c>
      <c r="I110" s="34" t="n">
        <v>2.08898647733712</v>
      </c>
      <c r="J110" s="60" t="n">
        <f aca="false">I110/I$162*100</f>
        <v>0.8571948592655</v>
      </c>
      <c r="K110" s="61" t="n">
        <v>262511.969685048</v>
      </c>
      <c r="L110" s="60" t="n">
        <f aca="false">K110/K$162*100</f>
        <v>0.484081823021869</v>
      </c>
      <c r="M110" s="20" t="n">
        <f aca="false">IF(K110=0,0,J110/L110)</f>
        <v>1.77076440076697</v>
      </c>
      <c r="N110" s="62" t="n">
        <f aca="false">IF($K110=0,0,F110/$K110*10^(6))</f>
        <v>13.7296594564967</v>
      </c>
      <c r="O110" s="62" t="n">
        <f aca="false">IF($K110=0,0,G110/$K110*10^(6))</f>
        <v>11.7432322598203</v>
      </c>
      <c r="P110" s="62" t="n">
        <f aca="false">IF($K110=0,0,H110/$K110*10^(6))</f>
        <v>9.48187812379758</v>
      </c>
      <c r="Q110" s="62" t="n">
        <f aca="false">IF($K110=0,0,I110/$K110*10^(6))</f>
        <v>7.95768086248946</v>
      </c>
      <c r="R110" s="63" t="n">
        <f aca="false">IF($E110=0,0,F110/$E110*100)</f>
        <v>91.7874989544022</v>
      </c>
      <c r="S110" s="63" t="n">
        <f aca="false">IF($E110=0,0,G110/$E110*100)</f>
        <v>78.5075494541503</v>
      </c>
      <c r="T110" s="63" t="n">
        <f aca="false">IF($E110=0,0,H110/$E110*100)</f>
        <v>63.3896187397433</v>
      </c>
      <c r="U110" s="63" t="n">
        <f aca="false">IF($E110=0,0,I110/$E110*100)</f>
        <v>53.1998354481832</v>
      </c>
      <c r="V110" s="27" t="n">
        <v>0.21975054564898</v>
      </c>
      <c r="W110" s="20" t="n">
        <v>71.5570887354139</v>
      </c>
    </row>
    <row r="111" customFormat="false" ht="12.8" hidden="false" customHeight="false" outlineLevel="0" collapsed="false">
      <c r="A111" s="59" t="s">
        <v>285</v>
      </c>
      <c r="B111" s="56" t="s">
        <v>286</v>
      </c>
      <c r="C111" s="0" t="n">
        <v>598</v>
      </c>
      <c r="D111" s="17" t="n">
        <v>108</v>
      </c>
      <c r="E111" s="27" t="n">
        <v>18.9061117885814</v>
      </c>
      <c r="F111" s="34" t="n">
        <v>16.8687167552383</v>
      </c>
      <c r="G111" s="34" t="n">
        <v>15.1683214929641</v>
      </c>
      <c r="H111" s="34" t="n">
        <v>12.5560236436657</v>
      </c>
      <c r="I111" s="34" t="n">
        <v>10.5526714302451</v>
      </c>
      <c r="J111" s="60" t="n">
        <f aca="false">I111/I$162*100</f>
        <v>4.33018394310277</v>
      </c>
      <c r="K111" s="61" t="n">
        <v>1011062.61277779</v>
      </c>
      <c r="L111" s="60" t="n">
        <f aca="false">K111/K$162*100</f>
        <v>1.86443701355765</v>
      </c>
      <c r="M111" s="20" t="n">
        <f aca="false">IF(K111=0,0,J111/L111)</f>
        <v>2.32251554309152</v>
      </c>
      <c r="N111" s="62" t="n">
        <f aca="false">IF($K111=0,0,F111/$K111*10^(6))</f>
        <v>16.6841465029483</v>
      </c>
      <c r="O111" s="62" t="n">
        <f aca="false">IF($K111=0,0,G111/$K111*10^(6))</f>
        <v>15.0023562351798</v>
      </c>
      <c r="P111" s="62" t="n">
        <f aca="false">IF($K111=0,0,H111/$K111*10^(6))</f>
        <v>12.4186410267603</v>
      </c>
      <c r="Q111" s="62" t="n">
        <f aca="false">IF($K111=0,0,I111/$K111*10^(6))</f>
        <v>10.437208632661</v>
      </c>
      <c r="R111" s="63" t="n">
        <f aca="false">IF($E111=0,0,F111/$E111*100)</f>
        <v>89.2236169122114</v>
      </c>
      <c r="S111" s="63" t="n">
        <f aca="false">IF($E111=0,0,G111/$E111*100)</f>
        <v>80.2297249830354</v>
      </c>
      <c r="T111" s="63" t="n">
        <f aca="false">IF($E111=0,0,H111/$E111*100)</f>
        <v>66.4125113829544</v>
      </c>
      <c r="U111" s="63" t="n">
        <f aca="false">IF($E111=0,0,I111/$E111*100)</f>
        <v>55.8161908077711</v>
      </c>
      <c r="V111" s="27" t="n">
        <v>0.263729409974014</v>
      </c>
      <c r="W111" s="20" t="n">
        <v>108.075992941738</v>
      </c>
    </row>
    <row r="112" customFormat="false" ht="12.8" hidden="false" customHeight="false" outlineLevel="0" collapsed="false">
      <c r="A112" s="59" t="s">
        <v>287</v>
      </c>
      <c r="B112" s="56" t="s">
        <v>288</v>
      </c>
      <c r="C112" s="0" t="n">
        <v>604</v>
      </c>
      <c r="D112" s="17" t="n">
        <v>109</v>
      </c>
      <c r="E112" s="27" t="n">
        <v>4.39396702342265</v>
      </c>
      <c r="F112" s="34" t="n">
        <v>3.71763629957748</v>
      </c>
      <c r="G112" s="34" t="n">
        <v>3.33312560364983</v>
      </c>
      <c r="H112" s="34" t="n">
        <v>2.71702597703709</v>
      </c>
      <c r="I112" s="34" t="n">
        <v>2.26192230635378</v>
      </c>
      <c r="J112" s="60" t="n">
        <f aca="false">I112/I$162*100</f>
        <v>0.928157359609142</v>
      </c>
      <c r="K112" s="61" t="n">
        <v>688666.704983195</v>
      </c>
      <c r="L112" s="60" t="n">
        <f aca="false">K112/K$162*100</f>
        <v>1.26992698429216</v>
      </c>
      <c r="M112" s="20" t="n">
        <f aca="false">IF(K112=0,0,J112/L112)</f>
        <v>0.730874586562536</v>
      </c>
      <c r="N112" s="62" t="n">
        <f aca="false">IF($K112=0,0,F112/$K112*10^(6))</f>
        <v>5.39830991200337</v>
      </c>
      <c r="O112" s="62" t="n">
        <f aca="false">IF($K112=0,0,G112/$K112*10^(6))</f>
        <v>4.83996914549712</v>
      </c>
      <c r="P112" s="62" t="n">
        <f aca="false">IF($K112=0,0,H112/$K112*10^(6))</f>
        <v>3.94534243833291</v>
      </c>
      <c r="Q112" s="62" t="n">
        <f aca="false">IF($K112=0,0,I112/$K112*10^(6))</f>
        <v>3.28449493780736</v>
      </c>
      <c r="R112" s="63" t="n">
        <f aca="false">IF($E112=0,0,F112/$E112*100)</f>
        <v>84.6077423831381</v>
      </c>
      <c r="S112" s="63" t="n">
        <f aca="false">IF($E112=0,0,G112/$E112*100)</f>
        <v>75.856864329708</v>
      </c>
      <c r="T112" s="63" t="n">
        <f aca="false">IF($E112=0,0,H112/$E112*100)</f>
        <v>61.8353747889687</v>
      </c>
      <c r="U112" s="63" t="n">
        <f aca="false">IF($E112=0,0,I112/$E112*100)</f>
        <v>51.4779081020929</v>
      </c>
      <c r="V112" s="27" t="n">
        <v>0.0401590752520709</v>
      </c>
      <c r="W112" s="20" t="n">
        <v>72.2904332460957</v>
      </c>
    </row>
    <row r="113" customFormat="false" ht="12.8" hidden="false" customHeight="false" outlineLevel="0" collapsed="false">
      <c r="A113" s="59" t="s">
        <v>289</v>
      </c>
      <c r="B113" s="56" t="s">
        <v>290</v>
      </c>
      <c r="C113" s="0" t="n">
        <v>608</v>
      </c>
      <c r="D113" s="17" t="n">
        <v>110</v>
      </c>
      <c r="E113" s="27" t="n">
        <v>21.6681942612473</v>
      </c>
      <c r="F113" s="34" t="n">
        <v>19.0455807356823</v>
      </c>
      <c r="G113" s="34" t="n">
        <v>17.7904981517448</v>
      </c>
      <c r="H113" s="34" t="n">
        <v>14.9305675899648</v>
      </c>
      <c r="I113" s="34" t="n">
        <v>12.5898369805043</v>
      </c>
      <c r="J113" s="60" t="n">
        <f aca="false">I113/I$162*100</f>
        <v>5.16611459947587</v>
      </c>
      <c r="K113" s="61" t="n">
        <v>1529195.00622696</v>
      </c>
      <c r="L113" s="60" t="n">
        <f aca="false">K113/K$162*100</f>
        <v>2.81989239293894</v>
      </c>
      <c r="M113" s="20" t="n">
        <f aca="false">IF(K113=0,0,J113/L113)</f>
        <v>1.83202543913091</v>
      </c>
      <c r="N113" s="62" t="n">
        <f aca="false">IF($K113=0,0,F113/$K113*10^(6))</f>
        <v>12.4546448674811</v>
      </c>
      <c r="O113" s="62" t="n">
        <f aca="false">IF($K113=0,0,G113/$K113*10^(6))</f>
        <v>11.6338976254179</v>
      </c>
      <c r="P113" s="62" t="n">
        <f aca="false">IF($K113=0,0,H113/$K113*10^(6))</f>
        <v>9.76367796727479</v>
      </c>
      <c r="Q113" s="62" t="n">
        <f aca="false">IF($K113=0,0,I113/$K113*10^(6))</f>
        <v>8.23298332079155</v>
      </c>
      <c r="R113" s="63" t="n">
        <f aca="false">IF($E113=0,0,F113/$E113*100)</f>
        <v>87.8964832327748</v>
      </c>
      <c r="S113" s="63" t="n">
        <f aca="false">IF($E113=0,0,G113/$E113*100)</f>
        <v>82.1042027648903</v>
      </c>
      <c r="T113" s="63" t="n">
        <f aca="false">IF($E113=0,0,H113/$E113*100)</f>
        <v>68.9054538183993</v>
      </c>
      <c r="U113" s="63" t="n">
        <f aca="false">IF($E113=0,0,I113/$E113*100)</f>
        <v>58.1028434059257</v>
      </c>
      <c r="V113" s="27" t="n">
        <v>0.258918194257764</v>
      </c>
      <c r="W113" s="20" t="n">
        <v>77.6141907904338</v>
      </c>
    </row>
    <row r="114" customFormat="false" ht="12.8" hidden="false" customHeight="false" outlineLevel="0" collapsed="false">
      <c r="A114" s="59" t="s">
        <v>291</v>
      </c>
      <c r="B114" s="56" t="s">
        <v>292</v>
      </c>
      <c r="C114" s="0" t="n">
        <v>616</v>
      </c>
      <c r="D114" s="17" t="n">
        <v>111</v>
      </c>
      <c r="E114" s="27" t="n">
        <v>0.709015424278924</v>
      </c>
      <c r="F114" s="34" t="n">
        <v>0.542051661618945</v>
      </c>
      <c r="G114" s="34" t="n">
        <v>0.394066727247294</v>
      </c>
      <c r="H114" s="34" t="n">
        <v>0.299942851180436</v>
      </c>
      <c r="I114" s="34" t="n">
        <v>0.250820160271727</v>
      </c>
      <c r="J114" s="60" t="n">
        <f aca="false">I114/I$162*100</f>
        <v>0.102921562354554</v>
      </c>
      <c r="K114" s="61" t="n">
        <v>18623.9150866798</v>
      </c>
      <c r="L114" s="60" t="n">
        <f aca="false">K114/K$162*100</f>
        <v>0.0343431911991705</v>
      </c>
      <c r="M114" s="20" t="n">
        <f aca="false">IF(K114=0,0,J114/L114)</f>
        <v>2.99685494448286</v>
      </c>
      <c r="N114" s="62" t="n">
        <f aca="false">IF($K114=0,0,F114/$K114*10^(6))</f>
        <v>29.1051403046093</v>
      </c>
      <c r="O114" s="62" t="n">
        <f aca="false">IF($K114=0,0,G114/$K114*10^(6))</f>
        <v>21.1591776172314</v>
      </c>
      <c r="P114" s="62" t="n">
        <f aca="false">IF($K114=0,0,H114/$K114*10^(6))</f>
        <v>16.1052522943987</v>
      </c>
      <c r="Q114" s="62" t="n">
        <f aca="false">IF($K114=0,0,I114/$K114*10^(6))</f>
        <v>13.4676387378462</v>
      </c>
      <c r="R114" s="63" t="n">
        <f aca="false">IF($E114=0,0,F114/$E114*100)</f>
        <v>76.4513215167663</v>
      </c>
      <c r="S114" s="63" t="n">
        <f aca="false">IF($E114=0,0,G114/$E114*100)</f>
        <v>55.5794294105892</v>
      </c>
      <c r="T114" s="63" t="n">
        <f aca="false">IF($E114=0,0,H114/$E114*100)</f>
        <v>42.3041362584574</v>
      </c>
      <c r="U114" s="63" t="n">
        <f aca="false">IF($E114=0,0,I114/$E114*100)</f>
        <v>35.3758397466196</v>
      </c>
      <c r="V114" s="27" t="n">
        <v>0.197702827601257</v>
      </c>
      <c r="W114" s="20" t="n">
        <v>9.04484813847979</v>
      </c>
    </row>
    <row r="115" customFormat="false" ht="12.8" hidden="false" customHeight="false" outlineLevel="0" collapsed="false">
      <c r="A115" s="59" t="s">
        <v>293</v>
      </c>
      <c r="B115" s="56" t="s">
        <v>294</v>
      </c>
      <c r="C115" s="0" t="n">
        <v>620</v>
      </c>
      <c r="D115" s="17" t="n">
        <v>112</v>
      </c>
      <c r="E115" s="27" t="n">
        <v>1.75604699620043</v>
      </c>
      <c r="F115" s="34" t="n">
        <v>1.50647187784182</v>
      </c>
      <c r="G115" s="34" t="n">
        <v>1.37038593157816</v>
      </c>
      <c r="H115" s="34" t="n">
        <v>1.13204627094999</v>
      </c>
      <c r="I115" s="34" t="n">
        <v>0.947229686023794</v>
      </c>
      <c r="J115" s="60" t="n">
        <f aca="false">I115/I$162*100</f>
        <v>0.388686296542376</v>
      </c>
      <c r="K115" s="61" t="n">
        <v>239627.630400521</v>
      </c>
      <c r="L115" s="60" t="n">
        <f aca="false">K115/K$162*100</f>
        <v>0.441882251349782</v>
      </c>
      <c r="M115" s="20" t="n">
        <f aca="false">IF(K115=0,0,J115/L115)</f>
        <v>0.87961509057014</v>
      </c>
      <c r="N115" s="62" t="n">
        <f aca="false">IF($K115=0,0,F115/$K115*10^(6))</f>
        <v>6.28672025560599</v>
      </c>
      <c r="O115" s="62" t="n">
        <f aca="false">IF($K115=0,0,G115/$K115*10^(6))</f>
        <v>5.71881435078106</v>
      </c>
      <c r="P115" s="62" t="n">
        <f aca="false">IF($K115=0,0,H115/$K115*10^(6))</f>
        <v>4.72418923084059</v>
      </c>
      <c r="Q115" s="62" t="n">
        <f aca="false">IF($K115=0,0,I115/$K115*10^(6))</f>
        <v>3.95292347731589</v>
      </c>
      <c r="R115" s="63" t="n">
        <f aca="false">IF($E115=0,0,F115/$E115*100)</f>
        <v>85.7876743106183</v>
      </c>
      <c r="S115" s="63" t="n">
        <f aca="false">IF($E115=0,0,G115/$E115*100)</f>
        <v>78.0381125643717</v>
      </c>
      <c r="T115" s="63" t="n">
        <f aca="false">IF($E115=0,0,H115/$E115*100)</f>
        <v>64.4656021962627</v>
      </c>
      <c r="U115" s="63" t="n">
        <f aca="false">IF($E115=0,0,I115/$E115*100)</f>
        <v>53.9410214005275</v>
      </c>
      <c r="V115" s="27" t="n">
        <v>0.0930104361301772</v>
      </c>
      <c r="W115" s="20" t="n">
        <v>55.1806647711794</v>
      </c>
    </row>
    <row r="116" customFormat="false" ht="12.8" hidden="false" customHeight="false" outlineLevel="0" collapsed="false">
      <c r="A116" s="59" t="s">
        <v>295</v>
      </c>
      <c r="B116" s="56" t="s">
        <v>296</v>
      </c>
      <c r="C116" s="0" t="n">
        <v>634</v>
      </c>
      <c r="D116" s="17" t="n">
        <v>113</v>
      </c>
      <c r="E116" s="27" t="n">
        <v>0.40464793315342</v>
      </c>
      <c r="F116" s="34" t="n">
        <v>0.304468881908679</v>
      </c>
      <c r="G116" s="34" t="n">
        <v>0.194108956950137</v>
      </c>
      <c r="H116" s="34" t="n">
        <v>0.146757992473639</v>
      </c>
      <c r="I116" s="34" t="n">
        <v>0.122804664161223</v>
      </c>
      <c r="J116" s="60" t="n">
        <f aca="false">I116/I$162*100</f>
        <v>0.050391674601462</v>
      </c>
      <c r="K116" s="61" t="n">
        <v>7602.7632227551</v>
      </c>
      <c r="L116" s="60" t="n">
        <f aca="false">K116/K$162*100</f>
        <v>0.0140197777849538</v>
      </c>
      <c r="M116" s="20" t="n">
        <f aca="false">IF(K116=0,0,J116/L116)</f>
        <v>3.59432762590167</v>
      </c>
      <c r="N116" s="62" t="n">
        <f aca="false">IF($K116=0,0,F116/$K116*10^(6))</f>
        <v>40.0471345730461</v>
      </c>
      <c r="O116" s="62" t="n">
        <f aca="false">IF($K116=0,0,G116/$K116*10^(6))</f>
        <v>25.5313694853955</v>
      </c>
      <c r="P116" s="62" t="n">
        <f aca="false">IF($K116=0,0,H116/$K116*10^(6))</f>
        <v>19.3032438567062</v>
      </c>
      <c r="Q116" s="62" t="n">
        <f aca="false">IF($K116=0,0,I116/$K116*10^(6))</f>
        <v>16.1526356356421</v>
      </c>
      <c r="R116" s="63" t="n">
        <f aca="false">IF($E116=0,0,F116/$E116*100)</f>
        <v>75.2429104322748</v>
      </c>
      <c r="S116" s="63" t="n">
        <f aca="false">IF($E116=0,0,G116/$E116*100)</f>
        <v>47.9698377395497</v>
      </c>
      <c r="T116" s="63" t="n">
        <f aca="false">IF($E116=0,0,H116/$E116*100)</f>
        <v>36.268069215121</v>
      </c>
      <c r="U116" s="63" t="n">
        <f aca="false">IF($E116=0,0,I116/$E116*100)</f>
        <v>30.3485212945996</v>
      </c>
      <c r="V116" s="27" t="n">
        <v>0.61123326025378</v>
      </c>
      <c r="W116" s="20" t="n">
        <v>2.30538466884309</v>
      </c>
    </row>
    <row r="117" customFormat="false" ht="12.8" hidden="false" customHeight="false" outlineLevel="0" collapsed="false">
      <c r="A117" s="59" t="s">
        <v>297</v>
      </c>
      <c r="B117" s="56" t="s">
        <v>298</v>
      </c>
      <c r="C117" s="0" t="n">
        <v>480</v>
      </c>
      <c r="D117" s="17" t="n">
        <v>114</v>
      </c>
      <c r="E117" s="27" t="n">
        <v>0</v>
      </c>
      <c r="F117" s="34" t="n">
        <v>0</v>
      </c>
      <c r="G117" s="34" t="n">
        <v>0</v>
      </c>
      <c r="H117" s="34" t="n">
        <v>0</v>
      </c>
      <c r="I117" s="34" t="n">
        <v>0</v>
      </c>
      <c r="J117" s="60" t="n">
        <f aca="false">I117/I$162*100</f>
        <v>0</v>
      </c>
      <c r="K117" s="61" t="n">
        <v>0</v>
      </c>
      <c r="L117" s="60" t="n">
        <f aca="false">K117/K$162*100</f>
        <v>0</v>
      </c>
      <c r="M117" s="20" t="n">
        <f aca="false">IF(K117=0,0,J117/L117)</f>
        <v>0</v>
      </c>
      <c r="N117" s="62" t="n">
        <f aca="false">IF($K117=0,0,F117/$K117*10^(6))</f>
        <v>0</v>
      </c>
      <c r="O117" s="62" t="n">
        <f aca="false">IF($K117=0,0,G117/$K117*10^(6))</f>
        <v>0</v>
      </c>
      <c r="P117" s="62" t="n">
        <f aca="false">IF($K117=0,0,H117/$K117*10^(6))</f>
        <v>0</v>
      </c>
      <c r="Q117" s="62" t="n">
        <f aca="false">IF($K117=0,0,I117/$K117*10^(6))</f>
        <v>0</v>
      </c>
      <c r="R117" s="63" t="n">
        <f aca="false">IF($E117=0,0,F117/$E117*100)</f>
        <v>0</v>
      </c>
      <c r="S117" s="63" t="n">
        <f aca="false">IF($E117=0,0,G117/$E117*100)</f>
        <v>0</v>
      </c>
      <c r="T117" s="63" t="n">
        <f aca="false">IF($E117=0,0,H117/$E117*100)</f>
        <v>0</v>
      </c>
      <c r="U117" s="63" t="n">
        <f aca="false">IF($E117=0,0,I117/$E117*100)</f>
        <v>0</v>
      </c>
      <c r="V117" s="27" t="s">
        <v>87</v>
      </c>
      <c r="W117" s="20" t="s">
        <v>87</v>
      </c>
    </row>
    <row r="118" customFormat="false" ht="12.8" hidden="false" customHeight="false" outlineLevel="0" collapsed="false">
      <c r="A118" s="59" t="s">
        <v>299</v>
      </c>
      <c r="B118" s="56" t="s">
        <v>300</v>
      </c>
      <c r="C118" s="0" t="n">
        <v>178</v>
      </c>
      <c r="D118" s="17" t="n">
        <v>115</v>
      </c>
      <c r="E118" s="27" t="n">
        <v>0.0705676081447286</v>
      </c>
      <c r="F118" s="34" t="n">
        <v>0.0317270409360625</v>
      </c>
      <c r="G118" s="34" t="n">
        <v>0.0265396349532115</v>
      </c>
      <c r="H118" s="34" t="n">
        <v>0.0204888057040593</v>
      </c>
      <c r="I118" s="34" t="n">
        <v>0.0168168685157743</v>
      </c>
      <c r="J118" s="60" t="n">
        <f aca="false">I118/I$162*100</f>
        <v>0.00690063501944787</v>
      </c>
      <c r="K118" s="61" t="n">
        <v>23737.5384740035</v>
      </c>
      <c r="L118" s="60" t="n">
        <f aca="false">K118/K$162*100</f>
        <v>0.0437729026692906</v>
      </c>
      <c r="M118" s="20" t="n">
        <f aca="false">IF(K118=0,0,J118/L118)</f>
        <v>0.157646274262024</v>
      </c>
      <c r="N118" s="62" t="n">
        <f aca="false">IF($K118=0,0,F118/$K118*10^(6))</f>
        <v>1.33657670405922</v>
      </c>
      <c r="O118" s="62" t="n">
        <f aca="false">IF($K118=0,0,G118/$K118*10^(6))</f>
        <v>1.11804494734266</v>
      </c>
      <c r="P118" s="62" t="n">
        <f aca="false">IF($K118=0,0,H118/$K118*10^(6))</f>
        <v>0.863139441627358</v>
      </c>
      <c r="Q118" s="62" t="n">
        <f aca="false">IF($K118=0,0,I118/$K118*10^(6))</f>
        <v>0.708450395317591</v>
      </c>
      <c r="R118" s="63" t="n">
        <f aca="false">IF($E118=0,0,F118/$E118*100)</f>
        <v>44.9597793806371</v>
      </c>
      <c r="S118" s="63" t="n">
        <f aca="false">IF($E118=0,0,G118/$E118*100)</f>
        <v>37.6088061519399</v>
      </c>
      <c r="T118" s="63" t="n">
        <f aca="false">IF($E118=0,0,H118/$E118*100)</f>
        <v>29.0342924221526</v>
      </c>
      <c r="U118" s="63" t="n">
        <f aca="false">IF($E118=0,0,I118/$E118*100)</f>
        <v>23.8308608693159</v>
      </c>
      <c r="V118" s="27" t="n">
        <v>0.0114588685112775</v>
      </c>
      <c r="W118" s="20" t="n">
        <v>29.8904160181455</v>
      </c>
    </row>
    <row r="119" customFormat="false" ht="12.8" hidden="false" customHeight="false" outlineLevel="0" collapsed="false">
      <c r="A119" s="59" t="s">
        <v>301</v>
      </c>
      <c r="B119" s="56" t="s">
        <v>302</v>
      </c>
      <c r="C119" s="0" t="n">
        <v>642</v>
      </c>
      <c r="D119" s="17" t="n">
        <v>116</v>
      </c>
      <c r="E119" s="27" t="n">
        <v>1.47530372392529</v>
      </c>
      <c r="F119" s="34" t="n">
        <v>1.25562247770829</v>
      </c>
      <c r="G119" s="34" t="n">
        <v>1.01912146250159</v>
      </c>
      <c r="H119" s="34" t="n">
        <v>0.815718548504023</v>
      </c>
      <c r="I119" s="34" t="n">
        <v>0.683795136790225</v>
      </c>
      <c r="J119" s="60" t="n">
        <f aca="false">I119/I$162*100</f>
        <v>0.280588544926583</v>
      </c>
      <c r="K119" s="61" t="n">
        <v>27166.1648702757</v>
      </c>
      <c r="L119" s="60" t="n">
        <f aca="false">K119/K$162*100</f>
        <v>0.0500954170992407</v>
      </c>
      <c r="M119" s="20" t="n">
        <f aca="false">IF(K119=0,0,J119/L119)</f>
        <v>5.60108211836479</v>
      </c>
      <c r="N119" s="62" t="n">
        <f aca="false">IF($K119=0,0,F119/$K119*10^(6))</f>
        <v>46.2200860410057</v>
      </c>
      <c r="O119" s="62" t="n">
        <f aca="false">IF($K119=0,0,G119/$K119*10^(6))</f>
        <v>37.5143663954082</v>
      </c>
      <c r="P119" s="62" t="n">
        <f aca="false">IF($K119=0,0,H119/$K119*10^(6))</f>
        <v>30.0270042679655</v>
      </c>
      <c r="Q119" s="62" t="n">
        <f aca="false">IF($K119=0,0,I119/$K119*10^(6))</f>
        <v>25.1708380647579</v>
      </c>
      <c r="R119" s="63" t="n">
        <f aca="false">IF($E119=0,0,F119/$E119*100)</f>
        <v>85.1094223749059</v>
      </c>
      <c r="S119" s="63" t="n">
        <f aca="false">IF($E119=0,0,G119/$E119*100)</f>
        <v>69.0787561892712</v>
      </c>
      <c r="T119" s="63" t="n">
        <f aca="false">IF($E119=0,0,H119/$E119*100)</f>
        <v>55.2915671041397</v>
      </c>
      <c r="U119" s="63" t="n">
        <f aca="false">IF($E119=0,0,I119/$E119*100)</f>
        <v>46.3494483001015</v>
      </c>
      <c r="V119" s="27" t="n">
        <v>0.268733646260592</v>
      </c>
      <c r="W119" s="20" t="n">
        <v>124.578589038109</v>
      </c>
    </row>
    <row r="120" customFormat="false" ht="12.8" hidden="false" customHeight="false" outlineLevel="0" collapsed="false">
      <c r="A120" s="59" t="s">
        <v>303</v>
      </c>
      <c r="B120" s="56" t="s">
        <v>304</v>
      </c>
      <c r="C120" s="0" t="n">
        <v>643</v>
      </c>
      <c r="D120" s="17" t="n">
        <v>117</v>
      </c>
      <c r="E120" s="27" t="n">
        <v>66.6431572193265</v>
      </c>
      <c r="F120" s="34" t="n">
        <v>46.1765470726463</v>
      </c>
      <c r="G120" s="34" t="n">
        <v>34.3476198866019</v>
      </c>
      <c r="H120" s="34" t="n">
        <v>26.8991058854532</v>
      </c>
      <c r="I120" s="34" t="n">
        <v>22.3590210228131</v>
      </c>
      <c r="J120" s="60" t="n">
        <f aca="false">I120/I$162*100</f>
        <v>9.17480227224641</v>
      </c>
      <c r="K120" s="61" t="n">
        <v>5004068.3628673</v>
      </c>
      <c r="L120" s="60" t="n">
        <f aca="false">K120/K$162*100</f>
        <v>9.22768793563638</v>
      </c>
      <c r="M120" s="20" t="n">
        <f aca="false">IF(K120=0,0,J120/L120)</f>
        <v>0.99426880668713</v>
      </c>
      <c r="N120" s="62" t="n">
        <f aca="false">IF($K120=0,0,F120/$K120*10^(6))</f>
        <v>9.22780100593738</v>
      </c>
      <c r="O120" s="62" t="n">
        <f aca="false">IF($K120=0,0,G120/$K120*10^(6))</f>
        <v>6.86393897842773</v>
      </c>
      <c r="P120" s="62" t="n">
        <f aca="false">IF($K120=0,0,H120/$K120*10^(6))</f>
        <v>5.37544732303381</v>
      </c>
      <c r="Q120" s="62" t="n">
        <f aca="false">IF($K120=0,0,I120/$K120*10^(6))</f>
        <v>4.46816857833683</v>
      </c>
      <c r="R120" s="63" t="n">
        <f aca="false">IF($E120=0,0,F120/$E120*100)</f>
        <v>69.2892548903057</v>
      </c>
      <c r="S120" s="63" t="n">
        <f aca="false">IF($E120=0,0,G120/$E120*100)</f>
        <v>51.5396048442932</v>
      </c>
      <c r="T120" s="63" t="n">
        <f aca="false">IF($E120=0,0,H120/$E120*100)</f>
        <v>40.3628924676043</v>
      </c>
      <c r="U120" s="63" t="n">
        <f aca="false">IF($E120=0,0,I120/$E120*100)</f>
        <v>33.550362791529</v>
      </c>
      <c r="V120" s="27" t="n">
        <v>0.102517046667549</v>
      </c>
      <c r="W120" s="20" t="n">
        <v>49.0234037149824</v>
      </c>
    </row>
    <row r="121" customFormat="false" ht="12.8" hidden="false" customHeight="false" outlineLevel="0" collapsed="false">
      <c r="A121" s="59" t="s">
        <v>305</v>
      </c>
      <c r="B121" s="56" t="s">
        <v>306</v>
      </c>
      <c r="C121" s="0" t="n">
        <v>659</v>
      </c>
      <c r="D121" s="17" t="n">
        <v>118</v>
      </c>
      <c r="E121" s="27" t="n">
        <v>0.0993460375498158</v>
      </c>
      <c r="F121" s="34" t="n">
        <v>0.0959626041966094</v>
      </c>
      <c r="G121" s="34" t="n">
        <v>0.0816492583255709</v>
      </c>
      <c r="H121" s="34" t="n">
        <v>0.0635451631300332</v>
      </c>
      <c r="I121" s="34" t="n">
        <v>0.0527728681933571</v>
      </c>
      <c r="J121" s="60" t="n">
        <f aca="false">I121/I$162*100</f>
        <v>0.0216548224772167</v>
      </c>
      <c r="K121" s="61" t="n">
        <v>2205.17196117373</v>
      </c>
      <c r="L121" s="60" t="n">
        <f aca="false">K121/K$162*100</f>
        <v>0.00406641900680725</v>
      </c>
      <c r="M121" s="20" t="n">
        <f aca="false">IF(K121=0,0,J121/L121)</f>
        <v>5.32528065626443</v>
      </c>
      <c r="N121" s="62" t="n">
        <f aca="false">IF($K121=0,0,F121/$K121*10^(6))</f>
        <v>43.5170616560588</v>
      </c>
      <c r="O121" s="62" t="n">
        <f aca="false">IF($K121=0,0,G121/$K121*10^(6))</f>
        <v>37.0262545339603</v>
      </c>
      <c r="P121" s="62" t="n">
        <f aca="false">IF($K121=0,0,H121/$K121*10^(6))</f>
        <v>28.8164207820829</v>
      </c>
      <c r="Q121" s="62" t="n">
        <f aca="false">IF($K121=0,0,I121/$K121*10^(6))</f>
        <v>23.9314072201735</v>
      </c>
      <c r="R121" s="63" t="n">
        <f aca="false">IF($E121=0,0,F121/$E121*100)</f>
        <v>96.5942946123948</v>
      </c>
      <c r="S121" s="63" t="n">
        <f aca="false">IF($E121=0,0,G121/$E121*100)</f>
        <v>82.1867286701082</v>
      </c>
      <c r="T121" s="63" t="n">
        <f aca="false">IF($E121=0,0,H121/$E121*100)</f>
        <v>63.9634601411952</v>
      </c>
      <c r="U121" s="63" t="n">
        <f aca="false">IF($E121=0,0,I121/$E121*100)</f>
        <v>53.1202547126198</v>
      </c>
      <c r="V121" s="27" t="n">
        <v>0.857401200440574</v>
      </c>
      <c r="W121" s="20" t="n">
        <v>35.4812083833508</v>
      </c>
    </row>
    <row r="122" customFormat="false" ht="12.8" hidden="false" customHeight="false" outlineLevel="0" collapsed="false">
      <c r="A122" s="59" t="s">
        <v>307</v>
      </c>
      <c r="B122" s="56" t="s">
        <v>308</v>
      </c>
      <c r="C122" s="0" t="n">
        <v>662</v>
      </c>
      <c r="D122" s="17" t="n">
        <v>119</v>
      </c>
      <c r="E122" s="27" t="n">
        <v>0.0159394573935699</v>
      </c>
      <c r="F122" s="34" t="n">
        <v>0.0069523483328115</v>
      </c>
      <c r="G122" s="34" t="n">
        <v>0.00469789507193033</v>
      </c>
      <c r="H122" s="34" t="n">
        <v>0.00355333355460568</v>
      </c>
      <c r="I122" s="34" t="n">
        <v>0.00291808668504346</v>
      </c>
      <c r="J122" s="60" t="n">
        <f aca="false">I122/I$162*100</f>
        <v>0.00119740789729712</v>
      </c>
      <c r="K122" s="61" t="n">
        <v>1494.03059347911</v>
      </c>
      <c r="L122" s="60" t="n">
        <f aca="false">K122/K$162*100</f>
        <v>0.00275504790966111</v>
      </c>
      <c r="M122" s="20" t="n">
        <f aca="false">IF(K122=0,0,J122/L122)</f>
        <v>0.434623257584079</v>
      </c>
      <c r="N122" s="62" t="n">
        <f aca="false">IF($K122=0,0,F122/$K122*10^(6))</f>
        <v>4.65341764964916</v>
      </c>
      <c r="O122" s="62" t="n">
        <f aca="false">IF($K122=0,0,G122/$K122*10^(6))</f>
        <v>3.14444368973092</v>
      </c>
      <c r="P122" s="62" t="n">
        <f aca="false">IF($K122=0,0,H122/$K122*10^(6))</f>
        <v>2.37835394409905</v>
      </c>
      <c r="Q122" s="62" t="n">
        <f aca="false">IF($K122=0,0,I122/$K122*10^(6))</f>
        <v>1.9531639430811</v>
      </c>
      <c r="R122" s="63" t="n">
        <f aca="false">IF($E122=0,0,F122/$E122*100)</f>
        <v>43.6172208447706</v>
      </c>
      <c r="S122" s="63" t="n">
        <f aca="false">IF($E122=0,0,G122/$E122*100)</f>
        <v>29.4733688602568</v>
      </c>
      <c r="T122" s="63" t="n">
        <f aca="false">IF($E122=0,0,H122/$E122*100)</f>
        <v>22.2926883071887</v>
      </c>
      <c r="U122" s="63" t="n">
        <f aca="false">IF($E122=0,0,I122/$E122*100)</f>
        <v>18.3073150672032</v>
      </c>
      <c r="V122" s="27" t="n">
        <v>0.0962888974783943</v>
      </c>
      <c r="W122" s="20" t="n">
        <v>7.33921133264323</v>
      </c>
    </row>
    <row r="123" customFormat="false" ht="12.8" hidden="false" customHeight="false" outlineLevel="0" collapsed="false">
      <c r="A123" s="59" t="s">
        <v>309</v>
      </c>
      <c r="B123" s="56" t="s">
        <v>310</v>
      </c>
      <c r="C123" s="0" t="n">
        <v>670</v>
      </c>
      <c r="D123" s="17" t="n">
        <v>120</v>
      </c>
      <c r="E123" s="27" t="n">
        <v>0.0558450784067413</v>
      </c>
      <c r="F123" s="34" t="n">
        <v>0.022801465026814</v>
      </c>
      <c r="G123" s="34" t="n">
        <v>0.0176176026042161</v>
      </c>
      <c r="H123" s="34" t="n">
        <v>0.0134528142387622</v>
      </c>
      <c r="I123" s="34" t="n">
        <v>0.0110304969027164</v>
      </c>
      <c r="J123" s="60" t="n">
        <f aca="false">I123/I$162*100</f>
        <v>0.00452625488136496</v>
      </c>
      <c r="K123" s="61" t="n">
        <v>12014.11533621</v>
      </c>
      <c r="L123" s="60" t="n">
        <f aca="false">K123/K$162*100</f>
        <v>0.0221544749404194</v>
      </c>
      <c r="M123" s="20" t="n">
        <f aca="false">IF(K123=0,0,J123/L123)</f>
        <v>0.204304317459002</v>
      </c>
      <c r="N123" s="62" t="n">
        <f aca="false">IF($K123=0,0,F123/$K123*10^(6))</f>
        <v>1.89788963970501</v>
      </c>
      <c r="O123" s="62" t="n">
        <f aca="false">IF($K123=0,0,G123/$K123*10^(6))</f>
        <v>1.46640864609627</v>
      </c>
      <c r="P123" s="62" t="n">
        <f aca="false">IF($K123=0,0,H123/$K123*10^(6))</f>
        <v>1.11975071507896</v>
      </c>
      <c r="Q123" s="62" t="n">
        <f aca="false">IF($K123=0,0,I123/$K123*10^(6))</f>
        <v>0.918128101323531</v>
      </c>
      <c r="R123" s="63" t="n">
        <f aca="false">IF($E123=0,0,F123/$E123*100)</f>
        <v>40.8298558751088</v>
      </c>
      <c r="S123" s="63" t="n">
        <f aca="false">IF($E123=0,0,G123/$E123*100)</f>
        <v>31.5472788414769</v>
      </c>
      <c r="T123" s="63" t="n">
        <f aca="false">IF($E123=0,0,H123/$E123*100)</f>
        <v>24.0895252053908</v>
      </c>
      <c r="U123" s="63" t="n">
        <f aca="false">IF($E123=0,0,I123/$E123*100)</f>
        <v>19.7519588429566</v>
      </c>
      <c r="V123" s="27" t="n">
        <v>0.0407992521100413</v>
      </c>
      <c r="W123" s="20" t="n">
        <v>15.4635550146033</v>
      </c>
    </row>
    <row r="124" customFormat="false" ht="12.8" hidden="false" customHeight="false" outlineLevel="0" collapsed="false">
      <c r="A124" s="59" t="s">
        <v>311</v>
      </c>
      <c r="B124" s="56" t="s">
        <v>312</v>
      </c>
      <c r="C124" s="0" t="n">
        <v>882</v>
      </c>
      <c r="D124" s="17" t="n">
        <v>121</v>
      </c>
      <c r="E124" s="27" t="n">
        <v>0</v>
      </c>
      <c r="F124" s="34" t="n">
        <v>0</v>
      </c>
      <c r="G124" s="34" t="n">
        <v>0</v>
      </c>
      <c r="H124" s="34" t="n">
        <v>0</v>
      </c>
      <c r="I124" s="34" t="n">
        <v>0</v>
      </c>
      <c r="J124" s="60" t="n">
        <f aca="false">I124/I$162*100</f>
        <v>0</v>
      </c>
      <c r="K124" s="61" t="n">
        <v>0</v>
      </c>
      <c r="L124" s="60" t="n">
        <f aca="false">K124/K$162*100</f>
        <v>0</v>
      </c>
      <c r="M124" s="20" t="n">
        <f aca="false">IF(K124=0,0,J124/L124)</f>
        <v>0</v>
      </c>
      <c r="N124" s="62" t="n">
        <f aca="false">IF($K124=0,0,F124/$K124*10^(6))</f>
        <v>0</v>
      </c>
      <c r="O124" s="62" t="n">
        <f aca="false">IF($K124=0,0,G124/$K124*10^(6))</f>
        <v>0</v>
      </c>
      <c r="P124" s="62" t="n">
        <f aca="false">IF($K124=0,0,H124/$K124*10^(6))</f>
        <v>0</v>
      </c>
      <c r="Q124" s="62" t="n">
        <f aca="false">IF($K124=0,0,I124/$K124*10^(6))</f>
        <v>0</v>
      </c>
      <c r="R124" s="63" t="n">
        <f aca="false">IF($E124=0,0,F124/$E124*100)</f>
        <v>0</v>
      </c>
      <c r="S124" s="63" t="n">
        <f aca="false">IF($E124=0,0,G124/$E124*100)</f>
        <v>0</v>
      </c>
      <c r="T124" s="63" t="n">
        <f aca="false">IF($E124=0,0,H124/$E124*100)</f>
        <v>0</v>
      </c>
      <c r="U124" s="63" t="n">
        <f aca="false">IF($E124=0,0,I124/$E124*100)</f>
        <v>0</v>
      </c>
      <c r="V124" s="27" t="s">
        <v>87</v>
      </c>
      <c r="W124" s="20" t="s">
        <v>87</v>
      </c>
    </row>
    <row r="125" customFormat="false" ht="12.8" hidden="false" customHeight="false" outlineLevel="0" collapsed="false">
      <c r="A125" s="59" t="s">
        <v>313</v>
      </c>
      <c r="B125" s="56" t="s">
        <v>314</v>
      </c>
      <c r="C125" s="0" t="n">
        <v>678</v>
      </c>
      <c r="D125" s="17" t="n">
        <v>122</v>
      </c>
      <c r="E125" s="27" t="n">
        <v>0.16081503181342</v>
      </c>
      <c r="F125" s="34" t="n">
        <v>0.0214354830416982</v>
      </c>
      <c r="G125" s="34" t="n">
        <v>0.0182206478265498</v>
      </c>
      <c r="H125" s="34" t="n">
        <v>0.0140274723967807</v>
      </c>
      <c r="I125" s="34" t="n">
        <v>0.0115001004144658</v>
      </c>
      <c r="J125" s="60" t="n">
        <f aca="false">I125/I$162*100</f>
        <v>0.0047189520196814</v>
      </c>
      <c r="K125" s="61" t="n">
        <v>101510.787500379</v>
      </c>
      <c r="L125" s="60" t="n">
        <f aca="false">K125/K$162*100</f>
        <v>0.187189662736235</v>
      </c>
      <c r="M125" s="20" t="n">
        <f aca="false">IF(K125=0,0,J125/L125)</f>
        <v>0.0252094691058382</v>
      </c>
      <c r="N125" s="62" t="n">
        <f aca="false">IF($K125=0,0,F125/$K125*10^(6))</f>
        <v>0.211164582302331</v>
      </c>
      <c r="O125" s="62" t="n">
        <f aca="false">IF($K125=0,0,G125/$K125*10^(6))</f>
        <v>0.179494694851833</v>
      </c>
      <c r="P125" s="62" t="n">
        <f aca="false">IF($K125=0,0,H125/$K125*10^(6))</f>
        <v>0.138187011865397</v>
      </c>
      <c r="Q125" s="62" t="n">
        <f aca="false">IF($K125=0,0,I125/$K125*10^(6))</f>
        <v>0.113289441424369</v>
      </c>
      <c r="R125" s="63" t="n">
        <f aca="false">IF($E125=0,0,F125/$E125*100)</f>
        <v>13.3292782397158</v>
      </c>
      <c r="S125" s="63" t="n">
        <f aca="false">IF($E125=0,0,G125/$E125*100)</f>
        <v>11.3301894860735</v>
      </c>
      <c r="T125" s="63" t="n">
        <f aca="false">IF($E125=0,0,H125/$E125*100)</f>
        <v>8.72273707165359</v>
      </c>
      <c r="U125" s="63" t="n">
        <f aca="false">IF($E125=0,0,I125/$E125*100)</f>
        <v>7.15113524201418</v>
      </c>
      <c r="V125" s="27" t="n">
        <v>0.00359063706735733</v>
      </c>
      <c r="W125" s="20" t="n">
        <v>21.8794833263804</v>
      </c>
    </row>
    <row r="126" customFormat="false" ht="12.8" hidden="false" customHeight="false" outlineLevel="0" collapsed="false">
      <c r="A126" s="59" t="s">
        <v>315</v>
      </c>
      <c r="B126" s="56" t="s">
        <v>316</v>
      </c>
      <c r="C126" s="0" t="n">
        <v>682</v>
      </c>
      <c r="D126" s="17" t="n">
        <v>123</v>
      </c>
      <c r="E126" s="27" t="n">
        <v>4.02798949813517</v>
      </c>
      <c r="F126" s="34" t="n">
        <v>3.33242175736254</v>
      </c>
      <c r="G126" s="34" t="n">
        <v>2.76348983674775</v>
      </c>
      <c r="H126" s="34" t="n">
        <v>2.21708234458076</v>
      </c>
      <c r="I126" s="34" t="n">
        <v>1.84908297115789</v>
      </c>
      <c r="J126" s="60" t="n">
        <f aca="false">I126/I$162*100</f>
        <v>0.758752837525492</v>
      </c>
      <c r="K126" s="61" t="n">
        <v>166047.184841946</v>
      </c>
      <c r="L126" s="60" t="n">
        <f aca="false">K126/K$162*100</f>
        <v>0.306197176617797</v>
      </c>
      <c r="M126" s="20" t="n">
        <f aca="false">IF(K126=0,0,J126/L126)</f>
        <v>2.47798770030001</v>
      </c>
      <c r="N126" s="62" t="n">
        <f aca="false">IF($K126=0,0,F126/$K126*10^(6))</f>
        <v>20.0691252943225</v>
      </c>
      <c r="O126" s="62" t="n">
        <f aca="false">IF($K126=0,0,G126/$K126*10^(6))</f>
        <v>16.6427984875396</v>
      </c>
      <c r="P126" s="62" t="n">
        <f aca="false">IF($K126=0,0,H126/$K126*10^(6))</f>
        <v>13.352122450562</v>
      </c>
      <c r="Q126" s="62" t="n">
        <f aca="false">IF($K126=0,0,I126/$K126*10^(6))</f>
        <v>11.1358887108984</v>
      </c>
      <c r="R126" s="63" t="n">
        <f aca="false">IF($E126=0,0,F126/$E126*100)</f>
        <v>82.731639665529</v>
      </c>
      <c r="S126" s="63" t="n">
        <f aca="false">IF($E126=0,0,G126/$E126*100)</f>
        <v>68.6071758138187</v>
      </c>
      <c r="T126" s="63" t="n">
        <f aca="false">IF($E126=0,0,H126/$E126*100)</f>
        <v>55.0419097568948</v>
      </c>
      <c r="U126" s="63" t="n">
        <f aca="false">IF($E126=0,0,I126/$E126*100)</f>
        <v>45.9058538264302</v>
      </c>
      <c r="V126" s="27" t="n">
        <v>0.233632756296342</v>
      </c>
      <c r="W126" s="20" t="n">
        <v>79.5617081232165</v>
      </c>
    </row>
    <row r="127" customFormat="false" ht="12.8" hidden="false" customHeight="false" outlineLevel="0" collapsed="false">
      <c r="A127" s="59" t="s">
        <v>317</v>
      </c>
      <c r="B127" s="56" t="s">
        <v>318</v>
      </c>
      <c r="C127" s="0" t="n">
        <v>686</v>
      </c>
      <c r="D127" s="17" t="n">
        <v>124</v>
      </c>
      <c r="E127" s="27" t="n">
        <v>0.267626554515411</v>
      </c>
      <c r="F127" s="34" t="n">
        <v>0.0596237140055179</v>
      </c>
      <c r="G127" s="34" t="n">
        <v>0.0519626677219594</v>
      </c>
      <c r="H127" s="34" t="n">
        <v>0.0406626224794707</v>
      </c>
      <c r="I127" s="34" t="n">
        <v>0.0334076414374641</v>
      </c>
      <c r="J127" s="60" t="n">
        <f aca="false">I127/I$162*100</f>
        <v>0.013708493956784</v>
      </c>
      <c r="K127" s="61" t="n">
        <v>122613.845876294</v>
      </c>
      <c r="L127" s="60" t="n">
        <f aca="false">K127/K$162*100</f>
        <v>0.226104486247735</v>
      </c>
      <c r="M127" s="20" t="n">
        <f aca="false">IF(K127=0,0,J127/L127)</f>
        <v>0.0606290223793437</v>
      </c>
      <c r="N127" s="62" t="n">
        <f aca="false">IF($K127=0,0,F127/$K127*10^(6))</f>
        <v>0.486272276833015</v>
      </c>
      <c r="O127" s="62" t="n">
        <f aca="false">IF($K127=0,0,G127/$K127*10^(6))</f>
        <v>0.423791190551065</v>
      </c>
      <c r="P127" s="62" t="n">
        <f aca="false">IF($K127=0,0,H127/$K127*10^(6))</f>
        <v>0.331631572183907</v>
      </c>
      <c r="Q127" s="62" t="n">
        <f aca="false">IF($K127=0,0,I127/$K127*10^(6))</f>
        <v>0.272462226420736</v>
      </c>
      <c r="R127" s="63" t="n">
        <f aca="false">IF($E127=0,0,F127/$E127*100)</f>
        <v>22.2786988060576</v>
      </c>
      <c r="S127" s="63" t="n">
        <f aca="false">IF($E127=0,0,G127/$E127*100)</f>
        <v>19.4161105634857</v>
      </c>
      <c r="T127" s="63" t="n">
        <f aca="false">IF($E127=0,0,H127/$E127*100)</f>
        <v>15.1937921680074</v>
      </c>
      <c r="U127" s="63" t="n">
        <f aca="false">IF($E127=0,0,I127/$E127*100)</f>
        <v>12.4829322329225</v>
      </c>
      <c r="V127" s="27" t="n">
        <v>0.00463879475598959</v>
      </c>
      <c r="W127" s="20" t="n">
        <v>36.9764167646063</v>
      </c>
    </row>
    <row r="128" customFormat="false" ht="12.8" hidden="false" customHeight="false" outlineLevel="0" collapsed="false">
      <c r="A128" s="59" t="s">
        <v>319</v>
      </c>
      <c r="B128" s="56" t="s">
        <v>320</v>
      </c>
      <c r="C128" s="0" t="n">
        <v>690</v>
      </c>
      <c r="D128" s="17" t="n">
        <v>125</v>
      </c>
      <c r="E128" s="27" t="n">
        <v>0.103289005516115</v>
      </c>
      <c r="F128" s="34" t="n">
        <v>0.002583431952772</v>
      </c>
      <c r="G128" s="34" t="n">
        <v>0.00239711251814478</v>
      </c>
      <c r="H128" s="34" t="n">
        <v>0.0019031414969077</v>
      </c>
      <c r="I128" s="34" t="n">
        <v>0.00156084932529316</v>
      </c>
      <c r="J128" s="60" t="n">
        <f aca="false">I128/I$162*100</f>
        <v>0.000640479022839267</v>
      </c>
      <c r="K128" s="61" t="n">
        <v>82400.9058908745</v>
      </c>
      <c r="L128" s="60" t="n">
        <f aca="false">K128/K$162*100</f>
        <v>0.151950331217906</v>
      </c>
      <c r="M128" s="20" t="n">
        <f aca="false">IF(K128=0,0,J128/L128)</f>
        <v>0.00421505512824964</v>
      </c>
      <c r="N128" s="62" t="n">
        <f aca="false">IF($K128=0,0,F128/$K128*10^(6))</f>
        <v>0.0313519848458135</v>
      </c>
      <c r="O128" s="62" t="n">
        <f aca="false">IF($K128=0,0,G128/$K128*10^(6))</f>
        <v>0.0290908515170857</v>
      </c>
      <c r="P128" s="62" t="n">
        <f aca="false">IF($K128=0,0,H128/$K128*10^(6))</f>
        <v>0.0230961234750025</v>
      </c>
      <c r="Q128" s="62" t="n">
        <f aca="false">IF($K128=0,0,I128/$K128*10^(6))</f>
        <v>0.0189421379342629</v>
      </c>
      <c r="R128" s="63" t="n">
        <f aca="false">IF($E128=0,0,F128/$E128*100)</f>
        <v>2.50116838657038</v>
      </c>
      <c r="S128" s="63" t="n">
        <f aca="false">IF($E128=0,0,G128/$E128*100)</f>
        <v>2.32078187428263</v>
      </c>
      <c r="T128" s="63" t="n">
        <f aca="false">IF($E128=0,0,H128/$E128*100)</f>
        <v>1.84254024656165</v>
      </c>
      <c r="U128" s="63" t="n">
        <f aca="false">IF($E128=0,0,I128/$E128*100)</f>
        <v>1.51114759745619</v>
      </c>
      <c r="V128" s="27" t="n">
        <v>0.000899613251124539</v>
      </c>
      <c r="W128" s="20" t="n">
        <v>14.1731912374895</v>
      </c>
    </row>
    <row r="129" customFormat="false" ht="12.8" hidden="false" customHeight="false" outlineLevel="0" collapsed="false">
      <c r="A129" s="59" t="s">
        <v>321</v>
      </c>
      <c r="B129" s="56" t="s">
        <v>322</v>
      </c>
      <c r="C129" s="0" t="n">
        <v>694</v>
      </c>
      <c r="D129" s="17" t="n">
        <v>126</v>
      </c>
      <c r="E129" s="27" t="n">
        <v>0.487903415418522</v>
      </c>
      <c r="F129" s="34" t="n">
        <v>0.0701584358156892</v>
      </c>
      <c r="G129" s="34" t="n">
        <v>0.0543900583413613</v>
      </c>
      <c r="H129" s="34" t="n">
        <v>0.0417586488008863</v>
      </c>
      <c r="I129" s="34" t="n">
        <v>0.034259412553534</v>
      </c>
      <c r="J129" s="60" t="n">
        <f aca="false">I129/I$162*100</f>
        <v>0.0140580097769614</v>
      </c>
      <c r="K129" s="61" t="n">
        <v>110744.068499093</v>
      </c>
      <c r="L129" s="60" t="n">
        <f aca="false">K129/K$162*100</f>
        <v>0.204216175865116</v>
      </c>
      <c r="M129" s="20" t="n">
        <f aca="false">IF(K129=0,0,J129/L129)</f>
        <v>0.0688388650772045</v>
      </c>
      <c r="N129" s="62" t="n">
        <f aca="false">IF($K129=0,0,F129/$K129*10^(6))</f>
        <v>0.633518677492545</v>
      </c>
      <c r="O129" s="62" t="n">
        <f aca="false">IF($K129=0,0,G129/$K129*10^(6))</f>
        <v>0.491132925478593</v>
      </c>
      <c r="P129" s="62" t="n">
        <f aca="false">IF($K129=0,0,H129/$K129*10^(6))</f>
        <v>0.377073457448679</v>
      </c>
      <c r="Q129" s="62" t="n">
        <f aca="false">IF($K129=0,0,I129/$K129*10^(6))</f>
        <v>0.309356636593269</v>
      </c>
      <c r="R129" s="63" t="n">
        <f aca="false">IF($E129=0,0,F129/$E129*100)</f>
        <v>14.3795746450161</v>
      </c>
      <c r="S129" s="63" t="n">
        <f aca="false">IF($E129=0,0,G129/$E129*100)</f>
        <v>11.1477101046128</v>
      </c>
      <c r="T129" s="63" t="n">
        <f aca="false">IF($E129=0,0,H129/$E129*100)</f>
        <v>8.55879411400838</v>
      </c>
      <c r="U129" s="63" t="n">
        <f aca="false">IF($E129=0,0,I129/$E129*100)</f>
        <v>7.02176116642807</v>
      </c>
      <c r="V129" s="27" t="n">
        <v>0.00856693810730258</v>
      </c>
      <c r="W129" s="20" t="n">
        <v>22.8508095694635</v>
      </c>
    </row>
    <row r="130" customFormat="false" ht="12.8" hidden="false" customHeight="false" outlineLevel="0" collapsed="false">
      <c r="A130" s="59" t="s">
        <v>323</v>
      </c>
      <c r="B130" s="56" t="s">
        <v>324</v>
      </c>
      <c r="C130" s="0" t="n">
        <v>702</v>
      </c>
      <c r="D130" s="17" t="n">
        <v>127</v>
      </c>
      <c r="E130" s="27" t="n">
        <v>0</v>
      </c>
      <c r="F130" s="34" t="n">
        <v>0</v>
      </c>
      <c r="G130" s="34" t="n">
        <v>0</v>
      </c>
      <c r="H130" s="34" t="n">
        <v>0</v>
      </c>
      <c r="I130" s="34" t="n">
        <v>0</v>
      </c>
      <c r="J130" s="60" t="n">
        <f aca="false">I130/I$162*100</f>
        <v>0</v>
      </c>
      <c r="K130" s="61" t="n">
        <v>0</v>
      </c>
      <c r="L130" s="60" t="n">
        <f aca="false">K130/K$162*100</f>
        <v>0</v>
      </c>
      <c r="M130" s="20" t="n">
        <f aca="false">IF(K130=0,0,J130/L130)</f>
        <v>0</v>
      </c>
      <c r="N130" s="62" t="n">
        <f aca="false">IF($K130=0,0,F130/$K130*10^(6))</f>
        <v>0</v>
      </c>
      <c r="O130" s="62" t="n">
        <f aca="false">IF($K130=0,0,G130/$K130*10^(6))</f>
        <v>0</v>
      </c>
      <c r="P130" s="62" t="n">
        <f aca="false">IF($K130=0,0,H130/$K130*10^(6))</f>
        <v>0</v>
      </c>
      <c r="Q130" s="62" t="n">
        <f aca="false">IF($K130=0,0,I130/$K130*10^(6))</f>
        <v>0</v>
      </c>
      <c r="R130" s="63" t="n">
        <f aca="false">IF($E130=0,0,F130/$E130*100)</f>
        <v>0</v>
      </c>
      <c r="S130" s="63" t="n">
        <f aca="false">IF($E130=0,0,G130/$E130*100)</f>
        <v>0</v>
      </c>
      <c r="T130" s="63" t="n">
        <f aca="false">IF($E130=0,0,H130/$E130*100)</f>
        <v>0</v>
      </c>
      <c r="U130" s="63" t="n">
        <f aca="false">IF($E130=0,0,I130/$E130*100)</f>
        <v>0</v>
      </c>
      <c r="V130" s="27" t="s">
        <v>87</v>
      </c>
      <c r="W130" s="20" t="s">
        <v>87</v>
      </c>
    </row>
    <row r="131" customFormat="false" ht="12.8" hidden="false" customHeight="false" outlineLevel="0" collapsed="false">
      <c r="A131" s="59" t="s">
        <v>325</v>
      </c>
      <c r="B131" s="56" t="s">
        <v>326</v>
      </c>
      <c r="C131" s="0" t="n">
        <v>705</v>
      </c>
      <c r="D131" s="17" t="n">
        <v>128</v>
      </c>
      <c r="E131" s="27" t="n">
        <v>0</v>
      </c>
      <c r="F131" s="34" t="n">
        <v>0</v>
      </c>
      <c r="G131" s="34" t="n">
        <v>0</v>
      </c>
      <c r="H131" s="34" t="n">
        <v>0</v>
      </c>
      <c r="I131" s="34" t="n">
        <v>0</v>
      </c>
      <c r="J131" s="60" t="n">
        <f aca="false">I131/I$162*100</f>
        <v>0</v>
      </c>
      <c r="K131" s="61" t="n">
        <v>0</v>
      </c>
      <c r="L131" s="60" t="n">
        <f aca="false">K131/K$162*100</f>
        <v>0</v>
      </c>
      <c r="M131" s="20" t="n">
        <f aca="false">IF(K131=0,0,J131/L131)</f>
        <v>0</v>
      </c>
      <c r="N131" s="62" t="n">
        <f aca="false">IF($K131=0,0,F131/$K131*10^(6))</f>
        <v>0</v>
      </c>
      <c r="O131" s="62" t="n">
        <f aca="false">IF($K131=0,0,G131/$K131*10^(6))</f>
        <v>0</v>
      </c>
      <c r="P131" s="62" t="n">
        <f aca="false">IF($K131=0,0,H131/$K131*10^(6))</f>
        <v>0</v>
      </c>
      <c r="Q131" s="62" t="n">
        <f aca="false">IF($K131=0,0,I131/$K131*10^(6))</f>
        <v>0</v>
      </c>
      <c r="R131" s="63" t="n">
        <f aca="false">IF($E131=0,0,F131/$E131*100)</f>
        <v>0</v>
      </c>
      <c r="S131" s="63" t="n">
        <f aca="false">IF($E131=0,0,G131/$E131*100)</f>
        <v>0</v>
      </c>
      <c r="T131" s="63" t="n">
        <f aca="false">IF($E131=0,0,H131/$E131*100)</f>
        <v>0</v>
      </c>
      <c r="U131" s="63" t="n">
        <f aca="false">IF($E131=0,0,I131/$E131*100)</f>
        <v>0</v>
      </c>
      <c r="V131" s="27" t="s">
        <v>87</v>
      </c>
      <c r="W131" s="20" t="s">
        <v>87</v>
      </c>
    </row>
    <row r="132" customFormat="false" ht="12.8" hidden="false" customHeight="false" outlineLevel="0" collapsed="false">
      <c r="A132" s="59" t="s">
        <v>327</v>
      </c>
      <c r="B132" s="56" t="s">
        <v>328</v>
      </c>
      <c r="C132" s="0" t="n">
        <v>90</v>
      </c>
      <c r="D132" s="17" t="n">
        <v>129</v>
      </c>
      <c r="E132" s="27" t="n">
        <v>0</v>
      </c>
      <c r="F132" s="34" t="n">
        <v>0</v>
      </c>
      <c r="G132" s="34" t="n">
        <v>0</v>
      </c>
      <c r="H132" s="34" t="n">
        <v>0</v>
      </c>
      <c r="I132" s="34" t="n">
        <v>0</v>
      </c>
      <c r="J132" s="60" t="n">
        <f aca="false">I132/I$162*100</f>
        <v>0</v>
      </c>
      <c r="K132" s="61" t="n">
        <v>0</v>
      </c>
      <c r="L132" s="60" t="n">
        <f aca="false">K132/K$162*100</f>
        <v>0</v>
      </c>
      <c r="M132" s="20" t="n">
        <f aca="false">IF(K132=0,0,J132/L132)</f>
        <v>0</v>
      </c>
      <c r="N132" s="62" t="n">
        <f aca="false">IF($K132=0,0,F132/$K132*10^(6))</f>
        <v>0</v>
      </c>
      <c r="O132" s="62" t="n">
        <f aca="false">IF($K132=0,0,G132/$K132*10^(6))</f>
        <v>0</v>
      </c>
      <c r="P132" s="62" t="n">
        <f aca="false">IF($K132=0,0,H132/$K132*10^(6))</f>
        <v>0</v>
      </c>
      <c r="Q132" s="62" t="n">
        <f aca="false">IF($K132=0,0,I132/$K132*10^(6))</f>
        <v>0</v>
      </c>
      <c r="R132" s="63" t="n">
        <f aca="false">IF($E132=0,0,F132/$E132*100)</f>
        <v>0</v>
      </c>
      <c r="S132" s="63" t="n">
        <f aca="false">IF($E132=0,0,G132/$E132*100)</f>
        <v>0</v>
      </c>
      <c r="T132" s="63" t="n">
        <f aca="false">IF($E132=0,0,H132/$E132*100)</f>
        <v>0</v>
      </c>
      <c r="U132" s="63" t="n">
        <f aca="false">IF($E132=0,0,I132/$E132*100)</f>
        <v>0</v>
      </c>
      <c r="V132" s="27" t="s">
        <v>87</v>
      </c>
      <c r="W132" s="20" t="s">
        <v>87</v>
      </c>
    </row>
    <row r="133" customFormat="false" ht="12.8" hidden="false" customHeight="false" outlineLevel="0" collapsed="false">
      <c r="A133" s="59" t="s">
        <v>329</v>
      </c>
      <c r="B133" s="56" t="s">
        <v>330</v>
      </c>
      <c r="C133" s="0" t="n">
        <v>710</v>
      </c>
      <c r="D133" s="17" t="n">
        <v>130</v>
      </c>
      <c r="E133" s="27" t="n">
        <v>1.72034738872536</v>
      </c>
      <c r="F133" s="34" t="n">
        <v>0.854422941934848</v>
      </c>
      <c r="G133" s="34" t="n">
        <v>0.681030750265367</v>
      </c>
      <c r="H133" s="34" t="n">
        <v>0.52336424249554</v>
      </c>
      <c r="I133" s="34" t="n">
        <v>0.430163538611876</v>
      </c>
      <c r="J133" s="60" t="n">
        <f aca="false">I133/I$162*100</f>
        <v>0.176513336942033</v>
      </c>
      <c r="K133" s="61" t="n">
        <v>710834.548233655</v>
      </c>
      <c r="L133" s="60" t="n">
        <f aca="false">K133/K$162*100</f>
        <v>1.31080531066341</v>
      </c>
      <c r="M133" s="20" t="n">
        <f aca="false">IF(K133=0,0,J133/L133)</f>
        <v>0.1346602241432</v>
      </c>
      <c r="N133" s="62" t="n">
        <f aca="false">IF($K133=0,0,F133/$K133*10^(6))</f>
        <v>1.20199973968344</v>
      </c>
      <c r="O133" s="62" t="n">
        <f aca="false">IF($K133=0,0,G133/$K133*10^(6))</f>
        <v>0.95807210265406</v>
      </c>
      <c r="P133" s="62" t="n">
        <f aca="false">IF($K133=0,0,H133/$K133*10^(6))</f>
        <v>0.736267312549794</v>
      </c>
      <c r="Q133" s="62" t="n">
        <f aca="false">IF($K133=0,0,I133/$K133*10^(6))</f>
        <v>0.605152830121699</v>
      </c>
      <c r="R133" s="63" t="n">
        <f aca="false">IF($E133=0,0,F133/$E133*100)</f>
        <v>49.6657214429178</v>
      </c>
      <c r="S133" s="63" t="n">
        <f aca="false">IF($E133=0,0,G133/$E133*100)</f>
        <v>39.5868157052836</v>
      </c>
      <c r="T133" s="63" t="n">
        <f aca="false">IF($E133=0,0,H133/$E133*100)</f>
        <v>30.4220092944897</v>
      </c>
      <c r="U133" s="63" t="n">
        <f aca="false">IF($E133=0,0,I133/$E133*100)</f>
        <v>25.0044579037373</v>
      </c>
      <c r="V133" s="27" t="n">
        <v>0.018674223081933</v>
      </c>
      <c r="W133" s="20" t="n">
        <v>17.0341548642966</v>
      </c>
    </row>
    <row r="134" customFormat="false" ht="12.8" hidden="false" customHeight="false" outlineLevel="0" collapsed="false">
      <c r="A134" s="59" t="s">
        <v>331</v>
      </c>
      <c r="B134" s="56" t="s">
        <v>332</v>
      </c>
      <c r="C134" s="0" t="n">
        <v>410</v>
      </c>
      <c r="D134" s="17" t="n">
        <v>131</v>
      </c>
      <c r="E134" s="27" t="n">
        <v>3.35588939233492</v>
      </c>
      <c r="F134" s="34" t="n">
        <v>2.24635649774036</v>
      </c>
      <c r="G134" s="34" t="n">
        <v>1.8704024284682</v>
      </c>
      <c r="H134" s="34" t="n">
        <v>1.49075906504128</v>
      </c>
      <c r="I134" s="34" t="n">
        <v>1.23425292304039</v>
      </c>
      <c r="J134" s="60" t="n">
        <f aca="false">I134/I$162*100</f>
        <v>0.506463431976013</v>
      </c>
      <c r="K134" s="61" t="n">
        <v>197025.144790982</v>
      </c>
      <c r="L134" s="60" t="n">
        <f aca="false">K134/K$162*100</f>
        <v>0.363321685430173</v>
      </c>
      <c r="M134" s="20" t="n">
        <f aca="false">IF(K134=0,0,J134/L134)</f>
        <v>1.39398074017068</v>
      </c>
      <c r="N134" s="62" t="n">
        <f aca="false">IF($K134=0,0,F134/$K134*10^(6))</f>
        <v>11.4013696075364</v>
      </c>
      <c r="O134" s="62" t="n">
        <f aca="false">IF($K134=0,0,G134/$K134*10^(6))</f>
        <v>9.49321687063067</v>
      </c>
      <c r="P134" s="62" t="n">
        <f aca="false">IF($K134=0,0,H134/$K134*10^(6))</f>
        <v>7.56633914225913</v>
      </c>
      <c r="Q134" s="62" t="n">
        <f aca="false">IF($K134=0,0,I134/$K134*10^(6))</f>
        <v>6.26444367976367</v>
      </c>
      <c r="R134" s="63" t="n">
        <f aca="false">IF($E134=0,0,F134/$E134*100)</f>
        <v>66.9377394520568</v>
      </c>
      <c r="S134" s="63" t="n">
        <f aca="false">IF($E134=0,0,G134/$E134*100)</f>
        <v>55.73492477852</v>
      </c>
      <c r="T134" s="63" t="n">
        <f aca="false">IF($E134=0,0,H134/$E134*100)</f>
        <v>44.42217518987</v>
      </c>
      <c r="U134" s="63" t="n">
        <f aca="false">IF($E134=0,0,I134/$E134*100)</f>
        <v>36.7787128461238</v>
      </c>
      <c r="V134" s="27" t="n">
        <v>0.145665843320687</v>
      </c>
      <c r="W134" s="20" t="n">
        <v>99.8187537219416</v>
      </c>
    </row>
    <row r="135" customFormat="false" ht="12.8" hidden="false" customHeight="false" outlineLevel="0" collapsed="false">
      <c r="A135" s="59" t="s">
        <v>333</v>
      </c>
      <c r="B135" s="56" t="s">
        <v>334</v>
      </c>
      <c r="C135" s="0" t="n">
        <v>724</v>
      </c>
      <c r="D135" s="17" t="n">
        <v>132</v>
      </c>
      <c r="E135" s="27" t="n">
        <v>2.45422471725957</v>
      </c>
      <c r="F135" s="34" t="n">
        <v>1.51551244975778</v>
      </c>
      <c r="G135" s="34" t="n">
        <v>1.19801689378251</v>
      </c>
      <c r="H135" s="34" t="n">
        <v>0.919205658905749</v>
      </c>
      <c r="I135" s="34" t="n">
        <v>0.754739711673209</v>
      </c>
      <c r="J135" s="60" t="n">
        <f aca="false">I135/I$162*100</f>
        <v>0.309699946815594</v>
      </c>
      <c r="K135" s="61" t="n">
        <v>605820.936451534</v>
      </c>
      <c r="L135" s="60" t="n">
        <f aca="false">K135/K$162*100</f>
        <v>1.11715630984037</v>
      </c>
      <c r="M135" s="20" t="n">
        <f aca="false">IF(K135=0,0,J135/L135)</f>
        <v>0.277221678011958</v>
      </c>
      <c r="N135" s="62" t="n">
        <f aca="false">IF($K135=0,0,F135/$K135*10^(6))</f>
        <v>2.50158480595697</v>
      </c>
      <c r="O135" s="62" t="n">
        <f aca="false">IF($K135=0,0,G135/$K135*10^(6))</f>
        <v>1.97750989062814</v>
      </c>
      <c r="P135" s="62" t="n">
        <f aca="false">IF($K135=0,0,H135/$K135*10^(6))</f>
        <v>1.51728935663696</v>
      </c>
      <c r="Q135" s="62" t="n">
        <f aca="false">IF($K135=0,0,I135/$K135*10^(6))</f>
        <v>1.24581318713403</v>
      </c>
      <c r="R135" s="63" t="n">
        <f aca="false">IF($E135=0,0,F135/$E135*100)</f>
        <v>61.7511688762563</v>
      </c>
      <c r="S135" s="63" t="n">
        <f aca="false">IF($E135=0,0,G135/$E135*100)</f>
        <v>48.8144742963976</v>
      </c>
      <c r="T135" s="63" t="n">
        <f aca="false">IF($E135=0,0,H135/$E135*100)</f>
        <v>37.4540135808</v>
      </c>
      <c r="U135" s="63" t="n">
        <f aca="false">IF($E135=0,0,I135/$E135*100)</f>
        <v>30.7526733947967</v>
      </c>
      <c r="V135" s="27" t="n">
        <v>0.0444458799693745</v>
      </c>
      <c r="W135" s="20" t="n">
        <v>20.8878739183149</v>
      </c>
    </row>
    <row r="136" customFormat="false" ht="12.8" hidden="false" customHeight="false" outlineLevel="0" collapsed="false">
      <c r="A136" s="59" t="s">
        <v>335</v>
      </c>
      <c r="B136" s="56" t="s">
        <v>336</v>
      </c>
      <c r="C136" s="0" t="n">
        <v>144</v>
      </c>
      <c r="D136" s="17" t="n">
        <v>133</v>
      </c>
      <c r="E136" s="27" t="n">
        <v>1.28823824614429</v>
      </c>
      <c r="F136" s="34" t="n">
        <v>0.677626338967213</v>
      </c>
      <c r="G136" s="34" t="n">
        <v>0.604014067758727</v>
      </c>
      <c r="H136" s="34" t="n">
        <v>0.487942522137155</v>
      </c>
      <c r="I136" s="34" t="n">
        <v>0.405415829021256</v>
      </c>
      <c r="J136" s="60" t="n">
        <f aca="false">I136/I$162*100</f>
        <v>0.166358360033462</v>
      </c>
      <c r="K136" s="61" t="n">
        <v>388538.285175107</v>
      </c>
      <c r="L136" s="60" t="n">
        <f aca="false">K136/K$162*100</f>
        <v>0.716479029992473</v>
      </c>
      <c r="M136" s="20" t="n">
        <f aca="false">IF(K136=0,0,J136/L136)</f>
        <v>0.232188735565938</v>
      </c>
      <c r="N136" s="62" t="n">
        <f aca="false">IF($K136=0,0,F136/$K136*10^(6))</f>
        <v>1.74404007229769</v>
      </c>
      <c r="O136" s="62" t="n">
        <f aca="false">IF($K136=0,0,G136/$K136*10^(6))</f>
        <v>1.55458056723164</v>
      </c>
      <c r="P136" s="62" t="n">
        <f aca="false">IF($K136=0,0,H136/$K136*10^(6))</f>
        <v>1.25584154961009</v>
      </c>
      <c r="Q136" s="62" t="n">
        <f aca="false">IF($K136=0,0,I136/$K136*10^(6))</f>
        <v>1.04343856060039</v>
      </c>
      <c r="R136" s="63" t="n">
        <f aca="false">IF($E136=0,0,F136/$E136*100)</f>
        <v>52.60101079869</v>
      </c>
      <c r="S136" s="63" t="n">
        <f aca="false">IF($E136=0,0,G136/$E136*100)</f>
        <v>46.8868293241989</v>
      </c>
      <c r="T136" s="63" t="n">
        <f aca="false">IF($E136=0,0,H136/$E136*100)</f>
        <v>37.8767299913329</v>
      </c>
      <c r="U136" s="63" t="n">
        <f aca="false">IF($E136=0,0,I136/$E136*100)</f>
        <v>31.4705630138423</v>
      </c>
      <c r="V136" s="27" t="n">
        <v>0.0307929598033861</v>
      </c>
      <c r="W136" s="20" t="n">
        <v>21.9231788128064</v>
      </c>
    </row>
    <row r="137" customFormat="false" ht="12.8" hidden="false" customHeight="false" outlineLevel="0" collapsed="false">
      <c r="A137" s="59" t="s">
        <v>337</v>
      </c>
      <c r="B137" s="56" t="s">
        <v>338</v>
      </c>
      <c r="C137" s="0" t="n">
        <v>729</v>
      </c>
      <c r="D137" s="17" t="n">
        <v>134</v>
      </c>
      <c r="E137" s="27" t="n">
        <v>1.45642095366315</v>
      </c>
      <c r="F137" s="34" t="n">
        <v>1.19103011380115</v>
      </c>
      <c r="G137" s="34" t="n">
        <v>1.04705327583312</v>
      </c>
      <c r="H137" s="34" t="n">
        <v>0.845960525777397</v>
      </c>
      <c r="I137" s="34" t="n">
        <v>0.702645913685515</v>
      </c>
      <c r="J137" s="60" t="n">
        <f aca="false">I137/I$162*100</f>
        <v>0.28832377405473</v>
      </c>
      <c r="K137" s="61" t="n">
        <v>75816.2914973205</v>
      </c>
      <c r="L137" s="60" t="n">
        <f aca="false">K137/K$162*100</f>
        <v>0.13980805769281</v>
      </c>
      <c r="M137" s="20" t="n">
        <f aca="false">IF(K137=0,0,J137/L137)</f>
        <v>2.06228295287703</v>
      </c>
      <c r="N137" s="62" t="n">
        <f aca="false">IF($K137=0,0,F137/$K137*10^(6))</f>
        <v>15.7094219498093</v>
      </c>
      <c r="O137" s="62" t="n">
        <f aca="false">IF($K137=0,0,G137/$K137*10^(6))</f>
        <v>13.8103995217192</v>
      </c>
      <c r="P137" s="62" t="n">
        <f aca="false">IF($K137=0,0,H137/$K137*10^(6))</f>
        <v>11.1580309333291</v>
      </c>
      <c r="Q137" s="62" t="n">
        <f aca="false">IF($K137=0,0,I137/$K137*10^(6))</f>
        <v>9.26774311706275</v>
      </c>
      <c r="R137" s="63" t="n">
        <f aca="false">IF($E137=0,0,F137/$E137*100)</f>
        <v>81.7778754696919</v>
      </c>
      <c r="S137" s="63" t="n">
        <f aca="false">IF($E137=0,0,G137/$E137*100)</f>
        <v>71.8922144864505</v>
      </c>
      <c r="T137" s="63" t="n">
        <f aca="false">IF($E137=0,0,H137/$E137*100)</f>
        <v>58.0848911607362</v>
      </c>
      <c r="U137" s="63" t="n">
        <f aca="false">IF($E137=0,0,I137/$E137*100)</f>
        <v>48.2446995779784</v>
      </c>
      <c r="V137" s="27" t="n">
        <v>0.158824324114255</v>
      </c>
      <c r="W137" s="20" t="n">
        <v>72.6623489854429</v>
      </c>
    </row>
    <row r="138" customFormat="false" ht="12.8" hidden="false" customHeight="false" outlineLevel="0" collapsed="false">
      <c r="A138" s="59" t="s">
        <v>339</v>
      </c>
      <c r="B138" s="56" t="s">
        <v>340</v>
      </c>
      <c r="C138" s="0" t="n">
        <v>740</v>
      </c>
      <c r="D138" s="17" t="n">
        <v>135</v>
      </c>
      <c r="E138" s="27" t="n">
        <v>2.67085980492262</v>
      </c>
      <c r="F138" s="34" t="n">
        <v>1.54718468495952</v>
      </c>
      <c r="G138" s="34" t="n">
        <v>1.04980320005048</v>
      </c>
      <c r="H138" s="34" t="n">
        <v>0.807980558431135</v>
      </c>
      <c r="I138" s="34" t="n">
        <v>0.689044661492128</v>
      </c>
      <c r="J138" s="60" t="n">
        <f aca="false">I138/I$162*100</f>
        <v>0.282742635265068</v>
      </c>
      <c r="K138" s="61" t="n">
        <v>64124.9533980181</v>
      </c>
      <c r="L138" s="60" t="n">
        <f aca="false">K138/K$162*100</f>
        <v>0.118248795966705</v>
      </c>
      <c r="M138" s="20" t="n">
        <f aca="false">IF(K138=0,0,J138/L138)</f>
        <v>2.39108257258433</v>
      </c>
      <c r="N138" s="62" t="n">
        <f aca="false">IF($K138=0,0,F138/$K138*10^(6))</f>
        <v>24.1276539470723</v>
      </c>
      <c r="O138" s="62" t="n">
        <f aca="false">IF($K138=0,0,G138/$K138*10^(6))</f>
        <v>16.3712118983454</v>
      </c>
      <c r="P138" s="62" t="n">
        <f aca="false">IF($K138=0,0,H138/$K138*10^(6))</f>
        <v>12.6000958381376</v>
      </c>
      <c r="Q138" s="62" t="n">
        <f aca="false">IF($K138=0,0,I138/$K138*10^(6))</f>
        <v>10.7453436607632</v>
      </c>
      <c r="R138" s="63" t="n">
        <f aca="false">IF($E138=0,0,F138/$E138*100)</f>
        <v>57.9283376127765</v>
      </c>
      <c r="S138" s="63" t="n">
        <f aca="false">IF($E138=0,0,G138/$E138*100)</f>
        <v>39.3058144839952</v>
      </c>
      <c r="T138" s="63" t="n">
        <f aca="false">IF($E138=0,0,H138/$E138*100)</f>
        <v>30.2517023522522</v>
      </c>
      <c r="U138" s="63" t="n">
        <f aca="false">IF($E138=0,0,I138/$E138*100)</f>
        <v>25.7986083815467</v>
      </c>
      <c r="V138" s="27" t="n">
        <v>0.595364835009209</v>
      </c>
      <c r="W138" s="20" t="n">
        <v>17.4621532774671</v>
      </c>
    </row>
    <row r="139" customFormat="false" ht="12.8" hidden="false" customHeight="false" outlineLevel="0" collapsed="false">
      <c r="A139" s="59" t="s">
        <v>341</v>
      </c>
      <c r="B139" s="56" t="s">
        <v>342</v>
      </c>
      <c r="C139" s="0" t="n">
        <v>752</v>
      </c>
      <c r="D139" s="17" t="n">
        <v>136</v>
      </c>
      <c r="E139" s="27" t="n">
        <v>8.72841820073447</v>
      </c>
      <c r="F139" s="34" t="n">
        <v>7.39479134210419</v>
      </c>
      <c r="G139" s="34" t="n">
        <v>5.60689317469662</v>
      </c>
      <c r="H139" s="34" t="n">
        <v>4.32150453687547</v>
      </c>
      <c r="I139" s="34" t="n">
        <v>3.70914753137497</v>
      </c>
      <c r="J139" s="60" t="n">
        <f aca="false">I139/I$162*100</f>
        <v>1.52201186108437</v>
      </c>
      <c r="K139" s="61" t="n">
        <v>139736.974143972</v>
      </c>
      <c r="L139" s="60" t="n">
        <f aca="false">K139/K$162*100</f>
        <v>0.257680170806423</v>
      </c>
      <c r="M139" s="20" t="n">
        <f aca="false">IF(K139=0,0,J139/L139)</f>
        <v>5.90659287566115</v>
      </c>
      <c r="N139" s="62" t="n">
        <f aca="false">IF($K139=0,0,F139/$K139*10^(6))</f>
        <v>52.9193607304341</v>
      </c>
      <c r="O139" s="62" t="n">
        <f aca="false">IF($K139=0,0,G139/$K139*10^(6))</f>
        <v>40.1246213398023</v>
      </c>
      <c r="P139" s="62" t="n">
        <f aca="false">IF($K139=0,0,H139/$K139*10^(6))</f>
        <v>30.9259919455748</v>
      </c>
      <c r="Q139" s="62" t="n">
        <f aca="false">IF($K139=0,0,I139/$K139*10^(6))</f>
        <v>26.5437802277972</v>
      </c>
      <c r="R139" s="63" t="n">
        <f aca="false">IF($E139=0,0,F139/$E139*100)</f>
        <v>84.720864331202</v>
      </c>
      <c r="S139" s="63" t="n">
        <f aca="false">IF($E139=0,0,G139/$E139*100)</f>
        <v>64.2372196857481</v>
      </c>
      <c r="T139" s="63" t="n">
        <f aca="false">IF($E139=0,0,H139/$E139*100)</f>
        <v>49.5107410929489</v>
      </c>
      <c r="U139" s="63" t="n">
        <f aca="false">IF($E139=0,0,I139/$E139*100)</f>
        <v>42.4950712267987</v>
      </c>
      <c r="V139" s="27" t="n">
        <v>0.344147401019377</v>
      </c>
      <c r="W139" s="20" t="n">
        <v>12.0706530803927</v>
      </c>
    </row>
    <row r="140" customFormat="false" ht="12.8" hidden="false" customHeight="false" outlineLevel="0" collapsed="false">
      <c r="A140" s="59" t="s">
        <v>343</v>
      </c>
      <c r="B140" s="56" t="s">
        <v>344</v>
      </c>
      <c r="C140" s="0" t="n">
        <v>760</v>
      </c>
      <c r="D140" s="17" t="n">
        <v>137</v>
      </c>
      <c r="E140" s="27" t="n">
        <v>0.0463087891911426</v>
      </c>
      <c r="F140" s="34" t="n">
        <v>0.0367860599410244</v>
      </c>
      <c r="G140" s="34" t="n">
        <v>0.0287554781036269</v>
      </c>
      <c r="H140" s="34" t="n">
        <v>0.0219172866670111</v>
      </c>
      <c r="I140" s="34" t="n">
        <v>0.0179822768617311</v>
      </c>
      <c r="J140" s="60" t="n">
        <f aca="false">I140/I$162*100</f>
        <v>0.00737884876278081</v>
      </c>
      <c r="K140" s="61" t="n">
        <v>7568.83402410463</v>
      </c>
      <c r="L140" s="60" t="n">
        <f aca="false">K140/K$162*100</f>
        <v>0.0139572110823532</v>
      </c>
      <c r="M140" s="20" t="n">
        <f aca="false">IF(K140=0,0,J140/L140)</f>
        <v>0.528676446837596</v>
      </c>
      <c r="N140" s="62" t="n">
        <f aca="false">IF($K140=0,0,F140/$K140*10^(6))</f>
        <v>4.860201693401</v>
      </c>
      <c r="O140" s="62" t="n">
        <f aca="false">IF($K140=0,0,G140/$K140*10^(6))</f>
        <v>3.79919522769937</v>
      </c>
      <c r="P140" s="62" t="n">
        <f aca="false">IF($K140=0,0,H140/$K140*10^(6))</f>
        <v>2.895728271648</v>
      </c>
      <c r="Q140" s="62" t="n">
        <f aca="false">IF($K140=0,0,I140/$K140*10^(6))</f>
        <v>2.37583183941708</v>
      </c>
      <c r="R140" s="63" t="n">
        <f aca="false">IF($E140=0,0,F140/$E140*100)</f>
        <v>79.4364538212984</v>
      </c>
      <c r="S140" s="63" t="n">
        <f aca="false">IF($E140=0,0,G140/$E140*100)</f>
        <v>62.0950765629755</v>
      </c>
      <c r="T140" s="63" t="n">
        <f aca="false">IF($E140=0,0,H140/$E140*100)</f>
        <v>47.328567751029</v>
      </c>
      <c r="U140" s="63" t="n">
        <f aca="false">IF($E140=0,0,I140/$E140*100)</f>
        <v>38.8312395461433</v>
      </c>
      <c r="V140" s="27" t="n">
        <v>0.119718247525133</v>
      </c>
      <c r="W140" s="20" t="n">
        <v>14.8447278913444</v>
      </c>
    </row>
    <row r="141" customFormat="false" ht="12.8" hidden="false" customHeight="false" outlineLevel="0" collapsed="false">
      <c r="A141" s="59" t="s">
        <v>345</v>
      </c>
      <c r="B141" s="56" t="s">
        <v>346</v>
      </c>
      <c r="C141" s="0" t="n">
        <v>158</v>
      </c>
      <c r="D141" s="17" t="n">
        <v>138</v>
      </c>
      <c r="E141" s="27" t="n">
        <v>2.72770045951506</v>
      </c>
      <c r="F141" s="34" t="n">
        <v>2.58149373332808</v>
      </c>
      <c r="G141" s="34" t="n">
        <v>2.29969528478737</v>
      </c>
      <c r="H141" s="34" t="n">
        <v>1.85099727399113</v>
      </c>
      <c r="I141" s="34" t="n">
        <v>1.53841629038704</v>
      </c>
      <c r="J141" s="60" t="n">
        <f aca="false">I141/I$162*100</f>
        <v>0.631273849704895</v>
      </c>
      <c r="K141" s="61" t="n">
        <v>182128.37772944</v>
      </c>
      <c r="L141" s="60" t="n">
        <f aca="false">K141/K$162*100</f>
        <v>0.335851493633071</v>
      </c>
      <c r="M141" s="20" t="n">
        <f aca="false">IF(K141=0,0,J141/L141)</f>
        <v>1.87962198076327</v>
      </c>
      <c r="N141" s="62" t="n">
        <f aca="false">IF($K141=0,0,F141/$K141*10^(6))</f>
        <v>14.1740335334398</v>
      </c>
      <c r="O141" s="62" t="n">
        <f aca="false">IF($K141=0,0,G141/$K141*10^(6))</f>
        <v>12.6267817978573</v>
      </c>
      <c r="P141" s="62" t="n">
        <f aca="false">IF($K141=0,0,H141/$K141*10^(6))</f>
        <v>10.163145892294</v>
      </c>
      <c r="Q141" s="62" t="n">
        <f aca="false">IF($K141=0,0,I141/$K141*10^(6))</f>
        <v>8.44687856755869</v>
      </c>
      <c r="R141" s="63" t="n">
        <f aca="false">IF($E141=0,0,F141/$E141*100)</f>
        <v>94.6399273543044</v>
      </c>
      <c r="S141" s="63" t="n">
        <f aca="false">IF($E141=0,0,G141/$E141*100)</f>
        <v>84.308937836826</v>
      </c>
      <c r="T141" s="63" t="n">
        <f aca="false">IF($E141=0,0,H141/$E141*100)</f>
        <v>67.8592573291646</v>
      </c>
      <c r="U141" s="63" t="n">
        <f aca="false">IF($E141=0,0,I141/$E141*100)</f>
        <v>56.3997518503386</v>
      </c>
      <c r="V141" s="27" t="n">
        <v>0.270283850460285</v>
      </c>
      <c r="W141" s="20" t="n">
        <v>70.7452871416407</v>
      </c>
    </row>
    <row r="142" customFormat="false" ht="12.8" hidden="false" customHeight="false" outlineLevel="0" collapsed="false">
      <c r="A142" s="59" t="s">
        <v>347</v>
      </c>
      <c r="B142" s="56" t="s">
        <v>348</v>
      </c>
      <c r="C142" s="0" t="n">
        <v>834</v>
      </c>
      <c r="D142" s="17" t="n">
        <v>139</v>
      </c>
      <c r="E142" s="27" t="n">
        <v>1.26283666777856</v>
      </c>
      <c r="F142" s="34" t="n">
        <v>0.919672714392085</v>
      </c>
      <c r="G142" s="34" t="n">
        <v>0.832038813084724</v>
      </c>
      <c r="H142" s="34" t="n">
        <v>0.686191466318974</v>
      </c>
      <c r="I142" s="34" t="n">
        <v>0.574093940278698</v>
      </c>
      <c r="J142" s="60" t="n">
        <f aca="false">I142/I$162*100</f>
        <v>0.23557374816982</v>
      </c>
      <c r="K142" s="61" t="n">
        <v>187672.272749658</v>
      </c>
      <c r="L142" s="60" t="n">
        <f aca="false">K142/K$162*100</f>
        <v>0.34607464197655</v>
      </c>
      <c r="M142" s="20" t="n">
        <f aca="false">IF(K142=0,0,J142/L142)</f>
        <v>0.680702136465067</v>
      </c>
      <c r="N142" s="62" t="n">
        <f aca="false">IF($K142=0,0,F142/$K142*10^(6))</f>
        <v>4.90041869753912</v>
      </c>
      <c r="O142" s="62" t="n">
        <f aca="false">IF($K142=0,0,G142/$K142*10^(6))</f>
        <v>4.43346692025522</v>
      </c>
      <c r="P142" s="62" t="n">
        <f aca="false">IF($K142=0,0,H142/$K142*10^(6))</f>
        <v>3.65632842968927</v>
      </c>
      <c r="Q142" s="62" t="n">
        <f aca="false">IF($K142=0,0,I142/$K142*10^(6))</f>
        <v>3.05902375384189</v>
      </c>
      <c r="R142" s="63" t="n">
        <f aca="false">IF($E142=0,0,F142/$E142*100)</f>
        <v>72.8259432005462</v>
      </c>
      <c r="S142" s="63" t="n">
        <f aca="false">IF($E142=0,0,G142/$E142*100)</f>
        <v>65.8864946128269</v>
      </c>
      <c r="T142" s="63" t="n">
        <f aca="false">IF($E142=0,0,H142/$E142*100)</f>
        <v>54.3373093153879</v>
      </c>
      <c r="U142" s="63" t="n">
        <f aca="false">IF($E142=0,0,I142/$E142*100)</f>
        <v>45.4606644649129</v>
      </c>
      <c r="V142" s="27" t="n">
        <v>0.0652970101172736</v>
      </c>
      <c r="W142" s="20" t="n">
        <v>46.8524434408044</v>
      </c>
    </row>
    <row r="143" customFormat="false" ht="12.8" hidden="false" customHeight="false" outlineLevel="0" collapsed="false">
      <c r="A143" s="59" t="s">
        <v>349</v>
      </c>
      <c r="B143" s="56" t="s">
        <v>350</v>
      </c>
      <c r="C143" s="0" t="n">
        <v>764</v>
      </c>
      <c r="D143" s="17" t="n">
        <v>140</v>
      </c>
      <c r="E143" s="27" t="n">
        <v>4.10591957934055</v>
      </c>
      <c r="F143" s="34" t="n">
        <v>2.74123127237385</v>
      </c>
      <c r="G143" s="34" t="n">
        <v>1.7843851346687</v>
      </c>
      <c r="H143" s="34" t="n">
        <v>1.35319421168504</v>
      </c>
      <c r="I143" s="34" t="n">
        <v>1.11773408150558</v>
      </c>
      <c r="J143" s="60" t="n">
        <f aca="false">I143/I$162*100</f>
        <v>0.458651082276876</v>
      </c>
      <c r="K143" s="61" t="n">
        <v>221734.35557494</v>
      </c>
      <c r="L143" s="60" t="n">
        <f aca="false">K143/K$162*100</f>
        <v>0.408886387931475</v>
      </c>
      <c r="M143" s="20" t="n">
        <f aca="false">IF(K143=0,0,J143/L143)</f>
        <v>1.12170787733276</v>
      </c>
      <c r="N143" s="62" t="n">
        <f aca="false">IF($K143=0,0,F143/$K143*10^(6))</f>
        <v>12.3626817561313</v>
      </c>
      <c r="O143" s="62" t="n">
        <f aca="false">IF($K143=0,0,G143/$K143*10^(6))</f>
        <v>8.04740036807525</v>
      </c>
      <c r="P143" s="62" t="n">
        <f aca="false">IF($K143=0,0,H143/$K143*10^(6))</f>
        <v>6.10277197765007</v>
      </c>
      <c r="Q143" s="62" t="n">
        <f aca="false">IF($K143=0,0,I143/$K143*10^(6))</f>
        <v>5.04087009253655</v>
      </c>
      <c r="R143" s="63" t="n">
        <f aca="false">IF($E143=0,0,F143/$E143*100)</f>
        <v>66.7629070517284</v>
      </c>
      <c r="S143" s="63" t="n">
        <f aca="false">IF($E143=0,0,G143/$E143*100)</f>
        <v>43.45884278024</v>
      </c>
      <c r="T143" s="63" t="n">
        <f aca="false">IF($E143=0,0,H143/$E143*100)</f>
        <v>32.9571533376788</v>
      </c>
      <c r="U143" s="63" t="n">
        <f aca="false">IF($E143=0,0,I143/$E143*100)</f>
        <v>27.2225030205073</v>
      </c>
      <c r="V143" s="27" t="n">
        <v>0.239955273811946</v>
      </c>
      <c r="W143" s="20" t="n">
        <v>11.0347202544676</v>
      </c>
    </row>
    <row r="144" customFormat="false" ht="12.8" hidden="false" customHeight="false" outlineLevel="0" collapsed="false">
      <c r="A144" s="59" t="s">
        <v>351</v>
      </c>
      <c r="B144" s="56" t="s">
        <v>352</v>
      </c>
      <c r="C144" s="0" t="n">
        <v>768</v>
      </c>
      <c r="D144" s="17" t="n">
        <v>141</v>
      </c>
      <c r="E144" s="27" t="n">
        <v>0.120040417355337</v>
      </c>
      <c r="F144" s="34" t="n">
        <v>0.108406475939758</v>
      </c>
      <c r="G144" s="34" t="n">
        <v>0.0998217502219036</v>
      </c>
      <c r="H144" s="34" t="n">
        <v>0.0829155213057667</v>
      </c>
      <c r="I144" s="34" t="n">
        <v>0.0691531118744496</v>
      </c>
      <c r="J144" s="60" t="n">
        <f aca="false">I144/I$162*100</f>
        <v>0.0283762928310349</v>
      </c>
      <c r="K144" s="61" t="n">
        <v>13027.4537640307</v>
      </c>
      <c r="L144" s="60" t="n">
        <f aca="false">K144/K$162*100</f>
        <v>0.0240231086414506</v>
      </c>
      <c r="M144" s="20" t="n">
        <f aca="false">IF(K144=0,0,J144/L144)</f>
        <v>1.18120819643105</v>
      </c>
      <c r="N144" s="62" t="n">
        <f aca="false">IF($K144=0,0,F144/$K144*10^(6))</f>
        <v>8.32138635095927</v>
      </c>
      <c r="O144" s="62" t="n">
        <f aca="false">IF($K144=0,0,G144/$K144*10^(6))</f>
        <v>7.66241446947333</v>
      </c>
      <c r="P144" s="62" t="n">
        <f aca="false">IF($K144=0,0,H144/$K144*10^(6))</f>
        <v>6.36467592268104</v>
      </c>
      <c r="Q144" s="62" t="n">
        <f aca="false">IF($K144=0,0,I144/$K144*10^(6))</f>
        <v>5.30826001205117</v>
      </c>
      <c r="R144" s="63" t="n">
        <f aca="false">IF($E144=0,0,F144/$E144*100)</f>
        <v>90.3083130899647</v>
      </c>
      <c r="S144" s="63" t="n">
        <f aca="false">IF($E144=0,0,G144/$E144*100)</f>
        <v>83.1567837076214</v>
      </c>
      <c r="T144" s="63" t="n">
        <f aca="false">IF($E144=0,0,H144/$E144*100)</f>
        <v>69.0730031871888</v>
      </c>
      <c r="U144" s="63" t="n">
        <f aca="false">IF($E144=0,0,I144/$E144*100)</f>
        <v>57.6081901396147</v>
      </c>
      <c r="V144" s="27" t="n">
        <v>0.0805013634527364</v>
      </c>
      <c r="W144" s="20" t="n">
        <v>123.844960164963</v>
      </c>
    </row>
    <row r="145" customFormat="false" ht="12.8" hidden="false" customHeight="false" outlineLevel="0" collapsed="false">
      <c r="A145" s="59" t="s">
        <v>353</v>
      </c>
      <c r="B145" s="56" t="s">
        <v>354</v>
      </c>
      <c r="C145" s="0" t="n">
        <v>776</v>
      </c>
      <c r="D145" s="17" t="n">
        <v>142</v>
      </c>
      <c r="E145" s="27" t="n">
        <v>0</v>
      </c>
      <c r="F145" s="34" t="n">
        <v>0</v>
      </c>
      <c r="G145" s="34" t="n">
        <v>0</v>
      </c>
      <c r="H145" s="34" t="n">
        <v>0</v>
      </c>
      <c r="I145" s="34" t="n">
        <v>0</v>
      </c>
      <c r="J145" s="60" t="n">
        <f aca="false">I145/I$162*100</f>
        <v>0</v>
      </c>
      <c r="K145" s="61" t="n">
        <v>0</v>
      </c>
      <c r="L145" s="60" t="n">
        <f aca="false">K145/K$162*100</f>
        <v>0</v>
      </c>
      <c r="M145" s="20" t="n">
        <f aca="false">IF(K145=0,0,J145/L145)</f>
        <v>0</v>
      </c>
      <c r="N145" s="62" t="n">
        <f aca="false">IF($K145=0,0,F145/$K145*10^(6))</f>
        <v>0</v>
      </c>
      <c r="O145" s="62" t="n">
        <f aca="false">IF($K145=0,0,G145/$K145*10^(6))</f>
        <v>0</v>
      </c>
      <c r="P145" s="62" t="n">
        <f aca="false">IF($K145=0,0,H145/$K145*10^(6))</f>
        <v>0</v>
      </c>
      <c r="Q145" s="62" t="n">
        <f aca="false">IF($K145=0,0,I145/$K145*10^(6))</f>
        <v>0</v>
      </c>
      <c r="R145" s="63" t="n">
        <f aca="false">IF($E145=0,0,F145/$E145*100)</f>
        <v>0</v>
      </c>
      <c r="S145" s="63" t="n">
        <f aca="false">IF($E145=0,0,G145/$E145*100)</f>
        <v>0</v>
      </c>
      <c r="T145" s="63" t="n">
        <f aca="false">IF($E145=0,0,H145/$E145*100)</f>
        <v>0</v>
      </c>
      <c r="U145" s="63" t="n">
        <f aca="false">IF($E145=0,0,I145/$E145*100)</f>
        <v>0</v>
      </c>
      <c r="V145" s="27" t="s">
        <v>87</v>
      </c>
      <c r="W145" s="20" t="s">
        <v>87</v>
      </c>
    </row>
    <row r="146" customFormat="false" ht="12.8" hidden="false" customHeight="false" outlineLevel="0" collapsed="false">
      <c r="A146" s="59" t="s">
        <v>355</v>
      </c>
      <c r="B146" s="56" t="s">
        <v>356</v>
      </c>
      <c r="C146" s="0" t="n">
        <v>780</v>
      </c>
      <c r="D146" s="17" t="n">
        <v>143</v>
      </c>
      <c r="E146" s="27" t="n">
        <v>0.577285421907285</v>
      </c>
      <c r="F146" s="34" t="n">
        <v>0.390133900656167</v>
      </c>
      <c r="G146" s="34" t="n">
        <v>0.296143445936021</v>
      </c>
      <c r="H146" s="34" t="n">
        <v>0.227465548084109</v>
      </c>
      <c r="I146" s="34" t="n">
        <v>0.188414008524173</v>
      </c>
      <c r="J146" s="60" t="n">
        <f aca="false">I146/I$162*100</f>
        <v>0.0773138176204973</v>
      </c>
      <c r="K146" s="61" t="n">
        <v>52119.3673221214</v>
      </c>
      <c r="L146" s="60" t="n">
        <f aca="false">K146/K$162*100</f>
        <v>0.0961100492991196</v>
      </c>
      <c r="M146" s="20" t="n">
        <f aca="false">IF(K146=0,0,J146/L146)</f>
        <v>0.804430110943722</v>
      </c>
      <c r="N146" s="62" t="n">
        <f aca="false">IF($K146=0,0,F146/$K146*10^(6))</f>
        <v>7.48539210472303</v>
      </c>
      <c r="O146" s="62" t="n">
        <f aca="false">IF($K146=0,0,G146/$K146*10^(6))</f>
        <v>5.68202303964512</v>
      </c>
      <c r="P146" s="62" t="n">
        <f aca="false">IF($K146=0,0,H146/$K146*10^(6))</f>
        <v>4.36431905779417</v>
      </c>
      <c r="Q146" s="62" t="n">
        <f aca="false">IF($K146=0,0,I146/$K146*10^(6))</f>
        <v>3.61504788344204</v>
      </c>
      <c r="R146" s="63" t="n">
        <f aca="false">IF($E146=0,0,F146/$E146*100)</f>
        <v>67.5807643586788</v>
      </c>
      <c r="S146" s="63" t="n">
        <f aca="false">IF($E146=0,0,G146/$E146*100)</f>
        <v>51.2993113454341</v>
      </c>
      <c r="T146" s="63" t="n">
        <f aca="false">IF($E146=0,0,H146/$E146*100)</f>
        <v>39.4026142791877</v>
      </c>
      <c r="U146" s="63" t="n">
        <f aca="false">IF($E146=0,0,I146/$E146*100)</f>
        <v>32.6379294148248</v>
      </c>
      <c r="V146" s="27" t="n">
        <v>0.160204984483446</v>
      </c>
      <c r="W146" s="20" t="n">
        <v>16.1328352081468</v>
      </c>
    </row>
    <row r="147" customFormat="false" ht="12.8" hidden="false" customHeight="false" outlineLevel="0" collapsed="false">
      <c r="A147" s="59" t="s">
        <v>357</v>
      </c>
      <c r="B147" s="56" t="s">
        <v>358</v>
      </c>
      <c r="C147" s="0" t="n">
        <v>788</v>
      </c>
      <c r="D147" s="17" t="n">
        <v>144</v>
      </c>
      <c r="E147" s="27" t="n">
        <v>1.16619493371013</v>
      </c>
      <c r="F147" s="34" t="n">
        <v>0.557206039135278</v>
      </c>
      <c r="G147" s="34" t="n">
        <v>0.36072136830771</v>
      </c>
      <c r="H147" s="34" t="n">
        <v>0.271910913952558</v>
      </c>
      <c r="I147" s="34" t="n">
        <v>0.223320043546193</v>
      </c>
      <c r="J147" s="60" t="n">
        <f aca="false">I147/I$162*100</f>
        <v>0.0916371625070369</v>
      </c>
      <c r="K147" s="61" t="n">
        <v>89318.7532578497</v>
      </c>
      <c r="L147" s="60" t="n">
        <f aca="false">K147/K$162*100</f>
        <v>0.164707098723823</v>
      </c>
      <c r="M147" s="20" t="n">
        <f aca="false">IF(K147=0,0,J147/L147)</f>
        <v>0.556364377838335</v>
      </c>
      <c r="N147" s="62" t="n">
        <f aca="false">IF($K147=0,0,F147/$K147*10^(6))</f>
        <v>6.23839920298382</v>
      </c>
      <c r="O147" s="62" t="n">
        <f aca="false">IF($K147=0,0,G147/$K147*10^(6))</f>
        <v>4.03858490127333</v>
      </c>
      <c r="P147" s="62" t="n">
        <f aca="false">IF($K147=0,0,H147/$K147*10^(6))</f>
        <v>3.0442757431644</v>
      </c>
      <c r="Q147" s="62" t="n">
        <f aca="false">IF($K147=0,0,I147/$K147*10^(6))</f>
        <v>2.50025930054691</v>
      </c>
      <c r="R147" s="63" t="n">
        <f aca="false">IF($E147=0,0,F147/$E147*100)</f>
        <v>47.7798370605662</v>
      </c>
      <c r="S147" s="63" t="n">
        <f aca="false">IF($E147=0,0,G147/$E147*100)</f>
        <v>30.9314813399259</v>
      </c>
      <c r="T147" s="63" t="n">
        <f aca="false">IF($E147=0,0,H147/$E147*100)</f>
        <v>23.3160774492049</v>
      </c>
      <c r="U147" s="63" t="n">
        <f aca="false">IF($E147=0,0,I147/$E147*100)</f>
        <v>19.1494609598177</v>
      </c>
      <c r="V147" s="27" t="n">
        <v>0.104156174832436</v>
      </c>
      <c r="W147" s="20" t="n">
        <v>4.22322439070579</v>
      </c>
    </row>
    <row r="148" customFormat="false" ht="12.8" hidden="false" customHeight="false" outlineLevel="0" collapsed="false">
      <c r="A148" s="59" t="s">
        <v>359</v>
      </c>
      <c r="B148" s="56" t="s">
        <v>360</v>
      </c>
      <c r="C148" s="0" t="n">
        <v>792</v>
      </c>
      <c r="D148" s="17" t="n">
        <v>145</v>
      </c>
      <c r="E148" s="27" t="n">
        <v>5.33077497195718</v>
      </c>
      <c r="F148" s="34" t="n">
        <v>5.07943973821676</v>
      </c>
      <c r="G148" s="34" t="n">
        <v>4.80244854257947</v>
      </c>
      <c r="H148" s="34" t="n">
        <v>4.24366316796904</v>
      </c>
      <c r="I148" s="34" t="n">
        <v>3.64782369032851</v>
      </c>
      <c r="J148" s="60" t="n">
        <f aca="false">I148/I$162*100</f>
        <v>1.49684823180016</v>
      </c>
      <c r="K148" s="61" t="n">
        <v>202170.268084601</v>
      </c>
      <c r="L148" s="60" t="n">
        <f aca="false">K148/K$162*100</f>
        <v>0.372809483897556</v>
      </c>
      <c r="M148" s="20" t="n">
        <f aca="false">IF(K148=0,0,J148/L148)</f>
        <v>4.01504869498297</v>
      </c>
      <c r="N148" s="62" t="n">
        <f aca="false">IF($K148=0,0,F148/$K148*10^(6))</f>
        <v>25.1245634995706</v>
      </c>
      <c r="O148" s="62" t="n">
        <f aca="false">IF($K148=0,0,G148/$K148*10^(6))</f>
        <v>23.7544748200552</v>
      </c>
      <c r="P148" s="62" t="n">
        <f aca="false">IF($K148=0,0,H148/$K148*10^(6))</f>
        <v>20.9905403409428</v>
      </c>
      <c r="Q148" s="62" t="n">
        <f aca="false">IF($K148=0,0,I148/$K148*10^(6))</f>
        <v>18.043324198403</v>
      </c>
      <c r="R148" s="63" t="n">
        <f aca="false">IF($E148=0,0,F148/$E148*100)</f>
        <v>95.2852027132531</v>
      </c>
      <c r="S148" s="63" t="n">
        <f aca="false">IF($E148=0,0,G148/$E148*100)</f>
        <v>90.0891252743363</v>
      </c>
      <c r="T148" s="63" t="n">
        <f aca="false">IF($E148=0,0,H148/$E148*100)</f>
        <v>79.6068712390422</v>
      </c>
      <c r="U148" s="63" t="n">
        <f aca="false">IF($E148=0,0,I148/$E148*100)</f>
        <v>68.4295193385217</v>
      </c>
      <c r="V148" s="27" t="n">
        <v>0.165283002030651</v>
      </c>
      <c r="W148" s="20" t="n">
        <v>660.023857488101</v>
      </c>
    </row>
    <row r="149" customFormat="false" ht="12.8" hidden="false" customHeight="false" outlineLevel="0" collapsed="false">
      <c r="A149" s="59" t="s">
        <v>361</v>
      </c>
      <c r="B149" s="56" t="s">
        <v>362</v>
      </c>
      <c r="C149" s="0" t="n">
        <v>795</v>
      </c>
      <c r="D149" s="17" t="n">
        <v>146</v>
      </c>
      <c r="E149" s="27" t="n">
        <v>0</v>
      </c>
      <c r="F149" s="34" t="n">
        <v>0</v>
      </c>
      <c r="G149" s="34" t="n">
        <v>0</v>
      </c>
      <c r="H149" s="34" t="n">
        <v>0</v>
      </c>
      <c r="I149" s="34" t="n">
        <v>0</v>
      </c>
      <c r="J149" s="60" t="n">
        <f aca="false">I149/I$162*100</f>
        <v>0</v>
      </c>
      <c r="K149" s="61" t="n">
        <v>0</v>
      </c>
      <c r="L149" s="60" t="n">
        <f aca="false">K149/K$162*100</f>
        <v>0</v>
      </c>
      <c r="M149" s="20" t="n">
        <f aca="false">IF(K149=0,0,J149/L149)</f>
        <v>0</v>
      </c>
      <c r="N149" s="62" t="n">
        <f aca="false">IF($K149=0,0,F149/$K149*10^(6))</f>
        <v>0</v>
      </c>
      <c r="O149" s="62" t="n">
        <f aca="false">IF($K149=0,0,G149/$K149*10^(6))</f>
        <v>0</v>
      </c>
      <c r="P149" s="62" t="n">
        <f aca="false">IF($K149=0,0,H149/$K149*10^(6))</f>
        <v>0</v>
      </c>
      <c r="Q149" s="62" t="n">
        <f aca="false">IF($K149=0,0,I149/$K149*10^(6))</f>
        <v>0</v>
      </c>
      <c r="R149" s="63" t="n">
        <f aca="false">IF($E149=0,0,F149/$E149*100)</f>
        <v>0</v>
      </c>
      <c r="S149" s="63" t="n">
        <f aca="false">IF($E149=0,0,G149/$E149*100)</f>
        <v>0</v>
      </c>
      <c r="T149" s="63" t="n">
        <f aca="false">IF($E149=0,0,H149/$E149*100)</f>
        <v>0</v>
      </c>
      <c r="U149" s="63" t="n">
        <f aca="false">IF($E149=0,0,I149/$E149*100)</f>
        <v>0</v>
      </c>
      <c r="V149" s="27" t="s">
        <v>87</v>
      </c>
      <c r="W149" s="20" t="s">
        <v>87</v>
      </c>
    </row>
    <row r="150" customFormat="false" ht="12.8" hidden="false" customHeight="false" outlineLevel="0" collapsed="false">
      <c r="A150" s="59" t="s">
        <v>363</v>
      </c>
      <c r="B150" s="56" t="s">
        <v>364</v>
      </c>
      <c r="C150" s="0" t="n">
        <v>798</v>
      </c>
      <c r="D150" s="17" t="n">
        <v>147</v>
      </c>
      <c r="E150" s="27" t="n">
        <v>0</v>
      </c>
      <c r="F150" s="34" t="n">
        <v>0</v>
      </c>
      <c r="G150" s="34" t="n">
        <v>0</v>
      </c>
      <c r="H150" s="34" t="n">
        <v>0</v>
      </c>
      <c r="I150" s="34" t="n">
        <v>0</v>
      </c>
      <c r="J150" s="60" t="n">
        <f aca="false">I150/I$162*100</f>
        <v>0</v>
      </c>
      <c r="K150" s="61" t="n">
        <v>0</v>
      </c>
      <c r="L150" s="60" t="n">
        <f aca="false">K150/K$162*100</f>
        <v>0</v>
      </c>
      <c r="M150" s="20" t="n">
        <f aca="false">IF(K150=0,0,J150/L150)</f>
        <v>0</v>
      </c>
      <c r="N150" s="62" t="n">
        <f aca="false">IF($K150=0,0,F150/$K150*10^(6))</f>
        <v>0</v>
      </c>
      <c r="O150" s="62" t="n">
        <f aca="false">IF($K150=0,0,G150/$K150*10^(6))</f>
        <v>0</v>
      </c>
      <c r="P150" s="62" t="n">
        <f aca="false">IF($K150=0,0,H150/$K150*10^(6))</f>
        <v>0</v>
      </c>
      <c r="Q150" s="62" t="n">
        <f aca="false">IF($K150=0,0,I150/$K150*10^(6))</f>
        <v>0</v>
      </c>
      <c r="R150" s="63" t="n">
        <f aca="false">IF($E150=0,0,F150/$E150*100)</f>
        <v>0</v>
      </c>
      <c r="S150" s="63" t="n">
        <f aca="false">IF($E150=0,0,G150/$E150*100)</f>
        <v>0</v>
      </c>
      <c r="T150" s="63" t="n">
        <f aca="false">IF($E150=0,0,H150/$E150*100)</f>
        <v>0</v>
      </c>
      <c r="U150" s="63" t="n">
        <f aca="false">IF($E150=0,0,I150/$E150*100)</f>
        <v>0</v>
      </c>
      <c r="V150" s="27" t="s">
        <v>87</v>
      </c>
      <c r="W150" s="20" t="s">
        <v>87</v>
      </c>
    </row>
    <row r="151" customFormat="false" ht="12.8" hidden="false" customHeight="false" outlineLevel="0" collapsed="false">
      <c r="A151" s="59" t="s">
        <v>365</v>
      </c>
      <c r="B151" s="56" t="s">
        <v>366</v>
      </c>
      <c r="C151" s="0" t="n">
        <v>804</v>
      </c>
      <c r="D151" s="17" t="n">
        <v>148</v>
      </c>
      <c r="E151" s="27" t="n">
        <v>4.56808216796664</v>
      </c>
      <c r="F151" s="34" t="n">
        <v>4.28954209167235</v>
      </c>
      <c r="G151" s="34" t="n">
        <v>3.85158996733787</v>
      </c>
      <c r="H151" s="34" t="n">
        <v>3.31702522743348</v>
      </c>
      <c r="I151" s="34" t="n">
        <v>2.83695006314347</v>
      </c>
      <c r="J151" s="60" t="n">
        <f aca="false">I151/I$162*100</f>
        <v>1.16411429011231</v>
      </c>
      <c r="K151" s="61" t="n">
        <v>86278.5462520852</v>
      </c>
      <c r="L151" s="60" t="n">
        <f aca="false">K151/K$162*100</f>
        <v>0.159100844077682</v>
      </c>
      <c r="M151" s="20" t="n">
        <f aca="false">IF(K151=0,0,J151/L151)</f>
        <v>7.31683289840954</v>
      </c>
      <c r="N151" s="62" t="n">
        <f aca="false">IF($K151=0,0,F151/$K151*10^(6))</f>
        <v>49.717366344344</v>
      </c>
      <c r="O151" s="62" t="n">
        <f aca="false">IF($K151=0,0,G151/$K151*10^(6))</f>
        <v>44.6413405724808</v>
      </c>
      <c r="P151" s="62" t="n">
        <f aca="false">IF($K151=0,0,H151/$K151*10^(6))</f>
        <v>38.4455391464516</v>
      </c>
      <c r="Q151" s="62" t="n">
        <f aca="false">IF($K151=0,0,I151/$K151*10^(6))</f>
        <v>32.8812918898121</v>
      </c>
      <c r="R151" s="63" t="n">
        <f aca="false">IF($E151=0,0,F151/$E151*100)</f>
        <v>93.9024722837182</v>
      </c>
      <c r="S151" s="63" t="n">
        <f aca="false">IF($E151=0,0,G151/$E151*100)</f>
        <v>84.3152514713259</v>
      </c>
      <c r="T151" s="63" t="n">
        <f aca="false">IF($E151=0,0,H151/$E151*100)</f>
        <v>72.6130814960793</v>
      </c>
      <c r="U151" s="63" t="n">
        <f aca="false">IF($E151=0,0,I151/$E151*100)</f>
        <v>62.1037441716216</v>
      </c>
      <c r="V151" s="27" t="n">
        <v>0.289506092231817</v>
      </c>
      <c r="W151" s="20" t="n">
        <v>518.617603694471</v>
      </c>
    </row>
    <row r="152" customFormat="false" ht="12.8" hidden="false" customHeight="false" outlineLevel="0" collapsed="false">
      <c r="A152" s="59" t="s">
        <v>367</v>
      </c>
      <c r="B152" s="56" t="s">
        <v>368</v>
      </c>
      <c r="C152" s="0" t="n">
        <v>784</v>
      </c>
      <c r="D152" s="17" t="n">
        <v>149</v>
      </c>
      <c r="E152" s="27" t="n">
        <v>0.642568658563502</v>
      </c>
      <c r="F152" s="34" t="n">
        <v>0.502538781165562</v>
      </c>
      <c r="G152" s="34" t="n">
        <v>0.320474022267554</v>
      </c>
      <c r="H152" s="34" t="n">
        <v>0.242379977354179</v>
      </c>
      <c r="I152" s="34" t="n">
        <v>0.203055899927367</v>
      </c>
      <c r="J152" s="60" t="n">
        <f aca="false">I152/I$162*100</f>
        <v>0.0833219723773154</v>
      </c>
      <c r="K152" s="61" t="n">
        <v>13191.8801285159</v>
      </c>
      <c r="L152" s="60" t="n">
        <f aca="false">K152/K$162*100</f>
        <v>0.0243263169651257</v>
      </c>
      <c r="M152" s="20" t="n">
        <f aca="false">IF(K152=0,0,J152/L152)</f>
        <v>3.42517827490146</v>
      </c>
      <c r="N152" s="62" t="n">
        <f aca="false">IF($K152=0,0,F152/$K152*10^(6))</f>
        <v>38.0945533365833</v>
      </c>
      <c r="O152" s="62" t="n">
        <f aca="false">IF($K152=0,0,G152/$K152*10^(6))</f>
        <v>24.2932788310295</v>
      </c>
      <c r="P152" s="62" t="n">
        <f aca="false">IF($K152=0,0,H152/$K152*10^(6))</f>
        <v>18.3734217558757</v>
      </c>
      <c r="Q152" s="62" t="n">
        <f aca="false">IF($K152=0,0,I152/$K152*10^(6))</f>
        <v>15.3924912862448</v>
      </c>
      <c r="R152" s="63" t="n">
        <f aca="false">IF($E152=0,0,F152/$E152*100)</f>
        <v>78.2077953022196</v>
      </c>
      <c r="S152" s="63" t="n">
        <f aca="false">IF($E152=0,0,G152/$E152*100)</f>
        <v>49.8738956524882</v>
      </c>
      <c r="T152" s="63" t="n">
        <f aca="false">IF($E152=0,0,H152/$E152*100)</f>
        <v>37.7204792241241</v>
      </c>
      <c r="U152" s="63" t="n">
        <f aca="false">IF($E152=0,0,I152/$E152*100)</f>
        <v>31.6006542213419</v>
      </c>
      <c r="V152" s="27" t="n">
        <v>0.625182024567035</v>
      </c>
      <c r="W152" s="20" t="n">
        <v>2.35636919518908</v>
      </c>
    </row>
    <row r="153" customFormat="false" ht="12.8" hidden="false" customHeight="false" outlineLevel="0" collapsed="false">
      <c r="A153" s="59" t="s">
        <v>369</v>
      </c>
      <c r="B153" s="56" t="s">
        <v>370</v>
      </c>
      <c r="C153" s="0" t="n">
        <v>826</v>
      </c>
      <c r="D153" s="17" t="n">
        <v>150</v>
      </c>
      <c r="E153" s="27" t="n">
        <v>4.0955491222598</v>
      </c>
      <c r="F153" s="34" t="n">
        <v>3.50035837185433</v>
      </c>
      <c r="G153" s="34" t="n">
        <v>2.8507465815642</v>
      </c>
      <c r="H153" s="34" t="n">
        <v>2.24833925830832</v>
      </c>
      <c r="I153" s="34" t="n">
        <v>1.86791865303198</v>
      </c>
      <c r="J153" s="60" t="n">
        <f aca="false">I153/I$162*100</f>
        <v>0.766481872561569</v>
      </c>
      <c r="K153" s="61" t="n">
        <v>338010.595656643</v>
      </c>
      <c r="L153" s="60" t="n">
        <f aca="false">K153/K$162*100</f>
        <v>0.623304093685657</v>
      </c>
      <c r="M153" s="20" t="n">
        <f aca="false">IF(K153=0,0,J153/L153)</f>
        <v>1.22970774671042</v>
      </c>
      <c r="N153" s="62" t="n">
        <f aca="false">IF($K153=0,0,F153/$K153*10^(6))</f>
        <v>10.3557652240288</v>
      </c>
      <c r="O153" s="62" t="n">
        <f aca="false">IF($K153=0,0,G153/$K153*10^(6))</f>
        <v>8.43389709729703</v>
      </c>
      <c r="P153" s="62" t="n">
        <f aca="false">IF($K153=0,0,H153/$K153*10^(6))</f>
        <v>6.65168277917602</v>
      </c>
      <c r="Q153" s="62" t="n">
        <f aca="false">IF($K153=0,0,I153/$K153*10^(6))</f>
        <v>5.52621331116331</v>
      </c>
      <c r="R153" s="63" t="n">
        <f aca="false">IF($E153=0,0,F153/$E153*100)</f>
        <v>85.467376104207</v>
      </c>
      <c r="S153" s="63" t="n">
        <f aca="false">IF($E153=0,0,G153/$E153*100)</f>
        <v>69.6059672699334</v>
      </c>
      <c r="T153" s="63" t="n">
        <f aca="false">IF($E153=0,0,H153/$E153*100)</f>
        <v>54.8971381172875</v>
      </c>
      <c r="U153" s="63" t="n">
        <f aca="false">IF($E153=0,0,I153/$E153*100)</f>
        <v>45.6085032133937</v>
      </c>
      <c r="V153" s="27" t="n">
        <v>0.180948043739149</v>
      </c>
      <c r="W153" s="20" t="n">
        <v>53.9639906710597</v>
      </c>
    </row>
    <row r="154" customFormat="false" ht="12.8" hidden="false" customHeight="false" outlineLevel="0" collapsed="false">
      <c r="A154" s="59" t="s">
        <v>371</v>
      </c>
      <c r="B154" s="56" t="s">
        <v>372</v>
      </c>
      <c r="C154" s="0" t="n">
        <v>840</v>
      </c>
      <c r="D154" s="17" t="n">
        <v>151</v>
      </c>
      <c r="E154" s="27" t="n">
        <v>28.1630810829918</v>
      </c>
      <c r="F154" s="34" t="n">
        <v>21.2873350019093</v>
      </c>
      <c r="G154" s="34" t="n">
        <v>17.138974411289</v>
      </c>
      <c r="H154" s="34" t="n">
        <v>13.5956042063422</v>
      </c>
      <c r="I154" s="34" t="n">
        <v>11.301158785441</v>
      </c>
      <c r="J154" s="60" t="n">
        <f aca="false">I154/I$162*100</f>
        <v>4.63731829751804</v>
      </c>
      <c r="K154" s="61" t="n">
        <v>2690539.52384364</v>
      </c>
      <c r="L154" s="60" t="n">
        <f aca="false">K154/K$162*100</f>
        <v>4.9614548211925</v>
      </c>
      <c r="M154" s="20" t="n">
        <f aca="false">IF(K154=0,0,J154/L154)</f>
        <v>0.934669056686773</v>
      </c>
      <c r="N154" s="62" t="n">
        <f aca="false">IF($K154=0,0,F154/$K154*10^(6))</f>
        <v>7.91192056955875</v>
      </c>
      <c r="O154" s="62" t="n">
        <f aca="false">IF($K154=0,0,G154/$K154*10^(6))</f>
        <v>6.37008832592976</v>
      </c>
      <c r="P154" s="62" t="n">
        <f aca="false">IF($K154=0,0,H154/$K154*10^(6))</f>
        <v>5.05311447234191</v>
      </c>
      <c r="Q154" s="62" t="n">
        <f aca="false">IF($K154=0,0,I154/$K154*10^(6))</f>
        <v>4.20033182389249</v>
      </c>
      <c r="R154" s="63" t="n">
        <f aca="false">IF($E154=0,0,F154/$E154*100)</f>
        <v>75.5859592889683</v>
      </c>
      <c r="S154" s="63" t="n">
        <f aca="false">IF($E154=0,0,G154/$E154*100)</f>
        <v>60.8561767825877</v>
      </c>
      <c r="T154" s="63" t="n">
        <f aca="false">IF($E154=0,0,H154/$E154*100)</f>
        <v>48.2745625958973</v>
      </c>
      <c r="U154" s="63" t="n">
        <f aca="false">IF($E154=0,0,I154/$E154*100)</f>
        <v>40.1275654184939</v>
      </c>
      <c r="V154" s="27" t="n">
        <v>0.109078804071955</v>
      </c>
      <c r="W154" s="20" t="n">
        <v>46.3644119882969</v>
      </c>
    </row>
    <row r="155" customFormat="false" ht="12.8" hidden="false" customHeight="false" outlineLevel="0" collapsed="false">
      <c r="A155" s="59" t="s">
        <v>373</v>
      </c>
      <c r="B155" s="56" t="s">
        <v>374</v>
      </c>
      <c r="C155" s="0" t="n">
        <v>858</v>
      </c>
      <c r="D155" s="17" t="n">
        <v>152</v>
      </c>
      <c r="E155" s="27" t="n">
        <v>0.479789654317439</v>
      </c>
      <c r="F155" s="34" t="n">
        <v>0.227532890173296</v>
      </c>
      <c r="G155" s="34" t="n">
        <v>0.134241823762605</v>
      </c>
      <c r="H155" s="34" t="n">
        <v>0.103929393848864</v>
      </c>
      <c r="I155" s="34" t="n">
        <v>0.0927017669672213</v>
      </c>
      <c r="J155" s="60" t="n">
        <f aca="false">I155/I$162*100</f>
        <v>0.0380392496319193</v>
      </c>
      <c r="K155" s="61" t="n">
        <v>37596.1646262321</v>
      </c>
      <c r="L155" s="60" t="n">
        <f aca="false">K155/K$162*100</f>
        <v>0.069328724068209</v>
      </c>
      <c r="M155" s="20" t="n">
        <f aca="false">IF(K155=0,0,J155/L155)</f>
        <v>0.548679499632713</v>
      </c>
      <c r="N155" s="62" t="n">
        <f aca="false">IF($K155=0,0,F155/$K155*10^(6))</f>
        <v>6.05202398796123</v>
      </c>
      <c r="O155" s="62" t="n">
        <f aca="false">IF($K155=0,0,G155/$K155*10^(6))</f>
        <v>3.57062549058369</v>
      </c>
      <c r="P155" s="62" t="n">
        <f aca="false">IF($K155=0,0,H155/$K155*10^(6))</f>
        <v>2.76436160129879</v>
      </c>
      <c r="Q155" s="62" t="n">
        <f aca="false">IF($K155=0,0,I155/$K155*10^(6))</f>
        <v>2.46572404097146</v>
      </c>
      <c r="R155" s="63" t="n">
        <f aca="false">IF($E155=0,0,F155/$E155*100)</f>
        <v>47.423467372799</v>
      </c>
      <c r="S155" s="63" t="n">
        <f aca="false">IF($E155=0,0,G155/$E155*100)</f>
        <v>27.9793077142484</v>
      </c>
      <c r="T155" s="63" t="n">
        <f aca="false">IF($E155=0,0,H155/$E155*100)</f>
        <v>21.6614495359881</v>
      </c>
      <c r="U155" s="63" t="n">
        <f aca="false">IF($E155=0,0,I155/$E155*100)</f>
        <v>19.3213351169694</v>
      </c>
      <c r="V155" s="27" t="n">
        <v>0.207600090675413</v>
      </c>
      <c r="W155" s="20" t="n">
        <v>36.9315608986557</v>
      </c>
    </row>
    <row r="156" customFormat="false" ht="12.8" hidden="false" customHeight="false" outlineLevel="0" collapsed="false">
      <c r="A156" s="59" t="s">
        <v>375</v>
      </c>
      <c r="B156" s="56" t="s">
        <v>376</v>
      </c>
      <c r="C156" s="0" t="n">
        <v>548</v>
      </c>
      <c r="D156" s="17" t="n">
        <v>153</v>
      </c>
      <c r="E156" s="27" t="n">
        <v>0</v>
      </c>
      <c r="F156" s="34" t="n">
        <v>0</v>
      </c>
      <c r="G156" s="34" t="n">
        <v>0</v>
      </c>
      <c r="H156" s="34" t="n">
        <v>0</v>
      </c>
      <c r="I156" s="34" t="n">
        <v>0</v>
      </c>
      <c r="J156" s="60" t="n">
        <f aca="false">I156/I$162*100</f>
        <v>0</v>
      </c>
      <c r="K156" s="61" t="n">
        <v>0</v>
      </c>
      <c r="L156" s="60" t="n">
        <f aca="false">K156/K$162*100</f>
        <v>0</v>
      </c>
      <c r="M156" s="20" t="n">
        <f aca="false">IF(K156=0,0,J156/L156)</f>
        <v>0</v>
      </c>
      <c r="N156" s="62" t="n">
        <f aca="false">IF($K156=0,0,F156/$K156*10^(6))</f>
        <v>0</v>
      </c>
      <c r="O156" s="62" t="n">
        <f aca="false">IF($K156=0,0,G156/$K156*10^(6))</f>
        <v>0</v>
      </c>
      <c r="P156" s="62" t="n">
        <f aca="false">IF($K156=0,0,H156/$K156*10^(6))</f>
        <v>0</v>
      </c>
      <c r="Q156" s="62" t="n">
        <f aca="false">IF($K156=0,0,I156/$K156*10^(6))</f>
        <v>0</v>
      </c>
      <c r="R156" s="63" t="n">
        <f aca="false">IF($E156=0,0,F156/$E156*100)</f>
        <v>0</v>
      </c>
      <c r="S156" s="63" t="n">
        <f aca="false">IF($E156=0,0,G156/$E156*100)</f>
        <v>0</v>
      </c>
      <c r="T156" s="63" t="n">
        <f aca="false">IF($E156=0,0,H156/$E156*100)</f>
        <v>0</v>
      </c>
      <c r="U156" s="63" t="n">
        <f aca="false">IF($E156=0,0,I156/$E156*100)</f>
        <v>0</v>
      </c>
      <c r="V156" s="27" t="s">
        <v>87</v>
      </c>
      <c r="W156" s="20" t="s">
        <v>87</v>
      </c>
    </row>
    <row r="157" customFormat="false" ht="12.8" hidden="false" customHeight="false" outlineLevel="0" collapsed="false">
      <c r="A157" s="59" t="s">
        <v>377</v>
      </c>
      <c r="B157" s="56" t="s">
        <v>378</v>
      </c>
      <c r="C157" s="0" t="n">
        <v>862</v>
      </c>
      <c r="D157" s="17" t="n">
        <v>154</v>
      </c>
      <c r="E157" s="27" t="n">
        <v>2.47794993468651</v>
      </c>
      <c r="F157" s="34" t="n">
        <v>1.55377449034079</v>
      </c>
      <c r="G157" s="34" t="n">
        <v>1.138620298862</v>
      </c>
      <c r="H157" s="34" t="n">
        <v>0.875527582555228</v>
      </c>
      <c r="I157" s="34" t="n">
        <v>0.731579560596168</v>
      </c>
      <c r="J157" s="60" t="n">
        <f aca="false">I157/I$162*100</f>
        <v>0.300196408780078</v>
      </c>
      <c r="K157" s="61" t="n">
        <v>200953.419608332</v>
      </c>
      <c r="L157" s="60" t="n">
        <f aca="false">K157/K$162*100</f>
        <v>0.370565570107871</v>
      </c>
      <c r="M157" s="20" t="n">
        <f aca="false">IF(K157=0,0,J157/L157)</f>
        <v>0.81010334741215</v>
      </c>
      <c r="N157" s="62" t="n">
        <f aca="false">IF($K157=0,0,F157/$K157*10^(6))</f>
        <v>7.73201318678315</v>
      </c>
      <c r="O157" s="62" t="n">
        <f aca="false">IF($K157=0,0,G157/$K157*10^(6))</f>
        <v>5.66609068450403</v>
      </c>
      <c r="P157" s="62" t="n">
        <f aca="false">IF($K157=0,0,H157/$K157*10^(6))</f>
        <v>4.35686829446184</v>
      </c>
      <c r="Q157" s="62" t="n">
        <f aca="false">IF($K157=0,0,I157/$K157*10^(6))</f>
        <v>3.64054297768136</v>
      </c>
      <c r="R157" s="63" t="n">
        <f aca="false">IF($E157=0,0,F157/$E157*100)</f>
        <v>62.704030803486</v>
      </c>
      <c r="S157" s="63" t="n">
        <f aca="false">IF($E157=0,0,G157/$E157*100)</f>
        <v>45.9500929749837</v>
      </c>
      <c r="T157" s="63" t="n">
        <f aca="false">IF($E157=0,0,H157/$E157*100)</f>
        <v>35.3327389831221</v>
      </c>
      <c r="U157" s="63" t="n">
        <f aca="false">IF($E157=0,0,I157/$E157*100)</f>
        <v>29.52358118118</v>
      </c>
      <c r="V157" s="27" t="n">
        <v>0.167875938516022</v>
      </c>
      <c r="W157" s="20" t="n">
        <v>18.3888184101839</v>
      </c>
    </row>
    <row r="158" customFormat="false" ht="12.8" hidden="false" customHeight="false" outlineLevel="0" collapsed="false">
      <c r="A158" s="59" t="s">
        <v>379</v>
      </c>
      <c r="B158" s="56" t="s">
        <v>380</v>
      </c>
      <c r="C158" s="0" t="n">
        <v>704</v>
      </c>
      <c r="D158" s="17" t="n">
        <v>155</v>
      </c>
      <c r="E158" s="27" t="n">
        <v>3.3892257971536</v>
      </c>
      <c r="F158" s="34" t="n">
        <v>2.32782149087648</v>
      </c>
      <c r="G158" s="34" t="n">
        <v>1.59690629803538</v>
      </c>
      <c r="H158" s="34" t="n">
        <v>1.22001531293843</v>
      </c>
      <c r="I158" s="34" t="n">
        <v>1.01300604634256</v>
      </c>
      <c r="J158" s="60" t="n">
        <f aca="false">I158/I$162*100</f>
        <v>0.415676972900566</v>
      </c>
      <c r="K158" s="61" t="n">
        <v>325089.874863488</v>
      </c>
      <c r="L158" s="60" t="n">
        <f aca="false">K158/K$162*100</f>
        <v>0.599477804607063</v>
      </c>
      <c r="M158" s="20" t="n">
        <f aca="false">IF(K158=0,0,J158/L158)</f>
        <v>0.693398437283309</v>
      </c>
      <c r="N158" s="62" t="n">
        <f aca="false">IF($K158=0,0,F158/$K158*10^(6))</f>
        <v>7.16054750045347</v>
      </c>
      <c r="O158" s="62" t="n">
        <f aca="false">IF($K158=0,0,G158/$K158*10^(6))</f>
        <v>4.912199430099</v>
      </c>
      <c r="P158" s="62" t="n">
        <f aca="false">IF($K158=0,0,H158/$K158*10^(6))</f>
        <v>3.75285546327993</v>
      </c>
      <c r="Q158" s="62" t="n">
        <f aca="false">IF($K158=0,0,I158/$K158*10^(6))</f>
        <v>3.11607996640296</v>
      </c>
      <c r="R158" s="63" t="n">
        <f aca="false">IF($E158=0,0,F158/$E158*100)</f>
        <v>68.6829863277765</v>
      </c>
      <c r="S158" s="63" t="n">
        <f aca="false">IF($E158=0,0,G158/$E158*100)</f>
        <v>47.1171410112753</v>
      </c>
      <c r="T158" s="63" t="n">
        <f aca="false">IF($E158=0,0,H158/$E158*100)</f>
        <v>35.9968732081245</v>
      </c>
      <c r="U158" s="63" t="n">
        <f aca="false">IF($E158=0,0,I158/$E158*100)</f>
        <v>29.8890102628547</v>
      </c>
      <c r="V158" s="27" t="n">
        <v>0.190244597506986</v>
      </c>
      <c r="W158" s="20" t="n">
        <v>19.7070273285279</v>
      </c>
    </row>
    <row r="159" customFormat="false" ht="12.8" hidden="false" customHeight="false" outlineLevel="0" collapsed="false">
      <c r="A159" s="59" t="s">
        <v>381</v>
      </c>
      <c r="B159" s="56" t="s">
        <v>382</v>
      </c>
      <c r="C159" s="0" t="n">
        <v>732</v>
      </c>
      <c r="D159" s="17" t="n">
        <v>156</v>
      </c>
      <c r="E159" s="27" t="n">
        <v>0.598237417498712</v>
      </c>
      <c r="F159" s="34" t="n">
        <v>0.080468641857998</v>
      </c>
      <c r="G159" s="34" t="n">
        <v>0.0659153932521829</v>
      </c>
      <c r="H159" s="34" t="n">
        <v>0.0506787096001245</v>
      </c>
      <c r="I159" s="34" t="n">
        <v>0.0415490707917132</v>
      </c>
      <c r="J159" s="60" t="n">
        <f aca="false">I159/I$162*100</f>
        <v>0.0170492486554126</v>
      </c>
      <c r="K159" s="61" t="n">
        <v>212952.080604751</v>
      </c>
      <c r="L159" s="60" t="n">
        <f aca="false">K159/K$162*100</f>
        <v>0.392691546671669</v>
      </c>
      <c r="M159" s="20" t="n">
        <f aca="false">IF(K159=0,0,J159/L159)</f>
        <v>0.043416388256678</v>
      </c>
      <c r="N159" s="62" t="n">
        <f aca="false">IF($K159=0,0,F159/$K159*10^(6))</f>
        <v>0.377872062247429</v>
      </c>
      <c r="O159" s="62" t="n">
        <f aca="false">IF($K159=0,0,G159/$K159*10^(6))</f>
        <v>0.309531576611007</v>
      </c>
      <c r="P159" s="62" t="n">
        <f aca="false">IF($K159=0,0,H159/$K159*10^(6))</f>
        <v>0.237981753717572</v>
      </c>
      <c r="Q159" s="62" t="n">
        <f aca="false">IF($K159=0,0,I159/$K159*10^(6))</f>
        <v>0.195109954660787</v>
      </c>
      <c r="R159" s="63" t="n">
        <f aca="false">IF($E159=0,0,F159/$E159*100)</f>
        <v>13.450954337568</v>
      </c>
      <c r="S159" s="63" t="n">
        <f aca="false">IF($E159=0,0,G159/$E159*100)</f>
        <v>11.018266548385</v>
      </c>
      <c r="T159" s="63" t="n">
        <f aca="false">IF($E159=0,0,H159/$E159*100)</f>
        <v>8.47133731822009</v>
      </c>
      <c r="U159" s="63" t="n">
        <f aca="false">IF($E159=0,0,I159/$E159*100)</f>
        <v>6.9452477522108</v>
      </c>
      <c r="V159" s="27" t="n">
        <v>0.00579270124516397</v>
      </c>
      <c r="W159" s="20" t="n">
        <v>21.4607658881608</v>
      </c>
    </row>
    <row r="160" customFormat="false" ht="12.8" hidden="false" customHeight="false" outlineLevel="0" collapsed="false">
      <c r="A160" s="64" t="s">
        <v>383</v>
      </c>
      <c r="B160" s="56" t="s">
        <v>384</v>
      </c>
      <c r="C160" s="56" t="n">
        <v>887</v>
      </c>
      <c r="D160" s="29" t="n">
        <v>157</v>
      </c>
      <c r="E160" s="27" t="n">
        <v>9.25159746589786</v>
      </c>
      <c r="F160" s="42" t="n">
        <v>8.72561402715486</v>
      </c>
      <c r="G160" s="42" t="n">
        <v>8.13464877941815</v>
      </c>
      <c r="H160" s="42" t="n">
        <v>6.85938446086118</v>
      </c>
      <c r="I160" s="42" t="n">
        <v>5.75851213100061</v>
      </c>
      <c r="J160" s="60" t="n">
        <f aca="false">I160/I$162*100</f>
        <v>2.36294827623968</v>
      </c>
      <c r="K160" s="41" t="n">
        <v>309988.316718741</v>
      </c>
      <c r="L160" s="60" t="n">
        <f aca="false">K160/K$162*100</f>
        <v>0.571629970445632</v>
      </c>
      <c r="M160" s="20" t="n">
        <f aca="false">IF(K160=0,0,J160/L160)</f>
        <v>4.13370256706024</v>
      </c>
      <c r="N160" s="62" t="n">
        <f aca="false">IF($K160=0,0,F160/$K160*10^(6))</f>
        <v>28.1482028726644</v>
      </c>
      <c r="O160" s="62" t="n">
        <f aca="false">IF($K160=0,0,G160/$K160*10^(6))</f>
        <v>26.2417915149973</v>
      </c>
      <c r="P160" s="62" t="n">
        <f aca="false">IF($K160=0,0,H160/$K160*10^(6))</f>
        <v>22.1278806035933</v>
      </c>
      <c r="Q160" s="62" t="n">
        <f aca="false">IF($K160=0,0,I160/$K160*10^(6))</f>
        <v>18.5765456968026</v>
      </c>
      <c r="R160" s="63" t="n">
        <f aca="false">IF($E160=0,0,F160/$E160*100)</f>
        <v>94.3146744042657</v>
      </c>
      <c r="S160" s="63" t="n">
        <f aca="false">IF($E160=0,0,G160/$E160*100)</f>
        <v>87.9269640665099</v>
      </c>
      <c r="T160" s="63" t="n">
        <f aca="false">IF($E160=0,0,H160/$E160*100)</f>
        <v>74.1427033130811</v>
      </c>
      <c r="U160" s="63" t="n">
        <f aca="false">IF($E160=0,0,I160/$E160*100)</f>
        <v>62.243435819889</v>
      </c>
      <c r="V160" s="27" t="n">
        <v>0.256193723381984</v>
      </c>
      <c r="W160" s="20" t="n">
        <v>201.590397257777</v>
      </c>
    </row>
    <row r="162" customFormat="false" ht="12.8" hidden="false" customHeight="false" outlineLevel="0" collapsed="false">
      <c r="D162" s="0" t="s">
        <v>385</v>
      </c>
      <c r="E162" s="32" t="n">
        <f aca="false">SUM(E4:E160)</f>
        <v>564.809709915683</v>
      </c>
      <c r="F162" s="32" t="n">
        <f aca="false">SUM(F4:F160)</f>
        <v>438.101593653765</v>
      </c>
      <c r="G162" s="32" t="n">
        <f aca="false">SUM(G4:G160)</f>
        <v>363.084582157107</v>
      </c>
      <c r="H162" s="32" t="n">
        <f aca="false">SUM(H4:H160)</f>
        <v>291.494509471442</v>
      </c>
      <c r="I162" s="32" t="n">
        <f aca="false">SUM(I4:I160)</f>
        <v>243.700303934055</v>
      </c>
      <c r="J162" s="32"/>
      <c r="K162" s="33" t="n">
        <f aca="false">SUM(K4:K160)</f>
        <v>54228842.5634996</v>
      </c>
      <c r="L162" s="33"/>
      <c r="M162" s="33"/>
      <c r="N162" s="23" t="n">
        <f aca="false">IF($K162=0,0,F162/$K162*10^(6))</f>
        <v>8.07875611840263</v>
      </c>
      <c r="O162" s="23" t="n">
        <f aca="false">IF($K162=0,0,G162/$K162*10^(6))</f>
        <v>6.69541456157673</v>
      </c>
      <c r="P162" s="23" t="n">
        <f aca="false">IF($K162=0,0,H162/$K162*10^(6))</f>
        <v>5.37526702935093</v>
      </c>
      <c r="Q162" s="23" t="n">
        <f aca="false">IF($K162=0,0,I162/$K162*10^(6))</f>
        <v>4.49392412623767</v>
      </c>
      <c r="R162" s="32" t="n">
        <f aca="false">IF($E162=0,0,F162/$E162*100)</f>
        <v>77.5662291144334</v>
      </c>
      <c r="S162" s="32" t="n">
        <f aca="false">IF($E162=0,0,G162/$E162*100)</f>
        <v>64.2844086747924</v>
      </c>
      <c r="T162" s="32" t="n">
        <f aca="false">IF($E162=0,0,H162/$E162*100)</f>
        <v>51.6093304265179</v>
      </c>
      <c r="U162" s="32" t="n">
        <f aca="false">IF($E162=0,0,I162/$E162*100)</f>
        <v>43.1473290305926</v>
      </c>
    </row>
    <row r="163" customFormat="false" ht="12.8" hidden="false" customHeight="false" outlineLevel="0" collapsed="false">
      <c r="F163" s="32"/>
      <c r="G163" s="32"/>
      <c r="H163" s="32"/>
      <c r="I163" s="32"/>
      <c r="J163" s="32"/>
    </row>
    <row r="164" customFormat="false" ht="12.8" hidden="false" customHeight="false" outlineLevel="0" collapsed="false">
      <c r="D164" s="1" t="s">
        <v>28</v>
      </c>
      <c r="E164" s="36" t="n">
        <v>574.857003654685</v>
      </c>
      <c r="F164" s="36" t="n">
        <v>443.500626683648</v>
      </c>
      <c r="G164" s="36" t="n">
        <v>367.022330733938</v>
      </c>
      <c r="H164" s="36" t="n">
        <v>294.514928923179</v>
      </c>
      <c r="I164" s="36" t="n">
        <v>246.237699250423</v>
      </c>
      <c r="J164" s="32"/>
    </row>
  </sheetData>
  <autoFilter ref="A3:W160"/>
  <mergeCells count="4">
    <mergeCell ref="E2:I2"/>
    <mergeCell ref="K2:L2"/>
    <mergeCell ref="N2:Q2"/>
    <mergeCell ref="R2:U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8" activeCellId="0" sqref="N28"/>
    </sheetView>
  </sheetViews>
  <sheetFormatPr defaultColWidth="11.84765625" defaultRowHeight="12.8" zeroHeight="false" outlineLevelRow="0" outlineLevelCol="0"/>
  <cols>
    <col collapsed="false" customWidth="true" hidden="false" outlineLevel="0" max="1" min="1" style="0" width="29.66"/>
    <col collapsed="false" customWidth="true" hidden="false" outlineLevel="0" max="2" min="2" style="0" width="9"/>
    <col collapsed="false" customWidth="true" hidden="false" outlineLevel="0" max="4" min="4" style="0" width="17.16"/>
    <col collapsed="false" customWidth="true" hidden="false" outlineLevel="0" max="5" min="5" style="0" width="9.66"/>
    <col collapsed="false" customWidth="true" hidden="false" outlineLevel="0" max="6" min="6" style="0" width="12.33"/>
    <col collapsed="false" customWidth="true" hidden="false" outlineLevel="0" max="11" min="7" style="0" width="13.33"/>
    <col collapsed="false" customWidth="true" hidden="false" outlineLevel="0" max="14" min="12" style="0" width="12.33"/>
    <col collapsed="false" customWidth="true" hidden="false" outlineLevel="0" max="17" min="15" style="0" width="13.33"/>
    <col collapsed="false" customWidth="true" hidden="false" outlineLevel="0" max="23" min="23" style="0" width="13.33"/>
    <col collapsed="false" customWidth="true" hidden="false" outlineLevel="0" max="1024" min="1020" style="0" width="11.52"/>
  </cols>
  <sheetData>
    <row r="1" customFormat="false" ht="12.8" hidden="false" customHeight="false" outlineLevel="0" collapsed="false">
      <c r="A1" s="0" t="s">
        <v>0</v>
      </c>
      <c r="W1" s="2"/>
    </row>
    <row r="2" customFormat="false" ht="12.8" hidden="false" customHeight="false" outlineLevel="0" collapsed="false">
      <c r="A2" s="3"/>
      <c r="B2" s="57"/>
      <c r="C2" s="57"/>
      <c r="D2" s="4"/>
      <c r="E2" s="5" t="s">
        <v>1</v>
      </c>
      <c r="F2" s="5"/>
      <c r="G2" s="5"/>
      <c r="H2" s="5"/>
      <c r="I2" s="5"/>
      <c r="J2" s="5" t="s">
        <v>29</v>
      </c>
      <c r="K2" s="5" t="s">
        <v>3</v>
      </c>
      <c r="L2" s="5"/>
      <c r="M2" s="43" t="s">
        <v>4</v>
      </c>
      <c r="N2" s="5" t="s">
        <v>43</v>
      </c>
      <c r="O2" s="5"/>
      <c r="P2" s="5"/>
      <c r="Q2" s="5"/>
      <c r="R2" s="5" t="s">
        <v>6</v>
      </c>
      <c r="S2" s="5"/>
      <c r="T2" s="5"/>
      <c r="U2" s="5"/>
      <c r="V2" s="7" t="s">
        <v>7</v>
      </c>
      <c r="W2" s="8" t="s">
        <v>8</v>
      </c>
    </row>
    <row r="3" customFormat="false" ht="12.8" hidden="false" customHeight="false" outlineLevel="0" collapsed="false">
      <c r="A3" s="52" t="s">
        <v>69</v>
      </c>
      <c r="B3" s="44" t="s">
        <v>41</v>
      </c>
      <c r="C3" s="2" t="s">
        <v>70</v>
      </c>
      <c r="D3" s="53" t="s">
        <v>71</v>
      </c>
      <c r="E3" s="12" t="s">
        <v>11</v>
      </c>
      <c r="F3" s="13" t="s">
        <v>12</v>
      </c>
      <c r="G3" s="13" t="s">
        <v>13</v>
      </c>
      <c r="H3" s="13" t="s">
        <v>14</v>
      </c>
      <c r="I3" s="13" t="s">
        <v>15</v>
      </c>
      <c r="J3" s="11" t="s">
        <v>16</v>
      </c>
      <c r="K3" s="58" t="s">
        <v>17</v>
      </c>
      <c r="L3" s="58" t="s">
        <v>29</v>
      </c>
      <c r="M3" s="15"/>
      <c r="N3" s="12" t="s">
        <v>12</v>
      </c>
      <c r="O3" s="12" t="s">
        <v>13</v>
      </c>
      <c r="P3" s="13" t="s">
        <v>14</v>
      </c>
      <c r="Q3" s="13" t="s">
        <v>15</v>
      </c>
      <c r="R3" s="12" t="s">
        <v>12</v>
      </c>
      <c r="S3" s="12" t="s">
        <v>13</v>
      </c>
      <c r="T3" s="13" t="s">
        <v>14</v>
      </c>
      <c r="U3" s="13" t="s">
        <v>15</v>
      </c>
      <c r="V3" s="12" t="s">
        <v>18</v>
      </c>
      <c r="W3" s="11" t="s">
        <v>19</v>
      </c>
    </row>
    <row r="4" customFormat="false" ht="12.8" hidden="false" customHeight="false" outlineLevel="0" collapsed="false">
      <c r="A4" s="59" t="s">
        <v>96</v>
      </c>
      <c r="B4" s="0" t="s">
        <v>97</v>
      </c>
      <c r="C4" s="0" t="n">
        <v>56</v>
      </c>
      <c r="D4" s="17" t="n">
        <v>13</v>
      </c>
      <c r="E4" s="27" t="n">
        <v>0</v>
      </c>
      <c r="F4" s="34" t="n">
        <v>0</v>
      </c>
      <c r="G4" s="34" t="n">
        <v>0</v>
      </c>
      <c r="H4" s="34" t="n">
        <v>0</v>
      </c>
      <c r="I4" s="34" t="n">
        <v>0</v>
      </c>
      <c r="J4" s="60" t="n">
        <f aca="false">I4/I$28*100</f>
        <v>0</v>
      </c>
      <c r="K4" s="61" t="n">
        <v>0</v>
      </c>
      <c r="L4" s="60" t="n">
        <f aca="false">K4/K$28*100</f>
        <v>0</v>
      </c>
      <c r="M4" s="20" t="n">
        <f aca="false">IF(K4=0,0,J4/L4)</f>
        <v>0</v>
      </c>
      <c r="N4" s="62" t="n">
        <f aca="false">IF($K4=0,0,F4/$K4*10^(6))</f>
        <v>0</v>
      </c>
      <c r="O4" s="62" t="n">
        <f aca="false">IF($K4=0,0,G4/$K4*10^(6))</f>
        <v>0</v>
      </c>
      <c r="P4" s="62" t="n">
        <f aca="false">IF($K4=0,0,H4/$K4*10^(6))</f>
        <v>0</v>
      </c>
      <c r="Q4" s="62" t="n">
        <f aca="false">IF($K4=0,0,I4/$K4*10^(6))</f>
        <v>0</v>
      </c>
      <c r="R4" s="63" t="n">
        <f aca="false">IF($E4=0,0,F4/$E4*100)</f>
        <v>0</v>
      </c>
      <c r="S4" s="63" t="n">
        <f aca="false">IF($E4=0,0,G4/$E4*100)</f>
        <v>0</v>
      </c>
      <c r="T4" s="63" t="n">
        <f aca="false">IF($E4=0,0,H4/$E4*100)</f>
        <v>0</v>
      </c>
      <c r="U4" s="63" t="n">
        <f aca="false">IF($E4=0,0,I4/$E4*100)</f>
        <v>0</v>
      </c>
      <c r="V4" s="27" t="s">
        <v>87</v>
      </c>
      <c r="W4" s="20" t="s">
        <v>87</v>
      </c>
    </row>
    <row r="5" customFormat="false" ht="12.8" hidden="false" customHeight="false" outlineLevel="0" collapsed="false">
      <c r="A5" s="59" t="s">
        <v>108</v>
      </c>
      <c r="B5" s="0" t="s">
        <v>109</v>
      </c>
      <c r="C5" s="0" t="n">
        <v>100</v>
      </c>
      <c r="D5" s="17" t="n">
        <v>19</v>
      </c>
      <c r="E5" s="27" t="n">
        <v>1.43104863969036</v>
      </c>
      <c r="F5" s="34" t="n">
        <v>1.37652273510808</v>
      </c>
      <c r="G5" s="34" t="n">
        <v>1.29275847034969</v>
      </c>
      <c r="H5" s="34" t="n">
        <v>1.1197875868412</v>
      </c>
      <c r="I5" s="34" t="n">
        <v>0.954868598102011</v>
      </c>
      <c r="J5" s="60" t="n">
        <f aca="false">I5/I$28*100</f>
        <v>4.98647533741463</v>
      </c>
      <c r="K5" s="61" t="n">
        <v>29460.5739297688</v>
      </c>
      <c r="L5" s="60" t="n">
        <f aca="false">K5/K$28*100</f>
        <v>0.593469714744284</v>
      </c>
      <c r="M5" s="20" t="n">
        <f aca="false">IF(K5=0,0,J5/L5)</f>
        <v>8.40224060896387</v>
      </c>
      <c r="N5" s="62" t="n">
        <f aca="false">IF($K5=0,0,F5/$K5*10^(6))</f>
        <v>46.7242334921777</v>
      </c>
      <c r="O5" s="62" t="n">
        <f aca="false">IF($K5=0,0,G5/$K5*10^(6))</f>
        <v>43.8809669299554</v>
      </c>
      <c r="P5" s="62" t="n">
        <f aca="false">IF($K5=0,0,H5/$K5*10^(6))</f>
        <v>38.0097003374974</v>
      </c>
      <c r="Q5" s="62" t="n">
        <f aca="false">IF($K5=0,0,I5/$K5*10^(6))</f>
        <v>32.4117446041047</v>
      </c>
      <c r="R5" s="63" t="n">
        <f aca="false">IF($E5=0,0,F5/$E5*100)</f>
        <v>96.1897937589265</v>
      </c>
      <c r="S5" s="63" t="n">
        <f aca="false">IF($E5=0,0,G5/$E5*100)</f>
        <v>90.3364452119117</v>
      </c>
      <c r="T5" s="63" t="n">
        <f aca="false">IF($E5=0,0,H5/$E5*100)</f>
        <v>78.2494428060455</v>
      </c>
      <c r="U5" s="63" t="n">
        <f aca="false">IF($E5=0,0,I5/$E5*100)</f>
        <v>66.7250973599764</v>
      </c>
      <c r="V5" s="27" t="n">
        <v>0.249512721446436</v>
      </c>
      <c r="W5" s="20" t="n">
        <v>470.248029975238</v>
      </c>
    </row>
    <row r="6" customFormat="false" ht="12.8" hidden="false" customHeight="false" outlineLevel="0" collapsed="false">
      <c r="A6" s="59" t="s">
        <v>128</v>
      </c>
      <c r="B6" s="0" t="s">
        <v>129</v>
      </c>
      <c r="C6" s="0" t="n">
        <v>191</v>
      </c>
      <c r="D6" s="17" t="n">
        <v>29</v>
      </c>
      <c r="E6" s="27" t="n">
        <v>0.590437807795347</v>
      </c>
      <c r="F6" s="34" t="n">
        <v>0.386792386269351</v>
      </c>
      <c r="G6" s="34" t="n">
        <v>0.269327253044336</v>
      </c>
      <c r="H6" s="34" t="n">
        <v>0.203761940752161</v>
      </c>
      <c r="I6" s="34" t="n">
        <v>0.167927294025943</v>
      </c>
      <c r="J6" s="60" t="n">
        <f aca="false">I6/I$28*100</f>
        <v>0.87694297603206</v>
      </c>
      <c r="K6" s="61" t="n">
        <v>39043.7497206722</v>
      </c>
      <c r="L6" s="60" t="n">
        <f aca="false">K6/K$28*100</f>
        <v>0.786518384350307</v>
      </c>
      <c r="M6" s="20" t="n">
        <f aca="false">IF(K6=0,0,J6/L6)</f>
        <v>1.11496818571691</v>
      </c>
      <c r="N6" s="62" t="n">
        <f aca="false">IF($K6=0,0,F6/$K6*10^(6))</f>
        <v>9.90664034670212</v>
      </c>
      <c r="O6" s="62" t="n">
        <f aca="false">IF($K6=0,0,G6/$K6*10^(6))</f>
        <v>6.89808880989055</v>
      </c>
      <c r="P6" s="62" t="n">
        <f aca="false">IF($K6=0,0,H6/$K6*10^(6))</f>
        <v>5.21881074973382</v>
      </c>
      <c r="Q6" s="62" t="n">
        <f aca="false">IF($K6=0,0,I6/$K6*10^(6))</f>
        <v>4.30100323937462</v>
      </c>
      <c r="R6" s="63" t="n">
        <f aca="false">IF($E6=0,0,F6/$E6*100)</f>
        <v>65.5094204948708</v>
      </c>
      <c r="S6" s="63" t="n">
        <f aca="false">IF($E6=0,0,G6/$E6*100)</f>
        <v>45.6148385974782</v>
      </c>
      <c r="T6" s="63" t="n">
        <f aca="false">IF($E6=0,0,H6/$E6*100)</f>
        <v>34.5103138826752</v>
      </c>
      <c r="U6" s="63" t="n">
        <f aca="false">IF($E6=0,0,I6/$E6*100)</f>
        <v>28.441148552626</v>
      </c>
      <c r="V6" s="27" t="n">
        <v>0.185852207833207</v>
      </c>
      <c r="W6" s="20" t="n">
        <v>6.32666669126392</v>
      </c>
    </row>
    <row r="7" customFormat="false" ht="12.8" hidden="false" customHeight="false" outlineLevel="0" collapsed="false">
      <c r="A7" s="59" t="s">
        <v>132</v>
      </c>
      <c r="B7" s="0" t="s">
        <v>133</v>
      </c>
      <c r="C7" s="0" t="n">
        <v>196</v>
      </c>
      <c r="D7" s="17" t="n">
        <v>31</v>
      </c>
      <c r="E7" s="27" t="n">
        <v>0.390846911785191</v>
      </c>
      <c r="F7" s="34" t="n">
        <v>0.223612497511714</v>
      </c>
      <c r="G7" s="34" t="n">
        <v>0.175425501303078</v>
      </c>
      <c r="H7" s="34" t="n">
        <v>0.133952204686866</v>
      </c>
      <c r="I7" s="34" t="n">
        <v>0.109923192828605</v>
      </c>
      <c r="J7" s="60" t="n">
        <f aca="false">I7/I$28*100</f>
        <v>0.574036355514492</v>
      </c>
      <c r="K7" s="61" t="n">
        <v>95527.3526794273</v>
      </c>
      <c r="L7" s="60" t="n">
        <f aca="false">K7/K$28*100</f>
        <v>1.92435459268669</v>
      </c>
      <c r="M7" s="20" t="n">
        <f aca="false">IF(K7=0,0,J7/L7)</f>
        <v>0.298300717391721</v>
      </c>
      <c r="N7" s="62" t="n">
        <f aca="false">IF($K7=0,0,F7/$K7*10^(6))</f>
        <v>2.3408216729518</v>
      </c>
      <c r="O7" s="62" t="n">
        <f aca="false">IF($K7=0,0,G7/$K7*10^(6))</f>
        <v>1.83639027338876</v>
      </c>
      <c r="P7" s="62" t="n">
        <f aca="false">IF($K7=0,0,H7/$K7*10^(6))</f>
        <v>1.40223926372571</v>
      </c>
      <c r="Q7" s="62" t="n">
        <f aca="false">IF($K7=0,0,I7/$K7*10^(6))</f>
        <v>1.1506986192477</v>
      </c>
      <c r="R7" s="63" t="n">
        <f aca="false">IF($E7=0,0,F7/$E7*100)</f>
        <v>57.2122973903939</v>
      </c>
      <c r="S7" s="63" t="n">
        <f aca="false">IF($E7=0,0,G7/$E7*100)</f>
        <v>44.8834303184904</v>
      </c>
      <c r="T7" s="63" t="n">
        <f aca="false">IF($E7=0,0,H7/$E7*100)</f>
        <v>34.2722945091315</v>
      </c>
      <c r="U7" s="63" t="n">
        <f aca="false">IF($E7=0,0,I7/$E7*100)</f>
        <v>28.1243600791244</v>
      </c>
      <c r="V7" s="27" t="n">
        <v>0.0584359000873054</v>
      </c>
      <c r="W7" s="20" t="n">
        <v>14.3895623336918</v>
      </c>
    </row>
    <row r="8" customFormat="false" ht="12.8" hidden="false" customHeight="false" outlineLevel="0" collapsed="false">
      <c r="A8" s="59" t="s">
        <v>136</v>
      </c>
      <c r="B8" s="0" t="s">
        <v>137</v>
      </c>
      <c r="C8" s="0" t="n">
        <v>208</v>
      </c>
      <c r="D8" s="17" t="n">
        <v>33</v>
      </c>
      <c r="E8" s="27" t="n">
        <v>9.25646935969154</v>
      </c>
      <c r="F8" s="34" t="n">
        <v>8.06281879571124</v>
      </c>
      <c r="G8" s="34" t="n">
        <v>6.42370182811628</v>
      </c>
      <c r="H8" s="34" t="n">
        <v>4.96358521708251</v>
      </c>
      <c r="I8" s="34" t="n">
        <v>4.08316541171865</v>
      </c>
      <c r="J8" s="60" t="n">
        <f aca="false">I8/I$28*100</f>
        <v>21.3229376948726</v>
      </c>
      <c r="K8" s="61" t="n">
        <v>1473795.08757688</v>
      </c>
      <c r="L8" s="60" t="n">
        <f aca="false">K8/K$28*100</f>
        <v>29.6889243332756</v>
      </c>
      <c r="M8" s="20" t="n">
        <f aca="false">IF(K8=0,0,J8/L8)</f>
        <v>0.718211864313778</v>
      </c>
      <c r="N8" s="62" t="n">
        <f aca="false">IF($K8=0,0,F8/$K8*10^(6))</f>
        <v>5.47078685746443</v>
      </c>
      <c r="O8" s="62" t="n">
        <f aca="false">IF($K8=0,0,G8/$K8*10^(6))</f>
        <v>4.35861259293361</v>
      </c>
      <c r="P8" s="62" t="n">
        <f aca="false">IF($K8=0,0,H8/$K8*10^(6))</f>
        <v>3.36789371800887</v>
      </c>
      <c r="Q8" s="62" t="n">
        <f aca="false">IF($K8=0,0,I8/$K8*10^(6))</f>
        <v>2.77051093882524</v>
      </c>
      <c r="R8" s="63" t="n">
        <f aca="false">IF($E8=0,0,F8/$E8*100)</f>
        <v>87.104688433603</v>
      </c>
      <c r="S8" s="63" t="n">
        <f aca="false">IF($E8=0,0,G8/$E8*100)</f>
        <v>69.3968896617224</v>
      </c>
      <c r="T8" s="63" t="n">
        <f aca="false">IF($E8=0,0,H8/$E8*100)</f>
        <v>53.6228774082812</v>
      </c>
      <c r="U8" s="63" t="n">
        <f aca="false">IF($E8=0,0,I8/$E8*100)</f>
        <v>44.1114776385401</v>
      </c>
      <c r="V8" s="27" t="n">
        <v>0.082926910349563</v>
      </c>
      <c r="W8" s="20" t="n">
        <v>22.3963210168139</v>
      </c>
    </row>
    <row r="9" customFormat="false" ht="12.8" hidden="false" customHeight="false" outlineLevel="0" collapsed="false">
      <c r="A9" s="59" t="s">
        <v>156</v>
      </c>
      <c r="B9" s="0" t="s">
        <v>157</v>
      </c>
      <c r="C9" s="0" t="n">
        <v>233</v>
      </c>
      <c r="D9" s="17" t="n">
        <v>43</v>
      </c>
      <c r="E9" s="27" t="n">
        <v>1.18740206976358</v>
      </c>
      <c r="F9" s="34" t="n">
        <v>0.910082199990504</v>
      </c>
      <c r="G9" s="34" t="n">
        <v>0.658374954923559</v>
      </c>
      <c r="H9" s="34" t="n">
        <v>0.504023598670239</v>
      </c>
      <c r="I9" s="34" t="n">
        <v>0.429440955165865</v>
      </c>
      <c r="J9" s="60" t="n">
        <f aca="false">I9/I$28*100</f>
        <v>2.24260881137657</v>
      </c>
      <c r="K9" s="61" t="n">
        <v>22237.451430532</v>
      </c>
      <c r="L9" s="60" t="n">
        <f aca="false">K9/K$28*100</f>
        <v>0.447963233458339</v>
      </c>
      <c r="M9" s="20" t="n">
        <f aca="false">IF(K9=0,0,J9/L9)</f>
        <v>5.00623409216715</v>
      </c>
      <c r="N9" s="62" t="n">
        <f aca="false">IF($K9=0,0,F9/$K9*10^(6))</f>
        <v>40.9256520619518</v>
      </c>
      <c r="O9" s="62" t="n">
        <f aca="false">IF($K9=0,0,G9/$K9*10^(6))</f>
        <v>29.6065831545611</v>
      </c>
      <c r="P9" s="62" t="n">
        <f aca="false">IF($K9=0,0,H9/$K9*10^(6))</f>
        <v>22.6655289273939</v>
      </c>
      <c r="Q9" s="62" t="n">
        <f aca="false">IF($K9=0,0,I9/$K9*10^(6))</f>
        <v>19.3116084596027</v>
      </c>
      <c r="R9" s="63" t="n">
        <f aca="false">IF($E9=0,0,F9/$E9*100)</f>
        <v>76.6448217638451</v>
      </c>
      <c r="S9" s="63" t="n">
        <f aca="false">IF($E9=0,0,G9/$E9*100)</f>
        <v>55.4466740195801</v>
      </c>
      <c r="T9" s="63" t="n">
        <f aca="false">IF($E9=0,0,H9/$E9*100)</f>
        <v>42.4475930693462</v>
      </c>
      <c r="U9" s="63" t="n">
        <f aca="false">IF($E9=0,0,I9/$E9*100)</f>
        <v>36.1664314136971</v>
      </c>
      <c r="V9" s="27" t="n">
        <v>0.299036483080298</v>
      </c>
      <c r="W9" s="20" t="n">
        <v>8.07935348881714</v>
      </c>
    </row>
    <row r="10" customFormat="false" ht="12.8" hidden="false" customHeight="false" outlineLevel="0" collapsed="false">
      <c r="A10" s="59" t="s">
        <v>162</v>
      </c>
      <c r="B10" s="0" t="s">
        <v>163</v>
      </c>
      <c r="C10" s="0" t="n">
        <v>246</v>
      </c>
      <c r="D10" s="17" t="n">
        <v>46</v>
      </c>
      <c r="E10" s="27" t="n">
        <v>5.88497403802482</v>
      </c>
      <c r="F10" s="34" t="n">
        <v>5.06483330373097</v>
      </c>
      <c r="G10" s="34" t="n">
        <v>3.71163746947191</v>
      </c>
      <c r="H10" s="34" t="n">
        <v>2.85140636238658</v>
      </c>
      <c r="I10" s="34" t="n">
        <v>2.46062939901225</v>
      </c>
      <c r="J10" s="60" t="n">
        <f aca="false">I10/I$28*100</f>
        <v>12.8497971732244</v>
      </c>
      <c r="K10" s="61" t="n">
        <v>66476.9677979687</v>
      </c>
      <c r="L10" s="60" t="n">
        <f aca="false">K10/K$28*100</f>
        <v>1.33914794770039</v>
      </c>
      <c r="M10" s="20" t="n">
        <f aca="false">IF(K10=0,0,J10/L10)</f>
        <v>9.5955022708957</v>
      </c>
      <c r="N10" s="62" t="n">
        <f aca="false">IF($K10=0,0,F10/$K10*10^(6))</f>
        <v>76.1892949017108</v>
      </c>
      <c r="O10" s="62" t="n">
        <f aca="false">IF($K10=0,0,G10/$K10*10^(6))</f>
        <v>55.8334351342861</v>
      </c>
      <c r="P10" s="62" t="n">
        <f aca="false">IF($K10=0,0,H10/$K10*10^(6))</f>
        <v>42.8931471581607</v>
      </c>
      <c r="Q10" s="62" t="n">
        <f aca="false">IF($K10=0,0,I10/$K10*10^(6))</f>
        <v>37.0147658733532</v>
      </c>
      <c r="R10" s="63" t="n">
        <f aca="false">IF($E10=0,0,F10/$E10*100)</f>
        <v>86.0638172913824</v>
      </c>
      <c r="S10" s="63" t="n">
        <f aca="false">IF($E10=0,0,G10/$E10*100)</f>
        <v>63.0697339612674</v>
      </c>
      <c r="T10" s="63" t="n">
        <f aca="false">IF($E10=0,0,H10/$E10*100)</f>
        <v>48.4523184633046</v>
      </c>
      <c r="U10" s="63" t="n">
        <f aca="false">IF($E10=0,0,I10/$E10*100)</f>
        <v>41.8120688912693</v>
      </c>
      <c r="V10" s="27" t="n">
        <v>0.513762306969078</v>
      </c>
      <c r="W10" s="20" t="n">
        <v>9.49864263606279</v>
      </c>
    </row>
    <row r="11" customFormat="false" ht="12.8" hidden="false" customHeight="false" outlineLevel="0" collapsed="false">
      <c r="A11" s="59" t="s">
        <v>164</v>
      </c>
      <c r="B11" s="0" t="s">
        <v>165</v>
      </c>
      <c r="C11" s="0" t="n">
        <v>250</v>
      </c>
      <c r="D11" s="17" t="n">
        <v>47</v>
      </c>
      <c r="E11" s="27" t="n">
        <v>3.10774251337619</v>
      </c>
      <c r="F11" s="34" t="n">
        <v>2.01281820624329</v>
      </c>
      <c r="G11" s="34" t="n">
        <v>1.60512957620633</v>
      </c>
      <c r="H11" s="34" t="n">
        <v>1.25178669278359</v>
      </c>
      <c r="I11" s="34" t="n">
        <v>1.04638877899688</v>
      </c>
      <c r="J11" s="60" t="n">
        <f aca="false">I11/I$28*100</f>
        <v>5.46440824442937</v>
      </c>
      <c r="K11" s="61" t="n">
        <v>533654.06170628</v>
      </c>
      <c r="L11" s="60" t="n">
        <f aca="false">K11/K$28*100</f>
        <v>10.7502156790277</v>
      </c>
      <c r="M11" s="20" t="n">
        <f aca="false">IF(K11=0,0,J11/L11)</f>
        <v>0.508306847749087</v>
      </c>
      <c r="N11" s="62" t="n">
        <f aca="false">IF($K11=0,0,F11/$K11*10^(6))</f>
        <v>3.77176592605255</v>
      </c>
      <c r="O11" s="62" t="n">
        <f aca="false">IF($K11=0,0,G11/$K11*10^(6))</f>
        <v>3.0078091621268</v>
      </c>
      <c r="P11" s="62" t="n">
        <f aca="false">IF($K11=0,0,H11/$K11*10^(6))</f>
        <v>2.34568943180379</v>
      </c>
      <c r="Q11" s="62" t="n">
        <f aca="false">IF($K11=0,0,I11/$K11*10^(6))</f>
        <v>1.96079980287456</v>
      </c>
      <c r="R11" s="63" t="n">
        <f aca="false">IF($E11=0,0,F11/$E11*100)</f>
        <v>64.7678563323641</v>
      </c>
      <c r="S11" s="63" t="n">
        <f aca="false">IF($E11=0,0,G11/$E11*100)</f>
        <v>51.6493747245022</v>
      </c>
      <c r="T11" s="63" t="n">
        <f aca="false">IF($E11=0,0,H11/$E11*100)</f>
        <v>40.2796141377773</v>
      </c>
      <c r="U11" s="63" t="n">
        <f aca="false">IF($E11=0,0,I11/$E11*100)</f>
        <v>33.6703821018976</v>
      </c>
      <c r="V11" s="27" t="n">
        <v>0.0766533654954126</v>
      </c>
      <c r="W11" s="20" t="n">
        <v>22.0778651696608</v>
      </c>
    </row>
    <row r="12" customFormat="false" ht="12.8" hidden="false" customHeight="false" outlineLevel="0" collapsed="false">
      <c r="A12" s="59" t="s">
        <v>172</v>
      </c>
      <c r="B12" s="0" t="s">
        <v>173</v>
      </c>
      <c r="C12" s="0" t="n">
        <v>276</v>
      </c>
      <c r="D12" s="17" t="n">
        <v>51</v>
      </c>
      <c r="E12" s="27" t="n">
        <v>0.207082905727216</v>
      </c>
      <c r="F12" s="34" t="n">
        <v>0.108774526065965</v>
      </c>
      <c r="G12" s="34" t="n">
        <v>0.0729139495385214</v>
      </c>
      <c r="H12" s="34" t="n">
        <v>0.0550971589054302</v>
      </c>
      <c r="I12" s="34" t="n">
        <v>0.0455264830241732</v>
      </c>
      <c r="J12" s="60" t="n">
        <f aca="false">I12/I$28*100</f>
        <v>0.23774651847438</v>
      </c>
      <c r="K12" s="61" t="n">
        <v>6288.67877574097</v>
      </c>
      <c r="L12" s="60" t="n">
        <f aca="false">K12/K$28*100</f>
        <v>0.126682542168204</v>
      </c>
      <c r="M12" s="20" t="n">
        <f aca="false">IF(K12=0,0,J12/L12)</f>
        <v>1.87671098483886</v>
      </c>
      <c r="N12" s="62" t="n">
        <f aca="false">IF($K12=0,0,F12/$K12*10^(6))</f>
        <v>17.2968806238873</v>
      </c>
      <c r="O12" s="62" t="n">
        <f aca="false">IF($K12=0,0,G12/$K12*10^(6))</f>
        <v>11.594478290065</v>
      </c>
      <c r="P12" s="62" t="n">
        <f aca="false">IF($K12=0,0,H12/$K12*10^(6))</f>
        <v>8.76132505256453</v>
      </c>
      <c r="Q12" s="62" t="n">
        <f aca="false">IF($K12=0,0,I12/$K12*10^(6))</f>
        <v>7.23943528484789</v>
      </c>
      <c r="R12" s="63" t="n">
        <f aca="false">IF($E12=0,0,F12/$E12*100)</f>
        <v>52.5270425793862</v>
      </c>
      <c r="S12" s="63" t="n">
        <f aca="false">IF($E12=0,0,G12/$E12*100)</f>
        <v>35.2100282167031</v>
      </c>
      <c r="T12" s="63" t="n">
        <f aca="false">IF($E12=0,0,H12/$E12*100)</f>
        <v>26.6063288574905</v>
      </c>
      <c r="U12" s="63" t="n">
        <f aca="false">IF($E12=0,0,I12/$E12*100)</f>
        <v>21.9846649651246</v>
      </c>
      <c r="V12" s="27" t="n">
        <v>0.123227933554682</v>
      </c>
      <c r="W12" s="20" t="n">
        <v>4.7411044902407</v>
      </c>
    </row>
    <row r="13" customFormat="false" ht="12.8" hidden="false" customHeight="false" outlineLevel="0" collapsed="false">
      <c r="A13" s="59" t="s">
        <v>176</v>
      </c>
      <c r="B13" s="0" t="s">
        <v>177</v>
      </c>
      <c r="C13" s="0" t="n">
        <v>300</v>
      </c>
      <c r="D13" s="17" t="n">
        <v>53</v>
      </c>
      <c r="E13" s="27" t="n">
        <v>2.87728393043618</v>
      </c>
      <c r="F13" s="34" t="n">
        <v>1.92070982105525</v>
      </c>
      <c r="G13" s="34" t="n">
        <v>1.43454636295703</v>
      </c>
      <c r="H13" s="34" t="n">
        <v>1.09097292104886</v>
      </c>
      <c r="I13" s="34" t="n">
        <v>0.896294630755084</v>
      </c>
      <c r="J13" s="60" t="n">
        <f aca="false">I13/I$28*100</f>
        <v>4.68059278543779</v>
      </c>
      <c r="K13" s="61" t="n">
        <v>459468.672897673</v>
      </c>
      <c r="L13" s="60" t="n">
        <f aca="false">K13/K$28*100</f>
        <v>9.25578513468752</v>
      </c>
      <c r="M13" s="20" t="n">
        <f aca="false">IF(K13=0,0,J13/L13)</f>
        <v>0.505693759883917</v>
      </c>
      <c r="N13" s="62" t="n">
        <f aca="false">IF($K13=0,0,F13/$K13*10^(6))</f>
        <v>4.18028460774519</v>
      </c>
      <c r="O13" s="62" t="n">
        <f aca="false">IF($K13=0,0,G13/$K13*10^(6))</f>
        <v>3.12218535794825</v>
      </c>
      <c r="P13" s="62" t="n">
        <f aca="false">IF($K13=0,0,H13/$K13*10^(6))</f>
        <v>2.37442286145116</v>
      </c>
      <c r="Q13" s="62" t="n">
        <f aca="false">IF($K13=0,0,I13/$K13*10^(6))</f>
        <v>1.95071978488226</v>
      </c>
      <c r="R13" s="63" t="n">
        <f aca="false">IF($E13=0,0,F13/$E13*100)</f>
        <v>66.7542678266055</v>
      </c>
      <c r="S13" s="63" t="n">
        <f aca="false">IF($E13=0,0,G13/$E13*100)</f>
        <v>49.8576573476904</v>
      </c>
      <c r="T13" s="63" t="n">
        <f aca="false">IF($E13=0,0,H13/$E13*100)</f>
        <v>37.9167627326746</v>
      </c>
      <c r="U13" s="63" t="n">
        <f aca="false">IF($E13=0,0,I13/$E13*100)</f>
        <v>31.150718956652</v>
      </c>
      <c r="V13" s="27" t="n">
        <v>0.0866564481639815</v>
      </c>
      <c r="W13" s="20" t="n">
        <v>12.1973462889908</v>
      </c>
    </row>
    <row r="14" customFormat="false" ht="12.8" hidden="false" customHeight="false" outlineLevel="0" collapsed="false">
      <c r="A14" s="59" t="s">
        <v>192</v>
      </c>
      <c r="B14" s="0" t="s">
        <v>193</v>
      </c>
      <c r="C14" s="0" t="n">
        <v>352</v>
      </c>
      <c r="D14" s="17" t="n">
        <v>61</v>
      </c>
      <c r="E14" s="27" t="n">
        <v>2.26962378117502</v>
      </c>
      <c r="F14" s="34" t="n">
        <v>1.94944193438316</v>
      </c>
      <c r="G14" s="34" t="n">
        <v>1.51635668025057</v>
      </c>
      <c r="H14" s="34" t="n">
        <v>1.15760715898663</v>
      </c>
      <c r="I14" s="34" t="n">
        <v>0.950455185254382</v>
      </c>
      <c r="J14" s="60" t="n">
        <f aca="false">I14/I$28*100</f>
        <v>4.96342779520591</v>
      </c>
      <c r="K14" s="61" t="n">
        <v>442700.267937299</v>
      </c>
      <c r="L14" s="60" t="n">
        <f aca="false">K14/K$28*100</f>
        <v>8.91799332749892</v>
      </c>
      <c r="M14" s="20" t="n">
        <f aca="false">IF(K14=0,0,J14/L14)</f>
        <v>0.556563299941145</v>
      </c>
      <c r="N14" s="62" t="n">
        <f aca="false">IF($K14=0,0,F14/$K14*10^(6))</f>
        <v>4.40352553538383</v>
      </c>
      <c r="O14" s="62" t="n">
        <f aca="false">IF($K14=0,0,G14/$K14*10^(6))</f>
        <v>3.4252445504852</v>
      </c>
      <c r="P14" s="62" t="n">
        <f aca="false">IF($K14=0,0,H14/$K14*10^(6))</f>
        <v>2.61487792718161</v>
      </c>
      <c r="Q14" s="62" t="n">
        <f aca="false">IF($K14=0,0,I14/$K14*10^(6))</f>
        <v>2.14694964989043</v>
      </c>
      <c r="R14" s="63" t="n">
        <f aca="false">IF($E14=0,0,F14/$E14*100)</f>
        <v>85.8927347586173</v>
      </c>
      <c r="S14" s="63" t="n">
        <f aca="false">IF($E14=0,0,G14/$E14*100)</f>
        <v>66.8109266755007</v>
      </c>
      <c r="T14" s="63" t="n">
        <f aca="false">IF($E14=0,0,H14/$E14*100)</f>
        <v>51.0043633040943</v>
      </c>
      <c r="U14" s="63" t="n">
        <f aca="false">IF($E14=0,0,I14/$E14*100)</f>
        <v>41.8772130049817</v>
      </c>
      <c r="V14" s="27" t="n">
        <v>0.0920395903319613</v>
      </c>
      <c r="W14" s="20" t="n">
        <v>15.3565073945165</v>
      </c>
    </row>
    <row r="15" customFormat="false" ht="12.8" hidden="false" customHeight="false" outlineLevel="0" collapsed="false">
      <c r="A15" s="59" t="s">
        <v>202</v>
      </c>
      <c r="B15" s="0" t="s">
        <v>203</v>
      </c>
      <c r="C15" s="0" t="n">
        <v>372</v>
      </c>
      <c r="D15" s="17" t="n">
        <v>66</v>
      </c>
      <c r="E15" s="27" t="n">
        <v>0.465613544876375</v>
      </c>
      <c r="F15" s="34" t="n">
        <v>0.389087670090736</v>
      </c>
      <c r="G15" s="34" t="n">
        <v>0.304922095107734</v>
      </c>
      <c r="H15" s="34" t="n">
        <v>0.234438414698564</v>
      </c>
      <c r="I15" s="34" t="n">
        <v>0.19267143019466</v>
      </c>
      <c r="J15" s="60" t="n">
        <f aca="false">I15/I$28*100</f>
        <v>1.00616078149366</v>
      </c>
      <c r="K15" s="61" t="n">
        <v>130305.24842465</v>
      </c>
      <c r="L15" s="60" t="n">
        <f aca="false">K15/K$28*100</f>
        <v>2.62493931030036</v>
      </c>
      <c r="M15" s="20" t="n">
        <f aca="false">IF(K15=0,0,J15/L15)</f>
        <v>0.383308207372814</v>
      </c>
      <c r="N15" s="62" t="n">
        <f aca="false">IF($K15=0,0,F15/$K15*10^(6))</f>
        <v>2.985970824619</v>
      </c>
      <c r="O15" s="62" t="n">
        <f aca="false">IF($K15=0,0,G15/$K15*10^(6))</f>
        <v>2.34005996530568</v>
      </c>
      <c r="P15" s="62" t="n">
        <f aca="false">IF($K15=0,0,H15/$K15*10^(6))</f>
        <v>1.79914790488374</v>
      </c>
      <c r="Q15" s="62" t="n">
        <f aca="false">IF($K15=0,0,I15/$K15*10^(6))</f>
        <v>1.47861603829468</v>
      </c>
      <c r="R15" s="63" t="n">
        <f aca="false">IF($E15=0,0,F15/$E15*100)</f>
        <v>83.5645084581985</v>
      </c>
      <c r="S15" s="63" t="n">
        <f aca="false">IF($E15=0,0,G15/$E15*100)</f>
        <v>65.4882355685537</v>
      </c>
      <c r="T15" s="63" t="n">
        <f aca="false">IF($E15=0,0,H15/$E15*100)</f>
        <v>50.350428435412</v>
      </c>
      <c r="U15" s="63" t="n">
        <f aca="false">IF($E15=0,0,I15/$E15*100)</f>
        <v>41.3801171196204</v>
      </c>
      <c r="V15" s="27" t="n">
        <v>0.0703016989025917</v>
      </c>
      <c r="W15" s="20" t="n">
        <v>18.4394579852772</v>
      </c>
    </row>
    <row r="16" customFormat="false" ht="12.8" hidden="false" customHeight="false" outlineLevel="0" collapsed="false">
      <c r="A16" s="59" t="s">
        <v>206</v>
      </c>
      <c r="B16" s="0" t="s">
        <v>207</v>
      </c>
      <c r="C16" s="0" t="n">
        <v>380</v>
      </c>
      <c r="D16" s="17" t="n">
        <v>68</v>
      </c>
      <c r="E16" s="27" t="n">
        <v>3.13147527869624</v>
      </c>
      <c r="F16" s="34" t="n">
        <v>2.08236385025442</v>
      </c>
      <c r="G16" s="34" t="n">
        <v>1.55571656441278</v>
      </c>
      <c r="H16" s="34" t="n">
        <v>1.18448325256325</v>
      </c>
      <c r="I16" s="34" t="n">
        <v>0.973358946046428</v>
      </c>
      <c r="J16" s="60" t="n">
        <f aca="false">I16/I$28*100</f>
        <v>5.08303486842059</v>
      </c>
      <c r="K16" s="61" t="n">
        <v>496209.149019231</v>
      </c>
      <c r="L16" s="60" t="n">
        <f aca="false">K16/K$28*100</f>
        <v>9.99590513151479</v>
      </c>
      <c r="M16" s="20" t="n">
        <f aca="false">IF(K16=0,0,J16/L16)</f>
        <v>0.508511715701957</v>
      </c>
      <c r="N16" s="62" t="n">
        <f aca="false">IF($K16=0,0,F16/$K16*10^(6))</f>
        <v>4.19654465132346</v>
      </c>
      <c r="O16" s="62" t="n">
        <f aca="false">IF($K16=0,0,G16/$K16*10^(6))</f>
        <v>3.13520330587957</v>
      </c>
      <c r="P16" s="62" t="n">
        <f aca="false">IF($K16=0,0,H16/$K16*10^(6))</f>
        <v>2.38706451685627</v>
      </c>
      <c r="Q16" s="62" t="n">
        <f aca="false">IF($K16=0,0,I16/$K16*10^(6))</f>
        <v>1.96159008347648</v>
      </c>
      <c r="R16" s="63" t="n">
        <f aca="false">IF($E16=0,0,F16/$E16*100)</f>
        <v>66.4978537247592</v>
      </c>
      <c r="S16" s="63" t="n">
        <f aca="false">IF($E16=0,0,G16/$E16*100)</f>
        <v>49.6799886940346</v>
      </c>
      <c r="T16" s="63" t="n">
        <f aca="false">IF($E16=0,0,H16/$E16*100)</f>
        <v>37.8250871281474</v>
      </c>
      <c r="U16" s="63" t="n">
        <f aca="false">IF($E16=0,0,I16/$E16*100)</f>
        <v>31.0830793609738</v>
      </c>
      <c r="V16" s="27" t="n">
        <v>0.0860444648218895</v>
      </c>
      <c r="W16" s="20" t="n">
        <v>13.8853487696898</v>
      </c>
    </row>
    <row r="17" customFormat="false" ht="12.8" hidden="false" customHeight="false" outlineLevel="0" collapsed="false">
      <c r="A17" s="59" t="s">
        <v>224</v>
      </c>
      <c r="B17" s="0" t="s">
        <v>225</v>
      </c>
      <c r="C17" s="0" t="n">
        <v>428</v>
      </c>
      <c r="D17" s="17" t="n">
        <v>77</v>
      </c>
      <c r="E17" s="27" t="n">
        <v>0.528543292819315</v>
      </c>
      <c r="F17" s="34" t="n">
        <v>0.363579126354592</v>
      </c>
      <c r="G17" s="34" t="n">
        <v>0.263918707479766</v>
      </c>
      <c r="H17" s="34" t="n">
        <v>0.201118548363345</v>
      </c>
      <c r="I17" s="34" t="n">
        <v>0.16769620369487</v>
      </c>
      <c r="J17" s="60" t="n">
        <f aca="false">I17/I$28*100</f>
        <v>0.875736185653886</v>
      </c>
      <c r="K17" s="61" t="n">
        <v>19453.9626937154</v>
      </c>
      <c r="L17" s="60" t="n">
        <f aca="false">K17/K$28*100</f>
        <v>0.391891132807127</v>
      </c>
      <c r="M17" s="20" t="n">
        <f aca="false">IF(K17=0,0,J17/L17)</f>
        <v>2.23464149183719</v>
      </c>
      <c r="N17" s="62" t="n">
        <f aca="false">IF($K17=0,0,F17/$K17*10^(6))</f>
        <v>18.6892065168834</v>
      </c>
      <c r="O17" s="62" t="n">
        <f aca="false">IF($K17=0,0,G17/$K17*10^(6))</f>
        <v>13.5663212495532</v>
      </c>
      <c r="P17" s="62" t="n">
        <f aca="false">IF($K17=0,0,H17/$K17*10^(6))</f>
        <v>10.3381789885058</v>
      </c>
      <c r="Q17" s="62" t="n">
        <f aca="false">IF($K17=0,0,I17/$K17*10^(6))</f>
        <v>8.62015653751841</v>
      </c>
      <c r="R17" s="63" t="n">
        <f aca="false">IF($E17=0,0,F17/$E17*100)</f>
        <v>68.7889017407101</v>
      </c>
      <c r="S17" s="63" t="n">
        <f aca="false">IF($E17=0,0,G17/$E17*100)</f>
        <v>49.9332242155588</v>
      </c>
      <c r="T17" s="63" t="n">
        <f aca="false">IF($E17=0,0,H17/$E17*100)</f>
        <v>38.0514805685177</v>
      </c>
      <c r="U17" s="63" t="n">
        <f aca="false">IF($E17=0,0,I17/$E17*100)</f>
        <v>31.7279976821497</v>
      </c>
      <c r="V17" s="27" t="n">
        <v>0.145889079649196</v>
      </c>
      <c r="W17" s="20" t="n">
        <v>11.0663649955316</v>
      </c>
    </row>
    <row r="18" customFormat="false" ht="12.8" hidden="false" customHeight="false" outlineLevel="0" collapsed="false">
      <c r="A18" s="59" t="s">
        <v>232</v>
      </c>
      <c r="B18" s="0" t="s">
        <v>233</v>
      </c>
      <c r="C18" s="0" t="n">
        <v>440</v>
      </c>
      <c r="D18" s="17" t="n">
        <v>81</v>
      </c>
      <c r="E18" s="27" t="n">
        <v>0.0976067061405123</v>
      </c>
      <c r="F18" s="34" t="n">
        <v>0.0590621759000705</v>
      </c>
      <c r="G18" s="34" t="n">
        <v>0.0409309976085119</v>
      </c>
      <c r="H18" s="34" t="n">
        <v>0.0309646830546346</v>
      </c>
      <c r="I18" s="34" t="n">
        <v>0.0256778331565815</v>
      </c>
      <c r="J18" s="60" t="n">
        <f aca="false">I18/I$28*100</f>
        <v>0.134093719290853</v>
      </c>
      <c r="K18" s="61" t="n">
        <v>3493.0935595295</v>
      </c>
      <c r="L18" s="60" t="n">
        <f aca="false">K18/K$28*100</f>
        <v>0.0703667635019945</v>
      </c>
      <c r="M18" s="20" t="n">
        <f aca="false">IF(K18=0,0,J18/L18)</f>
        <v>1.90564000129197</v>
      </c>
      <c r="N18" s="62" t="n">
        <f aca="false">IF($K18=0,0,F18/$K18*10^(6))</f>
        <v>16.9082719639567</v>
      </c>
      <c r="O18" s="62" t="n">
        <f aca="false">IF($K18=0,0,G18/$K18*10^(6))</f>
        <v>11.7176929019975</v>
      </c>
      <c r="P18" s="62" t="n">
        <f aca="false">IF($K18=0,0,H18/$K18*10^(6))</f>
        <v>8.86454442943846</v>
      </c>
      <c r="Q18" s="62" t="n">
        <f aca="false">IF($K18=0,0,I18/$K18*10^(6))</f>
        <v>7.35102931512666</v>
      </c>
      <c r="R18" s="63" t="n">
        <f aca="false">IF($E18=0,0,F18/$E18*100)</f>
        <v>60.5103667928779</v>
      </c>
      <c r="S18" s="63" t="n">
        <f aca="false">IF($E18=0,0,G18/$E18*100)</f>
        <v>41.9346162031004</v>
      </c>
      <c r="T18" s="63" t="n">
        <f aca="false">IF($E18=0,0,H18/$E18*100)</f>
        <v>31.7239299214324</v>
      </c>
      <c r="U18" s="63" t="n">
        <f aca="false">IF($E18=0,0,I18/$E18*100)</f>
        <v>26.3074476866541</v>
      </c>
      <c r="V18" s="27" t="n">
        <v>0.130456361147866</v>
      </c>
      <c r="W18" s="20" t="n">
        <v>5.28713739678903</v>
      </c>
    </row>
    <row r="19" customFormat="false" ht="12.8" hidden="false" customHeight="false" outlineLevel="0" collapsed="false">
      <c r="A19" s="59" t="s">
        <v>240</v>
      </c>
      <c r="B19" s="0" t="s">
        <v>241</v>
      </c>
      <c r="C19" s="0" t="n">
        <v>470</v>
      </c>
      <c r="D19" s="17" t="n">
        <v>85</v>
      </c>
      <c r="E19" s="27" t="n">
        <v>0.250902328342989</v>
      </c>
      <c r="F19" s="34" t="n">
        <v>0.0937426937471647</v>
      </c>
      <c r="G19" s="34" t="n">
        <v>0.0674990492582275</v>
      </c>
      <c r="H19" s="34" t="n">
        <v>0.0510679715188033</v>
      </c>
      <c r="I19" s="34" t="n">
        <v>0.0418296334543575</v>
      </c>
      <c r="J19" s="60" t="n">
        <f aca="false">I19/I$28*100</f>
        <v>0.218440983406351</v>
      </c>
      <c r="K19" s="61" t="n">
        <v>52976.7332331799</v>
      </c>
      <c r="L19" s="60" t="n">
        <f aca="false">K19/K$28*100</f>
        <v>1.06719193030419</v>
      </c>
      <c r="M19" s="20" t="n">
        <f aca="false">IF(K19=0,0,J19/L19)</f>
        <v>0.204687626661576</v>
      </c>
      <c r="N19" s="62" t="n">
        <f aca="false">IF($K19=0,0,F19/$K19*10^(6))</f>
        <v>1.76950687643482</v>
      </c>
      <c r="O19" s="62" t="n">
        <f aca="false">IF($K19=0,0,G19/$K19*10^(6))</f>
        <v>1.2741263029777</v>
      </c>
      <c r="P19" s="62" t="n">
        <f aca="false">IF($K19=0,0,H19/$K19*10^(6))</f>
        <v>0.96396981093615</v>
      </c>
      <c r="Q19" s="62" t="n">
        <f aca="false">IF($K19=0,0,I19/$K19*10^(6))</f>
        <v>0.789584991400699</v>
      </c>
      <c r="R19" s="63" t="n">
        <f aca="false">IF($E19=0,0,F19/$E19*100)</f>
        <v>37.3622255186952</v>
      </c>
      <c r="S19" s="63" t="n">
        <f aca="false">IF($E19=0,0,G19/$E19*100)</f>
        <v>26.9025200778348</v>
      </c>
      <c r="T19" s="63" t="n">
        <f aca="false">IF($E19=0,0,H19/$E19*100)</f>
        <v>20.3537256334235</v>
      </c>
      <c r="U19" s="63" t="n">
        <f aca="false">IF($E19=0,0,I19/$E19*100)</f>
        <v>16.6716800639552</v>
      </c>
      <c r="V19" s="27" t="n">
        <v>0.040005730217737</v>
      </c>
      <c r="W19" s="20" t="n">
        <v>7.4678247052651</v>
      </c>
    </row>
    <row r="20" customFormat="false" ht="12.8" hidden="false" customHeight="false" outlineLevel="0" collapsed="false">
      <c r="A20" s="59" t="s">
        <v>263</v>
      </c>
      <c r="B20" s="0" t="s">
        <v>264</v>
      </c>
      <c r="C20" s="0" t="n">
        <v>528</v>
      </c>
      <c r="D20" s="17" t="n">
        <v>97</v>
      </c>
      <c r="E20" s="27" t="n">
        <v>0.612896843030975</v>
      </c>
      <c r="F20" s="34" t="n">
        <v>0.489218468895496</v>
      </c>
      <c r="G20" s="34" t="n">
        <v>0.397427145803885</v>
      </c>
      <c r="H20" s="34" t="n">
        <v>0.310234290626651</v>
      </c>
      <c r="I20" s="34" t="n">
        <v>0.257582970844979</v>
      </c>
      <c r="J20" s="60" t="n">
        <f aca="false">I20/I$28*100</f>
        <v>1.34513914690413</v>
      </c>
      <c r="K20" s="61" t="n">
        <v>62057.5614449372</v>
      </c>
      <c r="L20" s="60" t="n">
        <f aca="false">K20/K$28*100</f>
        <v>1.25012103892647</v>
      </c>
      <c r="M20" s="20" t="n">
        <f aca="false">IF(K20=0,0,J20/L20)</f>
        <v>1.07600712652532</v>
      </c>
      <c r="N20" s="62" t="n">
        <f aca="false">IF($K20=0,0,F20/$K20*10^(6))</f>
        <v>7.88330152691502</v>
      </c>
      <c r="O20" s="62" t="n">
        <f aca="false">IF($K20=0,0,G20/$K20*10^(6))</f>
        <v>6.40416955726687</v>
      </c>
      <c r="P20" s="62" t="n">
        <f aca="false">IF($K20=0,0,H20/$K20*10^(6))</f>
        <v>4.99913762969751</v>
      </c>
      <c r="Q20" s="62" t="n">
        <f aca="false">IF($K20=0,0,I20/$K20*10^(6))</f>
        <v>4.15071048309768</v>
      </c>
      <c r="R20" s="63" t="n">
        <f aca="false">IF($E20=0,0,F20/$E20*100)</f>
        <v>79.8206867041688</v>
      </c>
      <c r="S20" s="63" t="n">
        <f aca="false">IF($E20=0,0,G20/$E20*100)</f>
        <v>64.8440517067241</v>
      </c>
      <c r="T20" s="63" t="n">
        <f aca="false">IF($E20=0,0,H20/$E20*100)</f>
        <v>50.6177008666648</v>
      </c>
      <c r="U20" s="63" t="n">
        <f aca="false">IF($E20=0,0,I20/$E20*100)</f>
        <v>42.0271329137783</v>
      </c>
      <c r="V20" s="27" t="n">
        <v>0.160756315979511</v>
      </c>
      <c r="W20" s="20" t="n">
        <v>26.3572672274714</v>
      </c>
    </row>
    <row r="21" customFormat="false" ht="12.8" hidden="false" customHeight="false" outlineLevel="0" collapsed="false">
      <c r="A21" s="59" t="s">
        <v>291</v>
      </c>
      <c r="B21" s="0" t="s">
        <v>292</v>
      </c>
      <c r="C21" s="0" t="n">
        <v>616</v>
      </c>
      <c r="D21" s="17" t="n">
        <v>111</v>
      </c>
      <c r="E21" s="27" t="n">
        <v>0.709015424278924</v>
      </c>
      <c r="F21" s="34" t="n">
        <v>0.542051661618945</v>
      </c>
      <c r="G21" s="34" t="n">
        <v>0.394066727247294</v>
      </c>
      <c r="H21" s="34" t="n">
        <v>0.299942851180436</v>
      </c>
      <c r="I21" s="34" t="n">
        <v>0.250820160271727</v>
      </c>
      <c r="J21" s="60" t="n">
        <f aca="false">I21/I$28*100</f>
        <v>1.30982267697082</v>
      </c>
      <c r="K21" s="61" t="n">
        <v>18623.9150866798</v>
      </c>
      <c r="L21" s="60" t="n">
        <f aca="false">K21/K$28*100</f>
        <v>0.375170205450249</v>
      </c>
      <c r="M21" s="20" t="n">
        <f aca="false">IF(K21=0,0,J21/L21)</f>
        <v>3.49127584744869</v>
      </c>
      <c r="N21" s="62" t="n">
        <f aca="false">IF($K21=0,0,F21/$K21*10^(6))</f>
        <v>29.1051403046093</v>
      </c>
      <c r="O21" s="62" t="n">
        <f aca="false">IF($K21=0,0,G21/$K21*10^(6))</f>
        <v>21.1591776172314</v>
      </c>
      <c r="P21" s="62" t="n">
        <f aca="false">IF($K21=0,0,H21/$K21*10^(6))</f>
        <v>16.1052522943987</v>
      </c>
      <c r="Q21" s="62" t="n">
        <f aca="false">IF($K21=0,0,I21/$K21*10^(6))</f>
        <v>13.4676387378462</v>
      </c>
      <c r="R21" s="63" t="n">
        <f aca="false">IF($E21=0,0,F21/$E21*100)</f>
        <v>76.4513215167663</v>
      </c>
      <c r="S21" s="63" t="n">
        <f aca="false">IF($E21=0,0,G21/$E21*100)</f>
        <v>55.5794294105892</v>
      </c>
      <c r="T21" s="63" t="n">
        <f aca="false">IF($E21=0,0,H21/$E21*100)</f>
        <v>42.3041362584574</v>
      </c>
      <c r="U21" s="63" t="n">
        <f aca="false">IF($E21=0,0,I21/$E21*100)</f>
        <v>35.3758397466196</v>
      </c>
      <c r="V21" s="27" t="n">
        <v>0.197702827601257</v>
      </c>
      <c r="W21" s="20" t="n">
        <v>9.04484813847979</v>
      </c>
    </row>
    <row r="22" customFormat="false" ht="12.8" hidden="false" customHeight="false" outlineLevel="0" collapsed="false">
      <c r="A22" s="59" t="s">
        <v>293</v>
      </c>
      <c r="B22" s="0" t="s">
        <v>294</v>
      </c>
      <c r="C22" s="0" t="n">
        <v>620</v>
      </c>
      <c r="D22" s="17" t="n">
        <v>112</v>
      </c>
      <c r="E22" s="27" t="n">
        <v>1.75604699620043</v>
      </c>
      <c r="F22" s="34" t="n">
        <v>1.50647187784182</v>
      </c>
      <c r="G22" s="34" t="n">
        <v>1.37038593157816</v>
      </c>
      <c r="H22" s="34" t="n">
        <v>1.13204627094999</v>
      </c>
      <c r="I22" s="34" t="n">
        <v>0.947229686023794</v>
      </c>
      <c r="J22" s="60" t="n">
        <f aca="false">I22/I$28*100</f>
        <v>4.94658372640299</v>
      </c>
      <c r="K22" s="61" t="n">
        <v>239627.630400521</v>
      </c>
      <c r="L22" s="60" t="n">
        <f aca="false">K22/K$28*100</f>
        <v>4.82718842469482</v>
      </c>
      <c r="M22" s="20" t="n">
        <f aca="false">IF(K22=0,0,J22/L22)</f>
        <v>1.02473392194458</v>
      </c>
      <c r="N22" s="62" t="n">
        <f aca="false">IF($K22=0,0,F22/$K22*10^(6))</f>
        <v>6.28672025560599</v>
      </c>
      <c r="O22" s="62" t="n">
        <f aca="false">IF($K22=0,0,G22/$K22*10^(6))</f>
        <v>5.71881435078106</v>
      </c>
      <c r="P22" s="62" t="n">
        <f aca="false">IF($K22=0,0,H22/$K22*10^(6))</f>
        <v>4.72418923084059</v>
      </c>
      <c r="Q22" s="62" t="n">
        <f aca="false">IF($K22=0,0,I22/$K22*10^(6))</f>
        <v>3.95292347731589</v>
      </c>
      <c r="R22" s="63" t="n">
        <f aca="false">IF($E22=0,0,F22/$E22*100)</f>
        <v>85.7876743106183</v>
      </c>
      <c r="S22" s="63" t="n">
        <f aca="false">IF($E22=0,0,G22/$E22*100)</f>
        <v>78.0381125643717</v>
      </c>
      <c r="T22" s="63" t="n">
        <f aca="false">IF($E22=0,0,H22/$E22*100)</f>
        <v>64.4656021962627</v>
      </c>
      <c r="U22" s="63" t="n">
        <f aca="false">IF($E22=0,0,I22/$E22*100)</f>
        <v>53.9410214005275</v>
      </c>
      <c r="V22" s="27" t="n">
        <v>0.0930104361301772</v>
      </c>
      <c r="W22" s="20" t="n">
        <v>55.1806647711794</v>
      </c>
    </row>
    <row r="23" customFormat="false" ht="12.8" hidden="false" customHeight="false" outlineLevel="0" collapsed="false">
      <c r="A23" s="59" t="s">
        <v>301</v>
      </c>
      <c r="B23" s="0" t="s">
        <v>302</v>
      </c>
      <c r="C23" s="0" t="n">
        <v>642</v>
      </c>
      <c r="D23" s="17" t="n">
        <v>116</v>
      </c>
      <c r="E23" s="27" t="n">
        <v>1.47530372392529</v>
      </c>
      <c r="F23" s="34" t="n">
        <v>1.25562247770829</v>
      </c>
      <c r="G23" s="34" t="n">
        <v>1.01912146250159</v>
      </c>
      <c r="H23" s="34" t="n">
        <v>0.815718548504023</v>
      </c>
      <c r="I23" s="34" t="n">
        <v>0.683795136790225</v>
      </c>
      <c r="J23" s="60" t="n">
        <f aca="false">I23/I$28*100</f>
        <v>3.57088670862778</v>
      </c>
      <c r="K23" s="61" t="n">
        <v>27166.1648702757</v>
      </c>
      <c r="L23" s="60" t="n">
        <f aca="false">K23/K$28*100</f>
        <v>0.547249899295673</v>
      </c>
      <c r="M23" s="20" t="n">
        <f aca="false">IF(K23=0,0,J23/L23)</f>
        <v>6.52514822428222</v>
      </c>
      <c r="N23" s="62" t="n">
        <f aca="false">IF($K23=0,0,F23/$K23*10^(6))</f>
        <v>46.2200860410057</v>
      </c>
      <c r="O23" s="62" t="n">
        <f aca="false">IF($K23=0,0,G23/$K23*10^(6))</f>
        <v>37.5143663954082</v>
      </c>
      <c r="P23" s="62" t="n">
        <f aca="false">IF($K23=0,0,H23/$K23*10^(6))</f>
        <v>30.0270042679655</v>
      </c>
      <c r="Q23" s="62" t="n">
        <f aca="false">IF($K23=0,0,I23/$K23*10^(6))</f>
        <v>25.1708380647579</v>
      </c>
      <c r="R23" s="63" t="n">
        <f aca="false">IF($E23=0,0,F23/$E23*100)</f>
        <v>85.1094223749059</v>
      </c>
      <c r="S23" s="63" t="n">
        <f aca="false">IF($E23=0,0,G23/$E23*100)</f>
        <v>69.0787561892712</v>
      </c>
      <c r="T23" s="63" t="n">
        <f aca="false">IF($E23=0,0,H23/$E23*100)</f>
        <v>55.2915671041397</v>
      </c>
      <c r="U23" s="63" t="n">
        <f aca="false">IF($E23=0,0,I23/$E23*100)</f>
        <v>46.3494483001015</v>
      </c>
      <c r="V23" s="27" t="n">
        <v>0.268733646260592</v>
      </c>
      <c r="W23" s="20" t="n">
        <v>124.578589038109</v>
      </c>
    </row>
    <row r="24" customFormat="false" ht="12.8" hidden="false" customHeight="false" outlineLevel="0" collapsed="false">
      <c r="A24" s="59" t="s">
        <v>325</v>
      </c>
      <c r="B24" s="0" t="s">
        <v>326</v>
      </c>
      <c r="C24" s="0" t="n">
        <v>705</v>
      </c>
      <c r="D24" s="17" t="n">
        <v>128</v>
      </c>
      <c r="E24" s="27" t="n">
        <v>0</v>
      </c>
      <c r="F24" s="34" t="n">
        <v>0</v>
      </c>
      <c r="G24" s="34" t="n">
        <v>0</v>
      </c>
      <c r="H24" s="34" t="n">
        <v>0</v>
      </c>
      <c r="I24" s="34" t="n">
        <v>0</v>
      </c>
      <c r="J24" s="60" t="n">
        <f aca="false">I24/I$28*100</f>
        <v>0</v>
      </c>
      <c r="K24" s="61" t="n">
        <v>0</v>
      </c>
      <c r="L24" s="60" t="n">
        <f aca="false">K24/K$28*100</f>
        <v>0</v>
      </c>
      <c r="M24" s="20" t="n">
        <f aca="false">IF(K24=0,0,J24/L24)</f>
        <v>0</v>
      </c>
      <c r="N24" s="62" t="n">
        <f aca="false">IF($K24=0,0,F24/$K24*10^(6))</f>
        <v>0</v>
      </c>
      <c r="O24" s="62" t="n">
        <f aca="false">IF($K24=0,0,G24/$K24*10^(6))</f>
        <v>0</v>
      </c>
      <c r="P24" s="62" t="n">
        <f aca="false">IF($K24=0,0,H24/$K24*10^(6))</f>
        <v>0</v>
      </c>
      <c r="Q24" s="62" t="n">
        <f aca="false">IF($K24=0,0,I24/$K24*10^(6))</f>
        <v>0</v>
      </c>
      <c r="R24" s="63" t="n">
        <f aca="false">IF($E24=0,0,F24/$E24*100)</f>
        <v>0</v>
      </c>
      <c r="S24" s="63" t="n">
        <f aca="false">IF($E24=0,0,G24/$E24*100)</f>
        <v>0</v>
      </c>
      <c r="T24" s="63" t="n">
        <f aca="false">IF($E24=0,0,H24/$E24*100)</f>
        <v>0</v>
      </c>
      <c r="U24" s="63" t="n">
        <f aca="false">IF($E24=0,0,I24/$E24*100)</f>
        <v>0</v>
      </c>
      <c r="V24" s="27" t="s">
        <v>87</v>
      </c>
      <c r="W24" s="20" t="s">
        <v>87</v>
      </c>
    </row>
    <row r="25" customFormat="false" ht="12.8" hidden="false" customHeight="false" outlineLevel="0" collapsed="false">
      <c r="A25" s="59" t="s">
        <v>333</v>
      </c>
      <c r="B25" s="0" t="s">
        <v>334</v>
      </c>
      <c r="C25" s="0" t="n">
        <v>724</v>
      </c>
      <c r="D25" s="17" t="n">
        <v>132</v>
      </c>
      <c r="E25" s="27" t="n">
        <v>2.45422471725957</v>
      </c>
      <c r="F25" s="34" t="n">
        <v>1.51551244975778</v>
      </c>
      <c r="G25" s="34" t="n">
        <v>1.19801689378251</v>
      </c>
      <c r="H25" s="34" t="n">
        <v>0.919205658905749</v>
      </c>
      <c r="I25" s="34" t="n">
        <v>0.754739711673209</v>
      </c>
      <c r="J25" s="60" t="n">
        <f aca="false">I25/I$28*100</f>
        <v>3.94137053612042</v>
      </c>
      <c r="K25" s="61" t="n">
        <v>605820.936451534</v>
      </c>
      <c r="L25" s="60" t="n">
        <f aca="false">K25/K$28*100</f>
        <v>12.2039841857496</v>
      </c>
      <c r="M25" s="20" t="n">
        <f aca="false">IF(K25=0,0,J25/L25)</f>
        <v>0.322957689565239</v>
      </c>
      <c r="N25" s="62" t="n">
        <f aca="false">IF($K25=0,0,F25/$K25*10^(6))</f>
        <v>2.50158480595697</v>
      </c>
      <c r="O25" s="62" t="n">
        <f aca="false">IF($K25=0,0,G25/$K25*10^(6))</f>
        <v>1.97750989062814</v>
      </c>
      <c r="P25" s="62" t="n">
        <f aca="false">IF($K25=0,0,H25/$K25*10^(6))</f>
        <v>1.51728935663696</v>
      </c>
      <c r="Q25" s="62" t="n">
        <f aca="false">IF($K25=0,0,I25/$K25*10^(6))</f>
        <v>1.24581318713403</v>
      </c>
      <c r="R25" s="63" t="n">
        <f aca="false">IF($E25=0,0,F25/$E25*100)</f>
        <v>61.7511688762563</v>
      </c>
      <c r="S25" s="63" t="n">
        <f aca="false">IF($E25=0,0,G25/$E25*100)</f>
        <v>48.8144742963976</v>
      </c>
      <c r="T25" s="63" t="n">
        <f aca="false">IF($E25=0,0,H25/$E25*100)</f>
        <v>37.4540135808</v>
      </c>
      <c r="U25" s="63" t="n">
        <f aca="false">IF($E25=0,0,I25/$E25*100)</f>
        <v>30.7526733947967</v>
      </c>
      <c r="V25" s="27" t="n">
        <v>0.0444458799693745</v>
      </c>
      <c r="W25" s="20" t="n">
        <v>20.8878739183149</v>
      </c>
    </row>
    <row r="26" customFormat="false" ht="12.8" hidden="false" customHeight="false" outlineLevel="0" collapsed="false">
      <c r="A26" s="59" t="s">
        <v>341</v>
      </c>
      <c r="B26" s="0" t="s">
        <v>342</v>
      </c>
      <c r="C26" s="0" t="n">
        <v>752</v>
      </c>
      <c r="D26" s="17" t="n">
        <v>136</v>
      </c>
      <c r="E26" s="27" t="n">
        <v>8.72841820073447</v>
      </c>
      <c r="F26" s="34" t="n">
        <v>7.39479134210419</v>
      </c>
      <c r="G26" s="34" t="n">
        <v>5.60689317469662</v>
      </c>
      <c r="H26" s="34" t="n">
        <v>4.32150453687547</v>
      </c>
      <c r="I26" s="34" t="n">
        <v>3.70914753137497</v>
      </c>
      <c r="J26" s="60" t="n">
        <f aca="false">I26/I$28*100</f>
        <v>19.3697569747264</v>
      </c>
      <c r="K26" s="61" t="n">
        <v>139736.974143972</v>
      </c>
      <c r="L26" s="60" t="n">
        <f aca="false">K26/K$28*100</f>
        <v>2.81493708785677</v>
      </c>
      <c r="M26" s="20" t="n">
        <f aca="false">IF(K26=0,0,J26/L26)</f>
        <v>6.88106212330098</v>
      </c>
      <c r="N26" s="62" t="n">
        <f aca="false">IF($K26=0,0,F26/$K26*10^(6))</f>
        <v>52.9193607304341</v>
      </c>
      <c r="O26" s="62" t="n">
        <f aca="false">IF($K26=0,0,G26/$K26*10^(6))</f>
        <v>40.1246213398023</v>
      </c>
      <c r="P26" s="62" t="n">
        <f aca="false">IF($K26=0,0,H26/$K26*10^(6))</f>
        <v>30.9259919455748</v>
      </c>
      <c r="Q26" s="62" t="n">
        <f aca="false">IF($K26=0,0,I26/$K26*10^(6))</f>
        <v>26.5437802277972</v>
      </c>
      <c r="R26" s="63" t="n">
        <f aca="false">IF($E26=0,0,F26/$E26*100)</f>
        <v>84.720864331202</v>
      </c>
      <c r="S26" s="63" t="n">
        <f aca="false">IF($E26=0,0,G26/$E26*100)</f>
        <v>64.2372196857481</v>
      </c>
      <c r="T26" s="63" t="n">
        <f aca="false">IF($E26=0,0,H26/$E26*100)</f>
        <v>49.5107410929489</v>
      </c>
      <c r="U26" s="63" t="n">
        <f aca="false">IF($E26=0,0,I26/$E26*100)</f>
        <v>42.4950712267987</v>
      </c>
      <c r="V26" s="27" t="n">
        <v>0.344147401019377</v>
      </c>
      <c r="W26" s="20" t="n">
        <v>12.0706530803927</v>
      </c>
    </row>
    <row r="28" customFormat="false" ht="12.8" hidden="false" customHeight="false" outlineLevel="0" collapsed="false">
      <c r="D28" s="0" t="s">
        <v>385</v>
      </c>
      <c r="E28" s="32" t="n">
        <f aca="false">SUM(E4:E26)</f>
        <v>47.4129590137705</v>
      </c>
      <c r="F28" s="32" t="n">
        <f aca="false">SUM(F4:F26)</f>
        <v>37.707910200343</v>
      </c>
      <c r="G28" s="32" t="n">
        <f aca="false">SUM(G4:G26)</f>
        <v>29.3790707956384</v>
      </c>
      <c r="H28" s="32" t="n">
        <f aca="false">SUM(H4:H26)</f>
        <v>22.832705869385</v>
      </c>
      <c r="I28" s="32" t="n">
        <f aca="false">SUM(I4:I26)</f>
        <v>19.1491691724096</v>
      </c>
      <c r="J28" s="32"/>
      <c r="K28" s="33" t="n">
        <f aca="false">SUM(K4:K26)</f>
        <v>4964124.23378047</v>
      </c>
      <c r="L28" s="33"/>
      <c r="M28" s="33"/>
      <c r="N28" s="23" t="n">
        <f aca="false">IF($K28=0,0,F28/$K28*10^(6))</f>
        <v>7.59608511482121</v>
      </c>
      <c r="O28" s="23" t="n">
        <f aca="false">IF($K28=0,0,G28/$K28*10^(6))</f>
        <v>5.91827871585408</v>
      </c>
      <c r="P28" s="23" t="n">
        <f aca="false">IF($K28=0,0,H28/$K28*10^(6))</f>
        <v>4.59954360408836</v>
      </c>
      <c r="Q28" s="23" t="n">
        <f aca="false">IF($K28=0,0,I28/$K28*10^(6))</f>
        <v>3.85751207475854</v>
      </c>
      <c r="R28" s="32" t="n">
        <f aca="false">IF($E28=0,0,F28/$E28*100)</f>
        <v>79.5308096872655</v>
      </c>
      <c r="S28" s="32" t="n">
        <f aca="false">IF($E28=0,0,G28/$E28*100)</f>
        <v>61.9642211892018</v>
      </c>
      <c r="T28" s="32" t="n">
        <f aca="false">IF($E28=0,0,H28/$E28*100)</f>
        <v>48.1570995447753</v>
      </c>
      <c r="U28" s="32" t="n">
        <f aca="false">IF($E28=0,0,I28/$E28*100)</f>
        <v>40.388049113003</v>
      </c>
    </row>
    <row r="29" customFormat="false" ht="12.8" hidden="false" customHeight="false" outlineLevel="0" collapsed="false">
      <c r="F29" s="32"/>
      <c r="G29" s="32"/>
      <c r="H29" s="32"/>
      <c r="I29" s="32"/>
      <c r="J29" s="32"/>
    </row>
    <row r="30" customFormat="false" ht="12.8" hidden="false" customHeight="false" outlineLevel="0" collapsed="false">
      <c r="D30" s="0" t="s">
        <v>28</v>
      </c>
      <c r="E30" s="32" t="n">
        <v>574.857003654685</v>
      </c>
      <c r="F30" s="32" t="n">
        <v>443.500626683648</v>
      </c>
      <c r="G30" s="32" t="n">
        <v>367.022330733938</v>
      </c>
      <c r="H30" s="32" t="n">
        <v>294.514928923179</v>
      </c>
      <c r="I30" s="32" t="n">
        <v>246.237699250423</v>
      </c>
      <c r="J30" s="32" t="n">
        <f aca="false">I28/I30*100</f>
        <v>7.77670081823458</v>
      </c>
    </row>
  </sheetData>
  <mergeCells count="4">
    <mergeCell ref="E2:I2"/>
    <mergeCell ref="K2:L2"/>
    <mergeCell ref="N2:Q2"/>
    <mergeCell ref="R2:U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24" activeCellId="0" sqref="D24"/>
    </sheetView>
  </sheetViews>
  <sheetFormatPr defaultColWidth="11.77734375" defaultRowHeight="12.8" zeroHeight="false" outlineLevelRow="0" outlineLevelCol="0"/>
  <cols>
    <col collapsed="false" customWidth="true" hidden="false" outlineLevel="0" max="1" min="1" style="0" width="27.15"/>
    <col collapsed="false" customWidth="true" hidden="false" outlineLevel="0" max="1024" min="1021" style="0" width="11.52"/>
  </cols>
  <sheetData>
    <row r="1" customFormat="false" ht="12.8" hidden="false" customHeight="false" outlineLevel="0" collapsed="false">
      <c r="A1" s="0" t="s">
        <v>386</v>
      </c>
    </row>
    <row r="2" customFormat="false" ht="12.8" hidden="false" customHeight="false" outlineLevel="0" collapsed="false">
      <c r="B2" s="38"/>
      <c r="C2" s="38"/>
      <c r="D2" s="38"/>
      <c r="E2" s="38"/>
      <c r="F2" s="38"/>
      <c r="G2" s="38"/>
      <c r="H2" s="38"/>
      <c r="I2" s="38"/>
      <c r="J2" s="38"/>
      <c r="K2" s="38"/>
    </row>
    <row r="3" customFormat="false" ht="12.8" hidden="false" customHeight="false" outlineLevel="0" collapsed="false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customFormat="false" ht="12.8" hidden="false" customHeight="false" outlineLevel="0" collapsed="false">
      <c r="A4" s="2" t="s">
        <v>387</v>
      </c>
      <c r="B4" s="2" t="s">
        <v>11</v>
      </c>
      <c r="C4" s="2" t="s">
        <v>388</v>
      </c>
      <c r="D4" s="2" t="s">
        <v>389</v>
      </c>
      <c r="E4" s="2" t="s">
        <v>390</v>
      </c>
      <c r="F4" s="2" t="s">
        <v>391</v>
      </c>
      <c r="G4" s="2" t="s">
        <v>392</v>
      </c>
      <c r="H4" s="2" t="s">
        <v>393</v>
      </c>
      <c r="I4" s="2" t="s">
        <v>394</v>
      </c>
      <c r="J4" s="2" t="s">
        <v>395</v>
      </c>
      <c r="K4" s="2" t="s">
        <v>396</v>
      </c>
    </row>
    <row r="5" customFormat="false" ht="12.8" hidden="false" customHeight="false" outlineLevel="0" collapsed="false">
      <c r="A5" s="65" t="s">
        <v>397</v>
      </c>
      <c r="B5" s="66" t="n">
        <v>574.857003654685</v>
      </c>
      <c r="C5" s="66" t="n">
        <v>443.500626683648</v>
      </c>
      <c r="D5" s="66" t="n">
        <v>367.022330733938</v>
      </c>
      <c r="E5" s="66" t="n">
        <v>339.424767759945</v>
      </c>
      <c r="F5" s="66" t="n">
        <v>317.149606239001</v>
      </c>
      <c r="G5" s="66" t="n">
        <v>294.514928923179</v>
      </c>
      <c r="H5" s="66" t="n">
        <v>272.622633243746</v>
      </c>
      <c r="I5" s="66" t="n">
        <v>260.502500006539</v>
      </c>
      <c r="J5" s="66" t="n">
        <v>252.3152836466</v>
      </c>
      <c r="K5" s="66" t="n">
        <v>246.237699250423</v>
      </c>
    </row>
    <row r="6" customFormat="false" ht="12.8" hidden="false" customHeight="false" outlineLevel="0" collapsed="false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</row>
    <row r="7" customFormat="false" ht="12.8" hidden="false" customHeight="false" outlineLevel="0" collapsed="false">
      <c r="A7" s="1" t="s">
        <v>398</v>
      </c>
      <c r="B7" s="36" t="n">
        <v>491.940593448075</v>
      </c>
      <c r="C7" s="36" t="n">
        <v>362.28243088832</v>
      </c>
      <c r="D7" s="36" t="n">
        <v>300.427036856076</v>
      </c>
      <c r="E7" s="36" t="n">
        <v>278.055621923435</v>
      </c>
      <c r="F7" s="36" t="n">
        <v>259.87602409404</v>
      </c>
      <c r="G7" s="36" t="n">
        <v>241.387773487296</v>
      </c>
      <c r="H7" s="36" t="n">
        <v>223.458231328622</v>
      </c>
      <c r="I7" s="36" t="n">
        <v>213.509447470892</v>
      </c>
      <c r="J7" s="36" t="n">
        <v>206.817933406676</v>
      </c>
      <c r="K7" s="36" t="n">
        <v>201.81118664706</v>
      </c>
    </row>
    <row r="8" customFormat="false" ht="12.8" hidden="false" customHeight="false" outlineLevel="0" collapsed="false">
      <c r="A8" s="1" t="s">
        <v>399</v>
      </c>
      <c r="B8" s="36" t="n">
        <v>922.763652507153</v>
      </c>
      <c r="C8" s="36" t="n">
        <v>785.344453524304</v>
      </c>
      <c r="D8" s="36" t="n">
        <v>646.665886254689</v>
      </c>
      <c r="E8" s="36" t="n">
        <v>594.930144546649</v>
      </c>
      <c r="F8" s="36" t="n">
        <v>553.969624910269</v>
      </c>
      <c r="G8" s="36" t="n">
        <v>513.246260461347</v>
      </c>
      <c r="H8" s="36" t="n">
        <v>474.380360287295</v>
      </c>
      <c r="I8" s="36" t="n">
        <v>452.934123135422</v>
      </c>
      <c r="J8" s="36" t="n">
        <v>438.441714464964</v>
      </c>
      <c r="K8" s="36" t="n">
        <v>427.747739800575</v>
      </c>
    </row>
    <row r="9" customFormat="false" ht="12.8" hidden="false" customHeight="false" outlineLevel="0" collapsed="false">
      <c r="A9" s="1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customFormat="false" ht="12.8" hidden="false" customHeight="false" outlineLevel="0" collapsed="false">
      <c r="A10" s="0" t="s">
        <v>400</v>
      </c>
      <c r="B10" s="32" t="n">
        <v>363.712700424502</v>
      </c>
      <c r="C10" s="32" t="n">
        <v>280.218103523903</v>
      </c>
      <c r="D10" s="32" t="n">
        <v>231.961510870944</v>
      </c>
      <c r="E10" s="32" t="n">
        <v>214.509045909192</v>
      </c>
      <c r="F10" s="32" t="n">
        <v>200.345944116349</v>
      </c>
      <c r="G10" s="32" t="n">
        <v>186.037900409815</v>
      </c>
      <c r="H10" s="32" t="n">
        <v>172.19304177968</v>
      </c>
      <c r="I10" s="32" t="n">
        <v>164.523442338879</v>
      </c>
      <c r="J10" s="32" t="n">
        <v>159.341395788714</v>
      </c>
      <c r="K10" s="32" t="n">
        <v>155.49052416109</v>
      </c>
    </row>
    <row r="11" customFormat="false" ht="12.8" hidden="false" customHeight="false" outlineLevel="0" collapsed="false">
      <c r="A11" s="0" t="s">
        <v>401</v>
      </c>
      <c r="B11" s="32" t="n">
        <v>769.183563094334</v>
      </c>
      <c r="C11" s="32" t="n">
        <v>591.512912972993</v>
      </c>
      <c r="D11" s="32" t="n">
        <v>489.652962543471</v>
      </c>
      <c r="E11" s="32" t="n">
        <v>452.889589715131</v>
      </c>
      <c r="F11" s="32" t="n">
        <v>423.006609077053</v>
      </c>
      <c r="G11" s="32" t="n">
        <v>392.833943713399</v>
      </c>
      <c r="H11" s="32" t="n">
        <v>363.664629183811</v>
      </c>
      <c r="I11" s="32" t="n">
        <v>347.524789476799</v>
      </c>
      <c r="J11" s="32" t="n">
        <v>336.623303817576</v>
      </c>
      <c r="K11" s="32" t="n">
        <v>328.525812159561</v>
      </c>
    </row>
    <row r="12" customFormat="false" ht="12.8" hidden="false" customHeight="false" outlineLevel="0" collapsed="false">
      <c r="A12" s="0" t="s">
        <v>402</v>
      </c>
      <c r="B12" s="32" t="n">
        <v>428.505402001857</v>
      </c>
      <c r="C12" s="32" t="n">
        <v>331.428943638914</v>
      </c>
      <c r="D12" s="32" t="n">
        <v>275.051557957578</v>
      </c>
      <c r="E12" s="32" t="n">
        <v>254.517670849149</v>
      </c>
      <c r="F12" s="32" t="n">
        <v>237.942490391428</v>
      </c>
      <c r="G12" s="32" t="n">
        <v>221.126264779502</v>
      </c>
      <c r="H12" s="32" t="n">
        <v>204.961791889907</v>
      </c>
      <c r="I12" s="32" t="n">
        <v>196.100081537225</v>
      </c>
      <c r="J12" s="32" t="n">
        <v>190.17449389655</v>
      </c>
      <c r="K12" s="32" t="n">
        <v>185.821601716586</v>
      </c>
    </row>
    <row r="13" customFormat="false" ht="12.8" hidden="false" customHeight="false" outlineLevel="0" collapsed="false">
      <c r="A13" s="0" t="s">
        <v>403</v>
      </c>
      <c r="B13" s="32" t="n">
        <v>668.397448683163</v>
      </c>
      <c r="C13" s="32" t="n">
        <v>513.506740462774</v>
      </c>
      <c r="D13" s="32" t="n">
        <v>423.397363458551</v>
      </c>
      <c r="E13" s="32" t="n">
        <v>391.358376871644</v>
      </c>
      <c r="F13" s="32" t="n">
        <v>365.553373964587</v>
      </c>
      <c r="G13" s="32" t="n">
        <v>339.341004982973</v>
      </c>
      <c r="H13" s="32" t="n">
        <v>313.939711287827</v>
      </c>
      <c r="I13" s="32" t="n">
        <v>299.825919563016</v>
      </c>
      <c r="J13" s="32" t="n">
        <v>290.255311893816</v>
      </c>
      <c r="K13" s="32" t="n">
        <v>283.122802022946</v>
      </c>
    </row>
    <row r="14" customFormat="false" ht="12.8" hidden="false" customHeight="false" outlineLevel="0" collapsed="false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customFormat="false" ht="12.8" hidden="false" customHeight="false" outlineLevel="0" collapsed="false"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customFormat="false" ht="12.8" hidden="false" customHeight="false" outlineLevel="0" collapsed="false"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customFormat="false" ht="12.8" hidden="false" customHeight="false" outlineLevel="0" collapsed="false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customFormat="false" ht="12.8" hidden="false" customHeight="false" outlineLevel="0" collapsed="false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customFormat="false" ht="12.8" hidden="false" customHeight="false" outlineLevel="0" collapsed="false"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customFormat="false" ht="12.8" hidden="false" customHeight="false" outlineLevel="0" collapsed="false"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customFormat="false" ht="12.8" hidden="false" customHeight="false" outlineLevel="0" collapsed="false"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customFormat="false" ht="12.8" hidden="false" customHeight="false" outlineLevel="0" collapsed="false"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customFormat="false" ht="12.8" hidden="false" customHeight="false" outlineLevel="0" collapsed="false"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customFormat="false" ht="12.8" hidden="false" customHeight="false" outlineLevel="0" collapsed="false"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customFormat="false" ht="12.8" hidden="false" customHeight="false" outlineLevel="0" collapsed="false"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customFormat="false" ht="12.8" hidden="false" customHeight="false" outlineLevel="0" collapsed="false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customFormat="false" ht="12.8" hidden="false" customHeight="false" outlineLevel="0" collapsed="false"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customFormat="false" ht="12.8" hidden="false" customHeight="false" outlineLevel="0" collapsed="false"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customFormat="false" ht="12.8" hidden="false" customHeight="false" outlineLevel="0" collapsed="false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customFormat="false" ht="12.8" hidden="false" customHeight="false" outlineLevel="0" collapsed="false"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customFormat="false" ht="12.8" hidden="false" customHeight="false" outlineLevel="0" collapsed="false"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1">
    <mergeCell ref="B3:K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3323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2023-06-06T16:33:16Z</dcterms:created>
  <dc:creator>Dominik Huelse</dc:creator>
  <dc:description/>
  <dc:language>en-US</dc:language>
  <cp:lastModifiedBy>Dominik Hülse</cp:lastModifiedBy>
  <dcterms:modified xsi:type="dcterms:W3CDTF">2025-11-06T10:14:41Z</dcterms:modified>
  <cp:revision>332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