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firstSheet="18" activeTab="18"/>
  </bookViews>
  <sheets>
    <sheet name="Supplementary Table 1" sheetId="36" r:id="rId1"/>
    <sheet name="Supplementary Table 2" sheetId="95" r:id="rId2"/>
    <sheet name="Supplementary Table 3" sheetId="106" r:id="rId3"/>
    <sheet name="Supplementary Table 4" sheetId="107" r:id="rId4"/>
    <sheet name="Supplementary Table 5" sheetId="105" r:id="rId5"/>
    <sheet name="Supplementary Table 6" sheetId="97" r:id="rId6"/>
    <sheet name="Supplementary Table 7" sheetId="101" r:id="rId7"/>
    <sheet name="Supplementary Table 8" sheetId="102" r:id="rId8"/>
    <sheet name="Supplementary Table 9" sheetId="119" r:id="rId9"/>
    <sheet name="Supplementary Table 10" sheetId="137" r:id="rId10"/>
    <sheet name="Supplementary Table 11" sheetId="144" r:id="rId11"/>
    <sheet name="Supplementary Table 12" sheetId="79" r:id="rId12"/>
    <sheet name="Supplementary Table 13" sheetId="129" r:id="rId13"/>
    <sheet name="Supplementary Table 14" sheetId="142" r:id="rId14"/>
    <sheet name="Supplementary Table 15" sheetId="9" r:id="rId15"/>
    <sheet name="Supplementary Table 16" sheetId="51" r:id="rId16"/>
    <sheet name="Supplementary Table 17" sheetId="8" r:id="rId17"/>
    <sheet name="Supplementary Table 18" sheetId="152" r:id="rId18"/>
    <sheet name="Supplementary Table 19" sheetId="52" r:id="rId19"/>
    <sheet name="Supplementary Table 20" sheetId="122" r:id="rId20"/>
    <sheet name="Supplementary Table 21" sheetId="54" r:id="rId21"/>
    <sheet name="Supplementary Table 22" sheetId="157" r:id="rId22"/>
    <sheet name="SheeSupplementary Table 23" sheetId="158" r:id="rId23"/>
  </sheets>
  <definedNames>
    <definedName name="_xlnm._FilterDatabase" localSheetId="10" hidden="1">'Supplementary Table 11'!$A$2:$G$47</definedName>
    <definedName name="_xlnm._FilterDatabase" localSheetId="16" hidden="1">'Supplementary Table 17'!$A$2:$D$2</definedName>
    <definedName name="_xlnm._FilterDatabase" localSheetId="18" hidden="1">'Supplementary Table 19'!$A$1:$AC$115</definedName>
    <definedName name="_xlnm._FilterDatabase" localSheetId="20" hidden="1">'Supplementary Table 21'!$A$1:$O$329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<sst xmlns="http://schemas.openxmlformats.org/spreadsheetml/2006/main" count="3389" uniqueCount="956">
  <si>
    <t>Supplementary Table 1. Inclusion and exclusion criteria for the CHIMGEN participants.</t>
  </si>
  <si>
    <t>Category</t>
  </si>
  <si>
    <t>Item</t>
  </si>
  <si>
    <t>Action</t>
  </si>
  <si>
    <t>Demographics</t>
  </si>
  <si>
    <t>Age of 18-30 years</t>
  </si>
  <si>
    <t>Inclusion</t>
  </si>
  <si>
    <t>Chinese Han without other ethnic ancestors in recent three generations</t>
  </si>
  <si>
    <t>Right-handedness confirmed by the handedness questionnaire</t>
  </si>
  <si>
    <t>Relatives have not participated in this study</t>
  </si>
  <si>
    <t>Medical histories</t>
  </si>
  <si>
    <t>Neuropsychiatric diseases</t>
  </si>
  <si>
    <t>Exclusion</t>
  </si>
  <si>
    <t>Consciousness loss for more than 5 minutes</t>
  </si>
  <si>
    <t>Brain injury or neurosurgery</t>
  </si>
  <si>
    <r>
      <rPr>
        <sz val="11"/>
        <color theme="1"/>
        <rFont val="Times New Roman"/>
        <charset val="134"/>
      </rPr>
      <t>Major physical illnesses (heart disease, nephritis, diabetes,</t>
    </r>
    <r>
      <rPr>
        <i/>
        <sz val="11"/>
        <color theme="1"/>
        <rFont val="Times New Roman"/>
        <charset val="134"/>
      </rPr>
      <t xml:space="preserve"> etc</t>
    </r>
    <r>
      <rPr>
        <sz val="11"/>
        <color theme="1"/>
        <rFont val="Times New Roman"/>
        <charset val="134"/>
      </rPr>
      <t>.)</t>
    </r>
  </si>
  <si>
    <t>Visible brain abnormalities on previous MRI examinations</t>
  </si>
  <si>
    <t>Neuropsychiatric diseases in three generation relatives</t>
  </si>
  <si>
    <t>Conditions</t>
  </si>
  <si>
    <t>Alcohol or drug abuse or dependence</t>
  </si>
  <si>
    <t>The total number of cigarettes so far is more than 20</t>
  </si>
  <si>
    <t>Currently with any medication (including contraceptives)</t>
  </si>
  <si>
    <t>Taking drugs that might affect the brain</t>
  </si>
  <si>
    <t>Using sedative hypnotics within one month</t>
  </si>
  <si>
    <t>Color blindness or difficulty in color discrimination</t>
  </si>
  <si>
    <t>Women in pregnancy or in the menstrual period</t>
  </si>
  <si>
    <t>Strenuous exercise or consumption of stimulating strong tea, caffeine, or alcoholic beverages on the day of the experiment</t>
  </si>
  <si>
    <t>Without enough sleep (&lt; 7 hours) at the night before the experiment</t>
  </si>
  <si>
    <t>MRI contraindications</t>
  </si>
  <si>
    <t>Metal implants</t>
  </si>
  <si>
    <t>Electronic implants (e.g., pacemakers)</t>
  </si>
  <si>
    <t>Severe claustrophobia</t>
  </si>
  <si>
    <r>
      <rPr>
        <b/>
        <sz val="11"/>
        <color theme="1"/>
        <rFont val="Times New Roman"/>
        <charset val="134"/>
      </rPr>
      <t xml:space="preserve">Abbreviations:  </t>
    </r>
    <r>
      <rPr>
        <sz val="11"/>
        <color theme="1"/>
        <rFont val="Times New Roman"/>
        <charset val="134"/>
      </rPr>
      <t>CHIMGEN, Chinese Imaging Genetics ; MRI, magnetic resonance imaging.</t>
    </r>
  </si>
  <si>
    <r>
      <rPr>
        <b/>
        <sz val="11"/>
        <color theme="1"/>
        <rFont val="Times New Roman"/>
        <charset val="134"/>
      </rPr>
      <t>Supplementary Table 2. Description of 21 per-and polyfluoroalkyl substances (PFASs)</t>
    </r>
    <r>
      <rPr>
        <b/>
        <sz val="11"/>
        <color indexed="8"/>
        <rFont val="宋体"/>
        <charset val="134"/>
      </rPr>
      <t>.</t>
    </r>
  </si>
  <si>
    <t>Major category</t>
  </si>
  <si>
    <t>Compound name</t>
  </si>
  <si>
    <t>Abbreviation</t>
  </si>
  <si>
    <t>Chemical formula</t>
  </si>
  <si>
    <t>Detection parameters</t>
  </si>
  <si>
    <t>Monitoring transition</t>
  </si>
  <si>
    <t>Declustering potential (V)</t>
  </si>
  <si>
    <t>Collison energy (V)</t>
  </si>
  <si>
    <t xml:space="preserve">Perfluoroalkyl carboxylic acid (PFCA) </t>
  </si>
  <si>
    <r>
      <rPr>
        <sz val="11"/>
        <color rgb="FF000000"/>
        <rFont val="Times New Roman"/>
        <charset val="134"/>
      </rPr>
      <t>P</t>
    </r>
    <r>
      <rPr>
        <sz val="11"/>
        <color theme="1"/>
        <rFont val="Times New Roman"/>
        <charset val="134"/>
      </rPr>
      <t>erfluorobutanoic acid</t>
    </r>
  </si>
  <si>
    <t>PFBA</t>
  </si>
  <si>
    <r>
      <rPr>
        <sz val="11"/>
        <color rgb="FF000000"/>
        <rFont val="Times New Roman"/>
        <charset val="134"/>
      </rPr>
      <t>C</t>
    </r>
    <r>
      <rPr>
        <vertAlign val="subscript"/>
        <sz val="11"/>
        <color indexed="8"/>
        <rFont val="Times New Roman"/>
        <charset val="134"/>
      </rPr>
      <t>4</t>
    </r>
    <r>
      <rPr>
        <sz val="11"/>
        <color rgb="FF000000"/>
        <rFont val="Times New Roman"/>
        <charset val="134"/>
      </rPr>
      <t>HF</t>
    </r>
    <r>
      <rPr>
        <vertAlign val="subscript"/>
        <sz val="11"/>
        <color indexed="8"/>
        <rFont val="Times New Roman"/>
        <charset val="134"/>
      </rPr>
      <t>7</t>
    </r>
    <r>
      <rPr>
        <sz val="11"/>
        <color rgb="FF000000"/>
        <rFont val="Times New Roman"/>
        <charset val="134"/>
      </rPr>
      <t>O</t>
    </r>
    <r>
      <rPr>
        <vertAlign val="subscript"/>
        <sz val="11"/>
        <color indexed="8"/>
        <rFont val="Times New Roman"/>
        <charset val="134"/>
      </rPr>
      <t>2</t>
    </r>
  </si>
  <si>
    <t>212.8 &gt; 168.9</t>
  </si>
  <si>
    <t>Perfluoropentanoic acid</t>
  </si>
  <si>
    <t>PFPeA</t>
  </si>
  <si>
    <r>
      <rPr>
        <sz val="11"/>
        <color rgb="FF000000"/>
        <rFont val="Times New Roman"/>
        <charset val="134"/>
      </rPr>
      <t>C</t>
    </r>
    <r>
      <rPr>
        <vertAlign val="subscript"/>
        <sz val="11"/>
        <color indexed="8"/>
        <rFont val="Times New Roman"/>
        <charset val="134"/>
      </rPr>
      <t>5</t>
    </r>
    <r>
      <rPr>
        <sz val="11"/>
        <color rgb="FF000000"/>
        <rFont val="Times New Roman"/>
        <charset val="134"/>
      </rPr>
      <t>HF</t>
    </r>
    <r>
      <rPr>
        <vertAlign val="subscript"/>
        <sz val="11"/>
        <color indexed="8"/>
        <rFont val="Times New Roman"/>
        <charset val="134"/>
      </rPr>
      <t>9</t>
    </r>
    <r>
      <rPr>
        <sz val="11"/>
        <color rgb="FF000000"/>
        <rFont val="Times New Roman"/>
        <charset val="134"/>
      </rPr>
      <t>O</t>
    </r>
    <r>
      <rPr>
        <vertAlign val="subscript"/>
        <sz val="11"/>
        <color indexed="8"/>
        <rFont val="Times New Roman"/>
        <charset val="134"/>
      </rPr>
      <t>2</t>
    </r>
  </si>
  <si>
    <t>262.9 &gt; 219.0</t>
  </si>
  <si>
    <t xml:space="preserve">Perfluorohexanoic acid </t>
  </si>
  <si>
    <t>PFHxA</t>
  </si>
  <si>
    <r>
      <rPr>
        <sz val="11"/>
        <color rgb="FF000000"/>
        <rFont val="Times New Roman"/>
        <charset val="134"/>
      </rPr>
      <t>C</t>
    </r>
    <r>
      <rPr>
        <vertAlign val="subscript"/>
        <sz val="11"/>
        <color indexed="8"/>
        <rFont val="Times New Roman"/>
        <charset val="134"/>
      </rPr>
      <t>6</t>
    </r>
    <r>
      <rPr>
        <sz val="11"/>
        <color rgb="FF000000"/>
        <rFont val="Times New Roman"/>
        <charset val="134"/>
      </rPr>
      <t>HF</t>
    </r>
    <r>
      <rPr>
        <vertAlign val="subscript"/>
        <sz val="11"/>
        <color indexed="8"/>
        <rFont val="Times New Roman"/>
        <charset val="134"/>
      </rPr>
      <t>11</t>
    </r>
    <r>
      <rPr>
        <sz val="11"/>
        <color rgb="FF000000"/>
        <rFont val="Times New Roman"/>
        <charset val="134"/>
      </rPr>
      <t>O</t>
    </r>
    <r>
      <rPr>
        <vertAlign val="subscript"/>
        <sz val="11"/>
        <color indexed="8"/>
        <rFont val="Times New Roman"/>
        <charset val="134"/>
      </rPr>
      <t>2</t>
    </r>
  </si>
  <si>
    <t>312.8 &gt; 269.0</t>
  </si>
  <si>
    <t xml:space="preserve">Perfluoroheptanoic acid </t>
  </si>
  <si>
    <t>PFHpA</t>
  </si>
  <si>
    <r>
      <rPr>
        <sz val="11"/>
        <color rgb="FF000000"/>
        <rFont val="Times New Roman"/>
        <charset val="134"/>
      </rPr>
      <t>C</t>
    </r>
    <r>
      <rPr>
        <vertAlign val="subscript"/>
        <sz val="11"/>
        <color indexed="8"/>
        <rFont val="Times New Roman"/>
        <charset val="134"/>
      </rPr>
      <t>7</t>
    </r>
    <r>
      <rPr>
        <sz val="11"/>
        <color rgb="FF000000"/>
        <rFont val="Times New Roman"/>
        <charset val="134"/>
      </rPr>
      <t>HF</t>
    </r>
    <r>
      <rPr>
        <vertAlign val="subscript"/>
        <sz val="11"/>
        <color indexed="8"/>
        <rFont val="Times New Roman"/>
        <charset val="134"/>
      </rPr>
      <t>13</t>
    </r>
    <r>
      <rPr>
        <sz val="11"/>
        <color rgb="FF000000"/>
        <rFont val="Times New Roman"/>
        <charset val="134"/>
      </rPr>
      <t>O</t>
    </r>
    <r>
      <rPr>
        <vertAlign val="subscript"/>
        <sz val="11"/>
        <color indexed="8"/>
        <rFont val="Times New Roman"/>
        <charset val="134"/>
      </rPr>
      <t>2</t>
    </r>
  </si>
  <si>
    <t>363.0 &gt; 319.0</t>
  </si>
  <si>
    <t xml:space="preserve">Perfluorooctanoic acid </t>
  </si>
  <si>
    <t>PFOA</t>
  </si>
  <si>
    <r>
      <rPr>
        <sz val="11"/>
        <color rgb="FF000000"/>
        <rFont val="Times New Roman"/>
        <charset val="134"/>
      </rPr>
      <t>C</t>
    </r>
    <r>
      <rPr>
        <vertAlign val="subscript"/>
        <sz val="11"/>
        <color indexed="8"/>
        <rFont val="Times New Roman"/>
        <charset val="134"/>
      </rPr>
      <t>8</t>
    </r>
    <r>
      <rPr>
        <sz val="11"/>
        <color rgb="FF000000"/>
        <rFont val="Times New Roman"/>
        <charset val="134"/>
      </rPr>
      <t>HF</t>
    </r>
    <r>
      <rPr>
        <vertAlign val="subscript"/>
        <sz val="11"/>
        <color indexed="8"/>
        <rFont val="Times New Roman"/>
        <charset val="134"/>
      </rPr>
      <t>15</t>
    </r>
    <r>
      <rPr>
        <sz val="11"/>
        <color rgb="FF000000"/>
        <rFont val="Times New Roman"/>
        <charset val="134"/>
      </rPr>
      <t>O</t>
    </r>
    <r>
      <rPr>
        <vertAlign val="subscript"/>
        <sz val="11"/>
        <color indexed="8"/>
        <rFont val="Times New Roman"/>
        <charset val="134"/>
      </rPr>
      <t>2</t>
    </r>
  </si>
  <si>
    <t>412.7 &gt; 368.9</t>
  </si>
  <si>
    <t xml:space="preserve">Perfluorononanoic acid </t>
  </si>
  <si>
    <t>PFNA</t>
  </si>
  <si>
    <r>
      <rPr>
        <sz val="11"/>
        <color rgb="FF000000"/>
        <rFont val="Times New Roman"/>
        <charset val="134"/>
      </rPr>
      <t>C</t>
    </r>
    <r>
      <rPr>
        <vertAlign val="subscript"/>
        <sz val="11"/>
        <color indexed="8"/>
        <rFont val="Times New Roman"/>
        <charset val="134"/>
      </rPr>
      <t>9</t>
    </r>
    <r>
      <rPr>
        <sz val="11"/>
        <color rgb="FF000000"/>
        <rFont val="Times New Roman"/>
        <charset val="134"/>
      </rPr>
      <t>HF</t>
    </r>
    <r>
      <rPr>
        <vertAlign val="subscript"/>
        <sz val="11"/>
        <color indexed="8"/>
        <rFont val="Times New Roman"/>
        <charset val="134"/>
      </rPr>
      <t>17</t>
    </r>
    <r>
      <rPr>
        <sz val="11"/>
        <color rgb="FF000000"/>
        <rFont val="Times New Roman"/>
        <charset val="134"/>
      </rPr>
      <t>O</t>
    </r>
    <r>
      <rPr>
        <vertAlign val="subscript"/>
        <sz val="11"/>
        <color indexed="8"/>
        <rFont val="Times New Roman"/>
        <charset val="134"/>
      </rPr>
      <t>2</t>
    </r>
  </si>
  <si>
    <t>462.9 &gt; 419.2</t>
  </si>
  <si>
    <t xml:space="preserve">Perfluorodecanoic acid </t>
  </si>
  <si>
    <t>PFDA</t>
  </si>
  <si>
    <r>
      <rPr>
        <sz val="11"/>
        <color rgb="FF000000"/>
        <rFont val="Times New Roman"/>
        <charset val="134"/>
      </rPr>
      <t>C</t>
    </r>
    <r>
      <rPr>
        <vertAlign val="subscript"/>
        <sz val="11"/>
        <color indexed="8"/>
        <rFont val="Times New Roman"/>
        <charset val="134"/>
      </rPr>
      <t>10</t>
    </r>
    <r>
      <rPr>
        <sz val="11"/>
        <color rgb="FF000000"/>
        <rFont val="Times New Roman"/>
        <charset val="134"/>
      </rPr>
      <t>HF</t>
    </r>
    <r>
      <rPr>
        <vertAlign val="subscript"/>
        <sz val="11"/>
        <color indexed="8"/>
        <rFont val="Times New Roman"/>
        <charset val="134"/>
      </rPr>
      <t>19</t>
    </r>
    <r>
      <rPr>
        <sz val="11"/>
        <color rgb="FF000000"/>
        <rFont val="Times New Roman"/>
        <charset val="134"/>
      </rPr>
      <t>O</t>
    </r>
    <r>
      <rPr>
        <vertAlign val="subscript"/>
        <sz val="11"/>
        <color indexed="8"/>
        <rFont val="Times New Roman"/>
        <charset val="134"/>
      </rPr>
      <t>2</t>
    </r>
  </si>
  <si>
    <t>513.1 &gt; 469.1</t>
  </si>
  <si>
    <t xml:space="preserve">Perfluoroundecanoic acid </t>
  </si>
  <si>
    <t>PFUnDA</t>
  </si>
  <si>
    <r>
      <rPr>
        <sz val="11"/>
        <color rgb="FF000000"/>
        <rFont val="Times New Roman"/>
        <charset val="134"/>
      </rPr>
      <t>C</t>
    </r>
    <r>
      <rPr>
        <vertAlign val="subscript"/>
        <sz val="11"/>
        <color indexed="8"/>
        <rFont val="Times New Roman"/>
        <charset val="134"/>
      </rPr>
      <t>11</t>
    </r>
    <r>
      <rPr>
        <sz val="11"/>
        <color rgb="FF000000"/>
        <rFont val="Times New Roman"/>
        <charset val="134"/>
      </rPr>
      <t>HF</t>
    </r>
    <r>
      <rPr>
        <vertAlign val="subscript"/>
        <sz val="11"/>
        <color indexed="8"/>
        <rFont val="Times New Roman"/>
        <charset val="134"/>
      </rPr>
      <t>21</t>
    </r>
    <r>
      <rPr>
        <sz val="11"/>
        <color rgb="FF000000"/>
        <rFont val="Times New Roman"/>
        <charset val="134"/>
      </rPr>
      <t>O</t>
    </r>
    <r>
      <rPr>
        <vertAlign val="subscript"/>
        <sz val="11"/>
        <color indexed="8"/>
        <rFont val="Times New Roman"/>
        <charset val="134"/>
      </rPr>
      <t>2</t>
    </r>
  </si>
  <si>
    <t>563.0 &gt; 519.2</t>
  </si>
  <si>
    <t xml:space="preserve">Perfluorododecanoic acid </t>
  </si>
  <si>
    <t>PFDoA</t>
  </si>
  <si>
    <r>
      <rPr>
        <sz val="11"/>
        <color rgb="FF000000"/>
        <rFont val="Times New Roman"/>
        <charset val="134"/>
      </rPr>
      <t>C</t>
    </r>
    <r>
      <rPr>
        <vertAlign val="subscript"/>
        <sz val="11"/>
        <color indexed="8"/>
        <rFont val="Times New Roman"/>
        <charset val="134"/>
      </rPr>
      <t>12</t>
    </r>
    <r>
      <rPr>
        <sz val="11"/>
        <color rgb="FF000000"/>
        <rFont val="Times New Roman"/>
        <charset val="134"/>
      </rPr>
      <t>HF</t>
    </r>
    <r>
      <rPr>
        <vertAlign val="subscript"/>
        <sz val="11"/>
        <color indexed="8"/>
        <rFont val="Times New Roman"/>
        <charset val="134"/>
      </rPr>
      <t>23</t>
    </r>
    <r>
      <rPr>
        <sz val="11"/>
        <color rgb="FF000000"/>
        <rFont val="Times New Roman"/>
        <charset val="134"/>
      </rPr>
      <t>O</t>
    </r>
    <r>
      <rPr>
        <vertAlign val="subscript"/>
        <sz val="11"/>
        <color indexed="8"/>
        <rFont val="Times New Roman"/>
        <charset val="134"/>
      </rPr>
      <t>2</t>
    </r>
  </si>
  <si>
    <t>613.0 &gt; 569.2</t>
  </si>
  <si>
    <t xml:space="preserve">Perfluorotridecanoic acid </t>
  </si>
  <si>
    <t>PFTrDA</t>
  </si>
  <si>
    <r>
      <rPr>
        <sz val="11"/>
        <color rgb="FF000000"/>
        <rFont val="Times New Roman"/>
        <charset val="134"/>
      </rPr>
      <t>C</t>
    </r>
    <r>
      <rPr>
        <vertAlign val="subscript"/>
        <sz val="11"/>
        <color indexed="8"/>
        <rFont val="Times New Roman"/>
        <charset val="134"/>
      </rPr>
      <t>13</t>
    </r>
    <r>
      <rPr>
        <sz val="11"/>
        <color rgb="FF000000"/>
        <rFont val="Times New Roman"/>
        <charset val="134"/>
      </rPr>
      <t>HF</t>
    </r>
    <r>
      <rPr>
        <vertAlign val="subscript"/>
        <sz val="11"/>
        <color indexed="8"/>
        <rFont val="Times New Roman"/>
        <charset val="134"/>
      </rPr>
      <t>25</t>
    </r>
    <r>
      <rPr>
        <sz val="11"/>
        <color rgb="FF000000"/>
        <rFont val="Times New Roman"/>
        <charset val="134"/>
      </rPr>
      <t>O</t>
    </r>
    <r>
      <rPr>
        <vertAlign val="subscript"/>
        <sz val="11"/>
        <color indexed="8"/>
        <rFont val="Times New Roman"/>
        <charset val="134"/>
      </rPr>
      <t>2</t>
    </r>
  </si>
  <si>
    <t>663.0 &gt; 619.0</t>
  </si>
  <si>
    <t xml:space="preserve">Perfluorotetradecanoic acid </t>
  </si>
  <si>
    <t>PFTeDA</t>
  </si>
  <si>
    <r>
      <rPr>
        <sz val="11"/>
        <color rgb="FF000000"/>
        <rFont val="Times New Roman"/>
        <charset val="134"/>
      </rPr>
      <t>C</t>
    </r>
    <r>
      <rPr>
        <vertAlign val="subscript"/>
        <sz val="11"/>
        <color indexed="8"/>
        <rFont val="Times New Roman"/>
        <charset val="134"/>
      </rPr>
      <t>14</t>
    </r>
    <r>
      <rPr>
        <sz val="11"/>
        <color rgb="FF000000"/>
        <rFont val="Times New Roman"/>
        <charset val="134"/>
      </rPr>
      <t>HF</t>
    </r>
    <r>
      <rPr>
        <vertAlign val="subscript"/>
        <sz val="11"/>
        <color indexed="8"/>
        <rFont val="Times New Roman"/>
        <charset val="134"/>
      </rPr>
      <t>27</t>
    </r>
    <r>
      <rPr>
        <sz val="11"/>
        <color rgb="FF000000"/>
        <rFont val="Times New Roman"/>
        <charset val="134"/>
      </rPr>
      <t>O</t>
    </r>
    <r>
      <rPr>
        <vertAlign val="subscript"/>
        <sz val="11"/>
        <color indexed="8"/>
        <rFont val="Times New Roman"/>
        <charset val="134"/>
      </rPr>
      <t>2</t>
    </r>
  </si>
  <si>
    <t>713.0 &gt; 669.0</t>
  </si>
  <si>
    <t xml:space="preserve">Perfluorohexadecanoic acid </t>
  </si>
  <si>
    <t>PFHxDA</t>
  </si>
  <si>
    <r>
      <rPr>
        <sz val="11"/>
        <color rgb="FF000000"/>
        <rFont val="Times New Roman"/>
        <charset val="134"/>
      </rPr>
      <t>C</t>
    </r>
    <r>
      <rPr>
        <vertAlign val="subscript"/>
        <sz val="11"/>
        <color indexed="8"/>
        <rFont val="Times New Roman"/>
        <charset val="134"/>
      </rPr>
      <t>16</t>
    </r>
    <r>
      <rPr>
        <sz val="11"/>
        <color rgb="FF000000"/>
        <rFont val="Times New Roman"/>
        <charset val="134"/>
      </rPr>
      <t>HF</t>
    </r>
    <r>
      <rPr>
        <vertAlign val="subscript"/>
        <sz val="11"/>
        <color indexed="8"/>
        <rFont val="Times New Roman"/>
        <charset val="134"/>
      </rPr>
      <t>31</t>
    </r>
    <r>
      <rPr>
        <sz val="11"/>
        <color rgb="FF000000"/>
        <rFont val="Times New Roman"/>
        <charset val="134"/>
      </rPr>
      <t>O</t>
    </r>
    <r>
      <rPr>
        <vertAlign val="subscript"/>
        <sz val="11"/>
        <color indexed="8"/>
        <rFont val="Times New Roman"/>
        <charset val="134"/>
      </rPr>
      <t>2</t>
    </r>
  </si>
  <si>
    <t>813.0 &gt; 769.0</t>
  </si>
  <si>
    <t>Perfluorooctadecanoic acid</t>
  </si>
  <si>
    <t>PFODA</t>
  </si>
  <si>
    <r>
      <rPr>
        <sz val="11"/>
        <color rgb="FF000000"/>
        <rFont val="Times New Roman"/>
        <charset val="134"/>
      </rPr>
      <t>C</t>
    </r>
    <r>
      <rPr>
        <vertAlign val="subscript"/>
        <sz val="11"/>
        <color indexed="8"/>
        <rFont val="Times New Roman"/>
        <charset val="134"/>
      </rPr>
      <t>18</t>
    </r>
    <r>
      <rPr>
        <sz val="11"/>
        <color rgb="FF000000"/>
        <rFont val="Times New Roman"/>
        <charset val="134"/>
      </rPr>
      <t>HF</t>
    </r>
    <r>
      <rPr>
        <vertAlign val="subscript"/>
        <sz val="11"/>
        <color indexed="8"/>
        <rFont val="Times New Roman"/>
        <charset val="134"/>
      </rPr>
      <t>35</t>
    </r>
    <r>
      <rPr>
        <sz val="11"/>
        <color rgb="FF000000"/>
        <rFont val="Times New Roman"/>
        <charset val="134"/>
      </rPr>
      <t>O</t>
    </r>
    <r>
      <rPr>
        <vertAlign val="subscript"/>
        <sz val="11"/>
        <color indexed="8"/>
        <rFont val="Times New Roman"/>
        <charset val="134"/>
      </rPr>
      <t>2</t>
    </r>
  </si>
  <si>
    <t>913.0 &gt; 869.0</t>
  </si>
  <si>
    <t>Perfluorosulfonates acid (PFSA)</t>
  </si>
  <si>
    <t xml:space="preserve">Perfluorobutane sulfonic acid </t>
  </si>
  <si>
    <t>PFBS</t>
  </si>
  <si>
    <r>
      <rPr>
        <sz val="11"/>
        <color rgb="FF000000"/>
        <rFont val="Times New Roman"/>
        <charset val="134"/>
      </rPr>
      <t>C</t>
    </r>
    <r>
      <rPr>
        <vertAlign val="subscript"/>
        <sz val="11"/>
        <color indexed="8"/>
        <rFont val="Times New Roman"/>
        <charset val="134"/>
      </rPr>
      <t>4</t>
    </r>
    <r>
      <rPr>
        <sz val="11"/>
        <color rgb="FF000000"/>
        <rFont val="Times New Roman"/>
        <charset val="134"/>
      </rPr>
      <t>HF</t>
    </r>
    <r>
      <rPr>
        <vertAlign val="subscript"/>
        <sz val="11"/>
        <color indexed="8"/>
        <rFont val="Times New Roman"/>
        <charset val="134"/>
      </rPr>
      <t>9</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</si>
  <si>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299.0 &gt; 80.0*, 99.0</t>
  </si>
  <si>
    <t xml:space="preserve">Perfluoropentane sulfonic acid </t>
  </si>
  <si>
    <t>PFPeS</t>
  </si>
  <si>
    <r>
      <rPr>
        <sz val="11"/>
        <color rgb="FF000000"/>
        <rFont val="Times New Roman"/>
        <charset val="134"/>
      </rPr>
      <t>C</t>
    </r>
    <r>
      <rPr>
        <vertAlign val="subscript"/>
        <sz val="11"/>
        <color indexed="8"/>
        <rFont val="Times New Roman"/>
        <charset val="134"/>
      </rPr>
      <t>5</t>
    </r>
    <r>
      <rPr>
        <sz val="11"/>
        <color rgb="FF000000"/>
        <rFont val="Times New Roman"/>
        <charset val="134"/>
      </rPr>
      <t>HF</t>
    </r>
    <r>
      <rPr>
        <vertAlign val="subscript"/>
        <sz val="11"/>
        <color indexed="8"/>
        <rFont val="Times New Roman"/>
        <charset val="134"/>
      </rPr>
      <t>11</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</si>
  <si>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348.9 &gt; 80.0*, 99.0</t>
  </si>
  <si>
    <t xml:space="preserve">Perfluorohexane sulfonate </t>
  </si>
  <si>
    <t>PFHxS</t>
  </si>
  <si>
    <r>
      <rPr>
        <sz val="11"/>
        <color rgb="FF000000"/>
        <rFont val="Times New Roman"/>
        <charset val="134"/>
      </rPr>
      <t>C</t>
    </r>
    <r>
      <rPr>
        <vertAlign val="subscript"/>
        <sz val="11"/>
        <color indexed="8"/>
        <rFont val="Times New Roman"/>
        <charset val="134"/>
      </rPr>
      <t>6</t>
    </r>
    <r>
      <rPr>
        <sz val="11"/>
        <color rgb="FF000000"/>
        <rFont val="Times New Roman"/>
        <charset val="134"/>
      </rPr>
      <t>HF</t>
    </r>
    <r>
      <rPr>
        <vertAlign val="subscript"/>
        <sz val="11"/>
        <color indexed="8"/>
        <rFont val="Times New Roman"/>
        <charset val="134"/>
      </rPr>
      <t>13</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</si>
  <si>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399.0 &gt; 80.0*, 99.0</t>
  </si>
  <si>
    <t xml:space="preserve">Perfluoroheptane sulfonic acid </t>
  </si>
  <si>
    <t>PFHpS</t>
  </si>
  <si>
    <r>
      <rPr>
        <sz val="11"/>
        <color rgb="FF000000"/>
        <rFont val="Times New Roman"/>
        <charset val="134"/>
      </rPr>
      <t>C</t>
    </r>
    <r>
      <rPr>
        <vertAlign val="subscript"/>
        <sz val="11"/>
        <color indexed="8"/>
        <rFont val="Times New Roman"/>
        <charset val="134"/>
      </rPr>
      <t>7</t>
    </r>
    <r>
      <rPr>
        <sz val="11"/>
        <color rgb="FF000000"/>
        <rFont val="Times New Roman"/>
        <charset val="134"/>
      </rPr>
      <t>HF</t>
    </r>
    <r>
      <rPr>
        <vertAlign val="subscript"/>
        <sz val="11"/>
        <color indexed="8"/>
        <rFont val="Times New Roman"/>
        <charset val="134"/>
      </rPr>
      <t>15</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</si>
  <si>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449.0 &gt; 80.0*, 99.0</t>
  </si>
  <si>
    <t xml:space="preserve">Perfluorooctane sulfonic acid </t>
  </si>
  <si>
    <t>PFOS</t>
  </si>
  <si>
    <r>
      <rPr>
        <sz val="11"/>
        <color rgb="FF000000"/>
        <rFont val="Times New Roman"/>
        <charset val="134"/>
      </rPr>
      <t>C</t>
    </r>
    <r>
      <rPr>
        <vertAlign val="subscript"/>
        <sz val="11"/>
        <color indexed="8"/>
        <rFont val="Times New Roman"/>
        <charset val="134"/>
      </rPr>
      <t>8</t>
    </r>
    <r>
      <rPr>
        <sz val="11"/>
        <color rgb="FF000000"/>
        <rFont val="Times New Roman"/>
        <charset val="134"/>
      </rPr>
      <t>HF</t>
    </r>
    <r>
      <rPr>
        <vertAlign val="subscript"/>
        <sz val="11"/>
        <color indexed="8"/>
        <rFont val="Times New Roman"/>
        <charset val="134"/>
      </rPr>
      <t>17</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</si>
  <si>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498.9 &gt; 80.0*, 99.0</t>
  </si>
  <si>
    <t xml:space="preserve">Perfluorononane sulfonic acid </t>
  </si>
  <si>
    <t>PFNS</t>
  </si>
  <si>
    <r>
      <rPr>
        <sz val="11"/>
        <color rgb="FF000000"/>
        <rFont val="Times New Roman"/>
        <charset val="134"/>
      </rPr>
      <t>C</t>
    </r>
    <r>
      <rPr>
        <vertAlign val="subscript"/>
        <sz val="11"/>
        <color indexed="8"/>
        <rFont val="Times New Roman"/>
        <charset val="134"/>
      </rPr>
      <t>9</t>
    </r>
    <r>
      <rPr>
        <sz val="11"/>
        <color rgb="FF000000"/>
        <rFont val="Times New Roman"/>
        <charset val="134"/>
      </rPr>
      <t>HF</t>
    </r>
    <r>
      <rPr>
        <vertAlign val="subscript"/>
        <sz val="11"/>
        <color indexed="8"/>
        <rFont val="Times New Roman"/>
        <charset val="134"/>
      </rPr>
      <t>19</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</si>
  <si>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548.9 &gt; 80.0*, 99.0</t>
  </si>
  <si>
    <t xml:space="preserve">Perfluorodecane sulfonic acid </t>
  </si>
  <si>
    <t>PFDS</t>
  </si>
  <si>
    <r>
      <rPr>
        <sz val="11"/>
        <color rgb="FF000000"/>
        <rFont val="Times New Roman"/>
        <charset val="134"/>
      </rPr>
      <t>C</t>
    </r>
    <r>
      <rPr>
        <vertAlign val="subscript"/>
        <sz val="11"/>
        <color indexed="8"/>
        <rFont val="Times New Roman"/>
        <charset val="134"/>
      </rPr>
      <t>10</t>
    </r>
    <r>
      <rPr>
        <sz val="11"/>
        <color rgb="FF000000"/>
        <rFont val="Times New Roman"/>
        <charset val="134"/>
      </rPr>
      <t>HF</t>
    </r>
    <r>
      <rPr>
        <vertAlign val="subscript"/>
        <sz val="11"/>
        <color indexed="8"/>
        <rFont val="Times New Roman"/>
        <charset val="134"/>
      </rPr>
      <t>21</t>
    </r>
    <r>
      <rPr>
        <sz val="11"/>
        <color rgb="FF000000"/>
        <rFont val="Times New Roman"/>
        <charset val="134"/>
      </rPr>
      <t>O</t>
    </r>
    <r>
      <rPr>
        <vertAlign val="subscript"/>
        <sz val="11"/>
        <color indexed="8"/>
        <rFont val="Times New Roman"/>
        <charset val="134"/>
      </rPr>
      <t>3</t>
    </r>
    <r>
      <rPr>
        <sz val="11"/>
        <color rgb="FF000000"/>
        <rFont val="Times New Roman"/>
        <charset val="134"/>
      </rPr>
      <t>S</t>
    </r>
  </si>
  <si>
    <t>599.1 &gt; 80.0*, 99.0</t>
  </si>
  <si>
    <t>PFDoS</t>
  </si>
  <si>
    <t>699.1 &gt; 80.0*, 99.0</t>
  </si>
  <si>
    <r>
      <rPr>
        <b/>
        <sz val="11"/>
        <color theme="1"/>
        <rFont val="Times New Roman"/>
        <charset val="134"/>
      </rPr>
      <t xml:space="preserve">Note: </t>
    </r>
    <r>
      <rPr>
        <sz val="11"/>
        <color theme="1"/>
        <rFont val="Times New Roman"/>
        <charset val="134"/>
      </rPr>
      <t>PFSA concentrations are detected using two transition thresholds (&gt; 80.0 and &gt; 99.0), of which &gt; 80.0 (*) is used as the reference.</t>
    </r>
  </si>
  <si>
    <t>Supplementary Table 3. Quality control measures during detection for 21 PFASs.</t>
  </si>
  <si>
    <t>Compound</t>
  </si>
  <si>
    <t>LOD (ng/mL)</t>
  </si>
  <si>
    <t>LOQ (ng/mL)</t>
  </si>
  <si>
    <t>RR2 (%)</t>
  </si>
  <si>
    <t>RR5 (%)</t>
  </si>
  <si>
    <t xml:space="preserve">Sample size </t>
  </si>
  <si>
    <t>DR (%)</t>
  </si>
  <si>
    <t>Mean</t>
  </si>
  <si>
    <t>SD</t>
  </si>
  <si>
    <r>
      <rPr>
        <b/>
        <sz val="11"/>
        <color theme="1"/>
        <rFont val="Times New Roman"/>
        <charset val="134"/>
      </rPr>
      <t xml:space="preserve">Abbreviations: </t>
    </r>
    <r>
      <rPr>
        <sz val="11"/>
        <color theme="1"/>
        <rFont val="Times New Roman"/>
        <charset val="134"/>
      </rPr>
      <t xml:space="preserve">DR, detection rate; LOD, limit of detection; LOQ, limit of quantification; PFASs, per-and polyfluoroalkyl substances; RR2 and RR5, triplicate recovery experiments were performed with calf serum at a spiked concentration of 2ng/ml and 5ng/ml, separately; SD, standard deviation. </t>
    </r>
  </si>
  <si>
    <r>
      <rPr>
        <b/>
        <sz val="11"/>
        <color theme="1"/>
        <rFont val="Times New Roman"/>
        <charset val="134"/>
      </rPr>
      <t xml:space="preserve">Note: </t>
    </r>
    <r>
      <rPr>
        <sz val="11"/>
        <color theme="1"/>
        <rFont val="Times New Roman"/>
        <charset val="134"/>
      </rPr>
      <t>We include 13 PFASs with detection rate above 75% in the further analyses, which are marked in red.</t>
    </r>
  </si>
  <si>
    <t>Supplementary Table 4. Summary statistics of serum concentrations (ng/mL) of 13 PFASs.</t>
  </si>
  <si>
    <t>Number</t>
  </si>
  <si>
    <t>Sample size</t>
  </si>
  <si>
    <t>Median</t>
  </si>
  <si>
    <t>Min</t>
  </si>
  <si>
    <t>Max</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</si>
  <si>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</si>
  <si>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</si>
  <si>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</si>
  <si>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</si>
  <si>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</si>
  <si>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</si>
  <si>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</si>
  <si>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</si>
  <si>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</si>
  <si>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</si>
  <si>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12   </t>
  </si>
  <si>
    <t xml:space="preserve">13    </t>
  </si>
  <si>
    <r>
      <rPr>
        <b/>
        <sz val="11"/>
        <color theme="1"/>
        <rFont val="Times New Roman"/>
        <charset val="134"/>
      </rPr>
      <t xml:space="preserve">Abbreviations: </t>
    </r>
    <r>
      <rPr>
        <sz val="11"/>
        <color theme="1"/>
        <rFont val="Times New Roman"/>
        <charset val="134"/>
      </rPr>
      <t>CHIMGEN, Chinese Imaging Genetics; Min, minimum value; Max, maximum value; PFASs, per-and polyfluoroalkyl substances; SD, standard deviation.</t>
    </r>
  </si>
  <si>
    <t>Supplementary Table 5. Demographics of the study population in each genome-wide association analysis with PFAS accumulation.</t>
  </si>
  <si>
    <t>Discovery dataset</t>
  </si>
  <si>
    <t>Replication dataset</t>
  </si>
  <si>
    <t>Total sample</t>
  </si>
  <si>
    <t xml:space="preserve">Sensitivity analysis in the total sample, additionally controlling for lifetime SES, occupation, breastfeeding, urbanicity, air pollution (PM2.5) and serum levels of four heavy metals </t>
  </si>
  <si>
    <t>Sample size (n)</t>
  </si>
  <si>
    <t>Age (years)</t>
  </si>
  <si>
    <t>Sex (male/female)</t>
  </si>
  <si>
    <t>Education (years)</t>
  </si>
  <si>
    <t>Batch1 (n)</t>
  </si>
  <si>
    <t>Batch2 (n)</t>
  </si>
  <si>
    <t>Batch3 (n)</t>
  </si>
  <si>
    <t>Batch4 (n)</t>
  </si>
  <si>
    <t>1,661/3,047</t>
  </si>
  <si>
    <t>456/967</t>
  </si>
  <si>
    <t>2,129/4,002</t>
  </si>
  <si>
    <t>1,442/2,810</t>
  </si>
  <si>
    <t>1,923/3,402</t>
  </si>
  <si>
    <t>486/1,012</t>
  </si>
  <si>
    <t>2,425/4,398</t>
  </si>
  <si>
    <t>1,633/3,055</t>
  </si>
  <si>
    <t>1,922/3,402</t>
  </si>
  <si>
    <t>487/1,011</t>
  </si>
  <si>
    <t>2,425/4,397</t>
  </si>
  <si>
    <t>1,634/3,053</t>
  </si>
  <si>
    <t>1,918/3,386</t>
  </si>
  <si>
    <t>2,421/4,381</t>
  </si>
  <si>
    <t>1,633/3,043</t>
  </si>
  <si>
    <t>1,918/3,394</t>
  </si>
  <si>
    <t>486/1,011</t>
  </si>
  <si>
    <t>2,421/4,388</t>
  </si>
  <si>
    <t>1,632/3,047</t>
  </si>
  <si>
    <t>1,419/2,639</t>
  </si>
  <si>
    <t>455/947</t>
  </si>
  <si>
    <t>1,875/3,585</t>
  </si>
  <si>
    <t>1,275/2,509</t>
  </si>
  <si>
    <t>1,569/2,906</t>
  </si>
  <si>
    <t>485/1,099</t>
  </si>
  <si>
    <t>2,071/3,898</t>
  </si>
  <si>
    <t>1,404/2,719</t>
  </si>
  <si>
    <t>1,430/2,571</t>
  </si>
  <si>
    <t>479/1,004</t>
  </si>
  <si>
    <t>1,925/3,559</t>
  </si>
  <si>
    <t>1,326/2,535</t>
  </si>
  <si>
    <t>1,504/2,669</t>
  </si>
  <si>
    <t>408/847</t>
  </si>
  <si>
    <t>1,916/3,512</t>
  </si>
  <si>
    <t>1,301/2,497</t>
  </si>
  <si>
    <t>1,919/3,397</t>
  </si>
  <si>
    <t>488/1,010</t>
  </si>
  <si>
    <t>2,422/4,392</t>
  </si>
  <si>
    <t>1,633/3,053</t>
  </si>
  <si>
    <t>1,748/3,140</t>
  </si>
  <si>
    <t>486/1,009</t>
  </si>
  <si>
    <t>2,251/4,132</t>
  </si>
  <si>
    <t>1,529/2,898</t>
  </si>
  <si>
    <t>1,901/3,389</t>
  </si>
  <si>
    <t>488/1,012</t>
  </si>
  <si>
    <t>2,404/4,386</t>
  </si>
  <si>
    <t>1,622/3,048</t>
  </si>
  <si>
    <t>1,734/3,109</t>
  </si>
  <si>
    <t>138/275</t>
  </si>
  <si>
    <t>1,878/3,378</t>
  </si>
  <si>
    <t>1,261/2,392</t>
  </si>
  <si>
    <r>
      <rPr>
        <b/>
        <sz val="11"/>
        <color theme="1"/>
        <rFont val="Times New Roman"/>
        <charset val="134"/>
      </rPr>
      <t>Abbreviations:</t>
    </r>
    <r>
      <rPr>
        <sz val="11"/>
        <color theme="1"/>
        <rFont val="Times New Roman"/>
        <charset val="134"/>
      </rPr>
      <t xml:space="preserve"> SD, standard deviation; SES, socioeconomic status.</t>
    </r>
  </si>
  <si>
    <t>Supplementary Table 6. Description and statistics of demographic and covariate data in the 6,131 participants with serum PFHpA concentration data.</t>
  </si>
  <si>
    <t>Variable</t>
  </si>
  <si>
    <r>
      <rPr>
        <b/>
        <sz val="11"/>
        <color theme="1"/>
        <rFont val="Times New Roman"/>
        <charset val="134"/>
      </rPr>
      <t>Total sample (</t>
    </r>
    <r>
      <rPr>
        <b/>
        <i/>
        <sz val="11"/>
        <color theme="1"/>
        <rFont val="Times New Roman"/>
        <charset val="134"/>
      </rPr>
      <t>n</t>
    </r>
    <r>
      <rPr>
        <b/>
        <sz val="11"/>
        <color theme="1"/>
        <rFont val="Times New Roman"/>
        <charset val="134"/>
      </rPr>
      <t xml:space="preserve"> = 6,131)</t>
    </r>
  </si>
  <si>
    <r>
      <rPr>
        <b/>
        <sz val="11"/>
        <color theme="1"/>
        <rFont val="Times New Roman"/>
        <charset val="134"/>
      </rPr>
      <t>Discovery sample (</t>
    </r>
    <r>
      <rPr>
        <b/>
        <i/>
        <sz val="11"/>
        <color theme="1"/>
        <rFont val="Times New Roman"/>
        <charset val="134"/>
      </rPr>
      <t>n</t>
    </r>
    <r>
      <rPr>
        <b/>
        <sz val="11"/>
        <color theme="1"/>
        <rFont val="Times New Roman"/>
        <charset val="134"/>
      </rPr>
      <t xml:space="preserve"> = 4,708)</t>
    </r>
  </si>
  <si>
    <r>
      <rPr>
        <b/>
        <sz val="11"/>
        <color theme="1"/>
        <rFont val="Times New Roman"/>
        <charset val="134"/>
      </rPr>
      <t>Replication sample (</t>
    </r>
    <r>
      <rPr>
        <b/>
        <i/>
        <sz val="11"/>
        <color theme="1"/>
        <rFont val="Times New Roman"/>
        <charset val="134"/>
      </rPr>
      <t>n</t>
    </r>
    <r>
      <rPr>
        <b/>
        <sz val="11"/>
        <color theme="1"/>
        <rFont val="Times New Roman"/>
        <charset val="134"/>
      </rPr>
      <t xml:space="preserve"> = 1,423)</t>
    </r>
  </si>
  <si>
    <t>Difference between discovery and replication samples</t>
  </si>
  <si>
    <r>
      <rPr>
        <b/>
        <i/>
        <sz val="11"/>
        <color theme="1"/>
        <rFont val="Times New Roman"/>
        <charset val="134"/>
      </rPr>
      <t xml:space="preserve">T </t>
    </r>
    <r>
      <rPr>
        <b/>
        <sz val="11"/>
        <color theme="1"/>
        <rFont val="Times New Roman"/>
        <charset val="134"/>
      </rPr>
      <t xml:space="preserve">or </t>
    </r>
    <r>
      <rPr>
        <b/>
        <i/>
        <sz val="11"/>
        <color theme="1"/>
        <rFont val="Times New Roman"/>
        <charset val="134"/>
      </rPr>
      <t xml:space="preserve">chi-square value  </t>
    </r>
  </si>
  <si>
    <r>
      <rPr>
        <b/>
        <i/>
        <sz val="11"/>
        <color theme="1"/>
        <rFont val="Times New Roman"/>
        <charset val="134"/>
      </rPr>
      <t xml:space="preserve">P </t>
    </r>
    <r>
      <rPr>
        <b/>
        <sz val="11"/>
        <color theme="1"/>
        <rFont val="Times New Roman"/>
        <charset val="134"/>
      </rPr>
      <t>value</t>
    </r>
  </si>
  <si>
    <t>Age (mean ± SD, years)</t>
  </si>
  <si>
    <t>23.68 ± 2.45</t>
  </si>
  <si>
    <t xml:space="preserve">23.68 ± 2.46 </t>
  </si>
  <si>
    <t>23.71 ± 2.42</t>
  </si>
  <si>
    <t>Sex (males/females)</t>
  </si>
  <si>
    <t>468/955</t>
  </si>
  <si>
    <t>Education (mean ± SD, years)</t>
  </si>
  <si>
    <t>16.48 ± 1.98</t>
  </si>
  <si>
    <t>16.47 ± 2.00</t>
  </si>
  <si>
    <t>16.49 ± 1.91</t>
  </si>
  <si>
    <t>Living city at recruitment (n)</t>
  </si>
  <si>
    <t>NA</t>
  </si>
  <si>
    <t>PC1 (mean ± SD)</t>
  </si>
  <si>
    <t>-1.59E-04 ± 0.01</t>
  </si>
  <si>
    <t>-1.07E-03 ± 0.01</t>
  </si>
  <si>
    <t>2.84E-03 ± 0.01</t>
  </si>
  <si>
    <t>PC2 (mean ± SD)</t>
  </si>
  <si>
    <t>-9.41E-05 ± 0.01</t>
  </si>
  <si>
    <t>1.80E-04 ± 0.01</t>
  </si>
  <si>
    <t>-1.00E-03 ± 0.01</t>
  </si>
  <si>
    <t>PC3 (mean ± SD)</t>
  </si>
  <si>
    <t>-6.75E-05 ± 0.01</t>
  </si>
  <si>
    <t>-2.07E-04 ± 0.01</t>
  </si>
  <si>
    <t>3.94E-04 ± 0.01</t>
  </si>
  <si>
    <t>PC4 (mean ± SD)</t>
  </si>
  <si>
    <t>2.05E-05 ± 0.01</t>
  </si>
  <si>
    <t>8.53E-05 ± 0.01</t>
  </si>
  <si>
    <t>-1.94E-04 ± 0.01</t>
  </si>
  <si>
    <t>PC5 (mean ± SD)</t>
  </si>
  <si>
    <t>3.92E-05 ± 0.01</t>
  </si>
  <si>
    <t>1.81E-04 ± 0.01</t>
  </si>
  <si>
    <t>-4.31E-04 ± 0.01</t>
  </si>
  <si>
    <t>PC6 (mean ± SD)</t>
  </si>
  <si>
    <t>3.58E-06 ± 0.01</t>
  </si>
  <si>
    <t>1.69E-05 ± 0.01</t>
  </si>
  <si>
    <t>-4.05E-05 ± 0.01</t>
  </si>
  <si>
    <t>PC7 (mean ± SD)</t>
  </si>
  <si>
    <t>1.97E-05 ± 0.01</t>
  </si>
  <si>
    <t>-9.44E-05 ± 0.01</t>
  </si>
  <si>
    <t>3.97E-04 ± 0.01</t>
  </si>
  <si>
    <t>PC8 (mean ± SD)</t>
  </si>
  <si>
    <t>7.26E-05 ± 0.01</t>
  </si>
  <si>
    <t>6.31E-05 ± 0.01</t>
  </si>
  <si>
    <t>1.04E-04 ± 0.01</t>
  </si>
  <si>
    <t>PC9 (mean ± SD)</t>
  </si>
  <si>
    <t>-6.62E-05 ± 0.01</t>
  </si>
  <si>
    <t>2.64E-05 ± 0.01</t>
  </si>
  <si>
    <t>-3.73E-04 ± 0.01</t>
  </si>
  <si>
    <t>PC10 (mean ± SD)</t>
  </si>
  <si>
    <t>-8.03E-05 ± 0.01</t>
  </si>
  <si>
    <t>-1.04E-05 ± 0.01</t>
  </si>
  <si>
    <t>-3.12E-04 ± 0.01</t>
  </si>
  <si>
    <r>
      <rPr>
        <b/>
        <sz val="11"/>
        <color theme="1"/>
        <rFont val="Times New Roman"/>
        <charset val="134"/>
      </rPr>
      <t xml:space="preserve">Abbreviations: </t>
    </r>
    <r>
      <rPr>
        <sz val="11"/>
        <color theme="1"/>
        <rFont val="Times New Roman"/>
        <charset val="134"/>
      </rPr>
      <t>PC, principal component; PFHpA, perfluoroheptanoic acid; SD, standard deviation.</t>
    </r>
  </si>
  <si>
    <t xml:space="preserve">Supplementary Table 7. Independent genome-wide significant genetic variants and loci associated with serum PFHpA concentration in the discovery and replication samples. </t>
  </si>
  <si>
    <t>Chromosome</t>
  </si>
  <si>
    <t>Genomic loci</t>
  </si>
  <si>
    <t>Genetic variant</t>
  </si>
  <si>
    <t>Position</t>
  </si>
  <si>
    <t>Reference allele</t>
  </si>
  <si>
    <t>Effect allele</t>
  </si>
  <si>
    <t>AF</t>
  </si>
  <si>
    <t>Info</t>
  </si>
  <si>
    <t>Beta</t>
  </si>
  <si>
    <t>SE</t>
  </si>
  <si>
    <r>
      <rPr>
        <b/>
        <i/>
        <sz val="11"/>
        <color theme="1"/>
        <rFont val="Times New Roman"/>
        <charset val="134"/>
      </rPr>
      <t>T</t>
    </r>
    <r>
      <rPr>
        <b/>
        <sz val="11"/>
        <color theme="1"/>
        <rFont val="Times New Roman"/>
        <charset val="134"/>
      </rPr>
      <t xml:space="preserve"> value</t>
    </r>
  </si>
  <si>
    <t>3q29</t>
  </si>
  <si>
    <t>rs71621224</t>
  </si>
  <si>
    <t>CTT</t>
  </si>
  <si>
    <t>C</t>
  </si>
  <si>
    <t>rs62410541</t>
  </si>
  <si>
    <t>G</t>
  </si>
  <si>
    <t>rs9861052</t>
  </si>
  <si>
    <t>A</t>
  </si>
  <si>
    <t>rs78771288</t>
  </si>
  <si>
    <t>rs1543975</t>
  </si>
  <si>
    <t>T</t>
  </si>
  <si>
    <t>rs17852687</t>
  </si>
  <si>
    <t>rs7641135</t>
  </si>
  <si>
    <t>rs58954032</t>
  </si>
  <si>
    <t>rs147293878</t>
  </si>
  <si>
    <t>CAG</t>
  </si>
  <si>
    <t>rs77578374</t>
  </si>
  <si>
    <t>rs13315396</t>
  </si>
  <si>
    <t>rs145087918</t>
  </si>
  <si>
    <t>6p22.2</t>
  </si>
  <si>
    <t>rs2328895</t>
  </si>
  <si>
    <t>rs56031214</t>
  </si>
  <si>
    <t>6:25851469:ATT:AT</t>
  </si>
  <si>
    <t>ATT</t>
  </si>
  <si>
    <t>AT</t>
  </si>
  <si>
    <t>rs556339</t>
  </si>
  <si>
    <t>none</t>
  </si>
  <si>
    <t>rs115559258</t>
  </si>
  <si>
    <t>rs71544655</t>
  </si>
  <si>
    <t>CA</t>
  </si>
  <si>
    <t>rs629444</t>
  </si>
  <si>
    <t>rs60645096</t>
  </si>
  <si>
    <r>
      <rPr>
        <b/>
        <sz val="11"/>
        <color theme="1"/>
        <rFont val="Times New Roman"/>
        <charset val="134"/>
      </rPr>
      <t xml:space="preserve">Note: </t>
    </r>
    <r>
      <rPr>
        <sz val="11"/>
        <color theme="1"/>
        <rFont val="Times New Roman"/>
        <charset val="134"/>
      </rPr>
      <t xml:space="preserve">The significant threshold is </t>
    </r>
    <r>
      <rPr>
        <i/>
        <sz val="11"/>
        <color theme="1"/>
        <rFont val="Times New Roman"/>
        <charset val="134"/>
      </rPr>
      <t>P</t>
    </r>
    <r>
      <rPr>
        <sz val="11"/>
        <color theme="1"/>
        <rFont val="Times New Roman"/>
        <charset val="134"/>
      </rPr>
      <t xml:space="preserve"> &lt; 3.85 × 10</t>
    </r>
    <r>
      <rPr>
        <vertAlign val="superscript"/>
        <sz val="11"/>
        <color indexed="8"/>
        <rFont val="Times New Roman"/>
        <charset val="134"/>
      </rPr>
      <t>-9</t>
    </r>
    <r>
      <rPr>
        <sz val="11"/>
        <color theme="1"/>
        <rFont val="Times New Roman"/>
        <charset val="134"/>
      </rPr>
      <t xml:space="preserve"> in the discovery sample and </t>
    </r>
    <r>
      <rPr>
        <i/>
        <sz val="11"/>
        <color theme="1"/>
        <rFont val="Times New Roman"/>
        <charset val="134"/>
      </rPr>
      <t>P</t>
    </r>
    <r>
      <rPr>
        <sz val="11"/>
        <color theme="1"/>
        <rFont val="Times New Roman"/>
        <charset val="134"/>
      </rPr>
      <t xml:space="preserve"> &lt; 2.50 × 10-3  (Bonferroni correction for the 20 discovered associations) in the replication sample. The genetic variants that did not survive replication are shown in light grey. </t>
    </r>
    <r>
      <rPr>
        <b/>
        <sz val="11"/>
        <color theme="1"/>
        <rFont val="Times New Roman"/>
        <charset val="134"/>
      </rPr>
      <t xml:space="preserve">Abbreviations: </t>
    </r>
    <r>
      <rPr>
        <sz val="11"/>
        <color theme="1"/>
        <rFont val="Times New Roman"/>
        <charset val="134"/>
      </rPr>
      <t xml:space="preserve">AF, allele frequency of the effect allele; Info, information score in imputation quality; PFHpA, perfluoroheptanoic acid; </t>
    </r>
    <r>
      <rPr>
        <i/>
        <sz val="11"/>
        <color theme="1"/>
        <rFont val="Times New Roman"/>
        <charset val="134"/>
      </rPr>
      <t>SE</t>
    </r>
    <r>
      <rPr>
        <sz val="11"/>
        <color theme="1"/>
        <rFont val="Times New Roman"/>
        <charset val="134"/>
      </rPr>
      <t>, standard error.</t>
    </r>
  </si>
  <si>
    <t>Supplementary Table 8. Independent genome-wide significant genetic variants and loci associated with serum PFHpA concentration in the total sample.</t>
  </si>
  <si>
    <r>
      <rPr>
        <b/>
        <sz val="11"/>
        <color theme="1"/>
        <rFont val="Times New Roman"/>
        <charset val="134"/>
      </rPr>
      <t xml:space="preserve">Note: </t>
    </r>
    <r>
      <rPr>
        <sz val="11"/>
        <color theme="1"/>
        <rFont val="Times New Roman"/>
        <charset val="134"/>
      </rPr>
      <t xml:space="preserve">The significant threshold is </t>
    </r>
    <r>
      <rPr>
        <i/>
        <sz val="11"/>
        <color theme="1"/>
        <rFont val="Times New Roman"/>
        <charset val="134"/>
      </rPr>
      <t>P</t>
    </r>
    <r>
      <rPr>
        <sz val="11"/>
        <color theme="1"/>
        <rFont val="Times New Roman"/>
        <charset val="134"/>
      </rPr>
      <t xml:space="preserve"> &lt; 3.85 × 10</t>
    </r>
    <r>
      <rPr>
        <vertAlign val="superscript"/>
        <sz val="11"/>
        <color indexed="8"/>
        <rFont val="Times New Roman"/>
        <charset val="134"/>
      </rPr>
      <t>-9</t>
    </r>
    <r>
      <rPr>
        <sz val="11"/>
        <color theme="1"/>
        <rFont val="Times New Roman"/>
        <charset val="134"/>
      </rPr>
      <t xml:space="preserve">. </t>
    </r>
    <r>
      <rPr>
        <b/>
        <sz val="11"/>
        <color theme="1"/>
        <rFont val="Times New Roman"/>
        <charset val="134"/>
      </rPr>
      <t xml:space="preserve"> Abbreviations: </t>
    </r>
    <r>
      <rPr>
        <sz val="11"/>
        <color theme="1"/>
        <rFont val="Times New Roman"/>
        <charset val="134"/>
      </rPr>
      <t xml:space="preserve">AF, allele frequency of the effect allele; Info, information score in imputation quality; PFHpA, perfluoroheptanoic acid; </t>
    </r>
    <r>
      <rPr>
        <i/>
        <sz val="11"/>
        <color theme="1"/>
        <rFont val="Times New Roman"/>
        <charset val="134"/>
      </rPr>
      <t>SE</t>
    </r>
    <r>
      <rPr>
        <sz val="11"/>
        <color theme="1"/>
        <rFont val="Times New Roman"/>
        <charset val="134"/>
      </rPr>
      <t>, standard error.</t>
    </r>
  </si>
  <si>
    <r>
      <rPr>
        <b/>
        <sz val="11"/>
        <color theme="1"/>
        <rFont val="Times New Roman"/>
        <charset val="134"/>
      </rPr>
      <t>Supplementary Table 9. Independent genome-wide significant genetic variants and loci associated with serum PFHpA concentration in the total sample (</t>
    </r>
    <r>
      <rPr>
        <b/>
        <i/>
        <sz val="11"/>
        <color theme="1"/>
        <rFont val="Times New Roman"/>
        <charset val="134"/>
      </rPr>
      <t>n</t>
    </r>
    <r>
      <rPr>
        <b/>
        <sz val="11"/>
        <color theme="1"/>
        <rFont val="Times New Roman"/>
        <charset val="134"/>
      </rPr>
      <t xml:space="preserve"> = 3,350), additionally controlling for lifetime socioeconomic status, occupation, breastfeeding, urbanicity, air pollution (PM2.5), and serum levels of four heavy metals (chromium, nickel, arsenic and lead).</t>
    </r>
  </si>
  <si>
    <r>
      <rPr>
        <b/>
        <sz val="11"/>
        <color theme="1"/>
        <rFont val="Times New Roman"/>
        <charset val="134"/>
      </rPr>
      <t xml:space="preserve">Note: </t>
    </r>
    <r>
      <rPr>
        <sz val="11"/>
        <color theme="1"/>
        <rFont val="Times New Roman"/>
        <charset val="134"/>
      </rPr>
      <t xml:space="preserve">The significant threshold is </t>
    </r>
    <r>
      <rPr>
        <i/>
        <sz val="11"/>
        <color theme="1"/>
        <rFont val="Times New Roman"/>
        <charset val="134"/>
      </rPr>
      <t>P</t>
    </r>
    <r>
      <rPr>
        <sz val="11"/>
        <color theme="1"/>
        <rFont val="Times New Roman"/>
        <charset val="134"/>
      </rPr>
      <t xml:space="preserve"> &lt; 3.85 × 10</t>
    </r>
    <r>
      <rPr>
        <vertAlign val="superscript"/>
        <sz val="11"/>
        <color indexed="8"/>
        <rFont val="Times New Roman"/>
        <charset val="134"/>
      </rPr>
      <t>-9</t>
    </r>
    <r>
      <rPr>
        <sz val="11"/>
        <color theme="1"/>
        <rFont val="Times New Roman"/>
        <charset val="134"/>
      </rPr>
      <t xml:space="preserve">. The genetic variants that did not acheive significance are shown in light grey. </t>
    </r>
    <r>
      <rPr>
        <b/>
        <sz val="11"/>
        <color theme="1"/>
        <rFont val="Times New Roman"/>
        <charset val="134"/>
      </rPr>
      <t xml:space="preserve">Abbreviations: </t>
    </r>
    <r>
      <rPr>
        <sz val="11"/>
        <color theme="1"/>
        <rFont val="Times New Roman"/>
        <charset val="134"/>
      </rPr>
      <t xml:space="preserve">AF, allele frequency of the effect allele; Info, information score in imputation quality; PFHpA, perfluoroheptanoic acid; </t>
    </r>
    <r>
      <rPr>
        <i/>
        <sz val="11"/>
        <color theme="1"/>
        <rFont val="Times New Roman"/>
        <charset val="134"/>
      </rPr>
      <t>SE</t>
    </r>
    <r>
      <rPr>
        <sz val="11"/>
        <color theme="1"/>
        <rFont val="Times New Roman"/>
        <charset val="134"/>
      </rPr>
      <t>, standard error.</t>
    </r>
  </si>
  <si>
    <t>Supplementary Table 10. Protein-coding genes mapped by study-wide significant variants associated with PFHpA accumulation based on physical position</t>
  </si>
  <si>
    <t>Gene Ensg ID</t>
  </si>
  <si>
    <t>Gene Symbol</t>
  </si>
  <si>
    <t>Start</t>
  </si>
  <si>
    <t>End</t>
  </si>
  <si>
    <t>Strand</t>
  </si>
  <si>
    <r>
      <rPr>
        <b/>
        <sz val="11"/>
        <color theme="1"/>
        <rFont val="Times New Roman"/>
        <charset val="134"/>
      </rPr>
      <t xml:space="preserve">min GWAS </t>
    </r>
    <r>
      <rPr>
        <b/>
        <i/>
        <sz val="11"/>
        <color theme="1"/>
        <rFont val="Times New Roman"/>
        <charset val="134"/>
      </rPr>
      <t>P</t>
    </r>
    <r>
      <rPr>
        <b/>
        <sz val="11"/>
        <color theme="1"/>
        <rFont val="Times New Roman"/>
        <charset val="134"/>
      </rPr>
      <t>-value</t>
    </r>
  </si>
  <si>
    <t>ENSG00000176945</t>
  </si>
  <si>
    <t>MUC20</t>
  </si>
  <si>
    <t>ENSG00000145113</t>
  </si>
  <si>
    <t>MUC4</t>
  </si>
  <si>
    <t>ENSG00000061938</t>
  </si>
  <si>
    <t>TNK2</t>
  </si>
  <si>
    <t>ENSG00000072274</t>
  </si>
  <si>
    <t>TFRC</t>
  </si>
  <si>
    <t>ENSG00000163958</t>
  </si>
  <si>
    <t>ZDHHC19</t>
  </si>
  <si>
    <t>ENSG00000163959</t>
  </si>
  <si>
    <t>SLC51A</t>
  </si>
  <si>
    <t>ENSG00000161217</t>
  </si>
  <si>
    <t>PCYT1A</t>
  </si>
  <si>
    <t>ENSG00000272741</t>
  </si>
  <si>
    <t>RP11-447L10.1</t>
  </si>
  <si>
    <t>ENSG00000213123</t>
  </si>
  <si>
    <t>TCTEX1D2</t>
  </si>
  <si>
    <t>ENSG00000273331</t>
  </si>
  <si>
    <t>TM4SF19</t>
  </si>
  <si>
    <t>ENSG00000145107</t>
  </si>
  <si>
    <t>ENSG00000163960</t>
  </si>
  <si>
    <t>UBXN7</t>
  </si>
  <si>
    <t>ENSG00000163961</t>
  </si>
  <si>
    <t>RNF168</t>
  </si>
  <si>
    <t>ENSG00000185798</t>
  </si>
  <si>
    <t>WDR53</t>
  </si>
  <si>
    <t>ENSG00000174004</t>
  </si>
  <si>
    <t>NRROS</t>
  </si>
  <si>
    <t>ENSG00000163964</t>
  </si>
  <si>
    <t>PIGX</t>
  </si>
  <si>
    <t>ENSG00000174007</t>
  </si>
  <si>
    <t>CEP19</t>
  </si>
  <si>
    <t>ENSG00000180370</t>
  </si>
  <si>
    <t>PAK2</t>
  </si>
  <si>
    <t>ENSG00000079691</t>
  </si>
  <si>
    <t>LRRC16A</t>
  </si>
  <si>
    <t>ENSG00000146039</t>
  </si>
  <si>
    <t>SLC17A4</t>
  </si>
  <si>
    <t>ENSG00000124568</t>
  </si>
  <si>
    <t>SLC17A1</t>
  </si>
  <si>
    <t>ENSG00000124564</t>
  </si>
  <si>
    <t>SLC17A3</t>
  </si>
  <si>
    <t>ENSG00000112337</t>
  </si>
  <si>
    <t>SLC17A2</t>
  </si>
  <si>
    <t>ENSG00000112343</t>
  </si>
  <si>
    <t>TRIM38</t>
  </si>
  <si>
    <t>ENSG00000124610</t>
  </si>
  <si>
    <t>HIST1H1A</t>
  </si>
  <si>
    <t>ENSG00000198366</t>
  </si>
  <si>
    <t>HIST1H3A</t>
  </si>
  <si>
    <t>ENSG00000196176</t>
  </si>
  <si>
    <t>HIST1H4A</t>
  </si>
  <si>
    <t>ENSG00000124529</t>
  </si>
  <si>
    <t>HIST1H4B</t>
  </si>
  <si>
    <t>ENSG00000124693</t>
  </si>
  <si>
    <t>HIST1H3B</t>
  </si>
  <si>
    <t>ENSG00000137259</t>
  </si>
  <si>
    <t>HIST1H2AB</t>
  </si>
  <si>
    <t>ENSG00000196226</t>
  </si>
  <si>
    <t>HIST1H2BB</t>
  </si>
  <si>
    <t>ENSG00000196532</t>
  </si>
  <si>
    <t>HIST1H3C</t>
  </si>
  <si>
    <t>ENSG00000187837</t>
  </si>
  <si>
    <t>HIST1H1C</t>
  </si>
  <si>
    <t>ENSG00000180596</t>
  </si>
  <si>
    <t>HIST1H2BC</t>
  </si>
  <si>
    <t>ENSG00000180573</t>
  </si>
  <si>
    <t>HIST1H2AC</t>
  </si>
  <si>
    <t>ENSG00000158373</t>
  </si>
  <si>
    <t>HIST1H2BD</t>
  </si>
  <si>
    <t>ENSG00000197409</t>
  </si>
  <si>
    <t>HIST1H3D</t>
  </si>
  <si>
    <t>ENSG00000196866</t>
  </si>
  <si>
    <t>HIST1H2AD</t>
  </si>
  <si>
    <t>ENSG00000197846</t>
  </si>
  <si>
    <t>HIST1H2BF</t>
  </si>
  <si>
    <t>ENSG00000168274</t>
  </si>
  <si>
    <t>HIST1H2AE</t>
  </si>
  <si>
    <t>ENSG00000158406</t>
  </si>
  <si>
    <t>HIST1H4H</t>
  </si>
  <si>
    <t>ENSG00000186470</t>
  </si>
  <si>
    <t>BTN3A2</t>
  </si>
  <si>
    <t>ENSG00000124508</t>
  </si>
  <si>
    <t>BTN2A2</t>
  </si>
  <si>
    <t>ENSG00000026950</t>
  </si>
  <si>
    <t>BTN3A1</t>
  </si>
  <si>
    <t>ENSG00000112763</t>
  </si>
  <si>
    <t>BTN2A1</t>
  </si>
  <si>
    <t>ENSG00000182952</t>
  </si>
  <si>
    <t>HMGN4</t>
  </si>
  <si>
    <r>
      <rPr>
        <b/>
        <sz val="11"/>
        <color theme="1"/>
        <rFont val="Times New Roman"/>
        <charset val="134"/>
      </rPr>
      <t xml:space="preserve">Supplementary Table 11. Protein-coding genes mapped by study-wide significant variants associated with PFHpA accumulation based on </t>
    </r>
    <r>
      <rPr>
        <b/>
        <i/>
        <sz val="11"/>
        <color theme="1"/>
        <rFont val="Times New Roman"/>
        <charset val="134"/>
      </rPr>
      <t>cis</t>
    </r>
    <r>
      <rPr>
        <b/>
        <sz val="11"/>
        <color theme="1"/>
        <rFont val="Times New Roman"/>
        <charset val="134"/>
      </rPr>
      <t>-eQTL.</t>
    </r>
  </si>
  <si>
    <t>uniqID</t>
  </si>
  <si>
    <t>Dataset</t>
  </si>
  <si>
    <r>
      <rPr>
        <b/>
        <i/>
        <sz val="11"/>
        <color theme="1"/>
        <rFont val="Times New Roman"/>
        <charset val="134"/>
      </rPr>
      <t>cis</t>
    </r>
    <r>
      <rPr>
        <b/>
        <sz val="11"/>
        <color theme="1"/>
        <rFont val="Times New Roman"/>
        <charset val="134"/>
      </rPr>
      <t xml:space="preserve">-eQTL </t>
    </r>
    <r>
      <rPr>
        <b/>
        <i/>
        <sz val="11"/>
        <color theme="1"/>
        <rFont val="Times New Roman"/>
        <charset val="134"/>
      </rPr>
      <t>P</t>
    </r>
    <r>
      <rPr>
        <b/>
        <sz val="11"/>
        <color theme="1"/>
        <rFont val="Times New Roman"/>
        <charset val="134"/>
      </rPr>
      <t xml:space="preserve"> value</t>
    </r>
  </si>
  <si>
    <r>
      <rPr>
        <b/>
        <sz val="11"/>
        <color theme="1"/>
        <rFont val="Times New Roman"/>
        <charset val="134"/>
      </rPr>
      <t xml:space="preserve">FDR </t>
    </r>
    <r>
      <rPr>
        <b/>
        <i/>
        <sz val="11"/>
        <color theme="1"/>
        <rFont val="Times New Roman"/>
        <charset val="134"/>
      </rPr>
      <t>q</t>
    </r>
    <r>
      <rPr>
        <b/>
        <sz val="11"/>
        <color theme="1"/>
        <rFont val="Times New Roman"/>
        <charset val="134"/>
      </rPr>
      <t xml:space="preserve"> value</t>
    </r>
  </si>
  <si>
    <t>3:195862718:T:C</t>
  </si>
  <si>
    <t>eQTLGen</t>
  </si>
  <si>
    <t>3:195948835:C:T</t>
  </si>
  <si>
    <t>3:196052521:A:G</t>
  </si>
  <si>
    <t>3:195956827:C:T</t>
  </si>
  <si>
    <t>3:195997023:C:T</t>
  </si>
  <si>
    <t>3:195956151:C:G</t>
  </si>
  <si>
    <t>3:195961254:C:T</t>
  </si>
  <si>
    <t>3:196054822:A:G</t>
  </si>
  <si>
    <t>3:196494108:C:CA</t>
  </si>
  <si>
    <t>3:196697979:C:A</t>
  </si>
  <si>
    <t>3:196675551:T:C</t>
  </si>
  <si>
    <t>3:195730982:C:T</t>
  </si>
  <si>
    <t>ENSG00000185485</t>
  </si>
  <si>
    <t>SDHAP1</t>
  </si>
  <si>
    <t>3:196002067:A:C</t>
  </si>
  <si>
    <t>3:195955178:C:T</t>
  </si>
  <si>
    <t>3.27E-310</t>
  </si>
  <si>
    <t>3:195802560:G:A</t>
  </si>
  <si>
    <t>ENSG00000223865</t>
  </si>
  <si>
    <t>HLA-DPB1</t>
  </si>
  <si>
    <t>ENSG00000224769</t>
  </si>
  <si>
    <t>MUC20P1</t>
  </si>
  <si>
    <t>3:195924393:GATAA:G</t>
  </si>
  <si>
    <t>ENSG00000260261</t>
  </si>
  <si>
    <t>RP11-480A16.1</t>
  </si>
  <si>
    <t>3:195862170:C:G</t>
  </si>
  <si>
    <t>ENSG00000286004</t>
  </si>
  <si>
    <t>RNA Gene</t>
  </si>
  <si>
    <t>6:25864882:C:G</t>
  </si>
  <si>
    <t>6:25762646:C:T</t>
  </si>
  <si>
    <t>6:25471807:G:A</t>
  </si>
  <si>
    <t>ENSG00000111801</t>
  </si>
  <si>
    <t>BTN3A3</t>
  </si>
  <si>
    <t>6:25787554:A:T</t>
  </si>
  <si>
    <t>6:25877970:A:G</t>
  </si>
  <si>
    <t>6:25872579:A:G</t>
  </si>
  <si>
    <t>6:25864456:A:G</t>
  </si>
  <si>
    <t>6:25865266:C:T</t>
  </si>
  <si>
    <t>6:25800197:A:C</t>
  </si>
  <si>
    <t>6:25824809:C:T</t>
  </si>
  <si>
    <t>6:25859508:A:C</t>
  </si>
  <si>
    <t>6:26462649:C:T</t>
  </si>
  <si>
    <t>ENSG00000181315</t>
  </si>
  <si>
    <t>ZNF322</t>
  </si>
  <si>
    <t>6:26344747:G:C</t>
  </si>
  <si>
    <t>6:25789390:A:T</t>
  </si>
  <si>
    <t>6:26091336:C:T</t>
  </si>
  <si>
    <t>ENSG00000196966</t>
  </si>
  <si>
    <t>HIST1H3E</t>
  </si>
  <si>
    <t>6:25824756:A:G</t>
  </si>
  <si>
    <t>6:26520519:A:C</t>
  </si>
  <si>
    <t>ENSG00000228223</t>
  </si>
  <si>
    <t>HCG11</t>
  </si>
  <si>
    <t>ENSG00000241549</t>
  </si>
  <si>
    <t>GUSBP2</t>
  </si>
  <si>
    <t>6:26175604:C:T</t>
  </si>
  <si>
    <t>ENSG00000274750</t>
  </si>
  <si>
    <t>H3C6</t>
  </si>
  <si>
    <t>6:26550060:C:T</t>
  </si>
  <si>
    <t>ENSG00000285571</t>
  </si>
  <si>
    <r>
      <rPr>
        <b/>
        <sz val="11"/>
        <color theme="1"/>
        <rFont val="Times New Roman"/>
        <charset val="134"/>
      </rPr>
      <t xml:space="preserve">Note: </t>
    </r>
    <r>
      <rPr>
        <sz val="11"/>
        <color theme="1"/>
        <rFont val="Times New Roman"/>
        <charset val="134"/>
      </rPr>
      <t xml:space="preserve">The uniqID demonstrates the most significant variant associated with each gene expresssion in the </t>
    </r>
    <r>
      <rPr>
        <i/>
        <sz val="11"/>
        <color theme="1"/>
        <rFont val="Times New Roman"/>
        <charset val="134"/>
      </rPr>
      <t>cis</t>
    </r>
    <r>
      <rPr>
        <sz val="11"/>
        <color theme="1"/>
        <rFont val="Times New Roman"/>
        <charset val="134"/>
      </rPr>
      <t>-eQTL analyses in eQTLGen dataset.</t>
    </r>
  </si>
  <si>
    <t>Supplementary Table 12. Descriptive statistics of demographic and covariate data in the 573 participants with RNA sequencing data.</t>
  </si>
  <si>
    <t>Variables</t>
  </si>
  <si>
    <t>213/360</t>
  </si>
  <si>
    <t>-</t>
  </si>
  <si>
    <t>Living city at recruiment (n)</t>
  </si>
  <si>
    <t>RIN</t>
  </si>
  <si>
    <t>PEER1</t>
  </si>
  <si>
    <t>PEER2</t>
  </si>
  <si>
    <t>PEER3</t>
  </si>
  <si>
    <t>PEER4</t>
  </si>
  <si>
    <t>PEER5</t>
  </si>
  <si>
    <t>PEER6</t>
  </si>
  <si>
    <t>PEER7</t>
  </si>
  <si>
    <t>PEER8</t>
  </si>
  <si>
    <t>PEER9</t>
  </si>
  <si>
    <t>PEER10</t>
  </si>
  <si>
    <t>PEER11</t>
  </si>
  <si>
    <t>PEER12</t>
  </si>
  <si>
    <t>PEER13</t>
  </si>
  <si>
    <t>PEER14</t>
  </si>
  <si>
    <t>PEER15</t>
  </si>
  <si>
    <t>PEER16</t>
  </si>
  <si>
    <t>PEER17</t>
  </si>
  <si>
    <t>PEER18</t>
  </si>
  <si>
    <t>PEER19</t>
  </si>
  <si>
    <t>PEER20</t>
  </si>
  <si>
    <t>PEER21</t>
  </si>
  <si>
    <t>PEER22</t>
  </si>
  <si>
    <t>PEER23</t>
  </si>
  <si>
    <t>PEER24</t>
  </si>
  <si>
    <t>PEER25</t>
  </si>
  <si>
    <t>PEER26</t>
  </si>
  <si>
    <t>PEER27</t>
  </si>
  <si>
    <t>PEER28</t>
  </si>
  <si>
    <t>PEER29</t>
  </si>
  <si>
    <t>PEER30</t>
  </si>
  <si>
    <t>PEER31</t>
  </si>
  <si>
    <t>PEER32</t>
  </si>
  <si>
    <t>PEER33</t>
  </si>
  <si>
    <t>PEER34</t>
  </si>
  <si>
    <t>PEER35</t>
  </si>
  <si>
    <t>PEER36</t>
  </si>
  <si>
    <t>PEER37</t>
  </si>
  <si>
    <t>PEER38</t>
  </si>
  <si>
    <t>PEER39</t>
  </si>
  <si>
    <t>PEER40</t>
  </si>
  <si>
    <t>PEER41</t>
  </si>
  <si>
    <t>PEER42</t>
  </si>
  <si>
    <t>PEER43</t>
  </si>
  <si>
    <t>PEER44</t>
  </si>
  <si>
    <t>PEER45</t>
  </si>
  <si>
    <t>PEER46</t>
  </si>
  <si>
    <t>PEER47</t>
  </si>
  <si>
    <t>PEER48</t>
  </si>
  <si>
    <t>PEER49</t>
  </si>
  <si>
    <t>PEER50</t>
  </si>
  <si>
    <t>PEER51</t>
  </si>
  <si>
    <t>PEER52</t>
  </si>
  <si>
    <t>PEER53</t>
  </si>
  <si>
    <t>PEER54</t>
  </si>
  <si>
    <t>PEER55</t>
  </si>
  <si>
    <t>PEER56</t>
  </si>
  <si>
    <t>PEER57</t>
  </si>
  <si>
    <t>PEER58</t>
  </si>
  <si>
    <t>PEER59</t>
  </si>
  <si>
    <t>PEER60</t>
  </si>
  <si>
    <r>
      <rPr>
        <b/>
        <sz val="11"/>
        <color theme="1"/>
        <rFont val="Times New Roman"/>
        <charset val="134"/>
      </rPr>
      <t>Abbreviations:</t>
    </r>
    <r>
      <rPr>
        <sz val="11"/>
        <color theme="1"/>
        <rFont val="Times New Roman"/>
        <charset val="134"/>
      </rPr>
      <t xml:space="preserve"> PEER, probabilistic estimation of gene expression residuals factors of RNA sequencing data; PFHpA, perfluoroheptanoic acid; RIN, RNA integrity value; </t>
    </r>
    <r>
      <rPr>
        <i/>
        <sz val="11"/>
        <color theme="1"/>
        <rFont val="Times New Roman"/>
        <charset val="134"/>
      </rPr>
      <t>SD</t>
    </r>
    <r>
      <rPr>
        <sz val="11"/>
        <color theme="1"/>
        <rFont val="Times New Roman"/>
        <charset val="134"/>
      </rPr>
      <t>, standard deviation.</t>
    </r>
  </si>
  <si>
    <r>
      <rPr>
        <b/>
        <sz val="11"/>
        <color theme="1"/>
        <rFont val="Times New Roman"/>
        <charset val="134"/>
      </rPr>
      <t>Supplementary Table 13. Associations between gene expression and serum PFHpA accumulation in the total sample (</t>
    </r>
    <r>
      <rPr>
        <b/>
        <i/>
        <sz val="11"/>
        <color theme="1"/>
        <rFont val="Times New Roman"/>
        <charset val="134"/>
      </rPr>
      <t>n</t>
    </r>
    <r>
      <rPr>
        <b/>
        <sz val="11"/>
        <color theme="1"/>
        <rFont val="Times New Roman"/>
        <charset val="134"/>
      </rPr>
      <t xml:space="preserve"> = 573).</t>
    </r>
  </si>
  <si>
    <r>
      <rPr>
        <b/>
        <i/>
        <sz val="11"/>
        <color theme="1"/>
        <rFont val="Times New Roman"/>
        <charset val="134"/>
      </rPr>
      <t>P</t>
    </r>
    <r>
      <rPr>
        <b/>
        <sz val="11"/>
        <color theme="1"/>
        <rFont val="Times New Roman"/>
        <charset val="134"/>
      </rPr>
      <t xml:space="preserve"> value</t>
    </r>
  </si>
  <si>
    <t>ENSG00000010704</t>
  </si>
  <si>
    <t>HFE</t>
  </si>
  <si>
    <r>
      <rPr>
        <b/>
        <sz val="11"/>
        <color theme="1"/>
        <rFont val="Times New Roman"/>
        <charset val="134"/>
      </rPr>
      <t xml:space="preserve">Note: </t>
    </r>
    <r>
      <rPr>
        <sz val="11"/>
        <color theme="1"/>
        <rFont val="Times New Roman"/>
        <charset val="134"/>
      </rPr>
      <t xml:space="preserve">The significant threshold is </t>
    </r>
    <r>
      <rPr>
        <i/>
        <sz val="11"/>
        <color theme="1"/>
        <rFont val="Times New Roman"/>
        <charset val="134"/>
      </rPr>
      <t>P</t>
    </r>
    <r>
      <rPr>
        <sz val="11"/>
        <color theme="1"/>
        <rFont val="Times New Roman"/>
        <charset val="134"/>
      </rPr>
      <t xml:space="preserve"> &lt; 8.47 × 10-4 (Bonferroni corrected for 59 genes).  </t>
    </r>
    <r>
      <rPr>
        <b/>
        <sz val="11"/>
        <color theme="1"/>
        <rFont val="Times New Roman"/>
        <charset val="134"/>
      </rPr>
      <t xml:space="preserve">Abbreviations: </t>
    </r>
    <r>
      <rPr>
        <sz val="11"/>
        <color theme="1"/>
        <rFont val="Times New Roman"/>
        <charset val="134"/>
      </rPr>
      <t xml:space="preserve">PFHpA, perfluoroheptanoic acid; </t>
    </r>
    <r>
      <rPr>
        <i/>
        <sz val="11"/>
        <color theme="1"/>
        <rFont val="Times New Roman"/>
        <charset val="134"/>
      </rPr>
      <t>SE</t>
    </r>
    <r>
      <rPr>
        <sz val="11"/>
        <color theme="1"/>
        <rFont val="Times New Roman"/>
        <charset val="134"/>
      </rPr>
      <t>, standard error.</t>
    </r>
  </si>
  <si>
    <t>Supplementary Table 14. Causal effects of blood gene expression on serum PFHpA accumulation identified by SMR and HEIDI analyses.</t>
  </si>
  <si>
    <t>Top variants position</t>
  </si>
  <si>
    <r>
      <rPr>
        <b/>
        <sz val="11"/>
        <color theme="1"/>
        <rFont val="Times New Roman"/>
        <charset val="134"/>
      </rPr>
      <t xml:space="preserve">SMR </t>
    </r>
    <r>
      <rPr>
        <b/>
        <i/>
        <sz val="11"/>
        <color theme="1"/>
        <rFont val="Times New Roman"/>
        <charset val="134"/>
      </rPr>
      <t>beta</t>
    </r>
  </si>
  <si>
    <r>
      <rPr>
        <b/>
        <sz val="11"/>
        <color theme="1"/>
        <rFont val="Times New Roman"/>
        <charset val="134"/>
      </rPr>
      <t>SMR</t>
    </r>
    <r>
      <rPr>
        <b/>
        <i/>
        <sz val="11"/>
        <color theme="1"/>
        <rFont val="Times New Roman"/>
        <charset val="134"/>
      </rPr>
      <t xml:space="preserve"> se</t>
    </r>
  </si>
  <si>
    <r>
      <rPr>
        <b/>
        <sz val="11"/>
        <color theme="1"/>
        <rFont val="Times New Roman"/>
        <charset val="134"/>
      </rPr>
      <t xml:space="preserve">SMR </t>
    </r>
    <r>
      <rPr>
        <b/>
        <i/>
        <sz val="11"/>
        <color theme="1"/>
        <rFont val="Times New Roman"/>
        <charset val="134"/>
      </rPr>
      <t>P</t>
    </r>
    <r>
      <rPr>
        <b/>
        <sz val="11"/>
        <color theme="1"/>
        <rFont val="Times New Roman"/>
        <charset val="134"/>
      </rPr>
      <t xml:space="preserve"> value</t>
    </r>
  </si>
  <si>
    <r>
      <rPr>
        <b/>
        <sz val="11"/>
        <color theme="1"/>
        <rFont val="Times New Roman"/>
        <charset val="134"/>
      </rPr>
      <t xml:space="preserve">HEIDI </t>
    </r>
    <r>
      <rPr>
        <b/>
        <i/>
        <sz val="11"/>
        <color theme="1"/>
        <rFont val="Times New Roman"/>
        <charset val="134"/>
      </rPr>
      <t>P</t>
    </r>
    <r>
      <rPr>
        <b/>
        <sz val="11"/>
        <color theme="1"/>
        <rFont val="Times New Roman"/>
        <charset val="134"/>
      </rPr>
      <t xml:space="preserve"> value</t>
    </r>
  </si>
  <si>
    <t>PCYT1A </t>
  </si>
  <si>
    <r>
      <rPr>
        <b/>
        <sz val="11"/>
        <color theme="1"/>
        <rFont val="Times New Roman"/>
        <charset val="134"/>
      </rPr>
      <t xml:space="preserve">Note: </t>
    </r>
    <r>
      <rPr>
        <sz val="11"/>
        <color theme="1"/>
        <rFont val="Times New Roman"/>
        <charset val="134"/>
      </rPr>
      <t xml:space="preserve">The significant threshold is SMR </t>
    </r>
    <r>
      <rPr>
        <i/>
        <sz val="11"/>
        <color theme="1"/>
        <rFont val="Times New Roman"/>
        <charset val="134"/>
      </rPr>
      <t>P</t>
    </r>
    <r>
      <rPr>
        <sz val="11"/>
        <color theme="1"/>
        <rFont val="Times New Roman"/>
        <charset val="134"/>
      </rPr>
      <t xml:space="preserve"> &lt; 1.85 × 10</t>
    </r>
    <r>
      <rPr>
        <vertAlign val="superscript"/>
        <sz val="11"/>
        <color rgb="FF000000"/>
        <rFont val="Times New Roman"/>
        <charset val="134"/>
      </rPr>
      <t>-3</t>
    </r>
    <r>
      <rPr>
        <sz val="11"/>
        <color theme="1"/>
        <rFont val="Times New Roman"/>
        <charset val="134"/>
      </rPr>
      <t xml:space="preserve"> ( (Bonferroni correction for the 27 genes) and HEIDI </t>
    </r>
    <r>
      <rPr>
        <i/>
        <sz val="11"/>
        <color theme="1"/>
        <rFont val="Times New Roman"/>
        <charset val="134"/>
      </rPr>
      <t>P</t>
    </r>
    <r>
      <rPr>
        <sz val="11"/>
        <color theme="1"/>
        <rFont val="Times New Roman"/>
        <charset val="134"/>
      </rPr>
      <t xml:space="preserve"> &gt; 0.05. </t>
    </r>
    <r>
      <rPr>
        <b/>
        <sz val="11"/>
        <color theme="1"/>
        <rFont val="Times New Roman"/>
        <charset val="134"/>
      </rPr>
      <t xml:space="preserve"> </t>
    </r>
    <r>
      <rPr>
        <sz val="11"/>
        <color theme="1"/>
        <rFont val="Times New Roman"/>
        <charset val="134"/>
      </rPr>
      <t xml:space="preserve">The gene not surviving SMR and HEIDI test is shown in light grey. </t>
    </r>
    <r>
      <rPr>
        <b/>
        <sz val="11"/>
        <color theme="1"/>
        <rFont val="Times New Roman"/>
        <charset val="134"/>
      </rPr>
      <t xml:space="preserve">Abbreviations: </t>
    </r>
    <r>
      <rPr>
        <sz val="11"/>
        <color theme="1"/>
        <rFont val="Times New Roman"/>
        <charset val="134"/>
      </rPr>
      <t xml:space="preserve">AF, allele frequency of the effect allele; HEIDI, heterogeneity in dependent instruments; PFHpA, perfluoroheptanoic acid; </t>
    </r>
    <r>
      <rPr>
        <i/>
        <sz val="11"/>
        <color theme="1"/>
        <rFont val="Times New Roman"/>
        <charset val="134"/>
      </rPr>
      <t>SE</t>
    </r>
    <r>
      <rPr>
        <sz val="11"/>
        <color theme="1"/>
        <rFont val="Times New Roman"/>
        <charset val="134"/>
      </rPr>
      <t>, standard error; SMR, summary data-based Mendelian randomization.</t>
    </r>
  </si>
  <si>
    <t>Supplementary Table 15. Standard MRI parameters of structural MRI for different types of scanners.</t>
  </si>
  <si>
    <t>Scanner type</t>
  </si>
  <si>
    <t>Sequence</t>
  </si>
  <si>
    <t>Matrix</t>
  </si>
  <si>
    <t>Slice</t>
  </si>
  <si>
    <t>FOV</t>
  </si>
  <si>
    <t>Resolution</t>
  </si>
  <si>
    <t>ST</t>
  </si>
  <si>
    <t>Gap</t>
  </si>
  <si>
    <t>TR</t>
  </si>
  <si>
    <t>TE</t>
  </si>
  <si>
    <t>TI</t>
  </si>
  <si>
    <t>FA</t>
  </si>
  <si>
    <t>PAT</t>
  </si>
  <si>
    <t>(mm)</t>
  </si>
  <si>
    <t>(ms)</t>
  </si>
  <si>
    <t>(°)</t>
  </si>
  <si>
    <t>(AF)</t>
  </si>
  <si>
    <t>GE DISCOVERY MR750</t>
  </si>
  <si>
    <t>BRAVO Sagittal</t>
  </si>
  <si>
    <t>256×256</t>
  </si>
  <si>
    <t>1.0×1.0×1.0</t>
  </si>
  <si>
    <t>GE DISCOVERY MR750w</t>
  </si>
  <si>
    <t>GE Signa HDx</t>
  </si>
  <si>
    <t>GE Signa HDxt</t>
  </si>
  <si>
    <t>Philips Achieva</t>
  </si>
  <si>
    <t>TFE Sagittal</t>
  </si>
  <si>
    <t>Philips Ingenia</t>
  </si>
  <si>
    <t>Siemens Skyra</t>
  </si>
  <si>
    <t>MPRAGE Sagittal</t>
  </si>
  <si>
    <t>Siemens TrioTim</t>
  </si>
  <si>
    <t>Siemens Verio</t>
  </si>
  <si>
    <t>Siemens Prisma</t>
  </si>
  <si>
    <t>230×230</t>
  </si>
  <si>
    <t>0.9×0.9×0.9</t>
  </si>
  <si>
    <r>
      <rPr>
        <b/>
        <sz val="11"/>
        <color theme="1"/>
        <rFont val="Times New Roman"/>
        <charset val="134"/>
      </rPr>
      <t xml:space="preserve">Abbreviations: </t>
    </r>
    <r>
      <rPr>
        <sz val="11"/>
        <color theme="1"/>
        <rFont val="Times New Roman"/>
        <charset val="134"/>
      </rPr>
      <t>AF, acceleration factor; FA, flip angle; FOV, field of view; MRI, magnetic resonance imaging;	 PAT, parallel acquisition technique; ST, slice thickness; TE, echo time; TI, inversion time; TR, repetition time.</t>
    </r>
  </si>
  <si>
    <t>Supplementary Table 16. Standard MRI parameters of diffusion tensor imaging for different types of scanners.</t>
  </si>
  <si>
    <t>B = 0</t>
  </si>
  <si>
    <t>B = 1000</t>
  </si>
  <si>
    <t>SE-EPI Axial</t>
  </si>
  <si>
    <t>128×128</t>
  </si>
  <si>
    <t>2.0×2.0×3.0</t>
  </si>
  <si>
    <t>140×140</t>
  </si>
  <si>
    <t>210×210</t>
  </si>
  <si>
    <t>1.5×1.5×1.5</t>
  </si>
  <si>
    <r>
      <rPr>
        <b/>
        <sz val="11"/>
        <color theme="1"/>
        <rFont val="Times New Roman"/>
        <charset val="134"/>
      </rPr>
      <t xml:space="preserve">Abbreviation:  </t>
    </r>
    <r>
      <rPr>
        <sz val="11"/>
        <color theme="1"/>
        <rFont val="Times New Roman"/>
        <charset val="134"/>
      </rPr>
      <t>AF, acceleration factor; 	FA, flip angle; FOV, field of view; MRI, magnetic resonance imaging; PAT, parallel acquisition technique; ST, slice thickness; TE, echo time; TR, repetition time.</t>
    </r>
  </si>
  <si>
    <t>Supplementary Table 17. The research centers and corresponding MRI scanner in the neuroimaging analyses.</t>
  </si>
  <si>
    <t>Center</t>
  </si>
  <si>
    <t>Institution</t>
  </si>
  <si>
    <t>City</t>
  </si>
  <si>
    <t>Scanner</t>
  </si>
  <si>
    <t>Tianjin Medical University General Hospital</t>
  </si>
  <si>
    <t>Tianjin</t>
  </si>
  <si>
    <t>GE 750</t>
  </si>
  <si>
    <t>Tianjin Medical University Cancer Institute and Hospital</t>
  </si>
  <si>
    <t>The First Affiliated Hospital of Zhengzhou University</t>
  </si>
  <si>
    <t>Zhengzhou</t>
  </si>
  <si>
    <t>Henan Provincial People’s Hospital</t>
  </si>
  <si>
    <t>Jinling Hospital, Medical School of Nanjing University</t>
  </si>
  <si>
    <t>Nanjing</t>
  </si>
  <si>
    <t>Drum Tower Hospital, Medical School of Nanjing University</t>
  </si>
  <si>
    <t>University of Chinese Academy of Sciences</t>
  </si>
  <si>
    <t>Beijing</t>
  </si>
  <si>
    <t>Tongji Hospital, Tongji Medical College, Huazhong University of Science and Technology</t>
  </si>
  <si>
    <t>Wuhan</t>
  </si>
  <si>
    <t>The Affiliated Hospital of Xuzhou Medical University</t>
  </si>
  <si>
    <t>Xuzhou</t>
  </si>
  <si>
    <t>GE 750w</t>
  </si>
  <si>
    <t>The Second Hospital of Hebei Medical University</t>
  </si>
  <si>
    <t>Shijiazhuang</t>
  </si>
  <si>
    <t>Beijing Tongren Hospital, Capital Medical University</t>
  </si>
  <si>
    <t>Tangdu Hospital, Air Force Medical University</t>
  </si>
  <si>
    <t>Xi'an</t>
  </si>
  <si>
    <t>Characteristic Medical Center of Chinese People's Armed Police Force</t>
  </si>
  <si>
    <t>The First Affiliated Hospital of Guangzhou University of Chinese Medicine</t>
  </si>
  <si>
    <t>Guangzhou</t>
  </si>
  <si>
    <t>The Second Affiliated Hospital of Zhejiang University</t>
  </si>
  <si>
    <t>Hangzhou</t>
  </si>
  <si>
    <t>University of Science and Technology of China</t>
  </si>
  <si>
    <t>Hefei</t>
  </si>
  <si>
    <t>The First Affiliated Hospital of Anhui Medical University</t>
  </si>
  <si>
    <t>Yantai Yuhuangding Hospital</t>
  </si>
  <si>
    <t>Yantai</t>
  </si>
  <si>
    <t>The First Affiliated Hospital of Wenzhou Medical University</t>
  </si>
  <si>
    <t>Wenzhou</t>
  </si>
  <si>
    <t>The Second Affiliated Hospital of Wenzhou Medical University</t>
  </si>
  <si>
    <t>Xiangya Hospital, Central South University</t>
  </si>
  <si>
    <t>Changsha</t>
  </si>
  <si>
    <t>Hainan General Hospital</t>
  </si>
  <si>
    <t>Haikou</t>
  </si>
  <si>
    <t>Lanzhou University Second Hospital</t>
  </si>
  <si>
    <t>Lanzhou</t>
  </si>
  <si>
    <t>Tianjin Huanhu Hospital</t>
  </si>
  <si>
    <t>The First Hospital of Shanxi Medical University</t>
  </si>
  <si>
    <t>Taiyuan</t>
  </si>
  <si>
    <t>The First Affiliated Hospital of Dalian Medical University</t>
  </si>
  <si>
    <t>Dalian</t>
  </si>
  <si>
    <t>Tianjin First Central Hospital</t>
  </si>
  <si>
    <t>Huashan Hospital of Fudan University</t>
  </si>
  <si>
    <t>Shanghai</t>
  </si>
  <si>
    <t>Qilu Hospital of Shandong University</t>
  </si>
  <si>
    <t>Jinan</t>
  </si>
  <si>
    <t>West China Hospital of Sichuan University</t>
  </si>
  <si>
    <t>Chengdu</t>
  </si>
  <si>
    <r>
      <rPr>
        <b/>
        <sz val="11"/>
        <color theme="1"/>
        <rFont val="Times New Roman"/>
        <charset val="134"/>
      </rPr>
      <t xml:space="preserve">Abbreviations: </t>
    </r>
    <r>
      <rPr>
        <sz val="11"/>
        <color theme="1"/>
        <rFont val="Times New Roman"/>
        <charset val="134"/>
      </rPr>
      <t xml:space="preserve">MRI, magnetic resonance imaging.                                                                               </t>
    </r>
  </si>
  <si>
    <t>Supplementary Table 18. Brain clusters with significant associations between serum accumulation of 13 PFASs and brain structural imaging phenotypes.</t>
  </si>
  <si>
    <t>Numbers</t>
  </si>
  <si>
    <t>PFASs</t>
  </si>
  <si>
    <t xml:space="preserve">Total sample </t>
  </si>
  <si>
    <t>Discovery sample</t>
  </si>
  <si>
    <r>
      <rPr>
        <b/>
        <sz val="11"/>
        <color rgb="FF000000"/>
        <rFont val="Times New Roman"/>
        <charset val="134"/>
      </rPr>
      <t>Sensitivity analysis</t>
    </r>
    <r>
      <rPr>
        <b/>
        <vertAlign val="superscript"/>
        <sz val="11"/>
        <color indexed="8"/>
        <rFont val="Times New Roman"/>
        <charset val="134"/>
      </rPr>
      <t>1</t>
    </r>
    <r>
      <rPr>
        <b/>
        <sz val="11"/>
        <color rgb="FF000000"/>
        <rFont val="Times New Roman"/>
        <charset val="134"/>
      </rPr>
      <t xml:space="preserve"> </t>
    </r>
  </si>
  <si>
    <r>
      <rPr>
        <b/>
        <sz val="11"/>
        <color rgb="FF000000"/>
        <rFont val="Times New Roman"/>
        <charset val="134"/>
      </rPr>
      <t>Sensitivity analysis</t>
    </r>
    <r>
      <rPr>
        <b/>
        <vertAlign val="superscript"/>
        <sz val="11"/>
        <color indexed="8"/>
        <rFont val="Times New Roman"/>
        <charset val="134"/>
      </rPr>
      <t>2</t>
    </r>
    <r>
      <rPr>
        <b/>
        <sz val="11"/>
        <color rgb="FF000000"/>
        <rFont val="Times New Roman"/>
        <charset val="134"/>
      </rPr>
      <t xml:space="preserve"> </t>
    </r>
  </si>
  <si>
    <t>Replication sample</t>
  </si>
  <si>
    <t>Clusters</t>
  </si>
  <si>
    <t>Total</t>
  </si>
  <si>
    <r>
      <rPr>
        <b/>
        <sz val="11"/>
        <color theme="1"/>
        <rFont val="Times New Roman"/>
        <charset val="134"/>
      </rPr>
      <t xml:space="preserve">Note: </t>
    </r>
    <r>
      <rPr>
        <sz val="11"/>
        <color theme="1"/>
        <rFont val="Times New Roman"/>
        <charset val="134"/>
      </rPr>
      <t xml:space="preserve">The significant threshold is FDR corrected </t>
    </r>
    <r>
      <rPr>
        <i/>
        <sz val="11"/>
        <color theme="1"/>
        <rFont val="Times New Roman"/>
        <charset val="134"/>
      </rPr>
      <t>q</t>
    </r>
    <r>
      <rPr>
        <vertAlign val="subscript"/>
        <sz val="11"/>
        <color indexed="8"/>
        <rFont val="Times New Roman"/>
        <charset val="134"/>
      </rPr>
      <t>c</t>
    </r>
    <r>
      <rPr>
        <sz val="11"/>
        <color theme="1"/>
        <rFont val="Times New Roman"/>
        <charset val="134"/>
      </rPr>
      <t xml:space="preserve"> &lt; 9.62 × 10</t>
    </r>
    <r>
      <rPr>
        <vertAlign val="superscript"/>
        <sz val="11"/>
        <color indexed="8"/>
        <rFont val="Times New Roman"/>
        <charset val="134"/>
      </rPr>
      <t>-4</t>
    </r>
    <r>
      <rPr>
        <sz val="11"/>
        <color theme="1"/>
        <rFont val="Times New Roman"/>
        <charset val="134"/>
      </rPr>
      <t xml:space="preserve"> (vertexes &gt;200) in the vertex-wise associations of 13 PFASs accumulation with brain structural phenotypes in the discovery sample. Sensitivity analysis</t>
    </r>
    <r>
      <rPr>
        <vertAlign val="superscript"/>
        <sz val="11"/>
        <color indexed="8"/>
        <rFont val="Times New Roman"/>
        <charset val="134"/>
      </rPr>
      <t>1</t>
    </r>
    <r>
      <rPr>
        <sz val="11"/>
        <color theme="1"/>
        <rFont val="Times New Roman"/>
        <charset val="134"/>
      </rPr>
      <t xml:space="preserve"> demonstrates the ROI-wise associations of 13 PFASs accumulation with brain structural imaging phenotypes by additionally controlling for sites and genetic population stratification. Sensitivity analysis</t>
    </r>
    <r>
      <rPr>
        <vertAlign val="superscript"/>
        <sz val="11"/>
        <color indexed="8"/>
        <rFont val="Times New Roman"/>
        <charset val="134"/>
      </rPr>
      <t>2</t>
    </r>
    <r>
      <rPr>
        <sz val="11"/>
        <color theme="1"/>
        <rFont val="Times New Roman"/>
        <charset val="134"/>
      </rPr>
      <t xml:space="preserve"> demonstrates the ROI-wise associations of 13 PFASs accumulation with brain structural imaging phenotypes by additionally controlling for lifetime socioeconomic status, occupation, breastfeeding, urbanicity, PM2.5, and serum levels of chromium, nickel, arsenic, and lead. For the significant associations survived in discovery sample and both sensitivity analyses (</t>
    </r>
    <r>
      <rPr>
        <i/>
        <sz val="11"/>
        <color theme="1"/>
        <rFont val="Times New Roman"/>
        <charset val="134"/>
      </rPr>
      <t>P</t>
    </r>
    <r>
      <rPr>
        <vertAlign val="subscript"/>
        <sz val="11"/>
        <color indexed="8"/>
        <rFont val="Times New Roman"/>
        <charset val="134"/>
      </rPr>
      <t>c</t>
    </r>
    <r>
      <rPr>
        <sz val="11"/>
        <color theme="1"/>
        <rFont val="Times New Roman"/>
        <charset val="134"/>
      </rPr>
      <t xml:space="preserve"> &lt; 0.05, Bonferroni corrected for the number of all significant brain clusters), we verified these associations in the replication sample (</t>
    </r>
    <r>
      <rPr>
        <i/>
        <sz val="11"/>
        <color theme="1"/>
        <rFont val="Times New Roman"/>
        <charset val="134"/>
      </rPr>
      <t>P</t>
    </r>
    <r>
      <rPr>
        <vertAlign val="subscript"/>
        <sz val="11"/>
        <color indexed="8"/>
        <rFont val="Times New Roman"/>
        <charset val="134"/>
      </rPr>
      <t>c</t>
    </r>
    <r>
      <rPr>
        <sz val="11"/>
        <color theme="1"/>
        <rFont val="Times New Roman"/>
        <charset val="134"/>
      </rPr>
      <t xml:space="preserve"> &lt; 0.05, Bonferroni corrected for the discovery associations). </t>
    </r>
    <r>
      <rPr>
        <b/>
        <sz val="11"/>
        <color theme="1"/>
        <rFont val="Times New Roman"/>
        <charset val="134"/>
      </rPr>
      <t xml:space="preserve">Abbreviations: </t>
    </r>
    <r>
      <rPr>
        <sz val="11"/>
        <color theme="1"/>
        <rFont val="Times New Roman"/>
        <charset val="134"/>
      </rPr>
      <t>FDR, False Discovery Rate; PFASs, per-and polyfluoroalkyl substances; ROI, regions of interest.</t>
    </r>
  </si>
  <si>
    <t>Supplementary Table 19. Observational and causal associations between PFAS accumulation and brain structural measures.</t>
  </si>
  <si>
    <t>Imaging measure</t>
  </si>
  <si>
    <t>Observational association analyses</t>
  </si>
  <si>
    <t xml:space="preserve">Causal association analyses </t>
  </si>
  <si>
    <t>ClusterNo</t>
  </si>
  <si>
    <t xml:space="preserve"> Discovery sample</t>
  </si>
  <si>
    <r>
      <rPr>
        <b/>
        <sz val="12"/>
        <rFont val="Times New Roman"/>
        <charset val="134"/>
      </rPr>
      <t>Sensitivity analysis</t>
    </r>
    <r>
      <rPr>
        <b/>
        <vertAlign val="superscript"/>
        <sz val="12"/>
        <rFont val="Times New Roman"/>
        <charset val="134"/>
      </rPr>
      <t>1</t>
    </r>
    <r>
      <rPr>
        <b/>
        <sz val="12"/>
        <rFont val="Times New Roman"/>
        <charset val="134"/>
      </rPr>
      <t xml:space="preserve"> </t>
    </r>
  </si>
  <si>
    <r>
      <rPr>
        <b/>
        <sz val="12"/>
        <rFont val="Times New Roman"/>
        <charset val="134"/>
      </rPr>
      <t>Sensitivity analysis</t>
    </r>
    <r>
      <rPr>
        <b/>
        <vertAlign val="superscript"/>
        <sz val="12"/>
        <rFont val="Times New Roman"/>
        <charset val="134"/>
      </rPr>
      <t>2</t>
    </r>
  </si>
  <si>
    <t xml:space="preserve">Replication sample </t>
  </si>
  <si>
    <t>Freesurfer label name</t>
  </si>
  <si>
    <t>Brain region annotation</t>
  </si>
  <si>
    <t>Cluster size</t>
  </si>
  <si>
    <r>
      <rPr>
        <b/>
        <sz val="12"/>
        <color theme="1"/>
        <rFont val="Times New Roman"/>
        <charset val="134"/>
      </rPr>
      <t xml:space="preserve">Peak </t>
    </r>
    <r>
      <rPr>
        <b/>
        <i/>
        <sz val="12"/>
        <color theme="1"/>
        <rFont val="Times New Roman"/>
        <charset val="134"/>
      </rPr>
      <t>T</t>
    </r>
    <r>
      <rPr>
        <b/>
        <sz val="12"/>
        <color theme="1"/>
        <rFont val="Times New Roman"/>
        <charset val="134"/>
      </rPr>
      <t xml:space="preserve"> value</t>
    </r>
  </si>
  <si>
    <t>TalX</t>
  </si>
  <si>
    <t>TalY</t>
  </si>
  <si>
    <t>TalZ</t>
  </si>
  <si>
    <t xml:space="preserve">Beta </t>
  </si>
  <si>
    <r>
      <rPr>
        <b/>
        <i/>
        <sz val="12"/>
        <rFont val="Times New Roman"/>
        <charset val="134"/>
      </rPr>
      <t>P</t>
    </r>
    <r>
      <rPr>
        <b/>
        <sz val="12"/>
        <rFont val="Times New Roman"/>
        <charset val="134"/>
      </rPr>
      <t xml:space="preserve"> value</t>
    </r>
  </si>
  <si>
    <t>nIVs</t>
  </si>
  <si>
    <t>MR-TSLS</t>
  </si>
  <si>
    <t>CFMR</t>
  </si>
  <si>
    <t>MR-PRESSO global test</t>
  </si>
  <si>
    <t xml:space="preserve"> Beta</t>
  </si>
  <si>
    <r>
      <rPr>
        <b/>
        <i/>
        <sz val="12"/>
        <color theme="1"/>
        <rFont val="Times New Roman"/>
        <charset val="134"/>
      </rPr>
      <t>P</t>
    </r>
    <r>
      <rPr>
        <b/>
        <sz val="12"/>
        <color theme="1"/>
        <rFont val="Times New Roman"/>
        <charset val="134"/>
      </rPr>
      <t xml:space="preserve"> value</t>
    </r>
  </si>
  <si>
    <t>Observed RSS</t>
  </si>
  <si>
    <t>CT</t>
  </si>
  <si>
    <t>G_and_S_cingul-Ant</t>
  </si>
  <si>
    <t xml:space="preserve">Left anterior cingulate gyrus and sulcus </t>
  </si>
  <si>
    <t>ACC (L)</t>
  </si>
  <si>
    <t>G_temporal_middle</t>
  </si>
  <si>
    <t>Left middle temporal gyrus</t>
  </si>
  <si>
    <t>MTG (L)</t>
  </si>
  <si>
    <t>G_cuneus</t>
  </si>
  <si>
    <t>Left cuneus gyrus</t>
  </si>
  <si>
    <t>CG (L)</t>
  </si>
  <si>
    <t>G_oc-temp_lat-fusifor</t>
  </si>
  <si>
    <t>Left fusiform gyrus</t>
  </si>
  <si>
    <t>FG (L)</t>
  </si>
  <si>
    <t>S_front_middle</t>
  </si>
  <si>
    <t>Left middle frontal gyrus</t>
  </si>
  <si>
    <t>MFG (L)</t>
  </si>
  <si>
    <t>G_temp_sup-Lateral</t>
  </si>
  <si>
    <t>Left lateral aspect of the superior temporal gyrus</t>
  </si>
  <si>
    <t>STG (L)</t>
  </si>
  <si>
    <t>G_oc-temp_med-Lingual</t>
  </si>
  <si>
    <t xml:space="preserve">Left lingual part of the medial occipito-temporal gyrus </t>
  </si>
  <si>
    <t>MOTG (L)</t>
  </si>
  <si>
    <t>S_front_inf</t>
  </si>
  <si>
    <t>Left inferior frontal sulcus</t>
  </si>
  <si>
    <t>IFS (L)</t>
  </si>
  <si>
    <t>G_pariet_inf-Supramar</t>
  </si>
  <si>
    <t>Left supramarginal gyrus</t>
  </si>
  <si>
    <t>SMG (L)</t>
  </si>
  <si>
    <t>G_rectus</t>
  </si>
  <si>
    <t>Left rectus gyrus</t>
  </si>
  <si>
    <t>RG (L)</t>
  </si>
  <si>
    <t>S_circular_insula_sup</t>
  </si>
  <si>
    <t>Left superior segment of the circular sulcus of the insula</t>
  </si>
  <si>
    <t>ICS (L)</t>
  </si>
  <si>
    <t xml:space="preserve">Right anterior cingulate gyrus and sulcus </t>
  </si>
  <si>
    <t>ACC (R)</t>
  </si>
  <si>
    <t>Right cuneus gyrus</t>
  </si>
  <si>
    <t>CG (R)</t>
  </si>
  <si>
    <t>Right rectus gyrus</t>
  </si>
  <si>
    <t>RG (R)</t>
  </si>
  <si>
    <t>CSA</t>
  </si>
  <si>
    <t>G_and_S_frontomargin</t>
  </si>
  <si>
    <t>Right frontomarginal gyrus and sulcus</t>
  </si>
  <si>
    <t>FMGS (R)</t>
  </si>
  <si>
    <t>G_front_sup</t>
  </si>
  <si>
    <t xml:space="preserve">Left superior frontal gyrus </t>
  </si>
  <si>
    <t>SFG (L)</t>
  </si>
  <si>
    <t>Left frontomarginal gyrus and sulcus</t>
  </si>
  <si>
    <t>FMGS (L)</t>
  </si>
  <si>
    <t>S_orbital-H_Shaped</t>
  </si>
  <si>
    <t>Left orbital sulci</t>
  </si>
  <si>
    <t>OS (L)</t>
  </si>
  <si>
    <t>G_precentral</t>
  </si>
  <si>
    <t>Left precentral gyrus</t>
  </si>
  <si>
    <t>PCG (L)</t>
  </si>
  <si>
    <t>S_temporal_transverse</t>
  </si>
  <si>
    <t>Left transverse temporal sulcus</t>
  </si>
  <si>
    <t>TTS (L)</t>
  </si>
  <si>
    <t>PrCG (L)</t>
  </si>
  <si>
    <t>G_postcentral</t>
  </si>
  <si>
    <t>Right postcentral gyrus</t>
  </si>
  <si>
    <t>PoCG (R)</t>
  </si>
  <si>
    <t>Right precentral gyrus</t>
  </si>
  <si>
    <t>PrCG (R)</t>
  </si>
  <si>
    <t>S_temporal_inf</t>
  </si>
  <si>
    <t>Right inferior temporal sulcus</t>
  </si>
  <si>
    <t>ITS (R)</t>
  </si>
  <si>
    <t>S_pericallosal</t>
  </si>
  <si>
    <t>Right pericallosal sulcus</t>
  </si>
  <si>
    <t>PS (R)</t>
  </si>
  <si>
    <t>S_precentral-sup-part</t>
  </si>
  <si>
    <t>Right superior part of the precentral sulcus</t>
  </si>
  <si>
    <t>PrCS (R)</t>
  </si>
  <si>
    <t>G_temp_sup-G_T_transv</t>
  </si>
  <si>
    <t>Left anterior transverse temporal gyrus</t>
  </si>
  <si>
    <t>TTG (L)</t>
  </si>
  <si>
    <t>Left inferior temporal sulcus</t>
  </si>
  <si>
    <t>ITS (L)</t>
  </si>
  <si>
    <t>G_and_S_subcentral</t>
  </si>
  <si>
    <t>Left subcentral gyrus and sulci</t>
  </si>
  <si>
    <t>SCGS (L)</t>
  </si>
  <si>
    <t>S_central</t>
  </si>
  <si>
    <t>Left central sulci</t>
  </si>
  <si>
    <t>CS (L)</t>
  </si>
  <si>
    <t>G_insular_short</t>
  </si>
  <si>
    <t>Left short insular gyri</t>
  </si>
  <si>
    <t>SIG (L)</t>
  </si>
  <si>
    <t>S_cingul-Marginalis</t>
  </si>
  <si>
    <t xml:space="preserve">Left marginal branch of the cingulate sulcus </t>
  </si>
  <si>
    <t>MCS (L)</t>
  </si>
  <si>
    <t xml:space="preserve">Right superior frontal gyrus </t>
  </si>
  <si>
    <t>SFG (R)</t>
  </si>
  <si>
    <t>G_temporal_inf</t>
  </si>
  <si>
    <t>Left inferior temporal gyrus</t>
  </si>
  <si>
    <t>ITG (L)</t>
  </si>
  <si>
    <t>S_circular_insula_inf</t>
  </si>
  <si>
    <t>Left inferior segment of the circular sulcus of the insula</t>
  </si>
  <si>
    <t>ICI (L)</t>
  </si>
  <si>
    <t>G_Ins_lg_and_S_cent_ins</t>
  </si>
  <si>
    <t>Left long insular gyrus and central sulcus of the insula</t>
  </si>
  <si>
    <t>IGIS (L)</t>
  </si>
  <si>
    <t>SCI (L)</t>
  </si>
  <si>
    <t>G_and_S_paracentral</t>
  </si>
  <si>
    <t>Left paracentral gyrus and sulcus</t>
  </si>
  <si>
    <t>PrCGS (L)</t>
  </si>
  <si>
    <t>S_oc-temp_lat</t>
  </si>
  <si>
    <t>Left lateral occipito-temporal sulcus</t>
  </si>
  <si>
    <t>LOTS (L)</t>
  </si>
  <si>
    <t>S_oc_sup_and_transversal</t>
  </si>
  <si>
    <t>Left superior and transverse occipital sulcus</t>
  </si>
  <si>
    <t>STOS (L)</t>
  </si>
  <si>
    <t>Left middle frontal sulcus</t>
  </si>
  <si>
    <t>MFS (L)</t>
  </si>
  <si>
    <t>G_front_middle</t>
  </si>
  <si>
    <t>S_oc_middle_and_Lunatus</t>
  </si>
  <si>
    <t>Left middle occipital sulcus and lunatus sulcus</t>
  </si>
  <si>
    <t>MOS (L)</t>
  </si>
  <si>
    <t>S_temporal_sup</t>
  </si>
  <si>
    <t>Left superior temoporal sulcus</t>
  </si>
  <si>
    <t>STS (L)</t>
  </si>
  <si>
    <t>S_oc-temp_med_and_Lingual</t>
  </si>
  <si>
    <t>Right middle occipital sulcus and lunatus sulcus</t>
  </si>
  <si>
    <t>MOS (R)</t>
  </si>
  <si>
    <t>G_and_S_cingul-Mid-Ant</t>
  </si>
  <si>
    <t>Right superior and transverse occipital sulcus</t>
  </si>
  <si>
    <t>STOS (R)</t>
  </si>
  <si>
    <t>Right central sulci</t>
  </si>
  <si>
    <t>CS (R)</t>
  </si>
  <si>
    <t>G_and_S_occipital_inf</t>
  </si>
  <si>
    <t>Right inferior occipital gyrus and sulcus</t>
  </si>
  <si>
    <t>IOGS (R)</t>
  </si>
  <si>
    <t>Right superior temoporal sulcus</t>
  </si>
  <si>
    <t>STS (R)</t>
  </si>
  <si>
    <t>S_interm_prim-Jensen</t>
  </si>
  <si>
    <t xml:space="preserve">Right intermedius primus sulcus </t>
  </si>
  <si>
    <t>IPS (R)</t>
  </si>
  <si>
    <t>G_and_S_cingul-Mid-Post</t>
  </si>
  <si>
    <t>Right middle-posterior cingulate gyrus and sulcus</t>
  </si>
  <si>
    <t>MPCC (R)</t>
  </si>
  <si>
    <t xml:space="preserve">Right short insular gyri </t>
  </si>
  <si>
    <t>SIG (R)</t>
  </si>
  <si>
    <r>
      <rPr>
        <b/>
        <sz val="12"/>
        <rFont val="Times New Roman"/>
        <charset val="134"/>
      </rPr>
      <t xml:space="preserve">Note: </t>
    </r>
    <r>
      <rPr>
        <sz val="12"/>
        <rFont val="Times New Roman"/>
        <charset val="134"/>
      </rPr>
      <t xml:space="preserve">The significant threshold is FDR corrected </t>
    </r>
    <r>
      <rPr>
        <i/>
        <sz val="12"/>
        <rFont val="Times New Roman"/>
        <charset val="134"/>
      </rPr>
      <t>P</t>
    </r>
    <r>
      <rPr>
        <sz val="12"/>
        <rFont val="Times New Roman"/>
        <charset val="134"/>
      </rPr>
      <t xml:space="preserve"> &lt; 0.0125 (vertexes &gt;200) in the discovery sample and Bonferroni-corrected </t>
    </r>
    <r>
      <rPr>
        <i/>
        <sz val="12"/>
        <rFont val="Times New Roman"/>
        <charset val="134"/>
      </rPr>
      <t>P</t>
    </r>
    <r>
      <rPr>
        <sz val="12"/>
        <rFont val="Times New Roman"/>
        <charset val="134"/>
      </rPr>
      <t xml:space="preserve"> &lt; 1.79 × 10</t>
    </r>
    <r>
      <rPr>
        <vertAlign val="superscript"/>
        <sz val="12"/>
        <rFont val="Times New Roman"/>
        <charset val="134"/>
      </rPr>
      <t>-3</t>
    </r>
    <r>
      <rPr>
        <sz val="12"/>
        <rFont val="Times New Roman"/>
        <charset val="134"/>
      </rPr>
      <t xml:space="preserve"> in the replication sample in the observational association analyses, and  Bonferroni corrected </t>
    </r>
    <r>
      <rPr>
        <i/>
        <sz val="12"/>
        <rFont val="Times New Roman"/>
        <charset val="134"/>
      </rPr>
      <t>P</t>
    </r>
    <r>
      <rPr>
        <sz val="12"/>
        <rFont val="Times New Roman"/>
        <charset val="134"/>
      </rPr>
      <t xml:space="preserve"> &lt; 8.33 × 10</t>
    </r>
    <r>
      <rPr>
        <vertAlign val="superscript"/>
        <sz val="12"/>
        <rFont val="Times New Roman"/>
        <charset val="134"/>
      </rPr>
      <t>-3</t>
    </r>
    <r>
      <rPr>
        <sz val="12"/>
        <rFont val="Times New Roman"/>
        <charset val="134"/>
      </rPr>
      <t xml:space="preserve"> in the causal association analyses.Tal (XYZ), the talairach (MNI305) coordinate of the vertex with maximum T value. Sensitivity analysis</t>
    </r>
    <r>
      <rPr>
        <vertAlign val="superscript"/>
        <sz val="12"/>
        <rFont val="Times New Roman"/>
        <charset val="134"/>
      </rPr>
      <t>1</t>
    </r>
    <r>
      <rPr>
        <sz val="12"/>
        <rFont val="Times New Roman"/>
        <charset val="134"/>
      </rPr>
      <t xml:space="preserve"> demonstrates for the linear regression analyses between PFHpA accumulation and structural brain imaging phenotypes controlling for age, sex, education, scanner, PFHpA detection batches, and further for mean CT (MCT) in the CT analyses and total CSA (TSA) in the CSA analyses. Sensitivity analysis</t>
    </r>
    <r>
      <rPr>
        <vertAlign val="superscript"/>
        <sz val="12"/>
        <rFont val="Times New Roman"/>
        <charset val="134"/>
      </rPr>
      <t>2</t>
    </r>
    <r>
      <rPr>
        <sz val="12"/>
        <rFont val="Times New Roman"/>
        <charset val="134"/>
      </rPr>
      <t xml:space="preserve"> demonstrates the linear regression analyses by additionally controlling for sites and genetic population stratification; Replication sample 3 demonstrates the linear regression analyses by additionally controlling for lifetime socioeconomic status, occupation, breastfeeding and four common serum heavy metals accumulation (chromium, nickel, arsenic and lead) with known neurotoxicity. </t>
    </r>
    <r>
      <rPr>
        <b/>
        <sz val="12"/>
        <rFont val="Times New Roman"/>
        <charset val="134"/>
      </rPr>
      <t>Abbreviations:</t>
    </r>
    <r>
      <rPr>
        <sz val="12"/>
        <rFont val="Times New Roman"/>
        <charset val="134"/>
      </rPr>
      <t xml:space="preserve"> CFMR, cross-fitting mendelian randomization; CT, cortical thickness; CSA, cortical surface area; FDR, False Discovery Rate;  MR-TSLS, two-stage least squares method in one-sample mendelian randomization; nIVs, numbers of instrumental variables; RSS, residual sum of squares; SE, standard errors.</t>
    </r>
  </si>
  <si>
    <t>Supplementary Table 20. Instrumental variables used for estimating causal effects of serum PFHpA accumulation on brain and behavioural phenotypes.</t>
  </si>
  <si>
    <t>IVs</t>
  </si>
  <si>
    <t>Genomic locus</t>
  </si>
  <si>
    <t xml:space="preserve">GWAS statistics in total sample </t>
  </si>
  <si>
    <r>
      <rPr>
        <b/>
        <i/>
        <sz val="12"/>
        <color rgb="FF000000"/>
        <rFont val="Times New Roman"/>
        <charset val="134"/>
      </rPr>
      <t>P</t>
    </r>
    <r>
      <rPr>
        <b/>
        <sz val="12"/>
        <color rgb="FF000000"/>
        <rFont val="Times New Roman"/>
        <charset val="134"/>
      </rPr>
      <t xml:space="preserve"> value</t>
    </r>
  </si>
  <si>
    <t>chr6p22.2</t>
  </si>
  <si>
    <t>chr3q29</t>
  </si>
  <si>
    <t>rs7641755</t>
  </si>
  <si>
    <t>Supplementary Table 21. Observational associations between PFAS accumulation and 25 behavioral traits in the discovery and replication samples.</t>
  </si>
  <si>
    <t>Behaviours</t>
  </si>
  <si>
    <t>Sensitivity analysis</t>
  </si>
  <si>
    <r>
      <rPr>
        <b/>
        <sz val="11"/>
        <color theme="1"/>
        <rFont val="Times New Roman"/>
        <charset val="134"/>
      </rPr>
      <t>Sample size (</t>
    </r>
    <r>
      <rPr>
        <b/>
        <i/>
        <sz val="11"/>
        <color theme="1"/>
        <rFont val="Times New Roman"/>
        <charset val="134"/>
      </rPr>
      <t>n</t>
    </r>
    <r>
      <rPr>
        <b/>
        <sz val="11"/>
        <color theme="1"/>
        <rFont val="Times New Roman"/>
        <charset val="134"/>
      </rPr>
      <t>)</t>
    </r>
  </si>
  <si>
    <t>BDI</t>
  </si>
  <si>
    <t>SA</t>
  </si>
  <si>
    <t>TA</t>
  </si>
  <si>
    <t>PNANAS-P</t>
  </si>
  <si>
    <t>PNANAS-N</t>
  </si>
  <si>
    <t>NEO-A</t>
  </si>
  <si>
    <t>NEO-C</t>
  </si>
  <si>
    <t>NEO-E</t>
  </si>
  <si>
    <t>NEO-N</t>
  </si>
  <si>
    <t>NEO-O</t>
  </si>
  <si>
    <t>TPQ-HA</t>
  </si>
  <si>
    <t>TPQ-NS</t>
  </si>
  <si>
    <t>TPQ-RD</t>
  </si>
  <si>
    <t>CVLT-IFR</t>
  </si>
  <si>
    <t>CVLT-SDFR</t>
  </si>
  <si>
    <t>CVLT-SDCR</t>
  </si>
  <si>
    <t>CVLT-LDFR</t>
  </si>
  <si>
    <t>CVLT-LDCR</t>
  </si>
  <si>
    <t>N-BACK-CR</t>
  </si>
  <si>
    <t>RO-IR</t>
  </si>
  <si>
    <t>RO-DR</t>
  </si>
  <si>
    <t>SDMT-COR</t>
  </si>
  <si>
    <t>PT-ACC</t>
  </si>
  <si>
    <t>AGE-ACC</t>
  </si>
  <si>
    <t>NO-GO-CR</t>
  </si>
  <si>
    <t>5260</t>
  </si>
  <si>
    <r>
      <rPr>
        <b/>
        <sz val="11"/>
        <color theme="1"/>
        <rFont val="Times New Roman"/>
        <charset val="134"/>
      </rPr>
      <t>Note:</t>
    </r>
    <r>
      <rPr>
        <sz val="11"/>
        <color theme="1"/>
        <rFont val="Times New Roman"/>
        <charset val="134"/>
      </rPr>
      <t xml:space="preserve"> The significant threshold is </t>
    </r>
    <r>
      <rPr>
        <i/>
        <sz val="11"/>
        <color theme="1"/>
        <rFont val="Times New Roman"/>
        <charset val="134"/>
      </rPr>
      <t>P</t>
    </r>
    <r>
      <rPr>
        <sz val="11"/>
        <color theme="1"/>
        <rFont val="Times New Roman"/>
        <charset val="134"/>
      </rPr>
      <t xml:space="preserve"> &lt; 1.54 × 10</t>
    </r>
    <r>
      <rPr>
        <vertAlign val="superscript"/>
        <sz val="11"/>
        <color indexed="8"/>
        <rFont val="Times New Roman"/>
        <charset val="134"/>
      </rPr>
      <t>-4</t>
    </r>
    <r>
      <rPr>
        <sz val="11"/>
        <color theme="1"/>
        <rFont val="Times New Roman"/>
        <charset val="134"/>
      </rPr>
      <t xml:space="preserve"> in the discovery sample  (Bonferroni correction for the 325 associations) and </t>
    </r>
    <r>
      <rPr>
        <i/>
        <sz val="11"/>
        <color theme="1"/>
        <rFont val="Times New Roman"/>
        <charset val="134"/>
      </rPr>
      <t>P</t>
    </r>
    <r>
      <rPr>
        <sz val="11"/>
        <color theme="1"/>
        <rFont val="Times New Roman"/>
        <charset val="134"/>
      </rPr>
      <t xml:space="preserve"> &lt; 0.01  (Bonferroni correction for the 5 discovered associations) in the replication sample. The signiticant associations between PFASs and behaviours are shown in bold red. </t>
    </r>
    <r>
      <rPr>
        <b/>
        <sz val="11"/>
        <color theme="1"/>
        <rFont val="Times New Roman"/>
        <charset val="134"/>
      </rPr>
      <t xml:space="preserve">Abbreviations: </t>
    </r>
    <r>
      <rPr>
        <sz val="11"/>
        <color theme="1"/>
        <rFont val="Times New Roman"/>
        <charset val="134"/>
      </rPr>
      <t>AGE-ACC, the accuracy in agency measurement from ball-tosing games; BDI, Beck depression inventory; CVLT-IFR, the number of correct words in the five trials for the word list A in California verbal learning test second edition;  CVLT-LDCR, the number of correct words in long delayed cued recall task in California verbal learning test second edition; CVLT-LDFR, the number of correct words in long delayed free recall task in California verbal learning test second edition; CVLT-SDCR, the number of correct words in short delayed cued recall task in California verbal learning test second edition; CVLT-SDFR, the number of correct words in short delayed free recall task in California verbal learning test second edition; N-BACK-CR, the correct rate of 3-back task in the N-back task; NEO-A, agreeableness of NEO Five-Factor Inventory; NEO-C, conscientiousness of NEO Five-Factor Inventory; NEO-E, extraversion of NEO Five-Factor Inventory; NEO-O, openness to experience of NEO Five-Factor Inventory; NEO-N, neuroticism of NEO Five-Factor Inventory; No-Go-CR, the correct rate of No-Go task in the Go/No-Go task; PANAS-N, negative affect of positive and negative affect schedule; PANAS-P, positive affect of positive and negative affect schedule; PT-ACC, the accuracy in perspective taking measurement from ball-tosing games; RO-DR, the score of delayed recall of the Rey-Osterrieth complex figure test; RO-IR, the score of immediate recall of the Rey-Osterrieth complex figure test; SA, state anxiety; SDMT-COR, the number of correct responses of Symbol Digit Modalities Test; TA, trait anxiety; TPQ-HA, harm avoidance of tridimensional personality questionnaires; TPQ-NS, novelty seeking of tridimensional personality questionnaires, TPQ-RD, reward dependency of tridimensional personality questionnaires.</t>
    </r>
  </si>
  <si>
    <t>Supplementary Table 22. Parameters comparison of key process in ADEM between PFHpA, PFOA and PFNA based on previous studies.</t>
  </si>
  <si>
    <r>
      <rPr>
        <b/>
        <sz val="11"/>
        <color rgb="FF000000"/>
        <rFont val="Times New Roman"/>
        <charset val="134"/>
      </rPr>
      <t>Serum protein binding</t>
    </r>
    <r>
      <rPr>
        <b/>
        <vertAlign val="superscript"/>
        <sz val="11"/>
        <color rgb="FF000000"/>
        <rFont val="Times New Roman"/>
        <charset val="134"/>
      </rPr>
      <t>a</t>
    </r>
  </si>
  <si>
    <t>Hepatic accumulation</t>
  </si>
  <si>
    <t>Urinary elimination</t>
  </si>
  <si>
    <t>Total plasma clearance</t>
  </si>
  <si>
    <r>
      <rPr>
        <b/>
        <sz val="11"/>
        <color rgb="FF000000"/>
        <rFont val="Times New Roman"/>
        <charset val="134"/>
      </rPr>
      <t>Association constant K</t>
    </r>
    <r>
      <rPr>
        <b/>
        <vertAlign val="subscript"/>
        <sz val="11"/>
        <color rgb="FF000000"/>
        <rFont val="Times New Roman"/>
        <charset val="134"/>
      </rPr>
      <t>a</t>
    </r>
    <r>
      <rPr>
        <b/>
        <sz val="11"/>
        <color rgb="FF000000"/>
        <rFont val="Times New Roman"/>
        <charset val="134"/>
      </rPr>
      <t xml:space="preserve"> (M</t>
    </r>
    <r>
      <rPr>
        <b/>
        <vertAlign val="superscript"/>
        <sz val="11"/>
        <color rgb="FF000000"/>
        <rFont val="Times New Roman"/>
        <charset val="134"/>
      </rPr>
      <t>-1</t>
    </r>
    <r>
      <rPr>
        <b/>
        <sz val="11"/>
        <color rgb="FF000000"/>
        <rFont val="Times New Roman"/>
        <charset val="134"/>
      </rPr>
      <t>)</t>
    </r>
  </si>
  <si>
    <r>
      <rPr>
        <b/>
        <sz val="11"/>
        <color rgb="FF000000"/>
        <rFont val="Times New Roman"/>
        <charset val="134"/>
      </rPr>
      <t xml:space="preserve">Number of binding sites </t>
    </r>
    <r>
      <rPr>
        <b/>
        <i/>
        <sz val="11"/>
        <color rgb="FF000000"/>
        <rFont val="Times New Roman"/>
        <charset val="134"/>
      </rPr>
      <t>n</t>
    </r>
  </si>
  <si>
    <t>Reference</t>
  </si>
  <si>
    <t>Liver:plasma concentration ratios</t>
  </si>
  <si>
    <t>Urinary elimination proportion within 120 h after an intraperitoneal injection</t>
  </si>
  <si>
    <t>Total clearance (ml/(day/kg))</t>
  </si>
  <si>
    <r>
      <rPr>
        <sz val="11"/>
        <rFont val="Times New Roman"/>
        <charset val="134"/>
      </rPr>
      <t>9.38×10</t>
    </r>
    <r>
      <rPr>
        <vertAlign val="superscript"/>
        <sz val="11"/>
        <rFont val="Times New Roman"/>
        <charset val="134"/>
      </rPr>
      <t>3</t>
    </r>
  </si>
  <si>
    <t>[1]</t>
  </si>
  <si>
    <t>[2]</t>
  </si>
  <si>
    <t>[3]</t>
  </si>
  <si>
    <t>[4]</t>
  </si>
  <si>
    <r>
      <rPr>
        <sz val="11"/>
        <rFont val="Times New Roman"/>
        <charset val="134"/>
      </rPr>
      <t>2.21×10</t>
    </r>
    <r>
      <rPr>
        <vertAlign val="superscript"/>
        <sz val="11"/>
        <rFont val="Times New Roman"/>
        <charset val="134"/>
      </rPr>
      <t>4</t>
    </r>
  </si>
  <si>
    <r>
      <rPr>
        <sz val="11"/>
        <rFont val="Times New Roman"/>
        <charset val="134"/>
      </rPr>
      <t>2.64×10</t>
    </r>
    <r>
      <rPr>
        <vertAlign val="superscript"/>
        <sz val="11"/>
        <rFont val="Times New Roman"/>
        <charset val="134"/>
      </rPr>
      <t>4</t>
    </r>
  </si>
  <si>
    <t>Reference:</t>
  </si>
  <si>
    <t xml:space="preserve">[1] Hebert PC, MacManus-Spencer LA. Development of a fluorescence model for the binding of medium- to long-chain perfluoroalkyl acids to human serum albumin through a mechanistic evaluation of spectroscopic evidence. Anal Chem. 2010 Aug 1;82(15):6463-71. </t>
  </si>
  <si>
    <t xml:space="preserve">[2] Baumert BO, Fischer FC, Nielsen F, et al. Paired Liver:Plasma PFAS Concentration Ratios from Adolescents in the Teen-LABS Study and Derivation of Empirical and Mass Balance Models to Predict and Explain Liver PFAS Accumulation. Environ Sci Technol. 2023 Oct 10;57(40):14817-14826. </t>
  </si>
  <si>
    <t>[3] Kudo N, Suzuki E, Katakura M, et al. Comparison of the elimination between perfluorinated fatty acids with different carbon chain length in rats. Chem Biol Interact. 2001 Apr 16;134(2):203-16.</t>
  </si>
  <si>
    <t xml:space="preserve">[4] Ohmori K, Kudo N, Katayama K, Kawashima Y. Comparison of the toxicokinetics between perfluorocarboxylic acids with different carbon chain length. Toxicology. 2003 Mar 3;184(2-3):135-40. </t>
  </si>
  <si>
    <r>
      <rPr>
        <b/>
        <sz val="11"/>
        <color theme="1"/>
        <rFont val="Times New Roman"/>
        <charset val="134"/>
      </rPr>
      <t xml:space="preserve">Note: </t>
    </r>
    <r>
      <rPr>
        <b/>
        <vertAlign val="superscript"/>
        <sz val="11"/>
        <color theme="1"/>
        <rFont val="Times New Roman"/>
        <charset val="134"/>
      </rPr>
      <t>a</t>
    </r>
    <r>
      <rPr>
        <sz val="11"/>
        <color theme="1"/>
        <rFont val="Times New Roman"/>
        <charset val="134"/>
      </rPr>
      <t>Only average values reported in the literature are shown in the table.</t>
    </r>
  </si>
  <si>
    <t>Supplementary Table 23. Comparison of the serum level of PFASs in CHIMGEN cohort with those in other populations</t>
  </si>
  <si>
    <t>Characteristics</t>
  </si>
  <si>
    <t>The present CHIMGEN study</t>
  </si>
  <si>
    <r>
      <rPr>
        <b/>
        <sz val="11"/>
        <color theme="1"/>
        <rFont val="Times New Roman"/>
        <charset val="134"/>
      </rPr>
      <t>Population based on the study published in Nature Communications</t>
    </r>
    <r>
      <rPr>
        <b/>
        <vertAlign val="superscript"/>
        <sz val="11"/>
        <color theme="1"/>
        <rFont val="Times New Roman"/>
        <charset val="134"/>
      </rPr>
      <t>[1]</t>
    </r>
  </si>
  <si>
    <r>
      <rPr>
        <b/>
        <sz val="11"/>
        <color theme="1"/>
        <rFont val="Times New Roman"/>
        <charset val="134"/>
      </rPr>
      <t>Population based on the study published in Environmental Science &amp; Technology</t>
    </r>
    <r>
      <rPr>
        <b/>
        <vertAlign val="superscript"/>
        <sz val="11"/>
        <color theme="1"/>
        <rFont val="Times New Roman"/>
        <charset val="134"/>
      </rPr>
      <t>[2]</t>
    </r>
  </si>
  <si>
    <r>
      <rPr>
        <b/>
        <sz val="11"/>
        <color theme="1"/>
        <rFont val="Times New Roman"/>
        <charset val="134"/>
      </rPr>
      <t>Population based on the study published in Chinese Science Bulletin</t>
    </r>
    <r>
      <rPr>
        <b/>
        <vertAlign val="superscript"/>
        <sz val="11"/>
        <color theme="1"/>
        <rFont val="Times New Roman"/>
        <charset val="134"/>
      </rPr>
      <t>[3]</t>
    </r>
  </si>
  <si>
    <r>
      <rPr>
        <b/>
        <sz val="11"/>
        <color theme="1"/>
        <rFont val="Times New Roman"/>
        <charset val="134"/>
      </rPr>
      <t>Population based on the study published in Environmental Pollution</t>
    </r>
    <r>
      <rPr>
        <b/>
        <vertAlign val="superscript"/>
        <sz val="11"/>
        <color theme="1"/>
        <rFont val="Times New Roman"/>
        <charset val="134"/>
      </rPr>
      <t>[4]</t>
    </r>
  </si>
  <si>
    <t>Control</t>
  </si>
  <si>
    <r>
      <rPr>
        <b/>
        <sz val="11"/>
        <color rgb="FF000000"/>
        <rFont val="Times New Roman"/>
        <charset val="134"/>
      </rPr>
      <t>Disease</t>
    </r>
    <r>
      <rPr>
        <b/>
        <vertAlign val="superscript"/>
        <sz val="11"/>
        <color rgb="FF000000"/>
        <rFont val="Times New Roman"/>
        <charset val="134"/>
      </rPr>
      <t>a</t>
    </r>
  </si>
  <si>
    <r>
      <rPr>
        <b/>
        <sz val="11"/>
        <color rgb="FF000000"/>
        <rFont val="Times New Roman"/>
        <charset val="134"/>
      </rPr>
      <t>Disease</t>
    </r>
    <r>
      <rPr>
        <b/>
        <vertAlign val="superscript"/>
        <sz val="11"/>
        <color rgb="FF000000"/>
        <rFont val="Times New Roman"/>
        <charset val="134"/>
      </rPr>
      <t>b</t>
    </r>
  </si>
  <si>
    <t>Participants</t>
  </si>
  <si>
    <t>Healthy population from China</t>
  </si>
  <si>
    <t>General population from China</t>
  </si>
  <si>
    <t>Healthy pregnant women from China</t>
  </si>
  <si>
    <t>Sample</t>
  </si>
  <si>
    <t>Serum</t>
  </si>
  <si>
    <r>
      <rPr>
        <sz val="11"/>
        <color rgb="FF000000"/>
        <rFont val="Times New Roman"/>
        <charset val="134"/>
      </rPr>
      <t>Sample size (</t>
    </r>
    <r>
      <rPr>
        <i/>
        <sz val="11"/>
        <color rgb="FF000000"/>
        <rFont val="Times New Roman"/>
        <charset val="134"/>
      </rPr>
      <t>n</t>
    </r>
    <r>
      <rPr>
        <sz val="11"/>
        <color rgb="FF000000"/>
        <rFont val="Times New Roman"/>
        <charset val="134"/>
      </rPr>
      <t>)</t>
    </r>
  </si>
  <si>
    <t xml:space="preserve">  Mean</t>
  </si>
  <si>
    <t xml:space="preserve">  SD or 95%CI</t>
  </si>
  <si>
    <t>44.40, 45.35</t>
  </si>
  <si>
    <t>44.93, 45.87</t>
  </si>
  <si>
    <t>41.32, 43.51</t>
  </si>
  <si>
    <t>Gender</t>
  </si>
  <si>
    <t xml:space="preserve">  Male</t>
  </si>
  <si>
    <t xml:space="preserve">  Female</t>
  </si>
  <si>
    <t>Mean (ng/mL)</t>
  </si>
  <si>
    <r>
      <rPr>
        <b/>
        <sz val="11"/>
        <color rgb="FF000000"/>
        <rFont val="Times New Roman"/>
        <charset val="134"/>
      </rPr>
      <t>Mean (ng/mL)</t>
    </r>
    <r>
      <rPr>
        <b/>
        <vertAlign val="superscript"/>
        <sz val="11"/>
        <color rgb="FF000000"/>
        <rFont val="Times New Roman"/>
        <charset val="134"/>
      </rPr>
      <t>c</t>
    </r>
  </si>
  <si>
    <t>&gt;99.00</t>
  </si>
  <si>
    <t>&gt;9,484</t>
  </si>
  <si>
    <t>&lt;LOQ</t>
  </si>
  <si>
    <t>PFASs sum</t>
  </si>
  <si>
    <r>
      <rPr>
        <b/>
        <sz val="11"/>
        <color theme="1"/>
        <rFont val="Times New Roman"/>
        <charset val="134"/>
      </rPr>
      <t xml:space="preserve">Abbreviations: </t>
    </r>
    <r>
      <rPr>
        <sz val="11"/>
        <color theme="1"/>
        <rFont val="Times New Roman"/>
        <charset val="134"/>
      </rPr>
      <t xml:space="preserve">CHIMGEN, Chinese Imaging Genetics; CI, confidence interval; DR, detection rate; LOQ, limit of quantification; PFASs, per-and polyfluoroalkyl substances; SD, standard deviation.                                                                                    </t>
    </r>
    <r>
      <rPr>
        <b/>
        <sz val="11"/>
        <color theme="1"/>
        <rFont val="Times New Roman"/>
        <charset val="134"/>
      </rPr>
      <t xml:space="preserve">Note: 
</t>
    </r>
    <r>
      <rPr>
        <vertAlign val="superscript"/>
        <sz val="11"/>
        <color theme="1"/>
        <rFont val="Times New Roman"/>
        <charset val="134"/>
      </rPr>
      <t>[1]</t>
    </r>
    <r>
      <rPr>
        <sz val="11"/>
        <color theme="1"/>
        <rFont val="Times New Roman"/>
        <charset val="134"/>
      </rPr>
      <t xml:space="preserve"> You L, Kou J, Wang M, et al. An exposome atlas of serum reveals the risk of chronic diseases in the Chinese population. </t>
    </r>
    <r>
      <rPr>
        <b/>
        <sz val="11"/>
        <color theme="1"/>
        <rFont val="Times New Roman"/>
        <charset val="134"/>
      </rPr>
      <t>Nature communications</t>
    </r>
    <r>
      <rPr>
        <sz val="11"/>
        <color theme="1"/>
        <rFont val="Times New Roman"/>
        <charset val="134"/>
      </rPr>
      <t xml:space="preserve">, 2024, 15(1): 2268; 
</t>
    </r>
    <r>
      <rPr>
        <vertAlign val="superscript"/>
        <sz val="11"/>
        <color theme="1"/>
        <rFont val="Times New Roman"/>
        <charset val="134"/>
      </rPr>
      <t xml:space="preserve">[2] </t>
    </r>
    <r>
      <rPr>
        <sz val="11"/>
        <color theme="1"/>
        <rFont val="Times New Roman"/>
        <charset val="134"/>
      </rPr>
      <t xml:space="preserve">Zheng X, Pan Y, Qu Y, et al. Associations of serum per-and polyfluoroalkyl substances with hyperuricemia in adults: a nationwide cross-sectional study. </t>
    </r>
    <r>
      <rPr>
        <b/>
        <sz val="11"/>
        <color theme="1"/>
        <rFont val="Times New Roman"/>
        <charset val="134"/>
      </rPr>
      <t>Environmental Science &amp; Technology</t>
    </r>
    <r>
      <rPr>
        <sz val="11"/>
        <color theme="1"/>
        <rFont val="Times New Roman"/>
        <charset val="134"/>
      </rPr>
      <t xml:space="preserve">, 2024, 58(29): 12875-12887;
</t>
    </r>
    <r>
      <rPr>
        <vertAlign val="superscript"/>
        <sz val="11"/>
        <color theme="1"/>
        <rFont val="Times New Roman"/>
        <charset val="134"/>
      </rPr>
      <t>[3]</t>
    </r>
    <r>
      <rPr>
        <sz val="11"/>
        <color theme="1"/>
        <rFont val="Times New Roman"/>
        <charset val="134"/>
      </rPr>
      <t xml:space="preserve"> Li X, Zhang J Q, Liu W, et al. Serum levels of perfluorinated compounds in the general population in Shenzhen, China. </t>
    </r>
    <r>
      <rPr>
        <b/>
        <sz val="11"/>
        <color theme="1"/>
        <rFont val="Times New Roman"/>
        <charset val="134"/>
      </rPr>
      <t>Chinese Science Bulletin</t>
    </r>
    <r>
      <rPr>
        <sz val="11"/>
        <color theme="1"/>
        <rFont val="Times New Roman"/>
        <charset val="134"/>
      </rPr>
      <t xml:space="preserve">, 2011, 56(28): 3092;
</t>
    </r>
    <r>
      <rPr>
        <vertAlign val="superscript"/>
        <sz val="11"/>
        <color theme="1"/>
        <rFont val="Times New Roman"/>
        <charset val="134"/>
      </rPr>
      <t>[4]</t>
    </r>
    <r>
      <rPr>
        <sz val="11"/>
        <color theme="1"/>
        <rFont val="Times New Roman"/>
        <charset val="134"/>
      </rPr>
      <t xml:space="preserve"> Liu J, Gao X, Wang Y, et al. Profiling of emerging and legacy per-/polyfluoroalkyl substances in serum among pregnant women in China. </t>
    </r>
    <r>
      <rPr>
        <b/>
        <sz val="11"/>
        <color theme="1"/>
        <rFont val="Times New Roman"/>
        <charset val="134"/>
      </rPr>
      <t>Environmental Pollution</t>
    </r>
    <r>
      <rPr>
        <sz val="11"/>
        <color theme="1"/>
        <rFont val="Times New Roman"/>
        <charset val="134"/>
      </rPr>
      <t xml:space="preserve">, 2021, 271: 116376;
</t>
    </r>
    <r>
      <rPr>
        <vertAlign val="superscript"/>
        <sz val="11"/>
        <color theme="1"/>
        <rFont val="Times New Roman"/>
        <charset val="134"/>
      </rPr>
      <t>a</t>
    </r>
    <r>
      <rPr>
        <sz val="11"/>
        <color theme="1"/>
        <rFont val="Times New Roman"/>
        <charset val="134"/>
      </rPr>
      <t xml:space="preserve"> The study includes 12 chronic diseases, including diabetes, hyperuricemia, obesity, hypercholesterolemia, hypertriglyceridemia, metabolic syndrome, high diastolic blood pressure, high systolic blood pressure, abdominal obesity, hypertension, high low-density lipoprotein cholesterol and hyperlipidemia; 
</t>
    </r>
    <r>
      <rPr>
        <vertAlign val="superscript"/>
        <sz val="11"/>
        <color theme="1"/>
        <rFont val="Times New Roman"/>
        <charset val="134"/>
      </rPr>
      <t>b</t>
    </r>
    <r>
      <rPr>
        <sz val="11"/>
        <color theme="1"/>
        <rFont val="Times New Roman"/>
        <charset val="134"/>
      </rPr>
      <t xml:space="preserve"> The study includes patients with hyperuricemia;
</t>
    </r>
    <r>
      <rPr>
        <vertAlign val="superscript"/>
        <sz val="11"/>
        <color theme="1"/>
        <rFont val="Times New Roman"/>
        <charset val="134"/>
      </rPr>
      <t>c</t>
    </r>
    <r>
      <rPr>
        <sz val="11"/>
        <color theme="1"/>
        <rFont val="Times New Roman"/>
        <charset val="134"/>
      </rPr>
      <t xml:space="preserve"> The seurm PFASs concentration reported are based on the total sample size.</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</si>
</sst>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0_ "/>
    <numFmt numFmtId="180" formatCode="0.E+00"/>
    <numFmt numFmtId="181" formatCode="0_);[Red]\(0\)"/>
    <numFmt numFmtId="182" formatCode="#,##0_ "/>
    <numFmt numFmtId="183" formatCode="0.0_);[Red]\(0.0\)"/>
  </numFmts>
  <fonts count="64">
    <font>
      <sz val="11"/>
      <color theme="1"/>
      <name val="等线"/>
      <charset val="134"/>
      <scheme val="minor"/>
    </font>
    <font>
      <b/>
      <sz val="11"/>
      <color theme="1"/>
      <name val="Times New Roman"/>
      <charset val="134"/>
    </font>
    <font>
      <b/>
      <sz val="11"/>
      <color rgb="FF000000"/>
      <name val="Times New Roman"/>
      <charset val="134"/>
    </font>
    <font>
      <sz val="11"/>
      <color rgb="FF000000"/>
      <name val="Times New Roman"/>
      <charset val="134"/>
    </font>
    <font>
      <sz val="11"/>
      <color theme="1"/>
      <name val="Times New Roman"/>
      <charset val="134"/>
    </font>
    <font>
      <b/>
      <i/>
      <sz val="11"/>
      <color theme="1"/>
      <name val="等线"/>
      <charset val="134"/>
      <scheme val="minor"/>
    </font>
    <font>
      <sz val="11"/>
      <name val="Times New Roman"/>
      <charset val="134"/>
    </font>
    <font>
      <b/>
      <i/>
      <sz val="11"/>
      <color theme="1"/>
      <name val="Times New Roman"/>
      <charset val="134"/>
    </font>
    <font>
      <b/>
      <sz val="11"/>
      <name val="Times New Roman"/>
      <charset val="134"/>
    </font>
    <font>
      <b/>
      <sz val="11"/>
      <color rgb="FFFF0000"/>
      <name val="Times New Roman"/>
      <charset val="134"/>
    </font>
    <font>
      <b/>
      <sz val="12"/>
      <color rgb="FF000000"/>
      <name val="Times New Roman"/>
      <charset val="134"/>
    </font>
    <font>
      <b/>
      <i/>
      <sz val="12"/>
      <color rgb="FF000000"/>
      <name val="Times New Roman"/>
      <charset val="134"/>
    </font>
    <font>
      <sz val="12"/>
      <color rgb="FF000000"/>
      <name val="Times New Roman"/>
      <charset val="134"/>
    </font>
    <font>
      <sz val="12"/>
      <color theme="1"/>
      <name val="Times New Roman"/>
      <charset val="134"/>
    </font>
    <font>
      <sz val="12"/>
      <color theme="1"/>
      <name val="等线"/>
      <charset val="134"/>
      <scheme val="minor"/>
    </font>
    <font>
      <sz val="12"/>
      <color rgb="FF000000"/>
      <name val="Arial"/>
      <charset val="134"/>
    </font>
    <font>
      <b/>
      <sz val="12"/>
      <color theme="1"/>
      <name val="Times New Roman"/>
      <charset val="134"/>
    </font>
    <font>
      <sz val="12"/>
      <name val="Times New Roman"/>
      <charset val="134"/>
    </font>
    <font>
      <b/>
      <sz val="12"/>
      <color rgb="FFFF0000"/>
      <name val="Times New Roman"/>
      <charset val="134"/>
    </font>
    <font>
      <b/>
      <sz val="12"/>
      <name val="Times New Roman"/>
      <charset val="134"/>
    </font>
    <font>
      <b/>
      <i/>
      <sz val="12"/>
      <name val="Times New Roman"/>
      <charset val="134"/>
    </font>
    <font>
      <b/>
      <i/>
      <sz val="12"/>
      <color theme="1"/>
      <name val="Times New Roman"/>
      <charset val="134"/>
    </font>
    <font>
      <i/>
      <sz val="11"/>
      <color theme="1"/>
      <name val="Times New Roman"/>
      <charset val="134"/>
    </font>
    <font>
      <sz val="11"/>
      <color theme="0" tint="-0.349986266670736"/>
      <name val="Times New Roman"/>
      <charset val="134"/>
    </font>
    <font>
      <i/>
      <sz val="11"/>
      <color theme="0" tint="-0.349986266670736"/>
      <name val="Times New Roman"/>
      <charset val="134"/>
    </font>
    <font>
      <i/>
      <sz val="11"/>
      <name val="Times New Roman"/>
      <charset val="134"/>
    </font>
    <font>
      <sz val="11"/>
      <color theme="0" tint="-0.249977111117893"/>
      <name val="Times New Roman"/>
      <charset val="134"/>
    </font>
    <font>
      <sz val="12"/>
      <color theme="0" tint="-0.249977111117893"/>
      <name val="Times New Roman"/>
      <charset val="134"/>
    </font>
    <font>
      <sz val="12"/>
      <color theme="0" tint="-0.349986266670736"/>
      <name val="Times New Roman"/>
      <charset val="134"/>
    </font>
    <font>
      <sz val="11"/>
      <color rgb="FFFF0000"/>
      <name val="Times New Roman"/>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bscript"/>
      <sz val="11"/>
      <color indexed="8"/>
      <name val="Times New Roman"/>
      <charset val="134"/>
    </font>
    <font>
      <b/>
      <vertAlign val="superscript"/>
      <sz val="12"/>
      <name val="Times New Roman"/>
      <charset val="134"/>
    </font>
    <font>
      <vertAlign val="superscript"/>
      <sz val="11"/>
      <color rgb="FF000000"/>
      <name val="Times New Roman"/>
      <charset val="134"/>
    </font>
    <font>
      <b/>
      <vertAlign val="superscript"/>
      <sz val="11"/>
      <color rgb="FF000000"/>
      <name val="Times New Roman"/>
      <charset val="134"/>
    </font>
    <font>
      <b/>
      <vertAlign val="superscript"/>
      <sz val="11"/>
      <color theme="1"/>
      <name val="Times New Roman"/>
      <charset val="134"/>
    </font>
    <font>
      <vertAlign val="superscript"/>
      <sz val="11"/>
      <name val="Times New Roman"/>
      <charset val="134"/>
    </font>
    <font>
      <vertAlign val="superscript"/>
      <sz val="11"/>
      <color indexed="8"/>
      <name val="Times New Roman"/>
      <charset val="134"/>
    </font>
    <font>
      <b/>
      <vertAlign val="superscript"/>
      <sz val="11"/>
      <color indexed="8"/>
      <name val="Times New Roman"/>
      <charset val="134"/>
    </font>
    <font>
      <i/>
      <sz val="11"/>
      <color rgb="FF000000"/>
      <name val="Times New Roman"/>
      <charset val="134"/>
    </font>
    <font>
      <b/>
      <sz val="11"/>
      <color indexed="8"/>
      <name val="宋体"/>
      <charset val="134"/>
    </font>
    <font>
      <vertAlign val="superscript"/>
      <sz val="11"/>
      <color theme="1"/>
      <name val="Times New Roman"/>
      <charset val="134"/>
    </font>
    <font>
      <b/>
      <i/>
      <sz val="11"/>
      <color rgb="FF000000"/>
      <name val="Times New Roman"/>
      <charset val="134"/>
    </font>
    <font>
      <b/>
      <vertAlign val="subscript"/>
      <sz val="11"/>
      <color rgb="FF000000"/>
      <name val="Times New Roman"/>
      <charset val="134"/>
    </font>
    <font>
      <i/>
      <sz val="12"/>
      <name val="Times New Roman"/>
      <charset val="134"/>
    </font>
    <font>
      <vertAlign val="superscrip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right/>
      <top/>
      <bottom style="thick">
        <color auto="1"/>
      </bottom>
      <diagonal/>
    </border>
    <border>
      <left/>
      <right/>
      <top style="thick">
        <color auto="1"/>
      </top>
      <bottom/>
      <diagonal/>
    </border>
    <border>
      <left/>
      <right/>
      <top style="medium">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xf numFmtId="0" fontId="31" fillId="0" borderId="0" applyNumberFormat="0" applyFill="0" applyBorder="0" applyAlignment="0" applyProtection="0">
      <alignment vertical="center"/>
    </xf>
    <xf numFmtId="0" fontId="0" fillId="3"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4" borderId="11" applyNumberFormat="0" applyAlignment="0" applyProtection="0">
      <alignment vertical="center"/>
    </xf>
    <xf numFmtId="0" fontId="39" fillId="5" borderId="12" applyNumberFormat="0" applyAlignment="0" applyProtection="0">
      <alignment vertical="center"/>
    </xf>
    <xf numFmtId="0" fontId="40" fillId="5" borderId="11" applyNumberFormat="0" applyAlignment="0" applyProtection="0">
      <alignment vertical="center"/>
    </xf>
    <xf numFmtId="0" fontId="41" fillId="6"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cellStyleXfs>
  <cellXfs count="365">
    <xf numFmtId="0" fontId="0" fillId="0" borderId="0" xfId="0"/>
    <xf numFmtId="176" fontId="0" fillId="0" borderId="0" xfId="0" applyNumberFormat="1"/>
    <xf numFmtId="0" fontId="1" fillId="0" borderId="1"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176" fontId="2" fillId="0" borderId="0" xfId="0" applyNumberFormat="1" applyFont="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3" fontId="3" fillId="0" borderId="0" xfId="0" applyNumberFormat="1" applyFont="1" applyAlignment="1">
      <alignment horizontal="left" vertical="center" wrapText="1"/>
    </xf>
    <xf numFmtId="3" fontId="3" fillId="0" borderId="0" xfId="0" applyNumberFormat="1" applyFont="1" applyAlignment="1">
      <alignment horizontal="justify" vertical="center" wrapText="1"/>
    </xf>
    <xf numFmtId="176" fontId="2" fillId="0" borderId="0" xfId="0" applyNumberFormat="1" applyFont="1" applyAlignment="1">
      <alignment horizontal="left" vertical="center" wrapText="1"/>
    </xf>
    <xf numFmtId="0" fontId="3" fillId="0" borderId="0" xfId="0" applyFont="1" applyAlignment="1">
      <alignment horizontal="justify" vertical="center" wrapText="1"/>
    </xf>
    <xf numFmtId="176" fontId="3" fillId="0" borderId="0" xfId="0" applyNumberFormat="1" applyFont="1" applyAlignment="1">
      <alignment horizontal="justify" vertical="center" wrapText="1"/>
    </xf>
    <xf numFmtId="176" fontId="3" fillId="0" borderId="0" xfId="0" applyNumberFormat="1" applyFont="1" applyAlignment="1">
      <alignment horizontal="left" vertical="center"/>
    </xf>
    <xf numFmtId="3" fontId="4" fillId="0" borderId="0" xfId="0" applyNumberFormat="1" applyFont="1" applyAlignment="1">
      <alignment horizontal="left" vertical="center"/>
    </xf>
    <xf numFmtId="0" fontId="3" fillId="0" borderId="1" xfId="0" applyFont="1" applyBorder="1" applyAlignment="1">
      <alignment vertical="center"/>
    </xf>
    <xf numFmtId="3" fontId="3" fillId="0" borderId="1" xfId="0" applyNumberFormat="1" applyFont="1" applyBorder="1" applyAlignment="1">
      <alignment horizontal="left" vertical="center" wrapText="1"/>
    </xf>
    <xf numFmtId="3" fontId="3" fillId="0" borderId="1" xfId="0" applyNumberFormat="1"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3" fontId="4" fillId="0" borderId="0" xfId="0" applyNumberFormat="1" applyFont="1" applyAlignment="1">
      <alignment horizontal="left"/>
    </xf>
    <xf numFmtId="176" fontId="4" fillId="0" borderId="0" xfId="0" applyNumberFormat="1" applyFont="1" applyAlignment="1">
      <alignment horizontal="left"/>
    </xf>
    <xf numFmtId="0" fontId="3" fillId="0" borderId="1" xfId="0" applyFont="1" applyBorder="1" applyAlignment="1">
      <alignment vertical="center" wrapText="1"/>
    </xf>
    <xf numFmtId="176" fontId="3" fillId="0" borderId="1" xfId="0" applyNumberFormat="1" applyFont="1" applyBorder="1" applyAlignment="1">
      <alignment horizontal="justify" vertical="center" wrapText="1"/>
    </xf>
    <xf numFmtId="0" fontId="4" fillId="0" borderId="1" xfId="0" applyFont="1" applyBorder="1" applyAlignment="1">
      <alignment horizontal="left"/>
    </xf>
    <xf numFmtId="176" fontId="4" fillId="0" borderId="1" xfId="0" applyNumberFormat="1"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left" vertical="center" wrapText="1"/>
    </xf>
    <xf numFmtId="0" fontId="0" fillId="0" borderId="0" xfId="0" applyAlignment="1">
      <alignment horizontal="left"/>
    </xf>
    <xf numFmtId="177" fontId="3" fillId="0" borderId="0" xfId="0" applyNumberFormat="1" applyFont="1" applyAlignment="1">
      <alignment horizontal="justify" vertical="center" wrapText="1"/>
    </xf>
    <xf numFmtId="177" fontId="4" fillId="0" borderId="0" xfId="0" applyNumberFormat="1" applyFont="1" applyAlignment="1">
      <alignment horizontal="left"/>
    </xf>
    <xf numFmtId="0" fontId="0" fillId="0" borderId="0" xfId="0" applyAlignment="1">
      <alignment horizontal="center"/>
    </xf>
    <xf numFmtId="0" fontId="5" fillId="0" borderId="0" xfId="0" applyFont="1"/>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6" fillId="0" borderId="0" xfId="0" applyFont="1" applyAlignment="1">
      <alignment horizontal="justify" vertical="center" wrapText="1"/>
    </xf>
    <xf numFmtId="176" fontId="6" fillId="0" borderId="0" xfId="0" applyNumberFormat="1" applyFont="1" applyAlignment="1">
      <alignment horizontal="justify" vertical="center" wrapText="1"/>
    </xf>
    <xf numFmtId="177" fontId="6" fillId="0" borderId="0" xfId="0" applyNumberFormat="1" applyFont="1" applyAlignment="1">
      <alignment horizontal="justify" vertical="center" wrapText="1"/>
    </xf>
    <xf numFmtId="9" fontId="6" fillId="0" borderId="0" xfId="0" applyNumberFormat="1" applyFont="1" applyAlignment="1">
      <alignment horizontal="justify" vertical="center" wrapText="1"/>
    </xf>
    <xf numFmtId="0" fontId="6" fillId="0" borderId="1" xfId="0" applyFont="1" applyBorder="1" applyAlignment="1">
      <alignment horizontal="justify" vertical="center" wrapText="1"/>
    </xf>
    <xf numFmtId="176" fontId="6" fillId="0" borderId="1" xfId="0" applyNumberFormat="1" applyFont="1" applyBorder="1" applyAlignment="1">
      <alignment horizontal="justify" vertical="center" wrapText="1"/>
    </xf>
    <xf numFmtId="177" fontId="6" fillId="0" borderId="1" xfId="0" applyNumberFormat="1" applyFont="1" applyBorder="1" applyAlignment="1">
      <alignment horizontal="justify" vertical="center" wrapText="1"/>
    </xf>
    <xf numFmtId="9" fontId="6" fillId="0" borderId="1" xfId="0" applyNumberFormat="1" applyFont="1" applyBorder="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49" fontId="4" fillId="0" borderId="0" xfId="0" applyNumberFormat="1" applyFont="1" applyAlignment="1">
      <alignment horizontal="center"/>
    </xf>
    <xf numFmtId="176" fontId="4" fillId="0" borderId="0" xfId="0" applyNumberFormat="1" applyFont="1" applyAlignment="1">
      <alignment horizontal="center"/>
    </xf>
    <xf numFmtId="178" fontId="4" fillId="0" borderId="0" xfId="0" applyNumberFormat="1" applyFont="1" applyAlignment="1">
      <alignment horizontal="center"/>
    </xf>
    <xf numFmtId="177" fontId="4" fillId="0" borderId="0" xfId="0" applyNumberFormat="1" applyFont="1" applyAlignment="1">
      <alignment horizontal="center"/>
    </xf>
    <xf numFmtId="179" fontId="4" fillId="0" borderId="0" xfId="0" applyNumberFormat="1" applyFont="1" applyAlignment="1">
      <alignment horizontal="center"/>
    </xf>
    <xf numFmtId="177" fontId="1" fillId="0" borderId="1"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xf>
    <xf numFmtId="177" fontId="1" fillId="0" borderId="1" xfId="0" applyNumberFormat="1" applyFont="1" applyBorder="1" applyAlignment="1">
      <alignment horizontal="center"/>
    </xf>
    <xf numFmtId="0" fontId="8"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2" xfId="0" applyFont="1" applyBorder="1" applyAlignment="1">
      <alignment horizontal="left" vertical="center"/>
    </xf>
    <xf numFmtId="0" fontId="8" fillId="0" borderId="0" xfId="0" applyFont="1" applyAlignment="1">
      <alignment vertical="center"/>
    </xf>
    <xf numFmtId="3" fontId="4" fillId="0" borderId="0" xfId="0" applyNumberFormat="1" applyFont="1" applyAlignment="1">
      <alignment horizontal="center" vertical="center"/>
    </xf>
    <xf numFmtId="176" fontId="3" fillId="0" borderId="0" xfId="0" applyNumberFormat="1" applyFont="1" applyAlignment="1">
      <alignment horizontal="center" vertical="center" wrapText="1"/>
    </xf>
    <xf numFmtId="178" fontId="3" fillId="0" borderId="0" xfId="0" applyNumberFormat="1" applyFont="1" applyAlignment="1">
      <alignment horizontal="center" vertical="center" wrapText="1"/>
    </xf>
    <xf numFmtId="0" fontId="9" fillId="0" borderId="0" xfId="0" applyFont="1" applyAlignment="1">
      <alignment vertical="center"/>
    </xf>
    <xf numFmtId="3" fontId="9" fillId="0" borderId="0" xfId="0" applyNumberFormat="1" applyFont="1" applyAlignment="1">
      <alignment horizontal="center" vertical="center"/>
    </xf>
    <xf numFmtId="176" fontId="9" fillId="0" borderId="0" xfId="0" applyNumberFormat="1" applyFont="1" applyAlignment="1">
      <alignment horizontal="center" vertical="center" wrapText="1"/>
    </xf>
    <xf numFmtId="11" fontId="9" fillId="0" borderId="0" xfId="0" applyNumberFormat="1" applyFont="1" applyAlignment="1">
      <alignment horizontal="center"/>
    </xf>
    <xf numFmtId="3" fontId="6" fillId="0" borderId="0" xfId="0" applyNumberFormat="1" applyFont="1" applyAlignment="1">
      <alignment horizontal="center" vertical="center"/>
    </xf>
    <xf numFmtId="176" fontId="6" fillId="0" borderId="0" xfId="0" applyNumberFormat="1" applyFont="1" applyAlignment="1">
      <alignment horizontal="center" vertical="center" wrapText="1"/>
    </xf>
    <xf numFmtId="176" fontId="6" fillId="0" borderId="0" xfId="0" applyNumberFormat="1" applyFont="1" applyAlignment="1">
      <alignment horizontal="center"/>
    </xf>
    <xf numFmtId="0" fontId="8" fillId="0" borderId="0" xfId="0" applyFont="1" applyAlignment="1">
      <alignment vertical="center" wrapText="1"/>
    </xf>
    <xf numFmtId="176" fontId="4" fillId="0" borderId="0" xfId="0" applyNumberFormat="1" applyFont="1" applyAlignment="1">
      <alignment horizontal="center" vertical="center" wrapText="1"/>
    </xf>
    <xf numFmtId="178" fontId="4" fillId="0" borderId="0" xfId="0" applyNumberFormat="1" applyFont="1" applyAlignment="1">
      <alignment horizontal="center" vertical="center" wrapText="1"/>
    </xf>
    <xf numFmtId="178" fontId="1" fillId="0" borderId="1" xfId="0" applyNumberFormat="1" applyFont="1" applyBorder="1" applyAlignment="1">
      <alignment horizontal="center" vertical="center" wrapText="1"/>
    </xf>
    <xf numFmtId="176" fontId="9" fillId="0" borderId="0" xfId="0" applyNumberFormat="1" applyFont="1" applyAlignment="1">
      <alignment horizontal="center"/>
    </xf>
    <xf numFmtId="178" fontId="6" fillId="0" borderId="0" xfId="0" applyNumberFormat="1" applyFont="1" applyAlignment="1">
      <alignment horizontal="center"/>
    </xf>
    <xf numFmtId="0" fontId="9" fillId="0" borderId="0" xfId="0" applyFont="1" applyAlignment="1">
      <alignment vertical="center" wrapText="1"/>
    </xf>
    <xf numFmtId="0" fontId="8" fillId="0" borderId="1" xfId="0" applyFont="1" applyBorder="1" applyAlignment="1">
      <alignment vertical="center" wrapText="1"/>
    </xf>
    <xf numFmtId="176" fontId="4" fillId="0" borderId="1" xfId="0" applyNumberFormat="1" applyFont="1" applyBorder="1" applyAlignment="1">
      <alignment horizontal="center"/>
    </xf>
    <xf numFmtId="178" fontId="4" fillId="0" borderId="1" xfId="0" applyNumberFormat="1" applyFont="1" applyBorder="1" applyAlignment="1">
      <alignment horizontal="center"/>
    </xf>
    <xf numFmtId="0" fontId="4" fillId="0" borderId="2" xfId="0" applyFont="1" applyBorder="1" applyAlignment="1">
      <alignment horizontal="left" vertical="center" wrapText="1"/>
    </xf>
    <xf numFmtId="177" fontId="4" fillId="0" borderId="2" xfId="0" applyNumberFormat="1" applyFont="1" applyBorder="1" applyAlignment="1">
      <alignment horizontal="left" vertical="center" wrapText="1"/>
    </xf>
    <xf numFmtId="3" fontId="4" fillId="0" borderId="1" xfId="0" applyNumberFormat="1"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Alignment="1">
      <alignment horizontal="justify"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11" fontId="12" fillId="0" borderId="0" xfId="0" applyNumberFormat="1" applyFont="1" applyAlignment="1">
      <alignment horizontal="center" vertical="center" wrapText="1"/>
    </xf>
    <xf numFmtId="176" fontId="13" fillId="0" borderId="0" xfId="0" applyNumberFormat="1" applyFont="1" applyAlignment="1">
      <alignment horizontal="center" vertical="center" wrapText="1"/>
    </xf>
    <xf numFmtId="11" fontId="13" fillId="0" borderId="0" xfId="0" applyNumberFormat="1" applyFont="1" applyAlignment="1">
      <alignment horizont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1" fontId="12" fillId="0" borderId="1" xfId="0" applyNumberFormat="1" applyFont="1" applyBorder="1" applyAlignment="1">
      <alignment horizontal="center" vertical="center" wrapText="1"/>
    </xf>
    <xf numFmtId="0" fontId="14" fillId="0" borderId="0" xfId="0" applyFont="1"/>
    <xf numFmtId="0" fontId="15" fillId="0" borderId="0" xfId="0" applyFont="1" applyAlignment="1">
      <alignment horizontal="center" vertical="center"/>
    </xf>
    <xf numFmtId="0" fontId="16" fillId="0" borderId="0" xfId="0" applyFont="1" applyAlignment="1">
      <alignment horizontal="center"/>
    </xf>
    <xf numFmtId="0" fontId="13" fillId="0" borderId="0" xfId="0" applyFont="1" applyAlignment="1">
      <alignment horizontal="center"/>
    </xf>
    <xf numFmtId="0" fontId="13" fillId="0" borderId="0" xfId="0" applyFont="1" applyAlignment="1">
      <alignment horizontal="left"/>
    </xf>
    <xf numFmtId="176" fontId="13" fillId="0" borderId="0" xfId="0" applyNumberFormat="1" applyFont="1" applyAlignment="1">
      <alignment horizontal="center"/>
    </xf>
    <xf numFmtId="176" fontId="17" fillId="0" borderId="0" xfId="0" applyNumberFormat="1" applyFont="1" applyAlignment="1">
      <alignment horizontal="center"/>
    </xf>
    <xf numFmtId="11" fontId="17" fillId="0" borderId="0" xfId="0" applyNumberFormat="1" applyFont="1" applyAlignment="1">
      <alignment horizontal="center"/>
    </xf>
    <xf numFmtId="0" fontId="16" fillId="0" borderId="1" xfId="0" applyFont="1" applyBorder="1" applyAlignment="1">
      <alignment horizontal="left" vertical="center"/>
    </xf>
    <xf numFmtId="0" fontId="13" fillId="0" borderId="1" xfId="0" applyFont="1" applyBorder="1" applyAlignment="1">
      <alignment horizontal="left" vertical="center"/>
    </xf>
    <xf numFmtId="176" fontId="16" fillId="0" borderId="1" xfId="0" applyNumberFormat="1" applyFont="1" applyBorder="1" applyAlignment="1">
      <alignment horizontal="left"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left" vertical="center"/>
    </xf>
    <xf numFmtId="0" fontId="16"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wrapText="1"/>
    </xf>
    <xf numFmtId="0" fontId="16" fillId="0" borderId="3" xfId="0" applyFont="1" applyBorder="1" applyAlignment="1">
      <alignment horizontal="center" vertical="center" wrapText="1"/>
    </xf>
    <xf numFmtId="176" fontId="16" fillId="0" borderId="3" xfId="0" applyNumberFormat="1" applyFont="1" applyBorder="1" applyAlignment="1">
      <alignment horizontal="center" vertical="center" wrapText="1"/>
    </xf>
    <xf numFmtId="176" fontId="16" fillId="0" borderId="0" xfId="0" applyNumberFormat="1" applyFont="1" applyAlignment="1">
      <alignment horizontal="center" vertical="center"/>
    </xf>
    <xf numFmtId="0" fontId="16" fillId="0" borderId="1" xfId="0" applyFont="1" applyBorder="1" applyAlignment="1">
      <alignment horizontal="center" vertical="center" wrapText="1"/>
    </xf>
    <xf numFmtId="0" fontId="17" fillId="0" borderId="0" xfId="0" applyFont="1" applyAlignment="1">
      <alignment horizontal="left"/>
    </xf>
    <xf numFmtId="3" fontId="17" fillId="0" borderId="0" xfId="0" applyNumberFormat="1" applyFont="1" applyAlignment="1">
      <alignment horizontal="center"/>
    </xf>
    <xf numFmtId="179" fontId="17" fillId="0" borderId="0" xfId="0" applyNumberFormat="1" applyFont="1" applyAlignment="1">
      <alignment horizontal="left"/>
    </xf>
    <xf numFmtId="0" fontId="17"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horizontal="center"/>
    </xf>
    <xf numFmtId="176" fontId="18" fillId="0" borderId="0" xfId="0" applyNumberFormat="1" applyFont="1" applyAlignment="1">
      <alignment horizontal="center"/>
    </xf>
    <xf numFmtId="179" fontId="18" fillId="0" borderId="0" xfId="0" applyNumberFormat="1" applyFont="1" applyAlignment="1">
      <alignment horizontal="left"/>
    </xf>
    <xf numFmtId="0" fontId="17" fillId="0" borderId="0" xfId="0" applyFont="1" applyAlignment="1">
      <alignment horizontal="left" vertical="top" wrapText="1"/>
    </xf>
    <xf numFmtId="179" fontId="13" fillId="0" borderId="0" xfId="0" applyNumberFormat="1" applyFont="1" applyAlignment="1">
      <alignment horizontal="left"/>
    </xf>
    <xf numFmtId="176" fontId="19" fillId="0" borderId="1" xfId="0" applyNumberFormat="1" applyFont="1" applyBorder="1" applyAlignment="1">
      <alignment horizontal="left" vertical="center"/>
    </xf>
    <xf numFmtId="11" fontId="19" fillId="0" borderId="1" xfId="0" applyNumberFormat="1" applyFont="1" applyBorder="1" applyAlignment="1">
      <alignment horizontal="left" vertical="center"/>
    </xf>
    <xf numFmtId="176" fontId="19" fillId="0" borderId="1" xfId="0" applyNumberFormat="1" applyFont="1" applyBorder="1" applyAlignment="1">
      <alignment horizontal="center" vertical="center"/>
    </xf>
    <xf numFmtId="11" fontId="19" fillId="0" borderId="1" xfId="0" applyNumberFormat="1" applyFont="1" applyBorder="1" applyAlignment="1">
      <alignment horizontal="center" vertical="center"/>
    </xf>
    <xf numFmtId="176" fontId="19" fillId="2" borderId="3" xfId="0" applyNumberFormat="1" applyFont="1" applyFill="1" applyBorder="1" applyAlignment="1">
      <alignment horizontal="center" vertical="center" wrapText="1"/>
    </xf>
    <xf numFmtId="11" fontId="19" fillId="2" borderId="3" xfId="0" applyNumberFormat="1" applyFont="1" applyFill="1" applyBorder="1" applyAlignment="1">
      <alignment horizontal="center" vertical="center" wrapText="1"/>
    </xf>
    <xf numFmtId="176" fontId="20" fillId="0" borderId="0" xfId="0" applyNumberFormat="1" applyFont="1" applyAlignment="1">
      <alignment horizontal="center" vertical="center"/>
    </xf>
    <xf numFmtId="11" fontId="20" fillId="0" borderId="0" xfId="0" applyNumberFormat="1" applyFont="1" applyAlignment="1">
      <alignment horizontal="center" vertical="center"/>
    </xf>
    <xf numFmtId="176" fontId="20" fillId="0" borderId="1" xfId="0" applyNumberFormat="1" applyFont="1" applyBorder="1" applyAlignment="1">
      <alignment horizontal="center" vertical="center"/>
    </xf>
    <xf numFmtId="11" fontId="18" fillId="0" borderId="0" xfId="0" applyNumberFormat="1" applyFont="1" applyAlignment="1">
      <alignment horizontal="center"/>
    </xf>
    <xf numFmtId="176" fontId="17" fillId="0" borderId="0" xfId="0" applyNumberFormat="1" applyFont="1" applyAlignment="1">
      <alignment horizontal="center" vertical="center"/>
    </xf>
    <xf numFmtId="176" fontId="17" fillId="0" borderId="0" xfId="0" applyNumberFormat="1" applyFont="1" applyAlignment="1">
      <alignment horizontal="center" vertical="top" wrapText="1"/>
    </xf>
    <xf numFmtId="11" fontId="17" fillId="0" borderId="0" xfId="0" applyNumberFormat="1" applyFont="1" applyAlignment="1">
      <alignment horizontal="center" vertical="top" wrapText="1"/>
    </xf>
    <xf numFmtId="176" fontId="18" fillId="0" borderId="0" xfId="0" applyNumberFormat="1" applyFont="1" applyAlignment="1">
      <alignment horizontal="center" vertical="center"/>
    </xf>
    <xf numFmtId="176" fontId="18" fillId="0" borderId="0" xfId="0" applyNumberFormat="1" applyFont="1" applyAlignment="1">
      <alignment horizontal="center" vertical="top" wrapText="1"/>
    </xf>
    <xf numFmtId="11" fontId="18" fillId="0" borderId="0" xfId="0" applyNumberFormat="1" applyFont="1" applyAlignment="1">
      <alignment horizontal="center" vertical="top" wrapText="1"/>
    </xf>
    <xf numFmtId="0" fontId="16" fillId="0" borderId="0" xfId="0" applyFont="1" applyAlignment="1">
      <alignment horizontal="center" vertical="center" wrapText="1"/>
    </xf>
    <xf numFmtId="176" fontId="19" fillId="0" borderId="3" xfId="0" applyNumberFormat="1" applyFont="1" applyBorder="1" applyAlignment="1">
      <alignment horizontal="center" vertical="center" wrapText="1"/>
    </xf>
    <xf numFmtId="11" fontId="19" fillId="0" borderId="3" xfId="0" applyNumberFormat="1" applyFont="1" applyBorder="1" applyAlignment="1">
      <alignment horizontal="center" vertical="center" wrapText="1"/>
    </xf>
    <xf numFmtId="0" fontId="16" fillId="0" borderId="1" xfId="0" applyFont="1" applyBorder="1" applyAlignment="1">
      <alignment horizontal="left" vertical="center" wrapText="1"/>
    </xf>
    <xf numFmtId="0" fontId="21" fillId="0" borderId="1" xfId="0" applyFont="1" applyBorder="1" applyAlignment="1">
      <alignment horizontal="left"/>
    </xf>
    <xf numFmtId="177" fontId="13" fillId="0" borderId="0" xfId="0" applyNumberFormat="1" applyFont="1" applyAlignment="1">
      <alignment horizontal="left"/>
    </xf>
    <xf numFmtId="177" fontId="18" fillId="0" borderId="0" xfId="0" applyNumberFormat="1" applyFont="1" applyAlignment="1">
      <alignment horizontal="left"/>
    </xf>
    <xf numFmtId="11" fontId="18" fillId="0" borderId="0" xfId="0" applyNumberFormat="1" applyFont="1" applyAlignment="1">
      <alignment horizontal="left"/>
    </xf>
    <xf numFmtId="0" fontId="19" fillId="0" borderId="3" xfId="0" applyFont="1" applyBorder="1" applyAlignment="1">
      <alignment horizontal="left" vertical="center"/>
    </xf>
    <xf numFmtId="0" fontId="21" fillId="0" borderId="3" xfId="0" applyFont="1" applyBorder="1" applyAlignment="1">
      <alignment horizontal="left"/>
    </xf>
    <xf numFmtId="0" fontId="19" fillId="0" borderId="3" xfId="0" applyFont="1" applyBorder="1" applyAlignment="1">
      <alignment horizontal="left" vertical="center" wrapText="1"/>
    </xf>
    <xf numFmtId="0" fontId="20" fillId="0" borderId="3" xfId="0" applyFont="1" applyBorder="1" applyAlignment="1">
      <alignment horizontal="left" vertical="center"/>
    </xf>
    <xf numFmtId="177" fontId="17" fillId="0" borderId="0" xfId="0" applyNumberFormat="1" applyFont="1" applyAlignment="1">
      <alignment horizontal="left"/>
    </xf>
    <xf numFmtId="176" fontId="18" fillId="0" borderId="0" xfId="0" applyNumberFormat="1" applyFont="1" applyAlignment="1">
      <alignment horizontal="left"/>
    </xf>
    <xf numFmtId="0" fontId="10" fillId="0" borderId="0" xfId="0" applyFont="1" applyAlignment="1">
      <alignment horizontal="center" vertical="center"/>
    </xf>
    <xf numFmtId="0" fontId="19" fillId="0" borderId="0" xfId="0" applyFont="1" applyAlignment="1">
      <alignment horizontal="center" vertical="center" wrapText="1"/>
    </xf>
    <xf numFmtId="0" fontId="17" fillId="0" borderId="0" xfId="0" applyFont="1" applyAlignment="1">
      <alignment horizontal="center" vertical="top" wrapText="1"/>
    </xf>
    <xf numFmtId="0" fontId="19" fillId="0" borderId="0" xfId="0" applyFont="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18"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applyAlignment="1">
      <alignment horizontal="center" vertical="center"/>
    </xf>
    <xf numFmtId="0" fontId="19" fillId="0" borderId="4" xfId="0" applyFont="1" applyBorder="1" applyAlignment="1">
      <alignment horizontal="center" vertical="center" wrapText="1"/>
    </xf>
    <xf numFmtId="0" fontId="17" fillId="0" borderId="4" xfId="0" applyFont="1" applyBorder="1" applyAlignment="1">
      <alignment horizontal="center" vertical="top" wrapText="1"/>
    </xf>
    <xf numFmtId="0" fontId="13" fillId="0" borderId="4" xfId="0" applyFont="1" applyBorder="1" applyAlignment="1">
      <alignment horizontal="left"/>
    </xf>
    <xf numFmtId="0" fontId="17" fillId="0" borderId="4" xfId="0" applyFont="1" applyBorder="1" applyAlignment="1">
      <alignment horizontal="left"/>
    </xf>
    <xf numFmtId="0" fontId="13" fillId="0" borderId="4" xfId="0" applyFont="1" applyBorder="1" applyAlignment="1">
      <alignment horizontal="center"/>
    </xf>
    <xf numFmtId="176" fontId="13" fillId="0" borderId="4" xfId="0" applyNumberFormat="1" applyFont="1" applyBorder="1" applyAlignment="1">
      <alignment horizontal="center"/>
    </xf>
    <xf numFmtId="0" fontId="19" fillId="0" borderId="0" xfId="0" applyFont="1" applyAlignment="1">
      <alignment horizontal="left" vertical="top" wrapText="1"/>
    </xf>
    <xf numFmtId="0" fontId="17" fillId="0" borderId="0" xfId="0" applyFont="1" applyAlignment="1">
      <alignment horizontal="center" vertical="top"/>
    </xf>
    <xf numFmtId="0" fontId="17" fillId="0" borderId="0" xfId="6" applyFont="1" applyAlignment="1">
      <alignment horizontal="center" vertical="top"/>
    </xf>
    <xf numFmtId="0" fontId="17" fillId="0" borderId="0" xfId="0" applyFont="1" applyAlignment="1">
      <alignment horizontal="left" vertical="top"/>
    </xf>
    <xf numFmtId="176" fontId="17" fillId="0" borderId="4" xfId="0" applyNumberFormat="1" applyFont="1" applyBorder="1" applyAlignment="1">
      <alignment horizontal="center" vertical="center"/>
    </xf>
    <xf numFmtId="176" fontId="17" fillId="0" borderId="4" xfId="0" applyNumberFormat="1" applyFont="1" applyBorder="1" applyAlignment="1">
      <alignment horizontal="center" vertical="top" wrapText="1"/>
    </xf>
    <xf numFmtId="11" fontId="17" fillId="0" borderId="4" xfId="0" applyNumberFormat="1" applyFont="1" applyBorder="1" applyAlignment="1">
      <alignment horizontal="center" vertical="top" wrapText="1"/>
    </xf>
    <xf numFmtId="0" fontId="21" fillId="0" borderId="0" xfId="0" applyFont="1" applyAlignment="1">
      <alignment horizontal="center"/>
    </xf>
    <xf numFmtId="176" fontId="20" fillId="0" borderId="0" xfId="0" applyNumberFormat="1" applyFont="1" applyAlignment="1">
      <alignment horizontal="center"/>
    </xf>
    <xf numFmtId="11" fontId="20" fillId="0" borderId="0" xfId="0" applyNumberFormat="1" applyFont="1" applyAlignment="1">
      <alignment horizontal="center"/>
    </xf>
    <xf numFmtId="176" fontId="17" fillId="0" borderId="0" xfId="0" applyNumberFormat="1" applyFont="1" applyAlignment="1">
      <alignment horizontal="center" vertical="top"/>
    </xf>
    <xf numFmtId="11" fontId="17" fillId="0" borderId="0" xfId="0" applyNumberFormat="1" applyFont="1" applyAlignment="1">
      <alignment horizontal="center" vertical="top"/>
    </xf>
    <xf numFmtId="0" fontId="19" fillId="0" borderId="5" xfId="0" applyFont="1" applyBorder="1" applyAlignment="1">
      <alignment horizontal="left" vertical="top" wrapText="1"/>
    </xf>
    <xf numFmtId="11" fontId="13" fillId="0" borderId="0" xfId="0" applyNumberFormat="1" applyFont="1" applyAlignment="1">
      <alignment horizontal="left"/>
    </xf>
    <xf numFmtId="0" fontId="21" fillId="0" borderId="0" xfId="0" applyFont="1" applyAlignment="1">
      <alignment horizontal="left"/>
    </xf>
    <xf numFmtId="11" fontId="18" fillId="0" borderId="0" xfId="0" applyNumberFormat="1" applyFont="1" applyAlignment="1">
      <alignment horizontal="left" vertical="top"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0" borderId="2" xfId="0" applyFont="1" applyBorder="1" applyAlignment="1">
      <alignment horizontal="left" vertical="center" wrapText="1"/>
    </xf>
    <xf numFmtId="0" fontId="0" fillId="0" borderId="0" xfId="0" applyAlignment="1">
      <alignment vertical="center"/>
    </xf>
    <xf numFmtId="3" fontId="0" fillId="0" borderId="0" xfId="0" applyNumberFormat="1" applyAlignment="1">
      <alignment horizontal="left"/>
    </xf>
    <xf numFmtId="0" fontId="4" fillId="0" borderId="0" xfId="0" applyFont="1" applyAlignment="1">
      <alignment vertical="center"/>
    </xf>
    <xf numFmtId="3" fontId="0" fillId="0" borderId="0" xfId="0" applyNumberFormat="1" applyAlignment="1">
      <alignmen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xf numFmtId="0" fontId="4" fillId="0" borderId="0" xfId="0" applyFont="1" applyAlignment="1">
      <alignment horizontal="center"/>
    </xf>
    <xf numFmtId="0" fontId="16" fillId="0" borderId="1" xfId="0" applyFont="1" applyBorder="1" applyAlignment="1">
      <alignment vertical="center"/>
    </xf>
    <xf numFmtId="0" fontId="2" fillId="0" borderId="2"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0" fillId="0" borderId="0" xfId="0" applyNumberFormat="1" applyAlignment="1">
      <alignment horizontal="left"/>
    </xf>
    <xf numFmtId="11" fontId="0" fillId="0" borderId="0" xfId="0" applyNumberFormat="1" applyAlignment="1">
      <alignment horizontal="left"/>
    </xf>
    <xf numFmtId="0" fontId="1" fillId="0" borderId="3" xfId="0" applyFont="1" applyBorder="1" applyAlignment="1">
      <alignment horizontal="left"/>
    </xf>
    <xf numFmtId="176" fontId="1" fillId="0" borderId="3" xfId="0" applyNumberFormat="1" applyFont="1" applyBorder="1" applyAlignment="1">
      <alignment horizontal="left"/>
    </xf>
    <xf numFmtId="0" fontId="22" fillId="0" borderId="0" xfId="0" applyFont="1" applyAlignment="1">
      <alignment horizontal="left"/>
    </xf>
    <xf numFmtId="0" fontId="23" fillId="0" borderId="0" xfId="0" applyFont="1" applyAlignment="1">
      <alignment horizontal="left"/>
    </xf>
    <xf numFmtId="0" fontId="24" fillId="0" borderId="0" xfId="0" applyFont="1" applyAlignment="1">
      <alignment horizontal="left"/>
    </xf>
    <xf numFmtId="176" fontId="23" fillId="0" borderId="0" xfId="0" applyNumberFormat="1" applyFont="1" applyAlignment="1">
      <alignment horizontal="left"/>
    </xf>
    <xf numFmtId="0" fontId="6" fillId="0" borderId="1" xfId="0" applyFont="1" applyBorder="1" applyAlignment="1">
      <alignment horizontal="left"/>
    </xf>
    <xf numFmtId="0" fontId="25" fillId="0" borderId="1" xfId="0" applyFont="1" applyBorder="1" applyAlignment="1">
      <alignment horizontal="left"/>
    </xf>
    <xf numFmtId="176" fontId="6" fillId="0" borderId="1" xfId="0" applyNumberFormat="1" applyFont="1" applyBorder="1" applyAlignment="1">
      <alignment horizontal="left"/>
    </xf>
    <xf numFmtId="11" fontId="1" fillId="0" borderId="3" xfId="0" applyNumberFormat="1" applyFont="1" applyBorder="1" applyAlignment="1">
      <alignment horizontal="left"/>
    </xf>
    <xf numFmtId="11" fontId="4" fillId="0" borderId="0" xfId="0" applyNumberFormat="1" applyFont="1" applyAlignment="1">
      <alignment horizontal="left"/>
    </xf>
    <xf numFmtId="11" fontId="23" fillId="0" borderId="0" xfId="0" applyNumberFormat="1" applyFont="1" applyAlignment="1">
      <alignment horizontal="left"/>
    </xf>
    <xf numFmtId="11" fontId="6" fillId="0" borderId="1" xfId="0" applyNumberFormat="1" applyFont="1" applyBorder="1" applyAlignment="1">
      <alignment horizontal="left"/>
    </xf>
    <xf numFmtId="0" fontId="23" fillId="0" borderId="0" xfId="0" applyFont="1"/>
    <xf numFmtId="0" fontId="4" fillId="0" borderId="0" xfId="0" applyFont="1" applyAlignment="1">
      <alignment vertical="center" wrapText="1"/>
    </xf>
    <xf numFmtId="176" fontId="7" fillId="0" borderId="3" xfId="0" applyNumberFormat="1" applyFont="1" applyBorder="1" applyAlignment="1">
      <alignment horizontal="center"/>
    </xf>
    <xf numFmtId="0" fontId="1" fillId="0" borderId="3" xfId="0" applyFont="1" applyBorder="1" applyAlignment="1">
      <alignment horizontal="center"/>
    </xf>
    <xf numFmtId="0" fontId="22" fillId="0" borderId="0" xfId="0" applyFont="1"/>
    <xf numFmtId="11" fontId="4" fillId="0" borderId="0" xfId="0" applyNumberFormat="1" applyFont="1" applyAlignment="1">
      <alignment horizontal="center"/>
    </xf>
    <xf numFmtId="0" fontId="22" fillId="0" borderId="1" xfId="0" applyFont="1" applyBorder="1" applyAlignment="1">
      <alignment horizontal="left"/>
    </xf>
    <xf numFmtId="0" fontId="26" fillId="0" borderId="0" xfId="0" applyFont="1" applyAlignment="1">
      <alignment horizontal="left"/>
    </xf>
    <xf numFmtId="176" fontId="26" fillId="0" borderId="0" xfId="0" applyNumberFormat="1" applyFont="1" applyAlignment="1">
      <alignment horizontal="center"/>
    </xf>
    <xf numFmtId="11" fontId="26" fillId="0" borderId="0" xfId="0" applyNumberFormat="1" applyFont="1" applyAlignment="1">
      <alignment horizontal="center"/>
    </xf>
    <xf numFmtId="0" fontId="7" fillId="0" borderId="3" xfId="0" applyFont="1" applyBorder="1" applyAlignment="1">
      <alignment horizontal="center" vertical="center"/>
    </xf>
    <xf numFmtId="176" fontId="4" fillId="0" borderId="0" xfId="0" applyNumberFormat="1" applyFont="1" applyAlignment="1">
      <alignment horizontal="center" vertical="center"/>
    </xf>
    <xf numFmtId="176"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0" xfId="0" applyNumberFormat="1" applyFont="1" applyAlignment="1">
      <alignment horizontal="center" vertical="center"/>
    </xf>
    <xf numFmtId="11" fontId="3" fillId="0" borderId="0" xfId="0" applyNumberFormat="1" applyFont="1" applyAlignment="1">
      <alignment horizontal="center" vertical="center"/>
    </xf>
    <xf numFmtId="178" fontId="4" fillId="0" borderId="0" xfId="0" applyNumberFormat="1" applyFont="1" applyAlignment="1">
      <alignment horizontal="center" vertical="center"/>
    </xf>
    <xf numFmtId="11" fontId="4" fillId="0" borderId="1" xfId="0" applyNumberFormat="1" applyFont="1" applyBorder="1" applyAlignment="1">
      <alignment horizontal="center"/>
    </xf>
    <xf numFmtId="178" fontId="4" fillId="0" borderId="1" xfId="0" applyNumberFormat="1" applyFont="1" applyBorder="1" applyAlignment="1">
      <alignment horizontal="center" vertical="center"/>
    </xf>
    <xf numFmtId="0" fontId="1" fillId="0" borderId="1" xfId="0" applyFont="1" applyBorder="1" applyAlignment="1">
      <alignment horizontal="left" wrapText="1"/>
    </xf>
    <xf numFmtId="0" fontId="4" fillId="0" borderId="1" xfId="0" applyFont="1" applyBorder="1" applyAlignment="1">
      <alignment horizontal="left" wrapText="1"/>
    </xf>
    <xf numFmtId="0" fontId="1" fillId="0" borderId="1" xfId="0" applyFont="1" applyBorder="1" applyAlignment="1">
      <alignment horizontal="left"/>
    </xf>
    <xf numFmtId="11" fontId="7" fillId="0" borderId="1" xfId="0" applyNumberFormat="1" applyFont="1" applyBorder="1" applyAlignment="1">
      <alignment horizontal="center"/>
    </xf>
    <xf numFmtId="11" fontId="1" fillId="0" borderId="1" xfId="0" applyNumberFormat="1" applyFont="1" applyBorder="1" applyAlignment="1">
      <alignment horizontal="center"/>
    </xf>
    <xf numFmtId="180" fontId="4" fillId="0" borderId="0" xfId="0" applyNumberFormat="1" applyFont="1" applyAlignment="1">
      <alignment horizontal="center"/>
    </xf>
    <xf numFmtId="0" fontId="4" fillId="0" borderId="2" xfId="0" applyFont="1" applyBorder="1" applyAlignment="1">
      <alignment horizontal="left" vertical="center"/>
    </xf>
    <xf numFmtId="11" fontId="4" fillId="0" borderId="0" xfId="0" applyNumberFormat="1" applyFont="1"/>
    <xf numFmtId="11" fontId="0" fillId="0" borderId="0" xfId="0" applyNumberFormat="1" applyAlignment="1">
      <alignment horizontal="center"/>
    </xf>
    <xf numFmtId="11" fontId="1" fillId="0" borderId="1" xfId="0" applyNumberFormat="1" applyFont="1" applyBorder="1" applyAlignment="1">
      <alignment horizontal="left" vertical="center" wrapText="1"/>
    </xf>
    <xf numFmtId="11" fontId="1" fillId="0" borderId="3" xfId="0" applyNumberFormat="1" applyFont="1" applyBorder="1" applyAlignment="1">
      <alignment horizontal="center"/>
    </xf>
    <xf numFmtId="0" fontId="4" fillId="0" borderId="1" xfId="0" applyFont="1" applyBorder="1" applyAlignment="1">
      <alignment horizontal="center"/>
    </xf>
    <xf numFmtId="179" fontId="1" fillId="0" borderId="2" xfId="0" applyNumberFormat="1" applyFont="1" applyBorder="1" applyAlignment="1">
      <alignment horizontal="left" vertical="center"/>
    </xf>
    <xf numFmtId="179"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179" fontId="1" fillId="0" borderId="1" xfId="0" applyNumberFormat="1" applyFont="1" applyBorder="1" applyAlignment="1">
      <alignment horizontal="left" vertical="center"/>
    </xf>
    <xf numFmtId="179"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17" fillId="0" borderId="0" xfId="0" applyFont="1" applyAlignment="1">
      <alignment horizontal="justify"/>
    </xf>
    <xf numFmtId="0" fontId="27" fillId="0" borderId="0" xfId="0" applyFont="1" applyAlignment="1">
      <alignment horizontal="justify"/>
    </xf>
    <xf numFmtId="0" fontId="13" fillId="0" borderId="0" xfId="0" applyFont="1" applyAlignment="1">
      <alignment horizontal="justify"/>
    </xf>
    <xf numFmtId="176" fontId="7" fillId="0" borderId="2" xfId="0" applyNumberFormat="1" applyFont="1" applyBorder="1" applyAlignment="1">
      <alignment horizontal="center" vertical="center"/>
    </xf>
    <xf numFmtId="176" fontId="7" fillId="0" borderId="1" xfId="0" applyNumberFormat="1" applyFont="1" applyBorder="1" applyAlignment="1">
      <alignment horizontal="center" vertical="center"/>
    </xf>
    <xf numFmtId="181" fontId="4" fillId="0" borderId="0" xfId="0" applyNumberFormat="1" applyFont="1" applyAlignment="1">
      <alignment horizontal="left"/>
    </xf>
    <xf numFmtId="181" fontId="1" fillId="0" borderId="2" xfId="0" applyNumberFormat="1" applyFont="1" applyBorder="1" applyAlignment="1">
      <alignment horizontal="left" vertical="center"/>
    </xf>
    <xf numFmtId="181" fontId="1" fillId="0" borderId="1" xfId="0" applyNumberFormat="1" applyFont="1" applyBorder="1" applyAlignment="1">
      <alignment horizontal="left" vertical="center"/>
    </xf>
    <xf numFmtId="0" fontId="1" fillId="0" borderId="3" xfId="0" applyFont="1" applyBorder="1" applyAlignment="1">
      <alignment horizontal="center" vertical="center"/>
    </xf>
    <xf numFmtId="176" fontId="7" fillId="0" borderId="1" xfId="0" applyNumberFormat="1" applyFont="1" applyBorder="1" applyAlignment="1">
      <alignment horizontal="center"/>
    </xf>
    <xf numFmtId="176" fontId="1" fillId="0" borderId="1" xfId="0" applyNumberFormat="1" applyFont="1" applyBorder="1" applyAlignment="1">
      <alignment horizontal="center"/>
    </xf>
    <xf numFmtId="176" fontId="0" fillId="0" borderId="0" xfId="0" applyNumberFormat="1" applyAlignment="1">
      <alignment horizontal="center"/>
    </xf>
    <xf numFmtId="0" fontId="28" fillId="0" borderId="0" xfId="0" applyFont="1" applyAlignment="1">
      <alignment horizontal="justify"/>
    </xf>
    <xf numFmtId="176" fontId="23" fillId="0" borderId="0" xfId="0" applyNumberFormat="1" applyFont="1" applyAlignment="1">
      <alignment horizontal="center"/>
    </xf>
    <xf numFmtId="0" fontId="1" fillId="0" borderId="2" xfId="0" applyFont="1" applyBorder="1" applyAlignment="1">
      <alignment horizontal="justify" vertical="center" wrapText="1"/>
    </xf>
    <xf numFmtId="0" fontId="4" fillId="0" borderId="2" xfId="0" applyFont="1" applyBorder="1" applyAlignment="1">
      <alignment horizontal="justify" vertical="center" wrapText="1"/>
    </xf>
    <xf numFmtId="176" fontId="1" fillId="0" borderId="3" xfId="0" applyNumberFormat="1" applyFont="1" applyBorder="1" applyAlignment="1">
      <alignment horizontal="center" vertical="center"/>
    </xf>
    <xf numFmtId="11" fontId="23" fillId="0" borderId="0" xfId="0" applyNumberFormat="1" applyFont="1" applyAlignment="1">
      <alignment horizontal="center"/>
    </xf>
    <xf numFmtId="0" fontId="7" fillId="0" borderId="1" xfId="0" applyFont="1" applyBorder="1" applyAlignment="1">
      <alignment horizontal="center" vertical="center"/>
    </xf>
    <xf numFmtId="178" fontId="3" fillId="0" borderId="0" xfId="0" applyNumberFormat="1" applyFont="1" applyAlignment="1">
      <alignment horizontal="center" vertical="center"/>
    </xf>
    <xf numFmtId="182" fontId="4" fillId="0" borderId="0" xfId="0" applyNumberFormat="1" applyFont="1" applyAlignment="1">
      <alignment horizontal="center" vertical="center"/>
    </xf>
    <xf numFmtId="11" fontId="4" fillId="0" borderId="0" xfId="0" applyNumberFormat="1" applyFont="1" applyAlignment="1">
      <alignment horizontal="center" vertical="center"/>
    </xf>
    <xf numFmtId="176" fontId="6" fillId="0" borderId="0" xfId="0" applyNumberFormat="1" applyFont="1" applyAlignment="1">
      <alignment horizontal="center" vertical="center"/>
    </xf>
    <xf numFmtId="11" fontId="6"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1" xfId="0" applyFont="1" applyBorder="1" applyAlignment="1">
      <alignment horizontal="left" vertical="center" wrapText="1"/>
    </xf>
    <xf numFmtId="176" fontId="4" fillId="0" borderId="1" xfId="0" applyNumberFormat="1" applyFont="1" applyBorder="1" applyAlignment="1">
      <alignment horizontal="center" vertical="center"/>
    </xf>
    <xf numFmtId="0" fontId="4" fillId="0" borderId="2" xfId="0" applyFont="1" applyBorder="1" applyAlignment="1">
      <alignment horizontal="left"/>
    </xf>
    <xf numFmtId="11" fontId="0" fillId="0" borderId="0" xfId="0" applyNumberFormat="1"/>
    <xf numFmtId="0" fontId="1" fillId="0" borderId="0" xfId="0" applyFont="1" applyAlignment="1">
      <alignment horizontal="center" vertical="center"/>
    </xf>
    <xf numFmtId="0" fontId="1" fillId="0" borderId="6" xfId="0" applyFont="1" applyBorder="1" applyAlignment="1">
      <alignment horizontal="center" vertical="center"/>
    </xf>
    <xf numFmtId="181" fontId="4" fillId="0" borderId="0" xfId="0" applyNumberFormat="1" applyFont="1" applyAlignment="1">
      <alignment horizontal="center" vertical="center"/>
    </xf>
    <xf numFmtId="3"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81" fontId="4" fillId="0" borderId="1" xfId="0" applyNumberFormat="1" applyFont="1" applyBorder="1" applyAlignment="1">
      <alignment horizontal="center" vertical="center"/>
    </xf>
    <xf numFmtId="3" fontId="4" fillId="0" borderId="0" xfId="0" applyNumberFormat="1" applyFont="1" applyAlignment="1">
      <alignment horizontal="center"/>
    </xf>
    <xf numFmtId="181" fontId="4" fillId="0" borderId="0" xfId="0" applyNumberFormat="1" applyFont="1" applyAlignment="1">
      <alignment horizontal="center"/>
    </xf>
    <xf numFmtId="181" fontId="4" fillId="0" borderId="1" xfId="0" applyNumberFormat="1" applyFont="1" applyBorder="1" applyAlignment="1">
      <alignment horizontal="center"/>
    </xf>
    <xf numFmtId="3" fontId="4" fillId="0" borderId="1" xfId="0" applyNumberFormat="1" applyFont="1" applyBorder="1" applyAlignment="1">
      <alignment horizontal="center"/>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xf>
    <xf numFmtId="176" fontId="3"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2" fillId="0" borderId="3" xfId="0" applyFont="1" applyBorder="1" applyAlignment="1">
      <alignment horizontal="justify" vertical="center" wrapText="1"/>
    </xf>
    <xf numFmtId="0" fontId="2" fillId="0" borderId="3" xfId="0" applyFont="1" applyBorder="1" applyAlignment="1">
      <alignment vertical="center"/>
    </xf>
    <xf numFmtId="179" fontId="3" fillId="0" borderId="0" xfId="0" applyNumberFormat="1" applyFont="1" applyAlignment="1">
      <alignment horizontal="justify" vertical="center" wrapText="1"/>
    </xf>
    <xf numFmtId="0" fontId="3" fillId="0" borderId="1" xfId="0" applyFont="1" applyBorder="1" applyAlignment="1">
      <alignment horizontal="justify" vertical="center" wrapText="1"/>
    </xf>
    <xf numFmtId="179" fontId="3" fillId="0" borderId="1" xfId="0" applyNumberFormat="1" applyFont="1" applyBorder="1" applyAlignment="1">
      <alignment horizontal="justify" vertical="center" wrapText="1"/>
    </xf>
    <xf numFmtId="0" fontId="29" fillId="0" borderId="0" xfId="0" applyFont="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179" fontId="4" fillId="0" borderId="0" xfId="0" applyNumberFormat="1" applyFont="1" applyAlignment="1">
      <alignment horizontal="justify" vertical="center" wrapText="1"/>
    </xf>
    <xf numFmtId="176" fontId="4" fillId="0" borderId="0" xfId="0" applyNumberFormat="1" applyFont="1" applyAlignment="1">
      <alignment horizontal="justify" vertical="center" wrapText="1"/>
    </xf>
    <xf numFmtId="0" fontId="4" fillId="0" borderId="0" xfId="0" applyFont="1" applyAlignment="1">
      <alignment horizontal="justify" vertical="center" wrapText="1"/>
    </xf>
    <xf numFmtId="176" fontId="29" fillId="0" borderId="0" xfId="0" applyNumberFormat="1" applyFont="1" applyAlignment="1">
      <alignment horizontal="justify" vertical="center" wrapText="1"/>
    </xf>
    <xf numFmtId="0" fontId="4" fillId="0" borderId="1" xfId="0" applyFont="1" applyBorder="1" applyAlignment="1">
      <alignment horizontal="justify" vertical="center" wrapText="1"/>
    </xf>
    <xf numFmtId="176" fontId="4" fillId="0" borderId="1" xfId="0" applyNumberFormat="1" applyFont="1" applyBorder="1" applyAlignment="1">
      <alignment horizontal="justify" vertical="center" wrapText="1"/>
    </xf>
    <xf numFmtId="0" fontId="1" fillId="0" borderId="3" xfId="0" applyFont="1" applyBorder="1" applyAlignment="1">
      <alignment horizontal="center" vertical="center" wrapText="1"/>
    </xf>
    <xf numFmtId="183" fontId="3" fillId="0" borderId="0" xfId="0" applyNumberFormat="1" applyFont="1" applyAlignment="1">
      <alignment horizontal="justify" vertical="center" wrapText="1"/>
    </xf>
    <xf numFmtId="183" fontId="3" fillId="0" borderId="1" xfId="0" applyNumberFormat="1" applyFont="1" applyBorder="1" applyAlignment="1">
      <alignment horizontal="justify" vertical="center" wrapText="1"/>
    </xf>
    <xf numFmtId="178" fontId="3" fillId="0" borderId="1" xfId="0" applyNumberFormat="1" applyFont="1" applyBorder="1" applyAlignment="1">
      <alignment horizontal="center" vertical="center" wrapText="1"/>
    </xf>
    <xf numFmtId="0" fontId="4" fillId="0" borderId="2" xfId="0" applyFont="1" applyBorder="1"/>
    <xf numFmtId="0" fontId="22" fillId="0" borderId="2" xfId="0" applyFont="1" applyBorder="1"/>
    <xf numFmtId="0" fontId="0" fillId="0" borderId="0" xfId="0" applyAlignment="1">
      <alignment wrapText="1"/>
    </xf>
    <xf numFmtId="0" fontId="0" fillId="0" borderId="0" xfId="0" applyAlignment="1">
      <alignment horizont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0" xfId="0" applyFont="1" applyAlignment="1">
      <alignment wrapText="1"/>
    </xf>
    <xf numFmtId="0" fontId="4" fillId="0" borderId="0" xfId="0" applyFont="1" applyAlignment="1">
      <alignment horizontal="center" wrapText="1"/>
    </xf>
    <xf numFmtId="11" fontId="4" fillId="0" borderId="0" xfId="0" applyNumberFormat="1" applyFont="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C7CE"/>
        </patternFill>
      </fill>
    </dxf>
  </dxfs>
  <tableStyles count="0" defaultTableStyle="TableStyleMedium2" defaultPivotStyle="PivotStyleLight16"/>
  <colors>
    <mruColors>
      <color rgb="00FFFFFF"/>
      <color rgb="00A6A6A6"/>
      <color rgb="00BFBFB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zoomScale="117" zoomScaleNormal="117" workbookViewId="0">
      <pane ySplit="1" topLeftCell="A2" activePane="bottomLeft" state="frozen"/>
      <selection/>
      <selection pane="bottomLeft" activeCell="B30" sqref="B30"/>
    </sheetView>
  </sheetViews>
  <sheetFormatPr defaultColWidth="9" defaultRowHeight="14.25" outlineLevelCol="2"/>
  <cols>
    <col min="1" max="1" width="18.8833333333333" style="358" customWidth="1"/>
    <col min="2" max="2" width="57.2583333333333" style="358" customWidth="1"/>
    <col min="3" max="3" width="13.6666666666667" style="359" customWidth="1"/>
  </cols>
  <sheetData>
    <row r="1" ht="33" customHeight="1" spans="1:3">
      <c r="A1" s="234" t="s">
        <v>0</v>
      </c>
      <c r="B1" s="234"/>
      <c r="C1" s="234"/>
    </row>
    <row r="2" ht="15" spans="1:3">
      <c r="A2" s="6" t="s">
        <v>1</v>
      </c>
      <c r="B2" s="6" t="s">
        <v>2</v>
      </c>
      <c r="C2" s="334" t="s">
        <v>3</v>
      </c>
    </row>
    <row r="3" ht="15" spans="1:3">
      <c r="A3" s="360" t="s">
        <v>4</v>
      </c>
      <c r="B3" s="220" t="s">
        <v>5</v>
      </c>
      <c r="C3" s="221" t="s">
        <v>6</v>
      </c>
    </row>
    <row r="4" ht="15" spans="1:3">
      <c r="A4" s="360"/>
      <c r="B4" s="220" t="s">
        <v>7</v>
      </c>
      <c r="C4" s="221" t="s">
        <v>6</v>
      </c>
    </row>
    <row r="5" ht="15" spans="1:3">
      <c r="A5" s="360"/>
      <c r="B5" s="220" t="s">
        <v>8</v>
      </c>
      <c r="C5" s="221" t="s">
        <v>6</v>
      </c>
    </row>
    <row r="6" ht="15" spans="1:3">
      <c r="A6" s="360"/>
      <c r="B6" s="220" t="s">
        <v>9</v>
      </c>
      <c r="C6" s="221" t="s">
        <v>6</v>
      </c>
    </row>
    <row r="7" ht="15" spans="1:3">
      <c r="A7" s="360" t="s">
        <v>10</v>
      </c>
      <c r="B7" s="220" t="s">
        <v>11</v>
      </c>
      <c r="C7" s="221" t="s">
        <v>12</v>
      </c>
    </row>
    <row r="8" ht="15" spans="1:3">
      <c r="A8" s="360"/>
      <c r="B8" s="220" t="s">
        <v>13</v>
      </c>
      <c r="C8" s="221" t="s">
        <v>12</v>
      </c>
    </row>
    <row r="9" ht="15" spans="1:3">
      <c r="A9" s="360"/>
      <c r="B9" s="220" t="s">
        <v>14</v>
      </c>
      <c r="C9" s="221" t="s">
        <v>12</v>
      </c>
    </row>
    <row r="10" ht="15" spans="1:3">
      <c r="A10" s="360"/>
      <c r="B10" s="220" t="s">
        <v>15</v>
      </c>
      <c r="C10" s="221" t="s">
        <v>12</v>
      </c>
    </row>
    <row r="11" ht="15" spans="1:3">
      <c r="A11" s="360"/>
      <c r="B11" s="220" t="s">
        <v>16</v>
      </c>
      <c r="C11" s="221" t="s">
        <v>12</v>
      </c>
    </row>
    <row r="12" ht="15" spans="1:3">
      <c r="A12" s="360"/>
      <c r="B12" s="220" t="s">
        <v>17</v>
      </c>
      <c r="C12" s="221" t="s">
        <v>12</v>
      </c>
    </row>
    <row r="13" ht="15" spans="1:3">
      <c r="A13" s="360" t="s">
        <v>18</v>
      </c>
      <c r="B13" s="220" t="s">
        <v>19</v>
      </c>
      <c r="C13" s="221" t="s">
        <v>12</v>
      </c>
    </row>
    <row r="14" ht="15" spans="1:3">
      <c r="A14" s="360"/>
      <c r="B14" s="220" t="s">
        <v>20</v>
      </c>
      <c r="C14" s="221" t="s">
        <v>12</v>
      </c>
    </row>
    <row r="15" ht="15" spans="1:3">
      <c r="A15" s="360"/>
      <c r="B15" s="220" t="s">
        <v>21</v>
      </c>
      <c r="C15" s="221" t="s">
        <v>12</v>
      </c>
    </row>
    <row r="16" ht="15" spans="1:3">
      <c r="A16" s="360"/>
      <c r="B16" s="220" t="s">
        <v>22</v>
      </c>
      <c r="C16" s="221" t="s">
        <v>12</v>
      </c>
    </row>
    <row r="17" ht="15" spans="1:3">
      <c r="A17" s="360"/>
      <c r="B17" s="220" t="s">
        <v>23</v>
      </c>
      <c r="C17" s="221" t="s">
        <v>12</v>
      </c>
    </row>
    <row r="18" ht="15" spans="1:3">
      <c r="A18" s="360"/>
      <c r="B18" s="220" t="s">
        <v>24</v>
      </c>
      <c r="C18" s="221" t="s">
        <v>12</v>
      </c>
    </row>
    <row r="19" ht="15" spans="1:3">
      <c r="A19" s="360"/>
      <c r="B19" s="220" t="s">
        <v>25</v>
      </c>
      <c r="C19" s="221" t="s">
        <v>12</v>
      </c>
    </row>
    <row r="20" ht="30" spans="1:3">
      <c r="A20" s="360"/>
      <c r="B20" s="220" t="s">
        <v>26</v>
      </c>
      <c r="C20" s="221" t="s">
        <v>12</v>
      </c>
    </row>
    <row r="21" ht="15" spans="1:3">
      <c r="A21" s="360"/>
      <c r="B21" s="220" t="s">
        <v>27</v>
      </c>
      <c r="C21" s="221" t="s">
        <v>12</v>
      </c>
    </row>
    <row r="22" ht="15" spans="1:3">
      <c r="A22" s="360" t="s">
        <v>28</v>
      </c>
      <c r="B22" s="220" t="s">
        <v>29</v>
      </c>
      <c r="C22" s="221" t="s">
        <v>12</v>
      </c>
    </row>
    <row r="23" ht="15" spans="1:3">
      <c r="A23" s="360"/>
      <c r="B23" s="220" t="s">
        <v>30</v>
      </c>
      <c r="C23" s="221" t="s">
        <v>12</v>
      </c>
    </row>
    <row r="24" ht="15.75" spans="1:3">
      <c r="A24" s="361"/>
      <c r="B24" s="362" t="s">
        <v>31</v>
      </c>
      <c r="C24" s="240" t="s">
        <v>12</v>
      </c>
    </row>
    <row r="25" ht="24" customHeight="1" spans="1:3">
      <c r="A25" s="5" t="s">
        <v>32</v>
      </c>
      <c r="B25" s="5"/>
      <c r="C25" s="5"/>
    </row>
    <row r="26" s="232" customFormat="1" ht="15" customHeight="1" spans="1:3">
      <c r="A26" s="363"/>
      <c r="B26" s="363"/>
      <c r="C26" s="364"/>
    </row>
    <row r="27" s="232" customFormat="1" ht="15" customHeight="1" spans="1:3">
      <c r="A27" s="363"/>
      <c r="B27" s="363"/>
      <c r="C27" s="364"/>
    </row>
  </sheetData>
  <mergeCells count="6">
    <mergeCell ref="A1:C1"/>
    <mergeCell ref="A25:C25"/>
    <mergeCell ref="A3:A6"/>
    <mergeCell ref="A7:A12"/>
    <mergeCell ref="A13:A21"/>
    <mergeCell ref="A22:A2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zoomScale="130" zoomScaleNormal="130" workbookViewId="0">
      <selection activeCell="A1" sqref="A1:G1"/>
    </sheetView>
  </sheetViews>
  <sheetFormatPr defaultColWidth="9" defaultRowHeight="14.25" outlineLevelCol="6"/>
  <cols>
    <col min="1" max="1" width="22.6666666666667" style="42" customWidth="1"/>
    <col min="2" max="2" width="17" style="42" customWidth="1"/>
    <col min="3" max="3" width="14.4416666666667" style="42" customWidth="1"/>
    <col min="4" max="4" width="10.2166666666667" style="45" customWidth="1"/>
    <col min="5" max="5" width="9.33333333333333" style="45" customWidth="1"/>
    <col min="6" max="6" width="9.10833333333333" style="45" customWidth="1"/>
    <col min="7" max="7" width="22.1083333333333" style="283" customWidth="1"/>
    <col min="8" max="13" width="22.6666666666667" customWidth="1"/>
  </cols>
  <sheetData>
    <row r="1" ht="33.75" customHeight="1" spans="1:7">
      <c r="A1" s="6" t="s">
        <v>333</v>
      </c>
      <c r="B1" s="6"/>
      <c r="C1" s="6"/>
      <c r="D1" s="6"/>
      <c r="E1" s="6"/>
      <c r="F1" s="6"/>
      <c r="G1" s="284"/>
    </row>
    <row r="2" ht="15" spans="1:7">
      <c r="A2" s="243" t="s">
        <v>334</v>
      </c>
      <c r="B2" s="243" t="s">
        <v>335</v>
      </c>
      <c r="C2" s="243" t="s">
        <v>285</v>
      </c>
      <c r="D2" s="259" t="s">
        <v>336</v>
      </c>
      <c r="E2" s="259" t="s">
        <v>337</v>
      </c>
      <c r="F2" s="259" t="s">
        <v>338</v>
      </c>
      <c r="G2" s="285" t="s">
        <v>339</v>
      </c>
    </row>
    <row r="3" ht="15" spans="1:7">
      <c r="A3" s="60" t="s">
        <v>340</v>
      </c>
      <c r="B3" s="245" t="s">
        <v>341</v>
      </c>
      <c r="C3" s="60">
        <v>3</v>
      </c>
      <c r="D3" s="233">
        <v>195447753</v>
      </c>
      <c r="E3" s="233">
        <v>195467994</v>
      </c>
      <c r="F3" s="233">
        <v>1</v>
      </c>
      <c r="G3" s="261">
        <v>2.53046304946e-9</v>
      </c>
    </row>
    <row r="4" ht="15" spans="1:7">
      <c r="A4" s="60" t="s">
        <v>342</v>
      </c>
      <c r="B4" s="245" t="s">
        <v>343</v>
      </c>
      <c r="C4" s="60">
        <v>3</v>
      </c>
      <c r="D4" s="233">
        <v>195473636</v>
      </c>
      <c r="E4" s="233">
        <v>195539148</v>
      </c>
      <c r="F4" s="233">
        <v>-1</v>
      </c>
      <c r="G4" s="261">
        <v>6.42687717317e-17</v>
      </c>
    </row>
    <row r="5" ht="15" spans="1:7">
      <c r="A5" s="60" t="s">
        <v>344</v>
      </c>
      <c r="B5" s="245" t="s">
        <v>345</v>
      </c>
      <c r="C5" s="60">
        <v>3</v>
      </c>
      <c r="D5" s="233">
        <v>195590235</v>
      </c>
      <c r="E5" s="233">
        <v>195638816</v>
      </c>
      <c r="F5" s="233">
        <v>-1</v>
      </c>
      <c r="G5" s="261">
        <v>4.69894108605e-16</v>
      </c>
    </row>
    <row r="6" ht="15" spans="1:7">
      <c r="A6" s="60" t="s">
        <v>346</v>
      </c>
      <c r="B6" s="245" t="s">
        <v>347</v>
      </c>
      <c r="C6" s="60">
        <v>3</v>
      </c>
      <c r="D6" s="233">
        <v>195754054</v>
      </c>
      <c r="E6" s="233">
        <v>195809060</v>
      </c>
      <c r="F6" s="233">
        <v>-1</v>
      </c>
      <c r="G6" s="261">
        <v>1.27057410521e-18</v>
      </c>
    </row>
    <row r="7" ht="15" spans="1:7">
      <c r="A7" s="60" t="s">
        <v>348</v>
      </c>
      <c r="B7" s="245" t="s">
        <v>349</v>
      </c>
      <c r="C7" s="60">
        <v>3</v>
      </c>
      <c r="D7" s="233">
        <v>195924320</v>
      </c>
      <c r="E7" s="233">
        <v>195938308</v>
      </c>
      <c r="F7" s="233">
        <v>-1</v>
      </c>
      <c r="G7" s="261">
        <v>1.27057410521e-18</v>
      </c>
    </row>
    <row r="8" ht="15" spans="1:7">
      <c r="A8" s="60" t="s">
        <v>350</v>
      </c>
      <c r="B8" s="245" t="s">
        <v>351</v>
      </c>
      <c r="C8" s="60">
        <v>3</v>
      </c>
      <c r="D8" s="233">
        <v>195938358</v>
      </c>
      <c r="E8" s="233">
        <v>195970049</v>
      </c>
      <c r="F8" s="233">
        <v>1</v>
      </c>
      <c r="G8" s="261">
        <v>1.27057410521e-18</v>
      </c>
    </row>
    <row r="9" ht="15" spans="1:7">
      <c r="A9" s="60" t="s">
        <v>352</v>
      </c>
      <c r="B9" s="245" t="s">
        <v>353</v>
      </c>
      <c r="C9" s="60">
        <v>3</v>
      </c>
      <c r="D9" s="233">
        <v>195941093</v>
      </c>
      <c r="E9" s="233">
        <v>196014828</v>
      </c>
      <c r="F9" s="233">
        <v>-1</v>
      </c>
      <c r="G9" s="261">
        <v>1.27057410521e-18</v>
      </c>
    </row>
    <row r="10" ht="15" spans="1:7">
      <c r="A10" s="60" t="s">
        <v>354</v>
      </c>
      <c r="B10" s="245" t="s">
        <v>355</v>
      </c>
      <c r="C10" s="60">
        <v>3</v>
      </c>
      <c r="D10" s="233">
        <v>195975101</v>
      </c>
      <c r="E10" s="233">
        <v>196045093</v>
      </c>
      <c r="F10" s="233">
        <v>-1</v>
      </c>
      <c r="G10" s="261">
        <v>2.68534444566e-15</v>
      </c>
    </row>
    <row r="11" ht="15" spans="1:7">
      <c r="A11" s="60" t="s">
        <v>356</v>
      </c>
      <c r="B11" s="245" t="s">
        <v>357</v>
      </c>
      <c r="C11" s="60">
        <v>3</v>
      </c>
      <c r="D11" s="233">
        <v>196018090</v>
      </c>
      <c r="E11" s="233">
        <v>196045170</v>
      </c>
      <c r="F11" s="233">
        <v>-1</v>
      </c>
      <c r="G11" s="261">
        <v>1.27057410521e-18</v>
      </c>
    </row>
    <row r="12" ht="15" spans="1:7">
      <c r="A12" s="60" t="s">
        <v>358</v>
      </c>
      <c r="B12" s="245" t="s">
        <v>359</v>
      </c>
      <c r="C12" s="60">
        <v>3</v>
      </c>
      <c r="D12" s="233">
        <v>196042953</v>
      </c>
      <c r="E12" s="233">
        <v>196065244</v>
      </c>
      <c r="F12" s="233">
        <v>-1</v>
      </c>
      <c r="G12" s="261">
        <v>1.23026877081e-14</v>
      </c>
    </row>
    <row r="13" ht="15" spans="1:7">
      <c r="A13" s="60" t="s">
        <v>360</v>
      </c>
      <c r="B13" s="245" t="s">
        <v>359</v>
      </c>
      <c r="C13" s="60">
        <v>3</v>
      </c>
      <c r="D13" s="233">
        <v>196046213</v>
      </c>
      <c r="E13" s="233">
        <v>196065374</v>
      </c>
      <c r="F13" s="233">
        <v>-1</v>
      </c>
      <c r="G13" s="261">
        <v>1.27057410521e-18</v>
      </c>
    </row>
    <row r="14" ht="15" spans="1:7">
      <c r="A14" s="60" t="s">
        <v>361</v>
      </c>
      <c r="B14" s="245" t="s">
        <v>362</v>
      </c>
      <c r="C14" s="60">
        <v>3</v>
      </c>
      <c r="D14" s="233">
        <v>196074533</v>
      </c>
      <c r="E14" s="233">
        <v>196159345</v>
      </c>
      <c r="F14" s="233">
        <v>-1</v>
      </c>
      <c r="G14" s="261">
        <v>1.27057410521e-18</v>
      </c>
    </row>
    <row r="15" ht="15" spans="1:7">
      <c r="A15" s="60" t="s">
        <v>363</v>
      </c>
      <c r="B15" s="245" t="s">
        <v>364</v>
      </c>
      <c r="C15" s="60">
        <v>3</v>
      </c>
      <c r="D15" s="233">
        <v>196195654</v>
      </c>
      <c r="E15" s="233">
        <v>196230639</v>
      </c>
      <c r="F15" s="233">
        <v>-1</v>
      </c>
      <c r="G15" s="261">
        <v>2.97851642943e-15</v>
      </c>
    </row>
    <row r="16" ht="15" spans="1:7">
      <c r="A16" s="60" t="s">
        <v>365</v>
      </c>
      <c r="B16" s="245" t="s">
        <v>366</v>
      </c>
      <c r="C16" s="60">
        <v>3</v>
      </c>
      <c r="D16" s="233">
        <v>196281056</v>
      </c>
      <c r="E16" s="233">
        <v>196295545</v>
      </c>
      <c r="F16" s="233">
        <v>-1</v>
      </c>
      <c r="G16" s="261">
        <v>2.68534444566e-15</v>
      </c>
    </row>
    <row r="17" ht="15" spans="1:7">
      <c r="A17" s="60" t="s">
        <v>367</v>
      </c>
      <c r="B17" s="245" t="s">
        <v>368</v>
      </c>
      <c r="C17" s="60">
        <v>3</v>
      </c>
      <c r="D17" s="233">
        <v>196366557</v>
      </c>
      <c r="E17" s="233">
        <v>196388875</v>
      </c>
      <c r="F17" s="233">
        <v>1</v>
      </c>
      <c r="G17" s="261">
        <v>1.27057410521e-18</v>
      </c>
    </row>
    <row r="18" ht="15" spans="1:7">
      <c r="A18" s="60" t="s">
        <v>369</v>
      </c>
      <c r="B18" s="245" t="s">
        <v>370</v>
      </c>
      <c r="C18" s="60">
        <v>3</v>
      </c>
      <c r="D18" s="233">
        <v>196366646</v>
      </c>
      <c r="E18" s="233">
        <v>196462878</v>
      </c>
      <c r="F18" s="233">
        <v>1</v>
      </c>
      <c r="G18" s="261">
        <v>1.27057410521e-18</v>
      </c>
    </row>
    <row r="19" ht="15" spans="1:7">
      <c r="A19" s="60" t="s">
        <v>371</v>
      </c>
      <c r="B19" s="245" t="s">
        <v>372</v>
      </c>
      <c r="C19" s="60">
        <v>3</v>
      </c>
      <c r="D19" s="233">
        <v>196433148</v>
      </c>
      <c r="E19" s="233">
        <v>196439164</v>
      </c>
      <c r="F19" s="233">
        <v>-1</v>
      </c>
      <c r="G19" s="261">
        <v>5.14043651582e-17</v>
      </c>
    </row>
    <row r="20" ht="15" spans="1:7">
      <c r="A20" s="60" t="s">
        <v>373</v>
      </c>
      <c r="B20" s="245" t="s">
        <v>374</v>
      </c>
      <c r="C20" s="60">
        <v>3</v>
      </c>
      <c r="D20" s="233">
        <v>196466728</v>
      </c>
      <c r="E20" s="233">
        <v>196559518</v>
      </c>
      <c r="F20" s="233">
        <v>1</v>
      </c>
      <c r="G20" s="261">
        <v>1.27938130416e-14</v>
      </c>
    </row>
    <row r="21" ht="15" spans="1:7">
      <c r="A21" s="60" t="s">
        <v>375</v>
      </c>
      <c r="B21" s="245" t="s">
        <v>376</v>
      </c>
      <c r="C21" s="60">
        <v>6</v>
      </c>
      <c r="D21" s="233">
        <v>25279306</v>
      </c>
      <c r="E21" s="233">
        <v>25620758</v>
      </c>
      <c r="F21" s="233">
        <v>1</v>
      </c>
      <c r="G21" s="261">
        <v>5.99791076256e-19</v>
      </c>
    </row>
    <row r="22" ht="15" spans="1:7">
      <c r="A22" s="60" t="s">
        <v>377</v>
      </c>
      <c r="B22" s="245" t="s">
        <v>378</v>
      </c>
      <c r="C22" s="60">
        <v>6</v>
      </c>
      <c r="D22" s="233">
        <v>25754927</v>
      </c>
      <c r="E22" s="233">
        <v>25781419</v>
      </c>
      <c r="F22" s="233">
        <v>1</v>
      </c>
      <c r="G22" s="261">
        <v>1.13240036324e-19</v>
      </c>
    </row>
    <row r="23" ht="15" spans="1:7">
      <c r="A23" s="60" t="s">
        <v>379</v>
      </c>
      <c r="B23" s="245" t="s">
        <v>380</v>
      </c>
      <c r="C23" s="60">
        <v>6</v>
      </c>
      <c r="D23" s="233">
        <v>25783125</v>
      </c>
      <c r="E23" s="233">
        <v>25832287</v>
      </c>
      <c r="F23" s="233">
        <v>-1</v>
      </c>
      <c r="G23" s="261">
        <v>5.28445251775e-22</v>
      </c>
    </row>
    <row r="24" ht="15" spans="1:7">
      <c r="A24" s="60" t="s">
        <v>381</v>
      </c>
      <c r="B24" s="245" t="s">
        <v>382</v>
      </c>
      <c r="C24" s="60">
        <v>6</v>
      </c>
      <c r="D24" s="233">
        <v>25833294</v>
      </c>
      <c r="E24" s="233">
        <v>25882514</v>
      </c>
      <c r="F24" s="233">
        <v>-1</v>
      </c>
      <c r="G24" s="261">
        <v>7.96159350417e-24</v>
      </c>
    </row>
    <row r="25" ht="15" spans="1:7">
      <c r="A25" s="60" t="s">
        <v>383</v>
      </c>
      <c r="B25" s="245" t="s">
        <v>384</v>
      </c>
      <c r="C25" s="60">
        <v>6</v>
      </c>
      <c r="D25" s="233">
        <v>25912982</v>
      </c>
      <c r="E25" s="233">
        <v>25930946</v>
      </c>
      <c r="F25" s="233">
        <v>-1</v>
      </c>
      <c r="G25" s="261">
        <v>6.68343917569e-15</v>
      </c>
    </row>
    <row r="26" ht="15" spans="1:7">
      <c r="A26" s="60" t="s">
        <v>385</v>
      </c>
      <c r="B26" s="245" t="s">
        <v>386</v>
      </c>
      <c r="C26" s="60">
        <v>6</v>
      </c>
      <c r="D26" s="233">
        <v>25963030</v>
      </c>
      <c r="E26" s="233">
        <v>25987384</v>
      </c>
      <c r="F26" s="233">
        <v>1</v>
      </c>
      <c r="G26" s="261">
        <v>7.96159350417e-24</v>
      </c>
    </row>
    <row r="27" ht="15" spans="1:7">
      <c r="A27" s="60" t="s">
        <v>387</v>
      </c>
      <c r="B27" s="245" t="s">
        <v>388</v>
      </c>
      <c r="C27" s="60">
        <v>6</v>
      </c>
      <c r="D27" s="233">
        <v>26017260</v>
      </c>
      <c r="E27" s="233">
        <v>26018040</v>
      </c>
      <c r="F27" s="233">
        <v>-1</v>
      </c>
      <c r="G27" s="261">
        <v>2.39607274975e-9</v>
      </c>
    </row>
    <row r="28" ht="15" spans="1:7">
      <c r="A28" s="60" t="s">
        <v>389</v>
      </c>
      <c r="B28" s="245" t="s">
        <v>390</v>
      </c>
      <c r="C28" s="60">
        <v>6</v>
      </c>
      <c r="D28" s="233">
        <v>26020718</v>
      </c>
      <c r="E28" s="233">
        <v>26021186</v>
      </c>
      <c r="F28" s="233">
        <v>1</v>
      </c>
      <c r="G28" s="261">
        <v>2.69153480393e-9</v>
      </c>
    </row>
    <row r="29" ht="15" spans="1:7">
      <c r="A29" s="60" t="s">
        <v>391</v>
      </c>
      <c r="B29" s="245" t="s">
        <v>392</v>
      </c>
      <c r="C29" s="60">
        <v>6</v>
      </c>
      <c r="D29" s="233">
        <v>26021907</v>
      </c>
      <c r="E29" s="233">
        <v>26022278</v>
      </c>
      <c r="F29" s="233">
        <v>1</v>
      </c>
      <c r="G29" s="261">
        <v>2.69153480393e-9</v>
      </c>
    </row>
    <row r="30" ht="15" spans="1:7">
      <c r="A30" s="60" t="s">
        <v>393</v>
      </c>
      <c r="B30" s="245" t="s">
        <v>394</v>
      </c>
      <c r="C30" s="60">
        <v>6</v>
      </c>
      <c r="D30" s="233">
        <v>26027124</v>
      </c>
      <c r="E30" s="233">
        <v>26027480</v>
      </c>
      <c r="F30" s="233">
        <v>-1</v>
      </c>
      <c r="G30" s="261">
        <v>3.30902463192e-9</v>
      </c>
    </row>
    <row r="31" ht="15" spans="1:7">
      <c r="A31" s="60" t="s">
        <v>395</v>
      </c>
      <c r="B31" s="245" t="s">
        <v>396</v>
      </c>
      <c r="C31" s="60">
        <v>6</v>
      </c>
      <c r="D31" s="233">
        <v>26031817</v>
      </c>
      <c r="E31" s="233">
        <v>26032288</v>
      </c>
      <c r="F31" s="233">
        <v>-1</v>
      </c>
      <c r="G31" s="261">
        <v>7.96159350417e-24</v>
      </c>
    </row>
    <row r="32" ht="15" spans="1:7">
      <c r="A32" s="60" t="s">
        <v>397</v>
      </c>
      <c r="B32" s="245" t="s">
        <v>398</v>
      </c>
      <c r="C32" s="60">
        <v>6</v>
      </c>
      <c r="D32" s="233">
        <v>26033320</v>
      </c>
      <c r="E32" s="233">
        <v>26033796</v>
      </c>
      <c r="F32" s="233">
        <v>-1</v>
      </c>
      <c r="G32" s="261">
        <v>3.17394940856e-9</v>
      </c>
    </row>
    <row r="33" ht="15" spans="1:7">
      <c r="A33" s="60" t="s">
        <v>399</v>
      </c>
      <c r="B33" s="245" t="s">
        <v>400</v>
      </c>
      <c r="C33" s="60">
        <v>6</v>
      </c>
      <c r="D33" s="233">
        <v>26043455</v>
      </c>
      <c r="E33" s="233">
        <v>26043885</v>
      </c>
      <c r="F33" s="233">
        <v>-1</v>
      </c>
      <c r="G33" s="261">
        <v>3.17394940856e-9</v>
      </c>
    </row>
    <row r="34" ht="15" spans="1:7">
      <c r="A34" s="60" t="s">
        <v>401</v>
      </c>
      <c r="B34" s="245" t="s">
        <v>402</v>
      </c>
      <c r="C34" s="60">
        <v>6</v>
      </c>
      <c r="D34" s="233">
        <v>26045639</v>
      </c>
      <c r="E34" s="233">
        <v>26046097</v>
      </c>
      <c r="F34" s="233">
        <v>1</v>
      </c>
      <c r="G34" s="261">
        <v>3.17394940856e-9</v>
      </c>
    </row>
    <row r="35" ht="15" spans="1:7">
      <c r="A35" s="60" t="s">
        <v>403</v>
      </c>
      <c r="B35" s="245" t="s">
        <v>404</v>
      </c>
      <c r="C35" s="60">
        <v>6</v>
      </c>
      <c r="D35" s="233">
        <v>26055968</v>
      </c>
      <c r="E35" s="233">
        <v>26056699</v>
      </c>
      <c r="F35" s="233">
        <v>-1</v>
      </c>
      <c r="G35" s="261">
        <v>1.63305194789e-15</v>
      </c>
    </row>
    <row r="36" ht="15" spans="1:7">
      <c r="A36" s="60" t="s">
        <v>405</v>
      </c>
      <c r="B36" s="245" t="s">
        <v>406</v>
      </c>
      <c r="C36" s="60">
        <v>6</v>
      </c>
      <c r="D36" s="233">
        <v>26115101</v>
      </c>
      <c r="E36" s="233">
        <v>26124154</v>
      </c>
      <c r="F36" s="233">
        <v>-1</v>
      </c>
      <c r="G36" s="261">
        <v>5.99791076256e-19</v>
      </c>
    </row>
    <row r="37" ht="15" spans="1:7">
      <c r="A37" s="60" t="s">
        <v>407</v>
      </c>
      <c r="B37" s="245" t="s">
        <v>408</v>
      </c>
      <c r="C37" s="60">
        <v>6</v>
      </c>
      <c r="D37" s="233">
        <v>26124373</v>
      </c>
      <c r="E37" s="233">
        <v>26139344</v>
      </c>
      <c r="F37" s="233">
        <v>1</v>
      </c>
      <c r="G37" s="261">
        <v>7.96159350417e-24</v>
      </c>
    </row>
    <row r="38" ht="15" spans="1:7">
      <c r="A38" s="60" t="s">
        <v>409</v>
      </c>
      <c r="B38" s="245" t="s">
        <v>410</v>
      </c>
      <c r="C38" s="60">
        <v>6</v>
      </c>
      <c r="D38" s="233">
        <v>26158349</v>
      </c>
      <c r="E38" s="233">
        <v>26171577</v>
      </c>
      <c r="F38" s="233">
        <v>1</v>
      </c>
      <c r="G38" s="261">
        <v>7.96159350417e-24</v>
      </c>
    </row>
    <row r="39" ht="15" spans="1:7">
      <c r="A39" s="60" t="s">
        <v>411</v>
      </c>
      <c r="B39" s="245" t="s">
        <v>412</v>
      </c>
      <c r="C39" s="60">
        <v>6</v>
      </c>
      <c r="D39" s="233">
        <v>26197068</v>
      </c>
      <c r="E39" s="233">
        <v>26199521</v>
      </c>
      <c r="F39" s="233">
        <v>-1</v>
      </c>
      <c r="G39" s="261">
        <v>3.30902463192e-9</v>
      </c>
    </row>
    <row r="40" ht="15" spans="1:7">
      <c r="A40" s="60" t="s">
        <v>413</v>
      </c>
      <c r="B40" s="245" t="s">
        <v>414</v>
      </c>
      <c r="C40" s="60">
        <v>6</v>
      </c>
      <c r="D40" s="233">
        <v>26199079</v>
      </c>
      <c r="E40" s="233">
        <v>26199471</v>
      </c>
      <c r="F40" s="233">
        <v>-1</v>
      </c>
      <c r="G40" s="261">
        <v>3.30902463192e-9</v>
      </c>
    </row>
    <row r="41" ht="15" spans="1:7">
      <c r="A41" s="60" t="s">
        <v>415</v>
      </c>
      <c r="B41" s="245" t="s">
        <v>416</v>
      </c>
      <c r="C41" s="60">
        <v>6</v>
      </c>
      <c r="D41" s="233">
        <v>26199748</v>
      </c>
      <c r="E41" s="233">
        <v>26200942</v>
      </c>
      <c r="F41" s="233">
        <v>1</v>
      </c>
      <c r="G41" s="261">
        <v>2.46036760415e-14</v>
      </c>
    </row>
    <row r="42" ht="15" spans="1:7">
      <c r="A42" s="60" t="s">
        <v>417</v>
      </c>
      <c r="B42" s="245" t="s">
        <v>418</v>
      </c>
      <c r="C42" s="60">
        <v>6</v>
      </c>
      <c r="D42" s="233">
        <v>26217165</v>
      </c>
      <c r="E42" s="233">
        <v>26217711</v>
      </c>
      <c r="F42" s="233">
        <v>1</v>
      </c>
      <c r="G42" s="261">
        <v>7.96159350417e-24</v>
      </c>
    </row>
    <row r="43" ht="15" spans="1:7">
      <c r="A43" s="60" t="s">
        <v>419</v>
      </c>
      <c r="B43" s="245" t="s">
        <v>420</v>
      </c>
      <c r="C43" s="60">
        <v>6</v>
      </c>
      <c r="D43" s="233">
        <v>26281283</v>
      </c>
      <c r="E43" s="233">
        <v>26285762</v>
      </c>
      <c r="F43" s="233">
        <v>-1</v>
      </c>
      <c r="G43" s="261">
        <v>1.39636836106e-21</v>
      </c>
    </row>
    <row r="44" ht="15" spans="1:7">
      <c r="A44" s="60" t="s">
        <v>421</v>
      </c>
      <c r="B44" s="245" t="s">
        <v>422</v>
      </c>
      <c r="C44" s="60">
        <v>6</v>
      </c>
      <c r="D44" s="233">
        <v>26365387</v>
      </c>
      <c r="E44" s="233">
        <v>26378546</v>
      </c>
      <c r="F44" s="233">
        <v>1</v>
      </c>
      <c r="G44" s="261">
        <v>7.96159350417e-24</v>
      </c>
    </row>
    <row r="45" ht="15" spans="1:7">
      <c r="A45" s="60" t="s">
        <v>423</v>
      </c>
      <c r="B45" s="245" t="s">
        <v>424</v>
      </c>
      <c r="C45" s="60">
        <v>6</v>
      </c>
      <c r="D45" s="233">
        <v>26383324</v>
      </c>
      <c r="E45" s="233">
        <v>26395102</v>
      </c>
      <c r="F45" s="233">
        <v>1</v>
      </c>
      <c r="G45" s="261">
        <v>7.96159350417e-24</v>
      </c>
    </row>
    <row r="46" ht="15" spans="1:7">
      <c r="A46" s="60" t="s">
        <v>425</v>
      </c>
      <c r="B46" s="245" t="s">
        <v>426</v>
      </c>
      <c r="C46" s="60">
        <v>6</v>
      </c>
      <c r="D46" s="233">
        <v>26402465</v>
      </c>
      <c r="E46" s="233">
        <v>26415444</v>
      </c>
      <c r="F46" s="233">
        <v>1</v>
      </c>
      <c r="G46" s="261">
        <v>6.96626514111e-16</v>
      </c>
    </row>
    <row r="47" ht="15" spans="1:7">
      <c r="A47" s="60" t="s">
        <v>427</v>
      </c>
      <c r="B47" s="245" t="s">
        <v>428</v>
      </c>
      <c r="C47" s="60">
        <v>6</v>
      </c>
      <c r="D47" s="233">
        <v>26458150</v>
      </c>
      <c r="E47" s="233">
        <v>26476849</v>
      </c>
      <c r="F47" s="233">
        <v>1</v>
      </c>
      <c r="G47" s="261">
        <v>2.93764965196e-17</v>
      </c>
    </row>
    <row r="48" ht="15.75" spans="1:7">
      <c r="A48" s="38" t="s">
        <v>429</v>
      </c>
      <c r="B48" s="262" t="s">
        <v>430</v>
      </c>
      <c r="C48" s="38">
        <v>6</v>
      </c>
      <c r="D48" s="286">
        <v>26538633</v>
      </c>
      <c r="E48" s="286">
        <v>26546482</v>
      </c>
      <c r="F48" s="286">
        <v>1</v>
      </c>
      <c r="G48" s="273">
        <v>7.96159350417e-24</v>
      </c>
    </row>
  </sheetData>
  <mergeCells count="1">
    <mergeCell ref="A1:G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zoomScale="130" zoomScaleNormal="130" workbookViewId="0">
      <selection activeCell="A1" sqref="A1:G1"/>
    </sheetView>
  </sheetViews>
  <sheetFormatPr defaultColWidth="9" defaultRowHeight="15"/>
  <cols>
    <col min="1" max="1" width="13.6666666666667" style="60" customWidth="1"/>
    <col min="2" max="2" width="16.1083333333333" style="60" customWidth="1"/>
    <col min="3" max="3" width="12.4416666666667" style="60" customWidth="1"/>
    <col min="4" max="4" width="18.8833333333333" style="60" customWidth="1"/>
    <col min="5" max="5" width="15.3333333333333" style="60" customWidth="1"/>
    <col min="6" max="6" width="18" style="261" customWidth="1"/>
    <col min="7" max="7" width="16.8833333333333" style="261" customWidth="1"/>
    <col min="8" max="8" width="7.44166666666667" style="60" customWidth="1"/>
    <col min="9" max="12" width="9" style="232"/>
    <col min="13" max="13" width="21" style="232" customWidth="1"/>
    <col min="14" max="14" width="14.775" style="232" customWidth="1"/>
    <col min="15" max="15" width="18.3333333333333" style="232" customWidth="1"/>
    <col min="16" max="19" width="9" style="232"/>
    <col min="20" max="20" width="19" style="232" customWidth="1"/>
    <col min="21" max="21" width="36.3333333333333" style="232" customWidth="1"/>
    <col min="22" max="16384" width="9" style="232"/>
  </cols>
  <sheetData>
    <row r="1" ht="33" customHeight="1" spans="1:7">
      <c r="A1" s="275" t="s">
        <v>431</v>
      </c>
      <c r="B1" s="276"/>
      <c r="C1" s="276"/>
      <c r="D1" s="276"/>
      <c r="E1" s="276"/>
      <c r="F1" s="276"/>
      <c r="G1" s="276"/>
    </row>
    <row r="2" ht="15.75" customHeight="1" spans="1:7">
      <c r="A2" s="243" t="s">
        <v>285</v>
      </c>
      <c r="B2" s="277" t="s">
        <v>432</v>
      </c>
      <c r="C2" s="277" t="s">
        <v>433</v>
      </c>
      <c r="D2" s="243" t="s">
        <v>334</v>
      </c>
      <c r="E2" s="243" t="s">
        <v>335</v>
      </c>
      <c r="F2" s="278" t="s">
        <v>434</v>
      </c>
      <c r="G2" s="279" t="s">
        <v>435</v>
      </c>
    </row>
    <row r="3" spans="1:18">
      <c r="A3" s="60">
        <v>3</v>
      </c>
      <c r="B3" s="60" t="s">
        <v>436</v>
      </c>
      <c r="C3" s="60" t="s">
        <v>437</v>
      </c>
      <c r="D3" s="60" t="s">
        <v>344</v>
      </c>
      <c r="E3" s="245" t="s">
        <v>345</v>
      </c>
      <c r="F3" s="261">
        <v>4.73e-14</v>
      </c>
      <c r="G3" s="261">
        <v>0</v>
      </c>
      <c r="N3" s="60"/>
      <c r="R3" s="282"/>
    </row>
    <row r="4" spans="1:18">
      <c r="A4" s="60">
        <v>3</v>
      </c>
      <c r="B4" s="60" t="s">
        <v>438</v>
      </c>
      <c r="C4" s="60" t="s">
        <v>437</v>
      </c>
      <c r="D4" s="60" t="s">
        <v>346</v>
      </c>
      <c r="E4" s="245" t="s">
        <v>347</v>
      </c>
      <c r="F4" s="261">
        <v>2.92e-26</v>
      </c>
      <c r="G4" s="261">
        <v>0</v>
      </c>
      <c r="N4" s="60"/>
      <c r="R4" s="282"/>
    </row>
    <row r="5" spans="1:18">
      <c r="A5" s="60">
        <v>3</v>
      </c>
      <c r="B5" s="60" t="s">
        <v>439</v>
      </c>
      <c r="C5" s="60" t="s">
        <v>437</v>
      </c>
      <c r="D5" s="60" t="s">
        <v>360</v>
      </c>
      <c r="E5" s="245" t="s">
        <v>359</v>
      </c>
      <c r="F5" s="261">
        <v>5.47e-95</v>
      </c>
      <c r="G5" s="261">
        <v>0</v>
      </c>
      <c r="N5" s="60"/>
      <c r="R5" s="282"/>
    </row>
    <row r="6" spans="1:18">
      <c r="A6" s="60">
        <v>3</v>
      </c>
      <c r="B6" s="60" t="s">
        <v>440</v>
      </c>
      <c r="C6" s="60" t="s">
        <v>437</v>
      </c>
      <c r="D6" s="60" t="s">
        <v>342</v>
      </c>
      <c r="E6" s="245" t="s">
        <v>343</v>
      </c>
      <c r="F6" s="261">
        <v>2.17e-7</v>
      </c>
      <c r="G6" s="261">
        <v>0.000704401</v>
      </c>
      <c r="N6" s="60"/>
      <c r="R6" s="282"/>
    </row>
    <row r="7" spans="1:18">
      <c r="A7" s="60">
        <v>3</v>
      </c>
      <c r="B7" s="60" t="s">
        <v>441</v>
      </c>
      <c r="C7" s="60" t="s">
        <v>437</v>
      </c>
      <c r="D7" s="60" t="s">
        <v>352</v>
      </c>
      <c r="E7" s="245" t="s">
        <v>353</v>
      </c>
      <c r="F7" s="261">
        <v>1.28e-59</v>
      </c>
      <c r="G7" s="261">
        <v>0</v>
      </c>
      <c r="N7" s="60"/>
      <c r="R7" s="282"/>
    </row>
    <row r="8" spans="1:18">
      <c r="A8" s="60">
        <v>3</v>
      </c>
      <c r="B8" s="60" t="s">
        <v>442</v>
      </c>
      <c r="C8" s="60" t="s">
        <v>437</v>
      </c>
      <c r="D8" s="60" t="s">
        <v>348</v>
      </c>
      <c r="E8" s="245" t="s">
        <v>349</v>
      </c>
      <c r="F8" s="261">
        <v>1.75e-75</v>
      </c>
      <c r="G8" s="261">
        <v>0</v>
      </c>
      <c r="N8" s="60"/>
      <c r="R8" s="282"/>
    </row>
    <row r="9" spans="1:18">
      <c r="A9" s="60">
        <v>3</v>
      </c>
      <c r="B9" s="60" t="s">
        <v>443</v>
      </c>
      <c r="C9" s="60" t="s">
        <v>437</v>
      </c>
      <c r="D9" s="60" t="s">
        <v>350</v>
      </c>
      <c r="E9" s="245" t="s">
        <v>351</v>
      </c>
      <c r="F9" s="261">
        <v>3.65e-66</v>
      </c>
      <c r="G9" s="261">
        <v>0</v>
      </c>
      <c r="N9" s="60"/>
      <c r="R9" s="282"/>
    </row>
    <row r="10" spans="1:18">
      <c r="A10" s="60">
        <v>3</v>
      </c>
      <c r="B10" s="60" t="s">
        <v>444</v>
      </c>
      <c r="C10" s="60" t="s">
        <v>437</v>
      </c>
      <c r="D10" s="60" t="s">
        <v>361</v>
      </c>
      <c r="E10" s="245" t="s">
        <v>362</v>
      </c>
      <c r="F10" s="261">
        <v>5.78e-16</v>
      </c>
      <c r="G10" s="261">
        <v>0</v>
      </c>
      <c r="N10" s="60"/>
      <c r="R10" s="282"/>
    </row>
    <row r="11" spans="1:18">
      <c r="A11" s="60">
        <v>3</v>
      </c>
      <c r="B11" s="60" t="s">
        <v>445</v>
      </c>
      <c r="C11" s="60" t="s">
        <v>437</v>
      </c>
      <c r="D11" s="60" t="s">
        <v>363</v>
      </c>
      <c r="E11" s="245" t="s">
        <v>364</v>
      </c>
      <c r="F11" s="261">
        <v>1.39e-13</v>
      </c>
      <c r="G11" s="261">
        <v>0</v>
      </c>
      <c r="N11" s="60"/>
      <c r="P11" s="60"/>
      <c r="R11" s="282"/>
    </row>
    <row r="12" spans="1:18">
      <c r="A12" s="60">
        <v>3</v>
      </c>
      <c r="B12" s="60" t="s">
        <v>446</v>
      </c>
      <c r="C12" s="60" t="s">
        <v>437</v>
      </c>
      <c r="D12" s="60" t="s">
        <v>369</v>
      </c>
      <c r="E12" s="245" t="s">
        <v>370</v>
      </c>
      <c r="F12" s="261">
        <v>8.07e-15</v>
      </c>
      <c r="G12" s="261">
        <v>0</v>
      </c>
      <c r="N12" s="60"/>
      <c r="P12" s="60"/>
      <c r="R12" s="282"/>
    </row>
    <row r="13" spans="1:18">
      <c r="A13" s="60">
        <v>3</v>
      </c>
      <c r="B13" s="60" t="s">
        <v>447</v>
      </c>
      <c r="C13" s="60" t="s">
        <v>437</v>
      </c>
      <c r="D13" s="60" t="s">
        <v>371</v>
      </c>
      <c r="E13" s="245" t="s">
        <v>372</v>
      </c>
      <c r="F13" s="261">
        <v>2.47e-13</v>
      </c>
      <c r="G13" s="261">
        <v>0</v>
      </c>
      <c r="N13" s="60"/>
      <c r="R13" s="282"/>
    </row>
    <row r="14" spans="1:18">
      <c r="A14" s="60">
        <v>3</v>
      </c>
      <c r="B14" s="60" t="s">
        <v>448</v>
      </c>
      <c r="C14" s="60" t="s">
        <v>437</v>
      </c>
      <c r="D14" s="60" t="s">
        <v>340</v>
      </c>
      <c r="E14" s="245" t="s">
        <v>341</v>
      </c>
      <c r="F14" s="261">
        <v>7.27e-98</v>
      </c>
      <c r="G14" s="261">
        <v>0</v>
      </c>
      <c r="N14" s="60"/>
      <c r="R14" s="282"/>
    </row>
    <row r="15" spans="1:18">
      <c r="A15" s="60">
        <v>3</v>
      </c>
      <c r="B15" s="60" t="s">
        <v>448</v>
      </c>
      <c r="C15" s="60" t="s">
        <v>437</v>
      </c>
      <c r="D15" s="60" t="s">
        <v>449</v>
      </c>
      <c r="E15" s="245" t="s">
        <v>450</v>
      </c>
      <c r="F15" s="261">
        <v>5.54e-26</v>
      </c>
      <c r="G15" s="261">
        <v>0</v>
      </c>
      <c r="N15" s="253"/>
      <c r="R15" s="282"/>
    </row>
    <row r="16" spans="1:18">
      <c r="A16" s="60">
        <v>3</v>
      </c>
      <c r="B16" s="60" t="s">
        <v>451</v>
      </c>
      <c r="C16" s="60" t="s">
        <v>437</v>
      </c>
      <c r="D16" s="60" t="s">
        <v>365</v>
      </c>
      <c r="E16" s="245" t="s">
        <v>366</v>
      </c>
      <c r="F16" s="261">
        <v>4.77e-8</v>
      </c>
      <c r="G16" s="261">
        <v>0.000189934</v>
      </c>
      <c r="N16" s="60"/>
      <c r="R16" s="282"/>
    </row>
    <row r="17" spans="1:18">
      <c r="A17" s="60">
        <v>3</v>
      </c>
      <c r="B17" s="60" t="s">
        <v>452</v>
      </c>
      <c r="C17" s="60" t="s">
        <v>437</v>
      </c>
      <c r="D17" s="60" t="s">
        <v>356</v>
      </c>
      <c r="E17" s="245" t="s">
        <v>357</v>
      </c>
      <c r="F17" s="62" t="s">
        <v>453</v>
      </c>
      <c r="G17" s="261">
        <v>0</v>
      </c>
      <c r="N17" s="60"/>
      <c r="R17" s="282"/>
    </row>
    <row r="18" spans="1:18">
      <c r="A18" s="60">
        <v>3</v>
      </c>
      <c r="B18" s="60" t="s">
        <v>454</v>
      </c>
      <c r="C18" s="60" t="s">
        <v>437</v>
      </c>
      <c r="D18" s="60" t="s">
        <v>455</v>
      </c>
      <c r="E18" s="245" t="s">
        <v>456</v>
      </c>
      <c r="F18" s="261">
        <v>2.78e-14</v>
      </c>
      <c r="G18" s="261">
        <v>0</v>
      </c>
      <c r="N18" s="60"/>
      <c r="R18" s="282"/>
    </row>
    <row r="19" spans="1:18">
      <c r="A19" s="60">
        <v>3</v>
      </c>
      <c r="B19" s="60" t="s">
        <v>448</v>
      </c>
      <c r="C19" s="60" t="s">
        <v>437</v>
      </c>
      <c r="D19" s="60" t="s">
        <v>457</v>
      </c>
      <c r="E19" s="245" t="s">
        <v>458</v>
      </c>
      <c r="F19" s="261">
        <v>1.59e-22</v>
      </c>
      <c r="G19" s="261">
        <v>0</v>
      </c>
      <c r="N19" s="60"/>
      <c r="R19" s="282"/>
    </row>
    <row r="20" spans="1:18">
      <c r="A20" s="60">
        <v>3</v>
      </c>
      <c r="B20" s="60" t="s">
        <v>459</v>
      </c>
      <c r="C20" s="60" t="s">
        <v>437</v>
      </c>
      <c r="D20" s="60" t="s">
        <v>460</v>
      </c>
      <c r="E20" s="245" t="s">
        <v>461</v>
      </c>
      <c r="F20" s="261">
        <v>7.14e-28</v>
      </c>
      <c r="G20" s="261">
        <v>0</v>
      </c>
      <c r="N20" s="60"/>
      <c r="R20" s="282"/>
    </row>
    <row r="21" spans="1:18">
      <c r="A21" s="60">
        <v>3</v>
      </c>
      <c r="B21" s="60" t="s">
        <v>462</v>
      </c>
      <c r="C21" s="60" t="s">
        <v>437</v>
      </c>
      <c r="D21" s="60" t="s">
        <v>463</v>
      </c>
      <c r="E21" s="245" t="s">
        <v>464</v>
      </c>
      <c r="F21" s="261">
        <v>4.97e-16</v>
      </c>
      <c r="G21" s="261">
        <v>0</v>
      </c>
      <c r="N21" s="60"/>
      <c r="R21" s="282"/>
    </row>
    <row r="22" spans="1:18">
      <c r="A22" s="60">
        <v>6</v>
      </c>
      <c r="B22" s="60" t="s">
        <v>465</v>
      </c>
      <c r="C22" s="60" t="s">
        <v>437</v>
      </c>
      <c r="D22" s="60" t="s">
        <v>425</v>
      </c>
      <c r="E22" s="245" t="s">
        <v>426</v>
      </c>
      <c r="F22" s="261">
        <v>3.57e-12</v>
      </c>
      <c r="G22" s="261">
        <v>0</v>
      </c>
      <c r="N22" s="60"/>
      <c r="R22" s="282"/>
    </row>
    <row r="23" spans="1:18">
      <c r="A23" s="60">
        <v>6</v>
      </c>
      <c r="B23" s="60" t="s">
        <v>466</v>
      </c>
      <c r="C23" s="60" t="s">
        <v>437</v>
      </c>
      <c r="D23" s="60" t="s">
        <v>375</v>
      </c>
      <c r="E23" s="245" t="s">
        <v>376</v>
      </c>
      <c r="F23" s="261">
        <v>1.56e-22</v>
      </c>
      <c r="G23" s="261">
        <v>0</v>
      </c>
      <c r="N23" s="60"/>
      <c r="R23" s="282"/>
    </row>
    <row r="24" spans="1:18">
      <c r="A24" s="60">
        <v>6</v>
      </c>
      <c r="B24" s="60" t="s">
        <v>467</v>
      </c>
      <c r="C24" s="60" t="s">
        <v>437</v>
      </c>
      <c r="D24" s="60" t="s">
        <v>468</v>
      </c>
      <c r="E24" s="245" t="s">
        <v>469</v>
      </c>
      <c r="F24" s="261">
        <v>8.31e-17</v>
      </c>
      <c r="G24" s="261">
        <v>0</v>
      </c>
      <c r="N24" s="60"/>
      <c r="R24" s="282"/>
    </row>
    <row r="25" spans="1:18">
      <c r="A25" s="60">
        <v>6</v>
      </c>
      <c r="B25" s="60" t="s">
        <v>470</v>
      </c>
      <c r="C25" s="60" t="s">
        <v>437</v>
      </c>
      <c r="D25" s="60" t="s">
        <v>385</v>
      </c>
      <c r="E25" s="245" t="s">
        <v>386</v>
      </c>
      <c r="F25" s="261">
        <v>1.97e-148</v>
      </c>
      <c r="G25" s="261">
        <v>0</v>
      </c>
      <c r="N25" s="60"/>
      <c r="R25" s="282"/>
    </row>
    <row r="26" spans="1:18">
      <c r="A26" s="60">
        <v>6</v>
      </c>
      <c r="B26" s="60" t="s">
        <v>471</v>
      </c>
      <c r="C26" s="60" t="s">
        <v>437</v>
      </c>
      <c r="D26" s="60" t="s">
        <v>427</v>
      </c>
      <c r="E26" s="245" t="s">
        <v>428</v>
      </c>
      <c r="F26" s="261">
        <v>1.04e-26</v>
      </c>
      <c r="G26" s="261">
        <v>0</v>
      </c>
      <c r="N26" s="60"/>
      <c r="R26" s="282"/>
    </row>
    <row r="27" spans="1:18">
      <c r="A27" s="60">
        <v>6</v>
      </c>
      <c r="B27" s="60" t="s">
        <v>472</v>
      </c>
      <c r="C27" s="60" t="s">
        <v>437</v>
      </c>
      <c r="D27" s="60" t="s">
        <v>423</v>
      </c>
      <c r="E27" s="245" t="s">
        <v>424</v>
      </c>
      <c r="F27" s="261">
        <v>1.91e-23</v>
      </c>
      <c r="G27" s="261">
        <v>0</v>
      </c>
      <c r="N27" s="60"/>
      <c r="R27" s="282"/>
    </row>
    <row r="28" spans="1:18">
      <c r="A28" s="60">
        <v>6</v>
      </c>
      <c r="B28" s="60" t="s">
        <v>473</v>
      </c>
      <c r="C28" s="60" t="s">
        <v>437</v>
      </c>
      <c r="D28" s="60" t="s">
        <v>381</v>
      </c>
      <c r="E28" s="245" t="s">
        <v>382</v>
      </c>
      <c r="F28" s="261">
        <v>7.16e-140</v>
      </c>
      <c r="G28" s="261">
        <v>0</v>
      </c>
      <c r="N28" s="60"/>
      <c r="R28" s="282"/>
    </row>
    <row r="29" spans="1:18">
      <c r="A29" s="60">
        <v>6</v>
      </c>
      <c r="B29" s="60" t="s">
        <v>474</v>
      </c>
      <c r="C29" s="60" t="s">
        <v>437</v>
      </c>
      <c r="D29" s="60" t="s">
        <v>395</v>
      </c>
      <c r="E29" s="245" t="s">
        <v>396</v>
      </c>
      <c r="F29" s="261">
        <v>6.29e-19</v>
      </c>
      <c r="G29" s="261">
        <v>0</v>
      </c>
      <c r="N29" s="60"/>
      <c r="R29" s="282"/>
    </row>
    <row r="30" spans="1:18">
      <c r="A30" s="60">
        <v>6</v>
      </c>
      <c r="B30" s="60" t="s">
        <v>471</v>
      </c>
      <c r="C30" s="60" t="s">
        <v>437</v>
      </c>
      <c r="D30" s="60" t="s">
        <v>409</v>
      </c>
      <c r="E30" s="245" t="s">
        <v>410</v>
      </c>
      <c r="F30" s="261">
        <v>5.66e-132</v>
      </c>
      <c r="G30" s="261">
        <v>0</v>
      </c>
      <c r="N30" s="60"/>
      <c r="R30" s="282"/>
    </row>
    <row r="31" spans="1:18">
      <c r="A31" s="60">
        <v>6</v>
      </c>
      <c r="B31" s="60" t="s">
        <v>475</v>
      </c>
      <c r="C31" s="60" t="s">
        <v>437</v>
      </c>
      <c r="D31" s="60" t="s">
        <v>419</v>
      </c>
      <c r="E31" s="245" t="s">
        <v>420</v>
      </c>
      <c r="F31" s="261">
        <v>1.61e-24</v>
      </c>
      <c r="G31" s="261">
        <v>0</v>
      </c>
      <c r="N31" s="60"/>
      <c r="R31" s="282"/>
    </row>
    <row r="32" spans="1:7">
      <c r="A32" s="60">
        <v>6</v>
      </c>
      <c r="B32" s="60" t="s">
        <v>471</v>
      </c>
      <c r="C32" s="60" t="s">
        <v>437</v>
      </c>
      <c r="D32" s="60" t="s">
        <v>417</v>
      </c>
      <c r="E32" s="245" t="s">
        <v>418</v>
      </c>
      <c r="F32" s="261">
        <v>7.19e-8</v>
      </c>
      <c r="G32" s="261">
        <v>0.000289946</v>
      </c>
    </row>
    <row r="33" spans="1:7">
      <c r="A33" s="60">
        <v>6</v>
      </c>
      <c r="B33" s="60" t="s">
        <v>476</v>
      </c>
      <c r="C33" s="60" t="s">
        <v>437</v>
      </c>
      <c r="D33" s="60" t="s">
        <v>407</v>
      </c>
      <c r="E33" s="245" t="s">
        <v>408</v>
      </c>
      <c r="F33" s="261">
        <v>1.89e-9</v>
      </c>
      <c r="G33" s="261">
        <v>0</v>
      </c>
    </row>
    <row r="34" spans="1:7">
      <c r="A34" s="60">
        <v>6</v>
      </c>
      <c r="B34" s="60" t="s">
        <v>477</v>
      </c>
      <c r="C34" s="60" t="s">
        <v>437</v>
      </c>
      <c r="D34" s="60" t="s">
        <v>405</v>
      </c>
      <c r="E34" s="245" t="s">
        <v>406</v>
      </c>
      <c r="F34" s="261">
        <v>3.2e-6</v>
      </c>
      <c r="G34" s="261">
        <v>0.009244713</v>
      </c>
    </row>
    <row r="35" spans="1:7">
      <c r="A35" s="60">
        <v>6</v>
      </c>
      <c r="B35" s="60" t="s">
        <v>478</v>
      </c>
      <c r="C35" s="60" t="s">
        <v>437</v>
      </c>
      <c r="D35" s="60" t="s">
        <v>479</v>
      </c>
      <c r="E35" s="245" t="s">
        <v>480</v>
      </c>
      <c r="F35" s="261">
        <v>1.72e-18</v>
      </c>
      <c r="G35" s="261">
        <v>0</v>
      </c>
    </row>
    <row r="36" spans="1:7">
      <c r="A36" s="60">
        <v>6</v>
      </c>
      <c r="B36" s="60" t="s">
        <v>481</v>
      </c>
      <c r="C36" s="60" t="s">
        <v>437</v>
      </c>
      <c r="D36" s="60" t="s">
        <v>429</v>
      </c>
      <c r="E36" s="245" t="s">
        <v>430</v>
      </c>
      <c r="F36" s="261">
        <v>2.56e-18</v>
      </c>
      <c r="G36" s="261">
        <v>0</v>
      </c>
    </row>
    <row r="37" spans="1:7">
      <c r="A37" s="60">
        <v>6</v>
      </c>
      <c r="B37" s="60" t="s">
        <v>482</v>
      </c>
      <c r="C37" s="60" t="s">
        <v>437</v>
      </c>
      <c r="D37" s="60" t="s">
        <v>421</v>
      </c>
      <c r="E37" s="245" t="s">
        <v>422</v>
      </c>
      <c r="F37" s="280" t="s">
        <v>453</v>
      </c>
      <c r="G37" s="261">
        <v>0</v>
      </c>
    </row>
    <row r="38" spans="1:7">
      <c r="A38" s="60">
        <v>6</v>
      </c>
      <c r="B38" s="60" t="s">
        <v>473</v>
      </c>
      <c r="C38" s="60" t="s">
        <v>437</v>
      </c>
      <c r="D38" s="60" t="s">
        <v>403</v>
      </c>
      <c r="E38" s="245" t="s">
        <v>404</v>
      </c>
      <c r="F38" s="261">
        <v>1.63e-28</v>
      </c>
      <c r="G38" s="261">
        <v>0</v>
      </c>
    </row>
    <row r="39" spans="1:7">
      <c r="A39" s="60">
        <v>6</v>
      </c>
      <c r="B39" s="60" t="s">
        <v>483</v>
      </c>
      <c r="C39" s="60" t="s">
        <v>437</v>
      </c>
      <c r="D39" s="60" t="s">
        <v>484</v>
      </c>
      <c r="E39" s="245" t="s">
        <v>485</v>
      </c>
      <c r="F39" s="261">
        <v>2.58e-7</v>
      </c>
      <c r="G39" s="261">
        <v>0.000820844</v>
      </c>
    </row>
    <row r="40" spans="1:7">
      <c r="A40" s="60">
        <v>6</v>
      </c>
      <c r="B40" s="60" t="s">
        <v>486</v>
      </c>
      <c r="C40" s="60" t="s">
        <v>437</v>
      </c>
      <c r="D40" s="60" t="s">
        <v>415</v>
      </c>
      <c r="E40" s="245" t="s">
        <v>416</v>
      </c>
      <c r="F40" s="261">
        <v>4.92e-7</v>
      </c>
      <c r="G40" s="261">
        <v>0.001617184</v>
      </c>
    </row>
    <row r="41" spans="1:7">
      <c r="A41" s="60">
        <v>6</v>
      </c>
      <c r="B41" s="60" t="s">
        <v>487</v>
      </c>
      <c r="C41" s="60" t="s">
        <v>437</v>
      </c>
      <c r="D41" s="60" t="s">
        <v>488</v>
      </c>
      <c r="E41" s="245" t="s">
        <v>489</v>
      </c>
      <c r="F41" s="261">
        <v>1.05e-16</v>
      </c>
      <c r="G41" s="261">
        <v>0</v>
      </c>
    </row>
    <row r="42" spans="1:7">
      <c r="A42" s="60">
        <v>6</v>
      </c>
      <c r="B42" s="60" t="s">
        <v>478</v>
      </c>
      <c r="C42" s="60" t="s">
        <v>437</v>
      </c>
      <c r="D42" s="60" t="s">
        <v>490</v>
      </c>
      <c r="E42" s="245" t="s">
        <v>491</v>
      </c>
      <c r="F42" s="261">
        <v>1.09e-14</v>
      </c>
      <c r="G42" s="261">
        <v>0</v>
      </c>
    </row>
    <row r="43" spans="1:7">
      <c r="A43" s="60">
        <v>6</v>
      </c>
      <c r="B43" s="60" t="s">
        <v>492</v>
      </c>
      <c r="C43" s="60" t="s">
        <v>437</v>
      </c>
      <c r="D43" s="60" t="s">
        <v>493</v>
      </c>
      <c r="E43" s="245" t="s">
        <v>494</v>
      </c>
      <c r="F43" s="261">
        <v>1.73e-15</v>
      </c>
      <c r="G43" s="261">
        <v>0</v>
      </c>
    </row>
    <row r="44" ht="15.75" spans="1:7">
      <c r="A44" s="38">
        <v>6</v>
      </c>
      <c r="B44" s="38" t="s">
        <v>495</v>
      </c>
      <c r="C44" s="38" t="s">
        <v>437</v>
      </c>
      <c r="D44" s="38" t="s">
        <v>496</v>
      </c>
      <c r="E44" s="262" t="s">
        <v>464</v>
      </c>
      <c r="F44" s="273">
        <v>2.78e-20</v>
      </c>
      <c r="G44" s="273">
        <v>0</v>
      </c>
    </row>
    <row r="45" ht="25.5" customHeight="1" spans="1:7">
      <c r="A45" s="281" t="s">
        <v>497</v>
      </c>
      <c r="B45" s="281"/>
      <c r="C45" s="281"/>
      <c r="D45" s="281"/>
      <c r="E45" s="281"/>
      <c r="F45" s="281"/>
      <c r="G45" s="281"/>
    </row>
  </sheetData>
  <mergeCells count="2">
    <mergeCell ref="A1:G1"/>
    <mergeCell ref="A45:G4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zoomScale="115" zoomScaleNormal="115" workbookViewId="0">
      <selection activeCell="C33" sqref="C33"/>
    </sheetView>
  </sheetViews>
  <sheetFormatPr defaultColWidth="9" defaultRowHeight="14.25" outlineLevelCol="2"/>
  <cols>
    <col min="1" max="1" width="29.4416666666667" customWidth="1"/>
    <col min="2" max="2" width="36" style="45" customWidth="1"/>
    <col min="3" max="3" width="54.8833333333333" style="45" customWidth="1"/>
    <col min="4" max="4" width="14.2166666666667" customWidth="1"/>
    <col min="5" max="5" width="21" customWidth="1"/>
  </cols>
  <sheetData>
    <row r="1" ht="30" customHeight="1" spans="1:3">
      <c r="A1" s="2" t="s">
        <v>498</v>
      </c>
      <c r="B1" s="2"/>
      <c r="C1" s="2"/>
    </row>
    <row r="2" ht="15" spans="1:3">
      <c r="A2" s="2" t="s">
        <v>499</v>
      </c>
      <c r="B2" s="228" t="s">
        <v>135</v>
      </c>
      <c r="C2" s="266" t="s">
        <v>136</v>
      </c>
    </row>
    <row r="3" ht="15" spans="1:3">
      <c r="A3" s="20" t="s">
        <v>164</v>
      </c>
      <c r="B3" s="267">
        <v>23.0090176671727</v>
      </c>
      <c r="C3" s="268">
        <v>2.72154331284774</v>
      </c>
    </row>
    <row r="4" ht="15" spans="1:3">
      <c r="A4" s="20" t="s">
        <v>235</v>
      </c>
      <c r="B4" s="269" t="s">
        <v>500</v>
      </c>
      <c r="C4" s="267" t="s">
        <v>501</v>
      </c>
    </row>
    <row r="5" ht="15" spans="1:3">
      <c r="A5" s="20" t="s">
        <v>166</v>
      </c>
      <c r="B5" s="267">
        <v>15.91</v>
      </c>
      <c r="C5" s="267">
        <v>2.128</v>
      </c>
    </row>
    <row r="6" ht="15" spans="1:3">
      <c r="A6" s="20" t="s">
        <v>502</v>
      </c>
      <c r="B6" s="270">
        <v>5</v>
      </c>
      <c r="C6" s="267" t="s">
        <v>501</v>
      </c>
    </row>
    <row r="7" ht="15" spans="1:3">
      <c r="A7" s="20" t="s">
        <v>167</v>
      </c>
      <c r="B7" s="270">
        <v>270</v>
      </c>
      <c r="C7" s="267" t="s">
        <v>501</v>
      </c>
    </row>
    <row r="8" ht="15" spans="1:3">
      <c r="A8" s="20" t="s">
        <v>168</v>
      </c>
      <c r="B8" s="270">
        <v>15</v>
      </c>
      <c r="C8" s="267" t="s">
        <v>501</v>
      </c>
    </row>
    <row r="9" ht="15" spans="1:3">
      <c r="A9" s="20" t="s">
        <v>169</v>
      </c>
      <c r="B9" s="270">
        <v>125</v>
      </c>
      <c r="C9" s="267" t="s">
        <v>501</v>
      </c>
    </row>
    <row r="10" ht="15" spans="1:3">
      <c r="A10" s="20" t="s">
        <v>170</v>
      </c>
      <c r="B10" s="270">
        <v>163</v>
      </c>
      <c r="C10" s="267" t="s">
        <v>501</v>
      </c>
    </row>
    <row r="11" ht="15" spans="1:3">
      <c r="A11" s="58" t="s">
        <v>503</v>
      </c>
      <c r="B11" s="267">
        <v>8.32897033158813</v>
      </c>
      <c r="C11" s="267">
        <v>0.595758745956768</v>
      </c>
    </row>
    <row r="12" ht="15" spans="1:3">
      <c r="A12" s="58" t="s">
        <v>504</v>
      </c>
      <c r="B12" s="271">
        <v>0.000209728589514</v>
      </c>
      <c r="C12" s="272">
        <v>0.030573839352565</v>
      </c>
    </row>
    <row r="13" ht="15" spans="1:3">
      <c r="A13" s="58" t="s">
        <v>505</v>
      </c>
      <c r="B13" s="261">
        <v>0.000148624878551</v>
      </c>
      <c r="C13" s="272">
        <v>0.026290299717227</v>
      </c>
    </row>
    <row r="14" ht="15" spans="1:3">
      <c r="A14" s="58" t="s">
        <v>506</v>
      </c>
      <c r="B14" s="261">
        <v>-0.000480431647418</v>
      </c>
      <c r="C14" s="272">
        <v>0.026959625082371</v>
      </c>
    </row>
    <row r="15" ht="15" spans="1:3">
      <c r="A15" s="58" t="s">
        <v>507</v>
      </c>
      <c r="B15" s="261">
        <v>-0.000743924776292</v>
      </c>
      <c r="C15" s="272">
        <v>0.037789919455954</v>
      </c>
    </row>
    <row r="16" ht="15" spans="1:3">
      <c r="A16" s="58" t="s">
        <v>508</v>
      </c>
      <c r="B16" s="261">
        <v>-2.2691914167e-5</v>
      </c>
      <c r="C16" s="272">
        <v>0.043032916471543</v>
      </c>
    </row>
    <row r="17" ht="15" spans="1:3">
      <c r="A17" s="58" t="s">
        <v>509</v>
      </c>
      <c r="B17" s="261">
        <v>0.001066861805309</v>
      </c>
      <c r="C17" s="272">
        <v>0.03667007817276</v>
      </c>
    </row>
    <row r="18" ht="15" spans="1:3">
      <c r="A18" s="58" t="s">
        <v>510</v>
      </c>
      <c r="B18" s="261">
        <v>-0.000660696277951</v>
      </c>
      <c r="C18" s="272">
        <v>0.035468575994071</v>
      </c>
    </row>
    <row r="19" ht="15" spans="1:3">
      <c r="A19" s="58" t="s">
        <v>511</v>
      </c>
      <c r="B19" s="261">
        <v>-0.000897439322245</v>
      </c>
      <c r="C19" s="272">
        <v>0.037216154921453</v>
      </c>
    </row>
    <row r="20" ht="15" spans="1:3">
      <c r="A20" s="58" t="s">
        <v>512</v>
      </c>
      <c r="B20" s="261">
        <v>-0.001067476480662</v>
      </c>
      <c r="C20" s="272">
        <v>0.041331034638372</v>
      </c>
    </row>
    <row r="21" ht="15" spans="1:3">
      <c r="A21" s="58" t="s">
        <v>513</v>
      </c>
      <c r="B21" s="261">
        <v>-0.000575867619176</v>
      </c>
      <c r="C21" s="272">
        <v>0.044719128642917</v>
      </c>
    </row>
    <row r="22" ht="15" spans="1:3">
      <c r="A22" s="58" t="s">
        <v>514</v>
      </c>
      <c r="B22" s="261">
        <v>-0.00032378022918</v>
      </c>
      <c r="C22" s="272">
        <v>0.044046928790657</v>
      </c>
    </row>
    <row r="23" ht="15" spans="1:3">
      <c r="A23" s="58" t="s">
        <v>515</v>
      </c>
      <c r="B23" s="261">
        <v>-0.000799695289148</v>
      </c>
      <c r="C23" s="272">
        <v>0.044098601705851</v>
      </c>
    </row>
    <row r="24" ht="15" spans="1:3">
      <c r="A24" s="58" t="s">
        <v>516</v>
      </c>
      <c r="B24" s="261">
        <v>0.001177817753568</v>
      </c>
      <c r="C24" s="272">
        <v>0.043821803422693</v>
      </c>
    </row>
    <row r="25" ht="15" spans="1:3">
      <c r="A25" s="58" t="s">
        <v>517</v>
      </c>
      <c r="B25" s="261">
        <v>-0.000655038354273</v>
      </c>
      <c r="C25" s="272">
        <v>0.043769644983708</v>
      </c>
    </row>
    <row r="26" ht="15" spans="1:3">
      <c r="A26" s="58" t="s">
        <v>518</v>
      </c>
      <c r="B26" s="261">
        <v>-0.00048584663555</v>
      </c>
      <c r="C26" s="272">
        <v>0.044099164286223</v>
      </c>
    </row>
    <row r="27" ht="15" spans="1:3">
      <c r="A27" s="58" t="s">
        <v>519</v>
      </c>
      <c r="B27" s="261">
        <v>0.00088481292336</v>
      </c>
      <c r="C27" s="272">
        <v>0.045292275598377</v>
      </c>
    </row>
    <row r="28" ht="15" spans="1:3">
      <c r="A28" s="58" t="s">
        <v>520</v>
      </c>
      <c r="B28" s="261">
        <v>-0.000306824087545</v>
      </c>
      <c r="C28" s="272">
        <v>0.047527103731411</v>
      </c>
    </row>
    <row r="29" ht="15" spans="1:3">
      <c r="A29" s="58" t="s">
        <v>521</v>
      </c>
      <c r="B29" s="261">
        <v>-0.000177792998797</v>
      </c>
      <c r="C29" s="272">
        <v>0.048687299946612</v>
      </c>
    </row>
    <row r="30" ht="15" spans="1:3">
      <c r="A30" s="58" t="s">
        <v>522</v>
      </c>
      <c r="B30" s="261">
        <v>0.00102941503159</v>
      </c>
      <c r="C30" s="272">
        <v>0.048937138425898</v>
      </c>
    </row>
    <row r="31" ht="15" spans="1:3">
      <c r="A31" s="58" t="s">
        <v>523</v>
      </c>
      <c r="B31" s="261">
        <v>-3.754819918e-6</v>
      </c>
      <c r="C31" s="272">
        <v>0.05017676865404</v>
      </c>
    </row>
    <row r="32" ht="15" spans="1:3">
      <c r="A32" s="58" t="s">
        <v>524</v>
      </c>
      <c r="B32" s="261">
        <v>-0.000910606711517</v>
      </c>
      <c r="C32" s="272">
        <v>0.05032945653957</v>
      </c>
    </row>
    <row r="33" ht="15" spans="1:3">
      <c r="A33" s="58" t="s">
        <v>525</v>
      </c>
      <c r="B33" s="261">
        <v>6.099786764e-5</v>
      </c>
      <c r="C33" s="272">
        <v>0.052610970598408</v>
      </c>
    </row>
    <row r="34" ht="15" spans="1:3">
      <c r="A34" s="58" t="s">
        <v>526</v>
      </c>
      <c r="B34" s="261">
        <v>0.000129726425033</v>
      </c>
      <c r="C34" s="272">
        <v>0.052497672648159</v>
      </c>
    </row>
    <row r="35" ht="15" spans="1:3">
      <c r="A35" s="58" t="s">
        <v>527</v>
      </c>
      <c r="B35" s="261">
        <v>0.000361286215557</v>
      </c>
      <c r="C35" s="272">
        <v>0.052842527902336</v>
      </c>
    </row>
    <row r="36" ht="15" spans="1:3">
      <c r="A36" s="58" t="s">
        <v>528</v>
      </c>
      <c r="B36" s="261">
        <v>-0.000489799104025</v>
      </c>
      <c r="C36" s="272">
        <v>0.053046882787239</v>
      </c>
    </row>
    <row r="37" ht="15" spans="1:3">
      <c r="A37" s="58" t="s">
        <v>529</v>
      </c>
      <c r="B37" s="261">
        <v>-0.001385813118889</v>
      </c>
      <c r="C37" s="272">
        <v>0.053595607652444</v>
      </c>
    </row>
    <row r="38" ht="15" spans="1:3">
      <c r="A38" s="58" t="s">
        <v>530</v>
      </c>
      <c r="B38" s="261">
        <v>0.000342682321628</v>
      </c>
      <c r="C38" s="272">
        <v>0.055577588421399</v>
      </c>
    </row>
    <row r="39" ht="15" spans="1:3">
      <c r="A39" s="58" t="s">
        <v>531</v>
      </c>
      <c r="B39" s="261">
        <v>0.000695555064319</v>
      </c>
      <c r="C39" s="272">
        <v>0.055907495513103</v>
      </c>
    </row>
    <row r="40" ht="15" spans="1:3">
      <c r="A40" s="58" t="s">
        <v>532</v>
      </c>
      <c r="B40" s="261">
        <v>0.002299354838518</v>
      </c>
      <c r="C40" s="272">
        <v>0.055459025816942</v>
      </c>
    </row>
    <row r="41" ht="15" spans="1:3">
      <c r="A41" s="58" t="s">
        <v>533</v>
      </c>
      <c r="B41" s="261">
        <v>0.000154427033898</v>
      </c>
      <c r="C41" s="272">
        <v>0.056867375452134</v>
      </c>
    </row>
    <row r="42" ht="15" spans="1:3">
      <c r="A42" s="58" t="s">
        <v>534</v>
      </c>
      <c r="B42" s="261">
        <v>0.000640641064826</v>
      </c>
      <c r="C42" s="272">
        <v>0.057391826679895</v>
      </c>
    </row>
    <row r="43" ht="15" spans="1:3">
      <c r="A43" s="58" t="s">
        <v>535</v>
      </c>
      <c r="B43" s="261">
        <v>-0.000137352350495</v>
      </c>
      <c r="C43" s="272">
        <v>0.057991233428677</v>
      </c>
    </row>
    <row r="44" ht="15" spans="1:3">
      <c r="A44" s="58" t="s">
        <v>536</v>
      </c>
      <c r="B44" s="261">
        <v>0.000638271978996</v>
      </c>
      <c r="C44" s="272">
        <v>0.057605308430462</v>
      </c>
    </row>
    <row r="45" ht="15" spans="1:3">
      <c r="A45" s="58" t="s">
        <v>537</v>
      </c>
      <c r="B45" s="261">
        <v>-0.000164756843642</v>
      </c>
      <c r="C45" s="272">
        <v>0.05846003792508</v>
      </c>
    </row>
    <row r="46" ht="15" spans="1:3">
      <c r="A46" s="58" t="s">
        <v>538</v>
      </c>
      <c r="B46" s="261">
        <v>0.0010826747808</v>
      </c>
      <c r="C46" s="272">
        <v>0.05853973266288</v>
      </c>
    </row>
    <row r="47" ht="15" spans="1:3">
      <c r="A47" s="58" t="s">
        <v>539</v>
      </c>
      <c r="B47" s="261">
        <v>0.000180281685092</v>
      </c>
      <c r="C47" s="272">
        <v>0.059497112223906</v>
      </c>
    </row>
    <row r="48" ht="15" spans="1:3">
      <c r="A48" s="58" t="s">
        <v>540</v>
      </c>
      <c r="B48" s="261">
        <v>-0.001167498573553</v>
      </c>
      <c r="C48" s="272">
        <v>0.059328147613847</v>
      </c>
    </row>
    <row r="49" ht="15" spans="1:3">
      <c r="A49" s="58" t="s">
        <v>541</v>
      </c>
      <c r="B49" s="261">
        <v>0.000689947230511</v>
      </c>
      <c r="C49" s="272">
        <v>0.060336800378334</v>
      </c>
    </row>
    <row r="50" ht="15" spans="1:3">
      <c r="A50" s="58" t="s">
        <v>542</v>
      </c>
      <c r="B50" s="261">
        <v>-3.9197293175e-5</v>
      </c>
      <c r="C50" s="272">
        <v>0.060191850085204</v>
      </c>
    </row>
    <row r="51" ht="15" spans="1:3">
      <c r="A51" s="58" t="s">
        <v>543</v>
      </c>
      <c r="B51" s="261">
        <v>0.000614284893023</v>
      </c>
      <c r="C51" s="272">
        <v>0.059703932894608</v>
      </c>
    </row>
    <row r="52" ht="15" spans="1:3">
      <c r="A52" s="58" t="s">
        <v>544</v>
      </c>
      <c r="B52" s="261">
        <v>-0.000446217324303</v>
      </c>
      <c r="C52" s="272">
        <v>0.058633517780818</v>
      </c>
    </row>
    <row r="53" ht="15" spans="1:3">
      <c r="A53" s="58" t="s">
        <v>545</v>
      </c>
      <c r="B53" s="261">
        <v>0.000826918774451</v>
      </c>
      <c r="C53" s="272">
        <v>0.058387294962505</v>
      </c>
    </row>
    <row r="54" ht="15" spans="1:3">
      <c r="A54" s="58" t="s">
        <v>546</v>
      </c>
      <c r="B54" s="261">
        <v>-0.000446259989833</v>
      </c>
      <c r="C54" s="272">
        <v>0.057439260721046</v>
      </c>
    </row>
    <row r="55" ht="15" spans="1:3">
      <c r="A55" s="58" t="s">
        <v>547</v>
      </c>
      <c r="B55" s="261">
        <v>0.000938610914564</v>
      </c>
      <c r="C55" s="272">
        <v>0.0571989878184</v>
      </c>
    </row>
    <row r="56" ht="15" spans="1:3">
      <c r="A56" s="58" t="s">
        <v>548</v>
      </c>
      <c r="B56" s="261">
        <v>0.001170584976159</v>
      </c>
      <c r="C56" s="272">
        <v>0.060668664417738</v>
      </c>
    </row>
    <row r="57" ht="15" spans="1:3">
      <c r="A57" s="58" t="s">
        <v>549</v>
      </c>
      <c r="B57" s="261">
        <v>-0.000180674429766</v>
      </c>
      <c r="C57" s="272">
        <v>0.059799279552996</v>
      </c>
    </row>
    <row r="58" ht="15" spans="1:3">
      <c r="A58" s="58" t="s">
        <v>550</v>
      </c>
      <c r="B58" s="261">
        <v>-0.000394537619597</v>
      </c>
      <c r="C58" s="272">
        <v>0.057219937249575</v>
      </c>
    </row>
    <row r="59" ht="15" spans="1:3">
      <c r="A59" s="58" t="s">
        <v>551</v>
      </c>
      <c r="B59" s="261">
        <v>0.000294947943347</v>
      </c>
      <c r="C59" s="272">
        <v>0.060688712230541</v>
      </c>
    </row>
    <row r="60" ht="15" spans="1:3">
      <c r="A60" s="58" t="s">
        <v>552</v>
      </c>
      <c r="B60" s="261">
        <v>-0.001570053261471</v>
      </c>
      <c r="C60" s="272">
        <v>0.060537637740715</v>
      </c>
    </row>
    <row r="61" ht="15" spans="1:3">
      <c r="A61" s="58" t="s">
        <v>553</v>
      </c>
      <c r="B61" s="261">
        <v>0.000340126161836</v>
      </c>
      <c r="C61" s="272">
        <v>0.059263830607325</v>
      </c>
    </row>
    <row r="62" ht="15" spans="1:3">
      <c r="A62" s="58" t="s">
        <v>554</v>
      </c>
      <c r="B62" s="261">
        <v>0.001313178958289</v>
      </c>
      <c r="C62" s="272">
        <v>0.059970496638967</v>
      </c>
    </row>
    <row r="63" ht="15" spans="1:3">
      <c r="A63" s="58" t="s">
        <v>555</v>
      </c>
      <c r="B63" s="261">
        <v>2.9338254091e-5</v>
      </c>
      <c r="C63" s="272">
        <v>0.059900674640088</v>
      </c>
    </row>
    <row r="64" ht="15" spans="1:3">
      <c r="A64" s="58" t="s">
        <v>556</v>
      </c>
      <c r="B64" s="261">
        <v>0.000585692014188</v>
      </c>
      <c r="C64" s="272">
        <v>0.059607846213811</v>
      </c>
    </row>
    <row r="65" ht="15" spans="1:3">
      <c r="A65" s="58" t="s">
        <v>557</v>
      </c>
      <c r="B65" s="261">
        <v>0.00084621209241</v>
      </c>
      <c r="C65" s="272">
        <v>0.05821538852536</v>
      </c>
    </row>
    <row r="66" ht="15" spans="1:3">
      <c r="A66" s="58" t="s">
        <v>558</v>
      </c>
      <c r="B66" s="261">
        <v>-0.000406305278232</v>
      </c>
      <c r="C66" s="272">
        <v>0.058250597519682</v>
      </c>
    </row>
    <row r="67" ht="15" spans="1:3">
      <c r="A67" s="58" t="s">
        <v>559</v>
      </c>
      <c r="B67" s="261">
        <v>0.000648177308154</v>
      </c>
      <c r="C67" s="272">
        <v>0.058692329263935</v>
      </c>
    </row>
    <row r="68" ht="15" spans="1:3">
      <c r="A68" s="58" t="s">
        <v>560</v>
      </c>
      <c r="B68" s="261">
        <v>0.000510786686123</v>
      </c>
      <c r="C68" s="272">
        <v>0.057393572638307</v>
      </c>
    </row>
    <row r="69" ht="15" spans="1:3">
      <c r="A69" s="58" t="s">
        <v>561</v>
      </c>
      <c r="B69" s="261">
        <v>0.000861538989731</v>
      </c>
      <c r="C69" s="272">
        <v>0.058799440630985</v>
      </c>
    </row>
    <row r="70" ht="15" spans="1:3">
      <c r="A70" s="58" t="s">
        <v>562</v>
      </c>
      <c r="B70" s="261">
        <v>-0.001154733996525</v>
      </c>
      <c r="C70" s="272">
        <v>0.0597359044946</v>
      </c>
    </row>
    <row r="71" ht="15.75" spans="1:3">
      <c r="A71" s="58" t="s">
        <v>563</v>
      </c>
      <c r="B71" s="273">
        <v>-0.000132876834149</v>
      </c>
      <c r="C71" s="274">
        <v>0.058487142094129</v>
      </c>
    </row>
    <row r="72" ht="31.2" customHeight="1" spans="1:3">
      <c r="A72" s="99" t="s">
        <v>564</v>
      </c>
      <c r="B72" s="99"/>
      <c r="C72" s="99"/>
    </row>
  </sheetData>
  <mergeCells count="2">
    <mergeCell ref="A1:C1"/>
    <mergeCell ref="A72:C7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zoomScale="145" zoomScaleNormal="145" workbookViewId="0">
      <selection activeCell="B5" sqref="B5"/>
    </sheetView>
  </sheetViews>
  <sheetFormatPr defaultColWidth="9" defaultRowHeight="15" outlineLevelCol="6"/>
  <cols>
    <col min="1" max="1" width="13.2166666666667" style="60" customWidth="1"/>
    <col min="2" max="2" width="21.775" style="60" customWidth="1"/>
    <col min="3" max="3" width="14.5583333333333" style="60" customWidth="1"/>
    <col min="4" max="4" width="14" style="63" customWidth="1"/>
    <col min="5" max="5" width="16.3333333333333" style="63" customWidth="1"/>
    <col min="6" max="6" width="36.3333333333333" style="233" customWidth="1"/>
    <col min="7" max="7" width="14.775" customWidth="1"/>
    <col min="8" max="8" width="20.8833333333333" customWidth="1"/>
  </cols>
  <sheetData>
    <row r="1" s="232" customFormat="1" ht="29.25" customHeight="1" spans="1:6">
      <c r="A1" s="2" t="s">
        <v>565</v>
      </c>
      <c r="B1" s="2"/>
      <c r="C1" s="2"/>
      <c r="D1" s="2"/>
      <c r="E1" s="2"/>
      <c r="F1" s="2"/>
    </row>
    <row r="2" s="232" customFormat="1" ht="15.75" spans="1:6">
      <c r="A2" s="243" t="s">
        <v>285</v>
      </c>
      <c r="B2" s="243" t="s">
        <v>334</v>
      </c>
      <c r="C2" s="243" t="s">
        <v>335</v>
      </c>
      <c r="D2" s="258" t="s">
        <v>293</v>
      </c>
      <c r="E2" s="258" t="s">
        <v>294</v>
      </c>
      <c r="F2" s="259" t="s">
        <v>566</v>
      </c>
    </row>
    <row r="3" s="232" customFormat="1" spans="1:6">
      <c r="A3" s="60">
        <v>3</v>
      </c>
      <c r="B3" s="232" t="s">
        <v>340</v>
      </c>
      <c r="C3" s="260" t="s">
        <v>341</v>
      </c>
      <c r="D3" s="63">
        <v>0.047427897</v>
      </c>
      <c r="E3" s="63">
        <v>0.01157215</v>
      </c>
      <c r="F3" s="261">
        <v>4.85e-7</v>
      </c>
    </row>
    <row r="4" s="232" customFormat="1" spans="1:6">
      <c r="A4" s="60">
        <v>6</v>
      </c>
      <c r="B4" s="60" t="s">
        <v>385</v>
      </c>
      <c r="C4" s="245" t="s">
        <v>386</v>
      </c>
      <c r="D4" s="63">
        <v>-0.046455861</v>
      </c>
      <c r="E4" s="63">
        <v>0.00649276</v>
      </c>
      <c r="F4" s="261">
        <v>5.35e-7</v>
      </c>
    </row>
    <row r="5" s="232" customFormat="1" spans="1:7">
      <c r="A5" s="60">
        <v>3</v>
      </c>
      <c r="B5" s="60" t="s">
        <v>457</v>
      </c>
      <c r="C5" s="245" t="s">
        <v>458</v>
      </c>
      <c r="D5" s="63">
        <v>0.031164905</v>
      </c>
      <c r="E5" s="63">
        <v>0.007833202</v>
      </c>
      <c r="F5" s="261">
        <v>7.95e-7</v>
      </c>
      <c r="G5"/>
    </row>
    <row r="6" s="232" customFormat="1" spans="1:7">
      <c r="A6" s="60">
        <v>3</v>
      </c>
      <c r="B6" s="60" t="s">
        <v>371</v>
      </c>
      <c r="C6" s="245" t="s">
        <v>372</v>
      </c>
      <c r="D6" s="63">
        <v>0.021958699</v>
      </c>
      <c r="E6" s="63">
        <v>0.00553097</v>
      </c>
      <c r="F6" s="261">
        <v>8.23e-7</v>
      </c>
      <c r="G6"/>
    </row>
    <row r="7" s="232" customFormat="1" spans="1:7">
      <c r="A7" s="60">
        <v>3</v>
      </c>
      <c r="B7" s="60" t="s">
        <v>455</v>
      </c>
      <c r="C7" s="245" t="s">
        <v>456</v>
      </c>
      <c r="D7" s="63">
        <v>-0.024482033</v>
      </c>
      <c r="E7" s="63">
        <v>0.006290424</v>
      </c>
      <c r="F7" s="261">
        <v>1.13e-6</v>
      </c>
      <c r="G7"/>
    </row>
    <row r="8" s="232" customFormat="1" spans="1:6">
      <c r="A8" s="60">
        <v>6</v>
      </c>
      <c r="B8" s="60" t="s">
        <v>479</v>
      </c>
      <c r="C8" s="245" t="s">
        <v>480</v>
      </c>
      <c r="D8" s="63">
        <v>0.032205058</v>
      </c>
      <c r="E8" s="63">
        <v>0.00828471</v>
      </c>
      <c r="F8" s="261">
        <v>1.15e-6</v>
      </c>
    </row>
    <row r="9" s="232" customFormat="1" spans="1:7">
      <c r="A9" s="60">
        <v>3</v>
      </c>
      <c r="B9" s="60" t="s">
        <v>360</v>
      </c>
      <c r="C9" s="245" t="s">
        <v>359</v>
      </c>
      <c r="D9" s="63">
        <v>-0.031202802</v>
      </c>
      <c r="E9" s="63">
        <v>0.008276439</v>
      </c>
      <c r="F9" s="261">
        <v>1.83e-5</v>
      </c>
      <c r="G9"/>
    </row>
    <row r="10" s="232" customFormat="1" spans="1:7">
      <c r="A10" s="60">
        <v>3</v>
      </c>
      <c r="B10" s="60" t="s">
        <v>348</v>
      </c>
      <c r="C10" s="245" t="s">
        <v>349</v>
      </c>
      <c r="D10" s="63">
        <v>0.034976537</v>
      </c>
      <c r="E10" s="63">
        <v>0.009378437</v>
      </c>
      <c r="F10" s="261">
        <v>2.14e-5</v>
      </c>
      <c r="G10"/>
    </row>
    <row r="11" s="232" customFormat="1" spans="1:6">
      <c r="A11" s="60">
        <v>3</v>
      </c>
      <c r="B11" s="60" t="s">
        <v>350</v>
      </c>
      <c r="C11" s="245" t="s">
        <v>351</v>
      </c>
      <c r="D11" s="63">
        <v>-0.023195922</v>
      </c>
      <c r="E11" s="63">
        <v>0.006230222</v>
      </c>
      <c r="F11" s="261">
        <v>0.000219</v>
      </c>
    </row>
    <row r="12" s="232" customFormat="1" spans="1:6">
      <c r="A12" s="60">
        <v>3</v>
      </c>
      <c r="B12" s="60" t="s">
        <v>361</v>
      </c>
      <c r="C12" s="245" t="s">
        <v>362</v>
      </c>
      <c r="D12" s="63">
        <v>0.028859322</v>
      </c>
      <c r="E12" s="63">
        <v>0.007851316</v>
      </c>
      <c r="F12" s="261">
        <v>0.000263</v>
      </c>
    </row>
    <row r="13" s="232" customFormat="1" spans="1:6">
      <c r="A13" s="60">
        <v>3</v>
      </c>
      <c r="B13" s="60" t="s">
        <v>342</v>
      </c>
      <c r="C13" s="245" t="s">
        <v>343</v>
      </c>
      <c r="D13" s="63">
        <v>-0.060539387</v>
      </c>
      <c r="E13" s="63">
        <v>0.016475235</v>
      </c>
      <c r="F13" s="261">
        <v>0.000264</v>
      </c>
    </row>
    <row r="14" s="232" customFormat="1" spans="1:6">
      <c r="A14" s="60">
        <v>3</v>
      </c>
      <c r="B14" s="60" t="s">
        <v>365</v>
      </c>
      <c r="C14" s="245" t="s">
        <v>366</v>
      </c>
      <c r="D14" s="63">
        <v>0.021869931</v>
      </c>
      <c r="E14" s="63">
        <v>0.005991788</v>
      </c>
      <c r="F14" s="261">
        <v>0.00029</v>
      </c>
    </row>
    <row r="15" s="232" customFormat="1" spans="1:6">
      <c r="A15" s="60">
        <v>3</v>
      </c>
      <c r="B15" s="60" t="s">
        <v>363</v>
      </c>
      <c r="C15" s="245" t="s">
        <v>364</v>
      </c>
      <c r="D15" s="63">
        <v>-0.020483575</v>
      </c>
      <c r="E15" s="63">
        <v>0.01769143</v>
      </c>
      <c r="F15" s="261">
        <v>0.000295</v>
      </c>
    </row>
    <row r="16" s="232" customFormat="1" spans="1:6">
      <c r="A16" s="60">
        <v>3</v>
      </c>
      <c r="B16" s="232" t="s">
        <v>449</v>
      </c>
      <c r="C16" s="260" t="s">
        <v>450</v>
      </c>
      <c r="D16" s="63">
        <v>-0.021046797</v>
      </c>
      <c r="E16" s="63">
        <v>0.005800691</v>
      </c>
      <c r="F16" s="261">
        <v>0.000314</v>
      </c>
    </row>
    <row r="17" s="232" customFormat="1" spans="1:6">
      <c r="A17" s="60">
        <v>6</v>
      </c>
      <c r="B17" s="60" t="s">
        <v>468</v>
      </c>
      <c r="C17" s="245" t="s">
        <v>469</v>
      </c>
      <c r="D17" s="63">
        <v>-0.032782844</v>
      </c>
      <c r="E17" s="63">
        <v>0.009088542</v>
      </c>
      <c r="F17" s="261">
        <v>0.000341</v>
      </c>
    </row>
    <row r="18" s="232" customFormat="1" spans="1:6">
      <c r="A18" s="60">
        <v>3</v>
      </c>
      <c r="B18" s="232" t="s">
        <v>352</v>
      </c>
      <c r="C18" s="260" t="s">
        <v>353</v>
      </c>
      <c r="D18" s="63">
        <v>0.026611576</v>
      </c>
      <c r="E18" s="63">
        <v>0.007400414</v>
      </c>
      <c r="F18" s="261">
        <v>0.000355</v>
      </c>
    </row>
    <row r="19" s="232" customFormat="1" spans="1:6">
      <c r="A19" s="60">
        <v>6</v>
      </c>
      <c r="B19" s="232" t="s">
        <v>381</v>
      </c>
      <c r="C19" s="260" t="s">
        <v>382</v>
      </c>
      <c r="D19" s="63">
        <v>-0.020654975</v>
      </c>
      <c r="E19" s="63">
        <v>0.005746656</v>
      </c>
      <c r="F19" s="261">
        <v>0.000357</v>
      </c>
    </row>
    <row r="20" s="232" customFormat="1" spans="1:6">
      <c r="A20" s="60">
        <v>6</v>
      </c>
      <c r="B20" s="60" t="s">
        <v>427</v>
      </c>
      <c r="C20" s="245" t="s">
        <v>428</v>
      </c>
      <c r="D20" s="63">
        <v>0.027247205</v>
      </c>
      <c r="E20" s="63">
        <v>0.00757989</v>
      </c>
      <c r="F20" s="261">
        <v>0.000357</v>
      </c>
    </row>
    <row r="21" s="232" customFormat="1" spans="1:6">
      <c r="A21" s="60">
        <v>6</v>
      </c>
      <c r="B21" s="60" t="s">
        <v>421</v>
      </c>
      <c r="C21" s="245" t="s">
        <v>422</v>
      </c>
      <c r="D21" s="63">
        <v>0.038142679</v>
      </c>
      <c r="E21" s="63">
        <v>0.01065516</v>
      </c>
      <c r="F21" s="261">
        <v>0.000377</v>
      </c>
    </row>
    <row r="22" s="232" customFormat="1" spans="1:6">
      <c r="A22" s="60">
        <v>6</v>
      </c>
      <c r="B22" s="60" t="s">
        <v>395</v>
      </c>
      <c r="C22" s="245" t="s">
        <v>396</v>
      </c>
      <c r="D22" s="63">
        <v>-0.020095755</v>
      </c>
      <c r="E22" s="63">
        <v>0.005690169</v>
      </c>
      <c r="F22" s="261">
        <v>0.000451</v>
      </c>
    </row>
    <row r="23" s="232" customFormat="1" spans="1:6">
      <c r="A23" s="60">
        <v>6</v>
      </c>
      <c r="B23" s="60" t="s">
        <v>409</v>
      </c>
      <c r="C23" s="245" t="s">
        <v>410</v>
      </c>
      <c r="D23" s="63">
        <v>0.0256622</v>
      </c>
      <c r="E23" s="63">
        <v>0.007332177</v>
      </c>
      <c r="F23" s="261">
        <v>0.000507</v>
      </c>
    </row>
    <row r="24" s="232" customFormat="1" spans="1:6">
      <c r="A24" s="60">
        <v>6</v>
      </c>
      <c r="B24" s="60" t="s">
        <v>393</v>
      </c>
      <c r="C24" s="245" t="s">
        <v>394</v>
      </c>
      <c r="D24" s="63">
        <v>-0.033786042</v>
      </c>
      <c r="E24" s="63">
        <v>0.009693404</v>
      </c>
      <c r="F24" s="261">
        <v>0.000534</v>
      </c>
    </row>
    <row r="25" s="232" customFormat="1" spans="1:6">
      <c r="A25" s="60">
        <v>6</v>
      </c>
      <c r="B25" s="60" t="s">
        <v>397</v>
      </c>
      <c r="C25" s="245" t="s">
        <v>398</v>
      </c>
      <c r="D25" s="63">
        <v>-0.021739586</v>
      </c>
      <c r="E25" s="63">
        <v>0.006263238</v>
      </c>
      <c r="F25" s="261">
        <v>0.000563</v>
      </c>
    </row>
    <row r="26" s="232" customFormat="1" spans="1:6">
      <c r="A26" s="60">
        <v>6</v>
      </c>
      <c r="B26" s="60" t="s">
        <v>399</v>
      </c>
      <c r="C26" s="245" t="s">
        <v>400</v>
      </c>
      <c r="D26" s="63">
        <v>0.030598041</v>
      </c>
      <c r="E26" s="63">
        <v>0.00882694</v>
      </c>
      <c r="F26" s="261">
        <v>0.000572</v>
      </c>
    </row>
    <row r="27" s="232" customFormat="1" spans="1:6">
      <c r="A27" s="60">
        <v>6</v>
      </c>
      <c r="B27" s="60" t="s">
        <v>567</v>
      </c>
      <c r="C27" s="245" t="s">
        <v>568</v>
      </c>
      <c r="D27" s="63">
        <v>-0.020081851</v>
      </c>
      <c r="E27" s="63">
        <v>0.005817857</v>
      </c>
      <c r="F27" s="261">
        <v>0.000604</v>
      </c>
    </row>
    <row r="28" s="232" customFormat="1" spans="1:6">
      <c r="A28" s="60">
        <v>6</v>
      </c>
      <c r="B28" s="60" t="s">
        <v>411</v>
      </c>
      <c r="C28" s="245" t="s">
        <v>412</v>
      </c>
      <c r="D28" s="63">
        <v>-0.018883136</v>
      </c>
      <c r="E28" s="63">
        <v>0.005492757</v>
      </c>
      <c r="F28" s="261">
        <v>0.000635</v>
      </c>
    </row>
    <row r="29" s="232" customFormat="1" ht="15.75" spans="1:6">
      <c r="A29" s="38">
        <v>6</v>
      </c>
      <c r="B29" s="38" t="s">
        <v>413</v>
      </c>
      <c r="C29" s="262" t="s">
        <v>414</v>
      </c>
      <c r="D29" s="63">
        <v>0.084671852</v>
      </c>
      <c r="E29" s="63">
        <v>0.024720664</v>
      </c>
      <c r="F29" s="261">
        <v>0.000665</v>
      </c>
    </row>
    <row r="30" s="232" customFormat="1" ht="27.75" customHeight="1" spans="1:6">
      <c r="A30" s="99" t="s">
        <v>569</v>
      </c>
      <c r="B30" s="99"/>
      <c r="C30" s="99"/>
      <c r="D30" s="99"/>
      <c r="E30" s="99"/>
      <c r="F30" s="99"/>
    </row>
    <row r="31" s="232" customFormat="1" spans="1:6">
      <c r="A31" s="60"/>
      <c r="B31" s="263"/>
      <c r="C31" s="263"/>
      <c r="D31" s="264"/>
      <c r="E31" s="264"/>
      <c r="F31" s="265"/>
    </row>
    <row r="32" s="232" customFormat="1" spans="1:6">
      <c r="A32" s="60"/>
      <c r="B32" s="263"/>
      <c r="C32" s="263"/>
      <c r="D32" s="264"/>
      <c r="E32" s="264"/>
      <c r="F32" s="265"/>
    </row>
    <row r="33" s="232" customFormat="1" spans="1:6">
      <c r="A33" s="60"/>
      <c r="B33" s="263"/>
      <c r="C33" s="263"/>
      <c r="D33" s="264"/>
      <c r="E33" s="264"/>
      <c r="F33" s="265"/>
    </row>
    <row r="34" s="232" customFormat="1" spans="1:6">
      <c r="A34" s="60"/>
      <c r="B34" s="263"/>
      <c r="C34" s="263">
        <v>0.000847</v>
      </c>
      <c r="D34" s="264"/>
      <c r="E34" s="264"/>
      <c r="F34" s="265"/>
    </row>
  </sheetData>
  <mergeCells count="2">
    <mergeCell ref="A1:F1"/>
    <mergeCell ref="A30:F30"/>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30" zoomScaleNormal="130" workbookViewId="0">
      <selection activeCell="C16" sqref="C16"/>
    </sheetView>
  </sheetViews>
  <sheetFormatPr defaultColWidth="9" defaultRowHeight="14.25"/>
  <cols>
    <col min="1" max="1" width="12.1083333333333" style="42" customWidth="1"/>
    <col min="2" max="2" width="19.8833333333333" style="42" customWidth="1"/>
    <col min="3" max="3" width="12.1083333333333" style="42" customWidth="1"/>
    <col min="4" max="4" width="18.8833333333333" style="42" customWidth="1"/>
    <col min="5" max="5" width="16" style="42" customWidth="1"/>
    <col min="6" max="6" width="13" style="42" customWidth="1"/>
    <col min="7" max="9" width="12.1083333333333" style="241" customWidth="1"/>
    <col min="10" max="10" width="12.6666666666667" style="242" customWidth="1"/>
    <col min="11" max="11" width="14.1083333333333" style="241" customWidth="1"/>
    <col min="12" max="12" width="9.10833333333333" customWidth="1"/>
  </cols>
  <sheetData>
    <row r="1" s="232" customFormat="1" ht="29.25" customHeight="1" spans="1:11">
      <c r="A1" s="2" t="s">
        <v>570</v>
      </c>
      <c r="B1" s="2"/>
      <c r="C1" s="2"/>
      <c r="D1" s="2"/>
      <c r="E1" s="2"/>
      <c r="F1" s="2"/>
      <c r="G1" s="2"/>
      <c r="H1" s="2"/>
      <c r="I1" s="2"/>
      <c r="J1" s="2"/>
      <c r="K1" s="2"/>
    </row>
    <row r="2" s="232" customFormat="1" ht="15.75" spans="1:11">
      <c r="A2" s="243" t="s">
        <v>285</v>
      </c>
      <c r="B2" s="243" t="s">
        <v>334</v>
      </c>
      <c r="C2" s="243" t="s">
        <v>335</v>
      </c>
      <c r="D2" s="243" t="s">
        <v>571</v>
      </c>
      <c r="E2" s="243" t="s">
        <v>289</v>
      </c>
      <c r="F2" s="243" t="s">
        <v>290</v>
      </c>
      <c r="G2" s="244" t="s">
        <v>291</v>
      </c>
      <c r="H2" s="244" t="s">
        <v>572</v>
      </c>
      <c r="I2" s="244" t="s">
        <v>573</v>
      </c>
      <c r="J2" s="252" t="s">
        <v>574</v>
      </c>
      <c r="K2" s="244" t="s">
        <v>575</v>
      </c>
    </row>
    <row r="3" s="232" customFormat="1" ht="15" spans="1:11">
      <c r="A3" s="60">
        <v>6</v>
      </c>
      <c r="B3" s="60" t="s">
        <v>385</v>
      </c>
      <c r="C3" s="245" t="s">
        <v>386</v>
      </c>
      <c r="D3" s="60">
        <v>25969635</v>
      </c>
      <c r="E3" s="60" t="s">
        <v>299</v>
      </c>
      <c r="F3" s="60" t="s">
        <v>306</v>
      </c>
      <c r="G3" s="35">
        <v>0.0415042</v>
      </c>
      <c r="H3" s="35">
        <v>-0.264358</v>
      </c>
      <c r="I3" s="35">
        <v>0.0444101</v>
      </c>
      <c r="J3" s="253">
        <v>2.638311e-9</v>
      </c>
      <c r="K3" s="35">
        <v>0.08383382</v>
      </c>
    </row>
    <row r="4" s="232" customFormat="1" ht="15" spans="1:11">
      <c r="A4" s="60">
        <v>3</v>
      </c>
      <c r="B4" s="60" t="s">
        <v>350</v>
      </c>
      <c r="C4" s="245" t="s">
        <v>351</v>
      </c>
      <c r="D4" s="60">
        <v>195961254</v>
      </c>
      <c r="E4" s="60" t="s">
        <v>306</v>
      </c>
      <c r="F4" s="60" t="s">
        <v>299</v>
      </c>
      <c r="G4" s="35">
        <v>0.121595</v>
      </c>
      <c r="H4" s="35">
        <v>-0.343696</v>
      </c>
      <c r="I4" s="35">
        <v>0.0645457</v>
      </c>
      <c r="J4" s="253">
        <v>1.010365e-7</v>
      </c>
      <c r="K4" s="35">
        <v>0.5393336</v>
      </c>
    </row>
    <row r="5" s="232" customFormat="1" ht="15" spans="1:11">
      <c r="A5" s="60">
        <v>3</v>
      </c>
      <c r="B5" s="60" t="s">
        <v>348</v>
      </c>
      <c r="C5" s="245" t="s">
        <v>349</v>
      </c>
      <c r="D5" s="60">
        <v>195932613</v>
      </c>
      <c r="E5" s="60" t="s">
        <v>303</v>
      </c>
      <c r="F5" s="60" t="s">
        <v>301</v>
      </c>
      <c r="G5" s="35">
        <v>0.401997</v>
      </c>
      <c r="H5" s="35">
        <v>-0.233773</v>
      </c>
      <c r="I5" s="35">
        <v>0.0523412</v>
      </c>
      <c r="J5" s="253">
        <v>1.957135e-6</v>
      </c>
      <c r="K5" s="35">
        <v>0.07535422</v>
      </c>
    </row>
    <row r="6" s="232" customFormat="1" ht="15" spans="1:11">
      <c r="A6" s="60">
        <v>6</v>
      </c>
      <c r="B6" s="60" t="s">
        <v>381</v>
      </c>
      <c r="C6" s="245" t="s">
        <v>382</v>
      </c>
      <c r="D6" s="60">
        <v>26139741</v>
      </c>
      <c r="E6" s="60" t="s">
        <v>299</v>
      </c>
      <c r="F6" s="60" t="s">
        <v>306</v>
      </c>
      <c r="G6" s="35">
        <v>0.154424</v>
      </c>
      <c r="H6" s="35">
        <v>-0.206382</v>
      </c>
      <c r="I6" s="35">
        <v>0.0515431</v>
      </c>
      <c r="J6" s="253">
        <v>6.226144e-5</v>
      </c>
      <c r="K6" s="35">
        <v>0.4197488</v>
      </c>
    </row>
    <row r="7" s="232" customFormat="1" ht="15" spans="1:11">
      <c r="A7" s="60">
        <v>3</v>
      </c>
      <c r="B7" s="60" t="s">
        <v>449</v>
      </c>
      <c r="C7" s="245" t="s">
        <v>450</v>
      </c>
      <c r="D7" s="60">
        <v>195656614</v>
      </c>
      <c r="E7" s="60" t="s">
        <v>299</v>
      </c>
      <c r="F7" s="60" t="s">
        <v>306</v>
      </c>
      <c r="G7" s="35">
        <v>0.333914</v>
      </c>
      <c r="H7" s="35">
        <v>0.1699</v>
      </c>
      <c r="I7" s="35">
        <v>0.0442802</v>
      </c>
      <c r="J7" s="253">
        <v>0.0001245822</v>
      </c>
      <c r="K7" s="35">
        <v>0.3933457</v>
      </c>
    </row>
    <row r="8" s="232" customFormat="1" ht="15" spans="1:11">
      <c r="A8" s="60">
        <v>3</v>
      </c>
      <c r="B8" s="60" t="s">
        <v>352</v>
      </c>
      <c r="C8" s="245" t="s">
        <v>576</v>
      </c>
      <c r="D8" s="60">
        <v>195993482</v>
      </c>
      <c r="E8" s="60" t="s">
        <v>306</v>
      </c>
      <c r="F8" s="60" t="s">
        <v>299</v>
      </c>
      <c r="G8" s="35">
        <v>0.0798378</v>
      </c>
      <c r="H8" s="35">
        <v>-0.508945</v>
      </c>
      <c r="I8" s="35">
        <v>0.141303</v>
      </c>
      <c r="J8" s="253">
        <v>0.0003160356</v>
      </c>
      <c r="K8" s="35">
        <v>0.0946265</v>
      </c>
    </row>
    <row r="9" s="232" customFormat="1" ht="15" spans="1:11">
      <c r="A9" s="60">
        <v>3</v>
      </c>
      <c r="B9" s="60" t="s">
        <v>340</v>
      </c>
      <c r="C9" s="245" t="s">
        <v>341</v>
      </c>
      <c r="D9" s="60">
        <v>195666636</v>
      </c>
      <c r="E9" s="60" t="s">
        <v>299</v>
      </c>
      <c r="F9" s="60" t="s">
        <v>306</v>
      </c>
      <c r="G9" s="35">
        <v>0.287982</v>
      </c>
      <c r="H9" s="35">
        <v>0.160671</v>
      </c>
      <c r="I9" s="35">
        <v>0.0446619</v>
      </c>
      <c r="J9" s="253">
        <v>0.0003213062</v>
      </c>
      <c r="K9" s="35">
        <v>0.1458338</v>
      </c>
    </row>
    <row r="10" s="232" customFormat="1" ht="15" spans="1:11">
      <c r="A10" s="246">
        <v>6</v>
      </c>
      <c r="B10" s="246" t="s">
        <v>455</v>
      </c>
      <c r="C10" s="247" t="s">
        <v>456</v>
      </c>
      <c r="D10" s="246">
        <v>32985413</v>
      </c>
      <c r="E10" s="246" t="s">
        <v>301</v>
      </c>
      <c r="F10" s="246" t="s">
        <v>303</v>
      </c>
      <c r="G10" s="248">
        <v>0.510729</v>
      </c>
      <c r="H10" s="248">
        <v>-0.212174</v>
      </c>
      <c r="I10" s="248">
        <v>0.0600301</v>
      </c>
      <c r="J10" s="254">
        <v>0.0004086132</v>
      </c>
      <c r="K10" s="248">
        <v>0.009316499</v>
      </c>
    </row>
    <row r="11" s="232" customFormat="1" ht="15.75" spans="1:12">
      <c r="A11" s="249">
        <v>3</v>
      </c>
      <c r="B11" s="249" t="s">
        <v>363</v>
      </c>
      <c r="C11" s="250" t="s">
        <v>364</v>
      </c>
      <c r="D11" s="249">
        <v>196258510</v>
      </c>
      <c r="E11" s="249" t="s">
        <v>303</v>
      </c>
      <c r="F11" s="249" t="s">
        <v>301</v>
      </c>
      <c r="G11" s="251">
        <v>0.220536</v>
      </c>
      <c r="H11" s="251">
        <v>0.203561</v>
      </c>
      <c r="I11" s="251">
        <v>0.0637929</v>
      </c>
      <c r="J11" s="255">
        <v>0.001417935</v>
      </c>
      <c r="K11" s="251">
        <v>0.494271</v>
      </c>
      <c r="L11" s="256"/>
    </row>
    <row r="12" ht="37.5" customHeight="1" spans="1:15">
      <c r="A12" s="222" t="s">
        <v>577</v>
      </c>
      <c r="B12" s="99"/>
      <c r="C12" s="99"/>
      <c r="D12" s="99"/>
      <c r="E12" s="99"/>
      <c r="F12" s="99"/>
      <c r="G12" s="99"/>
      <c r="H12" s="99"/>
      <c r="I12" s="99"/>
      <c r="J12" s="99"/>
      <c r="K12" s="99"/>
      <c r="L12" s="257"/>
      <c r="M12" s="257"/>
      <c r="N12" s="257"/>
      <c r="O12" s="257"/>
    </row>
  </sheetData>
  <mergeCells count="2">
    <mergeCell ref="A1:K1"/>
    <mergeCell ref="A12:K12"/>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zoomScale="110" zoomScaleNormal="110" workbookViewId="0">
      <selection activeCell="G29" sqref="G29"/>
    </sheetView>
  </sheetViews>
  <sheetFormatPr defaultColWidth="9" defaultRowHeight="14.25"/>
  <cols>
    <col min="1" max="1" width="24.4416666666667" customWidth="1"/>
    <col min="2" max="2" width="16.6666666666667" customWidth="1"/>
    <col min="3" max="4" width="9.775" style="45" customWidth="1"/>
    <col min="5" max="5" width="10.3333333333333" style="45" customWidth="1"/>
    <col min="6" max="6" width="12.1083333333333" style="45" customWidth="1"/>
    <col min="7" max="13" width="9.775" style="45" customWidth="1"/>
  </cols>
  <sheetData>
    <row r="1" ht="33" customHeight="1" spans="1:13">
      <c r="A1" s="234" t="s">
        <v>578</v>
      </c>
      <c r="B1" s="234"/>
      <c r="C1" s="234"/>
      <c r="D1" s="234"/>
      <c r="E1" s="234"/>
      <c r="F1" s="234"/>
      <c r="G1" s="234"/>
      <c r="H1" s="234"/>
      <c r="I1" s="234"/>
      <c r="J1" s="234"/>
      <c r="K1" s="234"/>
      <c r="L1" s="234"/>
      <c r="M1" s="234"/>
    </row>
    <row r="2" s="42" customFormat="1" spans="1:13">
      <c r="A2" s="235" t="s">
        <v>579</v>
      </c>
      <c r="B2" s="235" t="s">
        <v>580</v>
      </c>
      <c r="C2" s="216" t="s">
        <v>581</v>
      </c>
      <c r="D2" s="216" t="s">
        <v>582</v>
      </c>
      <c r="E2" s="216" t="s">
        <v>583</v>
      </c>
      <c r="F2" s="216" t="s">
        <v>584</v>
      </c>
      <c r="G2" s="216" t="s">
        <v>585</v>
      </c>
      <c r="H2" s="216" t="s">
        <v>586</v>
      </c>
      <c r="I2" s="216" t="s">
        <v>587</v>
      </c>
      <c r="J2" s="216" t="s">
        <v>588</v>
      </c>
      <c r="K2" s="216" t="s">
        <v>589</v>
      </c>
      <c r="L2" s="239" t="s">
        <v>590</v>
      </c>
      <c r="M2" s="216" t="s">
        <v>591</v>
      </c>
    </row>
    <row r="3" s="42" customFormat="1" ht="15" spans="1:13">
      <c r="A3" s="8"/>
      <c r="B3" s="8"/>
      <c r="C3" s="217"/>
      <c r="D3" s="217"/>
      <c r="E3" s="217" t="s">
        <v>592</v>
      </c>
      <c r="F3" s="217" t="s">
        <v>592</v>
      </c>
      <c r="G3" s="217" t="s">
        <v>592</v>
      </c>
      <c r="H3" s="217" t="s">
        <v>592</v>
      </c>
      <c r="I3" s="217" t="s">
        <v>593</v>
      </c>
      <c r="J3" s="217" t="s">
        <v>593</v>
      </c>
      <c r="K3" s="217" t="s">
        <v>593</v>
      </c>
      <c r="L3" s="48" t="s">
        <v>594</v>
      </c>
      <c r="M3" s="217" t="s">
        <v>595</v>
      </c>
    </row>
    <row r="4" s="42" customFormat="1" ht="15" spans="1:13">
      <c r="A4" s="236" t="s">
        <v>596</v>
      </c>
      <c r="B4" s="236" t="s">
        <v>597</v>
      </c>
      <c r="C4" s="229" t="s">
        <v>598</v>
      </c>
      <c r="D4" s="237">
        <v>188</v>
      </c>
      <c r="E4" s="237" t="s">
        <v>598</v>
      </c>
      <c r="F4" s="237" t="s">
        <v>599</v>
      </c>
      <c r="G4" s="237">
        <v>1</v>
      </c>
      <c r="H4" s="229">
        <v>0</v>
      </c>
      <c r="I4" s="229">
        <v>8.16</v>
      </c>
      <c r="J4" s="229">
        <v>3.18</v>
      </c>
      <c r="K4" s="229">
        <v>450</v>
      </c>
      <c r="L4" s="219">
        <v>12</v>
      </c>
      <c r="M4" s="237">
        <v>2</v>
      </c>
    </row>
    <row r="5" s="42" customFormat="1" ht="15" spans="1:13">
      <c r="A5" s="236" t="s">
        <v>600</v>
      </c>
      <c r="B5" s="236" t="s">
        <v>597</v>
      </c>
      <c r="C5" s="229" t="s">
        <v>598</v>
      </c>
      <c r="D5" s="237">
        <v>188</v>
      </c>
      <c r="E5" s="237" t="s">
        <v>598</v>
      </c>
      <c r="F5" s="237" t="s">
        <v>599</v>
      </c>
      <c r="G5" s="237">
        <v>1</v>
      </c>
      <c r="H5" s="229">
        <v>0</v>
      </c>
      <c r="I5" s="229">
        <v>6.93</v>
      </c>
      <c r="J5" s="229">
        <v>2.53</v>
      </c>
      <c r="K5" s="229">
        <v>450</v>
      </c>
      <c r="L5" s="219">
        <v>12</v>
      </c>
      <c r="M5" s="237">
        <v>2</v>
      </c>
    </row>
    <row r="6" s="42" customFormat="1" ht="15" spans="1:13">
      <c r="A6" s="236" t="s">
        <v>601</v>
      </c>
      <c r="B6" s="236" t="s">
        <v>597</v>
      </c>
      <c r="C6" s="229" t="s">
        <v>598</v>
      </c>
      <c r="D6" s="237">
        <v>188</v>
      </c>
      <c r="E6" s="237" t="s">
        <v>598</v>
      </c>
      <c r="F6" s="237" t="s">
        <v>599</v>
      </c>
      <c r="G6" s="237">
        <v>1</v>
      </c>
      <c r="H6" s="229">
        <v>0</v>
      </c>
      <c r="I6" s="229">
        <v>8.85</v>
      </c>
      <c r="J6" s="229">
        <v>3.49</v>
      </c>
      <c r="K6" s="229">
        <v>450</v>
      </c>
      <c r="L6" s="219">
        <v>12</v>
      </c>
      <c r="M6" s="237">
        <v>2</v>
      </c>
    </row>
    <row r="7" s="42" customFormat="1" ht="15" spans="1:13">
      <c r="A7" s="236" t="s">
        <v>602</v>
      </c>
      <c r="B7" s="236" t="s">
        <v>597</v>
      </c>
      <c r="C7" s="229" t="s">
        <v>598</v>
      </c>
      <c r="D7" s="237">
        <v>188</v>
      </c>
      <c r="E7" s="237" t="s">
        <v>598</v>
      </c>
      <c r="F7" s="237" t="s">
        <v>599</v>
      </c>
      <c r="G7" s="237">
        <v>1</v>
      </c>
      <c r="H7" s="229">
        <v>0</v>
      </c>
      <c r="I7" s="229">
        <v>7.79</v>
      </c>
      <c r="J7" s="229">
        <v>2.98</v>
      </c>
      <c r="K7" s="229">
        <v>450</v>
      </c>
      <c r="L7" s="219">
        <v>12</v>
      </c>
      <c r="M7" s="237">
        <v>2</v>
      </c>
    </row>
    <row r="8" s="42" customFormat="1" ht="15" spans="1:13">
      <c r="A8" s="236" t="s">
        <v>603</v>
      </c>
      <c r="B8" s="236" t="s">
        <v>604</v>
      </c>
      <c r="C8" s="229" t="s">
        <v>598</v>
      </c>
      <c r="D8" s="237">
        <v>188</v>
      </c>
      <c r="E8" s="237" t="s">
        <v>598</v>
      </c>
      <c r="F8" s="237" t="s">
        <v>599</v>
      </c>
      <c r="G8" s="237">
        <v>1</v>
      </c>
      <c r="H8" s="229">
        <v>0</v>
      </c>
      <c r="I8" s="229">
        <v>8.16</v>
      </c>
      <c r="J8" s="229">
        <v>3.73</v>
      </c>
      <c r="K8" s="229">
        <v>1100</v>
      </c>
      <c r="L8" s="219">
        <v>12</v>
      </c>
      <c r="M8" s="237">
        <v>2</v>
      </c>
    </row>
    <row r="9" s="42" customFormat="1" ht="15" spans="1:13">
      <c r="A9" s="236" t="s">
        <v>605</v>
      </c>
      <c r="B9" s="236" t="s">
        <v>604</v>
      </c>
      <c r="C9" s="229" t="s">
        <v>598</v>
      </c>
      <c r="D9" s="237">
        <v>188</v>
      </c>
      <c r="E9" s="237" t="s">
        <v>598</v>
      </c>
      <c r="F9" s="237" t="s">
        <v>599</v>
      </c>
      <c r="G9" s="237">
        <v>1</v>
      </c>
      <c r="H9" s="229">
        <v>0</v>
      </c>
      <c r="I9" s="229">
        <v>7.27</v>
      </c>
      <c r="J9" s="229">
        <v>3.33</v>
      </c>
      <c r="K9" s="229">
        <v>900</v>
      </c>
      <c r="L9" s="219">
        <v>12</v>
      </c>
      <c r="M9" s="237">
        <v>2</v>
      </c>
    </row>
    <row r="10" s="42" customFormat="1" ht="15" spans="1:13">
      <c r="A10" s="236" t="s">
        <v>606</v>
      </c>
      <c r="B10" s="236" t="s">
        <v>607</v>
      </c>
      <c r="C10" s="229" t="s">
        <v>598</v>
      </c>
      <c r="D10" s="237">
        <v>192</v>
      </c>
      <c r="E10" s="237" t="s">
        <v>598</v>
      </c>
      <c r="F10" s="237" t="s">
        <v>599</v>
      </c>
      <c r="G10" s="237">
        <v>1</v>
      </c>
      <c r="H10" s="229">
        <v>0</v>
      </c>
      <c r="I10" s="229">
        <v>2000</v>
      </c>
      <c r="J10" s="229">
        <v>2.98</v>
      </c>
      <c r="K10" s="229">
        <v>900</v>
      </c>
      <c r="L10" s="219">
        <v>9</v>
      </c>
      <c r="M10" s="237">
        <v>2</v>
      </c>
    </row>
    <row r="11" s="42" customFormat="1" ht="15" spans="1:13">
      <c r="A11" s="236" t="s">
        <v>608</v>
      </c>
      <c r="B11" s="236" t="s">
        <v>607</v>
      </c>
      <c r="C11" s="229" t="s">
        <v>598</v>
      </c>
      <c r="D11" s="237">
        <v>192</v>
      </c>
      <c r="E11" s="237" t="s">
        <v>598</v>
      </c>
      <c r="F11" s="237" t="s">
        <v>599</v>
      </c>
      <c r="G11" s="229">
        <v>1</v>
      </c>
      <c r="H11" s="229">
        <v>0</v>
      </c>
      <c r="I11" s="229">
        <v>2000</v>
      </c>
      <c r="J11" s="229">
        <v>2.26</v>
      </c>
      <c r="K11" s="229">
        <v>900</v>
      </c>
      <c r="L11" s="219">
        <v>12</v>
      </c>
      <c r="M11" s="237">
        <v>2</v>
      </c>
    </row>
    <row r="12" s="42" customFormat="1" ht="15" spans="1:13">
      <c r="A12" s="236" t="s">
        <v>609</v>
      </c>
      <c r="B12" s="236" t="s">
        <v>607</v>
      </c>
      <c r="C12" s="229" t="s">
        <v>598</v>
      </c>
      <c r="D12" s="237">
        <v>192</v>
      </c>
      <c r="E12" s="237" t="s">
        <v>598</v>
      </c>
      <c r="F12" s="237" t="s">
        <v>599</v>
      </c>
      <c r="G12" s="237">
        <v>1</v>
      </c>
      <c r="H12" s="229">
        <v>0</v>
      </c>
      <c r="I12" s="229">
        <v>2000</v>
      </c>
      <c r="J12" s="229">
        <v>2.34</v>
      </c>
      <c r="K12" s="229">
        <v>900</v>
      </c>
      <c r="L12" s="219">
        <v>9</v>
      </c>
      <c r="M12" s="237">
        <v>2</v>
      </c>
    </row>
    <row r="13" s="42" customFormat="1" ht="15.75" spans="1:13">
      <c r="A13" s="238" t="s">
        <v>610</v>
      </c>
      <c r="B13" s="238" t="s">
        <v>607</v>
      </c>
      <c r="C13" s="231" t="s">
        <v>598</v>
      </c>
      <c r="D13" s="231">
        <v>208</v>
      </c>
      <c r="E13" s="231" t="s">
        <v>611</v>
      </c>
      <c r="F13" s="231" t="s">
        <v>612</v>
      </c>
      <c r="G13" s="231">
        <v>0.9</v>
      </c>
      <c r="H13" s="231">
        <v>0</v>
      </c>
      <c r="I13" s="231">
        <v>2000</v>
      </c>
      <c r="J13" s="231">
        <v>2.32</v>
      </c>
      <c r="K13" s="231">
        <v>900</v>
      </c>
      <c r="L13" s="240">
        <v>8</v>
      </c>
      <c r="M13" s="231">
        <v>2</v>
      </c>
    </row>
    <row r="14" ht="44.25" customHeight="1" spans="1:13">
      <c r="A14" s="41" t="s">
        <v>613</v>
      </c>
      <c r="B14" s="220"/>
      <c r="C14" s="220"/>
      <c r="D14" s="220"/>
      <c r="E14" s="220"/>
      <c r="F14" s="220"/>
      <c r="G14" s="220"/>
      <c r="H14" s="220"/>
      <c r="I14" s="220"/>
      <c r="J14" s="220"/>
      <c r="K14" s="220"/>
      <c r="L14" s="220"/>
      <c r="M14" s="220"/>
    </row>
    <row r="15" ht="15" spans="1:1">
      <c r="A15" s="232"/>
    </row>
    <row r="16" ht="15" spans="1:1">
      <c r="A16" s="232"/>
    </row>
    <row r="17" ht="15" spans="1:1">
      <c r="A17" s="232"/>
    </row>
    <row r="18" ht="15" spans="1:1">
      <c r="A18" s="232"/>
    </row>
    <row r="19" ht="15" spans="1:1">
      <c r="A19" s="232"/>
    </row>
    <row r="20" ht="15" spans="1:1">
      <c r="A20" s="232"/>
    </row>
    <row r="21" ht="15" spans="1:1">
      <c r="A21" s="232"/>
    </row>
    <row r="22" ht="15" spans="1:1">
      <c r="A22" s="232"/>
    </row>
    <row r="23" ht="15" spans="1:1">
      <c r="A23" s="232"/>
    </row>
    <row r="25" ht="15" spans="1:9">
      <c r="A25" s="232"/>
      <c r="B25" s="232"/>
      <c r="C25" s="233"/>
      <c r="D25" s="233"/>
      <c r="E25" s="233"/>
      <c r="F25" s="233"/>
      <c r="G25" s="233"/>
      <c r="H25" s="233"/>
      <c r="I25" s="233"/>
    </row>
  </sheetData>
  <mergeCells count="6">
    <mergeCell ref="A1:M1"/>
    <mergeCell ref="A14:M14"/>
    <mergeCell ref="A2:A3"/>
    <mergeCell ref="B2:B3"/>
    <mergeCell ref="C2:C3"/>
    <mergeCell ref="D2:D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B21" sqref="B21"/>
    </sheetView>
  </sheetViews>
  <sheetFormatPr defaultColWidth="9" defaultRowHeight="14.25"/>
  <cols>
    <col min="1" max="1" width="25.1083333333333" customWidth="1"/>
    <col min="2" max="2" width="14.775" style="45" customWidth="1"/>
    <col min="3" max="3" width="10.6666666666667" style="45" customWidth="1"/>
    <col min="4" max="4" width="9.66666666666667" style="45" customWidth="1"/>
    <col min="5" max="5" width="11.1083333333333" style="45" customWidth="1"/>
    <col min="6" max="6" width="13.1083333333333" style="45" customWidth="1"/>
    <col min="7" max="8" width="9.66666666666667" style="45" customWidth="1"/>
    <col min="9" max="9" width="10.3333333333333" style="45" customWidth="1"/>
    <col min="10" max="14" width="9.66666666666667" style="45" customWidth="1"/>
  </cols>
  <sheetData>
    <row r="1" ht="33" customHeight="1" spans="1:14">
      <c r="A1" s="128" t="s">
        <v>614</v>
      </c>
      <c r="B1" s="128"/>
      <c r="C1" s="128"/>
      <c r="D1" s="128"/>
      <c r="E1" s="128"/>
      <c r="F1" s="128"/>
      <c r="G1" s="128"/>
      <c r="H1" s="128"/>
      <c r="I1" s="128"/>
      <c r="J1" s="128"/>
      <c r="K1" s="128"/>
      <c r="L1" s="128"/>
      <c r="M1" s="128"/>
      <c r="N1" s="128"/>
    </row>
    <row r="2" s="42" customFormat="1" spans="1:14">
      <c r="A2" s="77" t="s">
        <v>579</v>
      </c>
      <c r="B2" s="227" t="s">
        <v>580</v>
      </c>
      <c r="C2" s="227" t="s">
        <v>581</v>
      </c>
      <c r="D2" s="227" t="s">
        <v>582</v>
      </c>
      <c r="E2" s="227" t="s">
        <v>583</v>
      </c>
      <c r="F2" s="227" t="s">
        <v>584</v>
      </c>
      <c r="G2" s="227" t="s">
        <v>585</v>
      </c>
      <c r="H2" s="227" t="s">
        <v>586</v>
      </c>
      <c r="I2" s="227" t="s">
        <v>587</v>
      </c>
      <c r="J2" s="227" t="s">
        <v>588</v>
      </c>
      <c r="K2" s="227" t="s">
        <v>590</v>
      </c>
      <c r="L2" s="227" t="s">
        <v>615</v>
      </c>
      <c r="M2" s="227" t="s">
        <v>616</v>
      </c>
      <c r="N2" s="227" t="s">
        <v>591</v>
      </c>
    </row>
    <row r="3" s="42" customFormat="1" ht="15" spans="1:14">
      <c r="A3" s="2"/>
      <c r="B3" s="228"/>
      <c r="C3" s="228"/>
      <c r="D3" s="228"/>
      <c r="E3" s="228" t="s">
        <v>592</v>
      </c>
      <c r="F3" s="228" t="s">
        <v>592</v>
      </c>
      <c r="G3" s="228" t="s">
        <v>592</v>
      </c>
      <c r="H3" s="228" t="s">
        <v>592</v>
      </c>
      <c r="I3" s="228" t="s">
        <v>593</v>
      </c>
      <c r="J3" s="228" t="s">
        <v>593</v>
      </c>
      <c r="K3" s="228" t="s">
        <v>594</v>
      </c>
      <c r="L3" s="228"/>
      <c r="M3" s="228"/>
      <c r="N3" s="228" t="s">
        <v>595</v>
      </c>
    </row>
    <row r="4" s="42" customFormat="1" ht="15" spans="1:14">
      <c r="A4" s="58" t="s">
        <v>596</v>
      </c>
      <c r="B4" s="229" t="s">
        <v>617</v>
      </c>
      <c r="C4" s="229" t="s">
        <v>618</v>
      </c>
      <c r="D4" s="229">
        <v>50</v>
      </c>
      <c r="E4" s="229" t="s">
        <v>598</v>
      </c>
      <c r="F4" s="229" t="s">
        <v>619</v>
      </c>
      <c r="G4" s="229">
        <v>3</v>
      </c>
      <c r="H4" s="229">
        <v>0</v>
      </c>
      <c r="I4" s="229">
        <v>6000</v>
      </c>
      <c r="J4" s="229">
        <v>65</v>
      </c>
      <c r="K4" s="229">
        <v>90</v>
      </c>
      <c r="L4" s="229">
        <v>5</v>
      </c>
      <c r="M4" s="229">
        <v>64</v>
      </c>
      <c r="N4" s="229">
        <v>2</v>
      </c>
    </row>
    <row r="5" s="42" customFormat="1" ht="15" spans="1:14">
      <c r="A5" s="58" t="s">
        <v>600</v>
      </c>
      <c r="B5" s="229" t="s">
        <v>617</v>
      </c>
      <c r="C5" s="229" t="s">
        <v>618</v>
      </c>
      <c r="D5" s="229">
        <v>50</v>
      </c>
      <c r="E5" s="229" t="s">
        <v>598</v>
      </c>
      <c r="F5" s="229" t="s">
        <v>619</v>
      </c>
      <c r="G5" s="229">
        <v>3</v>
      </c>
      <c r="H5" s="229">
        <v>0</v>
      </c>
      <c r="I5" s="229">
        <v>10000</v>
      </c>
      <c r="J5" s="229">
        <v>74</v>
      </c>
      <c r="K5" s="229">
        <v>90</v>
      </c>
      <c r="L5" s="229">
        <v>5</v>
      </c>
      <c r="M5" s="229">
        <v>64</v>
      </c>
      <c r="N5" s="229">
        <v>2</v>
      </c>
    </row>
    <row r="6" s="42" customFormat="1" ht="15" spans="1:14">
      <c r="A6" s="58" t="s">
        <v>601</v>
      </c>
      <c r="B6" s="229" t="s">
        <v>617</v>
      </c>
      <c r="C6" s="229" t="s">
        <v>618</v>
      </c>
      <c r="D6" s="229">
        <v>50</v>
      </c>
      <c r="E6" s="229" t="s">
        <v>598</v>
      </c>
      <c r="F6" s="229" t="s">
        <v>619</v>
      </c>
      <c r="G6" s="229">
        <v>3</v>
      </c>
      <c r="H6" s="229">
        <v>0</v>
      </c>
      <c r="I6" s="229">
        <v>12500</v>
      </c>
      <c r="J6" s="229">
        <v>72</v>
      </c>
      <c r="K6" s="229">
        <v>90</v>
      </c>
      <c r="L6" s="229">
        <v>5</v>
      </c>
      <c r="M6" s="229">
        <v>64</v>
      </c>
      <c r="N6" s="229">
        <v>2</v>
      </c>
    </row>
    <row r="7" s="42" customFormat="1" ht="15" spans="1:14">
      <c r="A7" s="58" t="s">
        <v>602</v>
      </c>
      <c r="B7" s="229" t="s">
        <v>617</v>
      </c>
      <c r="C7" s="229" t="s">
        <v>618</v>
      </c>
      <c r="D7" s="229">
        <v>50</v>
      </c>
      <c r="E7" s="229" t="s">
        <v>598</v>
      </c>
      <c r="F7" s="229" t="s">
        <v>619</v>
      </c>
      <c r="G7" s="229">
        <v>3</v>
      </c>
      <c r="H7" s="229">
        <v>0</v>
      </c>
      <c r="I7" s="229">
        <v>11500</v>
      </c>
      <c r="J7" s="229">
        <v>72</v>
      </c>
      <c r="K7" s="229">
        <v>90</v>
      </c>
      <c r="L7" s="229">
        <v>5</v>
      </c>
      <c r="M7" s="229">
        <v>64</v>
      </c>
      <c r="N7" s="229">
        <v>2</v>
      </c>
    </row>
    <row r="8" s="42" customFormat="1" ht="15" spans="1:14">
      <c r="A8" s="58" t="s">
        <v>603</v>
      </c>
      <c r="B8" s="229" t="s">
        <v>617</v>
      </c>
      <c r="C8" s="229" t="s">
        <v>618</v>
      </c>
      <c r="D8" s="229">
        <v>50</v>
      </c>
      <c r="E8" s="229" t="s">
        <v>598</v>
      </c>
      <c r="F8" s="229" t="s">
        <v>619</v>
      </c>
      <c r="G8" s="229">
        <v>3</v>
      </c>
      <c r="H8" s="229">
        <v>0</v>
      </c>
      <c r="I8" s="229">
        <v>6800</v>
      </c>
      <c r="J8" s="229">
        <v>91</v>
      </c>
      <c r="K8" s="229">
        <v>90</v>
      </c>
      <c r="L8" s="229">
        <v>1</v>
      </c>
      <c r="M8" s="229">
        <v>32</v>
      </c>
      <c r="N8" s="229">
        <v>2</v>
      </c>
    </row>
    <row r="9" s="42" customFormat="1" ht="15" spans="1:14">
      <c r="A9" s="58" t="s">
        <v>605</v>
      </c>
      <c r="B9" s="229" t="s">
        <v>617</v>
      </c>
      <c r="C9" s="229" t="s">
        <v>618</v>
      </c>
      <c r="D9" s="229">
        <v>50</v>
      </c>
      <c r="E9" s="229" t="s">
        <v>598</v>
      </c>
      <c r="F9" s="229" t="s">
        <v>619</v>
      </c>
      <c r="G9" s="229">
        <v>3</v>
      </c>
      <c r="H9" s="229">
        <v>0</v>
      </c>
      <c r="I9" s="229">
        <v>7950</v>
      </c>
      <c r="J9" s="229">
        <v>111</v>
      </c>
      <c r="K9" s="229">
        <v>90</v>
      </c>
      <c r="L9" s="229">
        <v>1</v>
      </c>
      <c r="M9" s="229">
        <v>32</v>
      </c>
      <c r="N9" s="229">
        <v>2</v>
      </c>
    </row>
    <row r="10" s="42" customFormat="1" ht="15" spans="1:14">
      <c r="A10" s="58" t="s">
        <v>606</v>
      </c>
      <c r="B10" s="229" t="s">
        <v>617</v>
      </c>
      <c r="C10" s="229" t="s">
        <v>618</v>
      </c>
      <c r="D10" s="229">
        <v>50</v>
      </c>
      <c r="E10" s="229" t="s">
        <v>598</v>
      </c>
      <c r="F10" s="229" t="s">
        <v>619</v>
      </c>
      <c r="G10" s="229">
        <v>3</v>
      </c>
      <c r="H10" s="229">
        <v>0</v>
      </c>
      <c r="I10" s="229">
        <v>7900</v>
      </c>
      <c r="J10" s="229">
        <v>84</v>
      </c>
      <c r="K10" s="229">
        <v>90</v>
      </c>
      <c r="L10" s="229">
        <v>1</v>
      </c>
      <c r="M10" s="229">
        <v>64</v>
      </c>
      <c r="N10" s="229">
        <v>2</v>
      </c>
    </row>
    <row r="11" s="42" customFormat="1" ht="15" spans="1:14">
      <c r="A11" s="58" t="s">
        <v>608</v>
      </c>
      <c r="B11" s="229" t="s">
        <v>617</v>
      </c>
      <c r="C11" s="229" t="s">
        <v>618</v>
      </c>
      <c r="D11" s="229">
        <v>50</v>
      </c>
      <c r="E11" s="229" t="s">
        <v>598</v>
      </c>
      <c r="F11" s="229" t="s">
        <v>619</v>
      </c>
      <c r="G11" s="229">
        <v>3</v>
      </c>
      <c r="H11" s="229">
        <v>0</v>
      </c>
      <c r="I11" s="229">
        <v>6800</v>
      </c>
      <c r="J11" s="229">
        <v>91</v>
      </c>
      <c r="K11" s="229">
        <v>90</v>
      </c>
      <c r="L11" s="229">
        <v>1</v>
      </c>
      <c r="M11" s="229">
        <v>64</v>
      </c>
      <c r="N11" s="229">
        <v>2</v>
      </c>
    </row>
    <row r="12" s="42" customFormat="1" ht="15" spans="1:14">
      <c r="A12" s="58" t="s">
        <v>609</v>
      </c>
      <c r="B12" s="229" t="s">
        <v>617</v>
      </c>
      <c r="C12" s="229" t="s">
        <v>618</v>
      </c>
      <c r="D12" s="229">
        <v>50</v>
      </c>
      <c r="E12" s="229" t="s">
        <v>598</v>
      </c>
      <c r="F12" s="229" t="s">
        <v>619</v>
      </c>
      <c r="G12" s="229">
        <v>3</v>
      </c>
      <c r="H12" s="229">
        <v>0</v>
      </c>
      <c r="I12" s="229">
        <v>6400</v>
      </c>
      <c r="J12" s="229">
        <v>98</v>
      </c>
      <c r="K12" s="229">
        <v>90</v>
      </c>
      <c r="L12" s="229">
        <v>1</v>
      </c>
      <c r="M12" s="229">
        <v>64</v>
      </c>
      <c r="N12" s="229">
        <v>2</v>
      </c>
    </row>
    <row r="13" s="42" customFormat="1" ht="15.75" spans="1:14">
      <c r="A13" s="230" t="s">
        <v>610</v>
      </c>
      <c r="B13" s="231" t="s">
        <v>617</v>
      </c>
      <c r="C13" s="231" t="s">
        <v>620</v>
      </c>
      <c r="D13" s="231">
        <v>92</v>
      </c>
      <c r="E13" s="231" t="s">
        <v>621</v>
      </c>
      <c r="F13" s="231" t="s">
        <v>622</v>
      </c>
      <c r="G13" s="231">
        <v>1.5</v>
      </c>
      <c r="H13" s="231">
        <v>0</v>
      </c>
      <c r="I13" s="231">
        <v>3200</v>
      </c>
      <c r="J13" s="231">
        <v>80</v>
      </c>
      <c r="K13" s="231">
        <v>90</v>
      </c>
      <c r="L13" s="231">
        <v>1</v>
      </c>
      <c r="M13" s="231">
        <v>192</v>
      </c>
      <c r="N13" s="231">
        <v>2</v>
      </c>
    </row>
    <row r="14" ht="22.5" customHeight="1" spans="1:14">
      <c r="A14" s="41" t="s">
        <v>623</v>
      </c>
      <c r="B14" s="220"/>
      <c r="C14" s="220"/>
      <c r="D14" s="220"/>
      <c r="E14" s="220"/>
      <c r="F14" s="220"/>
      <c r="G14" s="220"/>
      <c r="H14" s="220"/>
      <c r="I14" s="220"/>
      <c r="J14" s="220"/>
      <c r="K14" s="220"/>
      <c r="L14" s="220"/>
      <c r="M14" s="220"/>
      <c r="N14" s="220"/>
    </row>
    <row r="15" ht="15" spans="1:1">
      <c r="A15" s="232"/>
    </row>
    <row r="16" ht="15" spans="1:1">
      <c r="A16" s="232"/>
    </row>
    <row r="17" ht="15" spans="1:1">
      <c r="A17" s="232"/>
    </row>
    <row r="18" ht="15" spans="1:1">
      <c r="A18" s="232"/>
    </row>
    <row r="19" ht="15" spans="1:1">
      <c r="A19" s="232"/>
    </row>
    <row r="20" ht="15" spans="1:1">
      <c r="A20" s="232"/>
    </row>
    <row r="21" ht="15" spans="1:1">
      <c r="A21" s="232"/>
    </row>
    <row r="22" ht="15" spans="1:1">
      <c r="A22" s="232"/>
    </row>
    <row r="25" ht="15" spans="1:8">
      <c r="A25" s="232"/>
      <c r="B25" s="233"/>
      <c r="C25" s="233"/>
      <c r="D25" s="233"/>
      <c r="E25" s="233"/>
      <c r="F25" s="233"/>
      <c r="G25" s="233"/>
      <c r="H25" s="233"/>
    </row>
  </sheetData>
  <mergeCells count="8">
    <mergeCell ref="A1:N1"/>
    <mergeCell ref="A14:N14"/>
    <mergeCell ref="A2:A3"/>
    <mergeCell ref="B2:B3"/>
    <mergeCell ref="C2:C3"/>
    <mergeCell ref="D2:D3"/>
    <mergeCell ref="L2:L3"/>
    <mergeCell ref="M2:M3"/>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130" zoomScaleNormal="130" workbookViewId="0">
      <selection activeCell="B14" sqref="B14"/>
    </sheetView>
  </sheetViews>
  <sheetFormatPr defaultColWidth="9" defaultRowHeight="14.25" outlineLevelCol="4"/>
  <cols>
    <col min="1" max="1" width="7" customWidth="1"/>
    <col min="2" max="2" width="76" customWidth="1"/>
    <col min="3" max="3" width="13.4416666666667" style="42" customWidth="1"/>
    <col min="4" max="4" width="15.775" style="42" customWidth="1"/>
  </cols>
  <sheetData>
    <row r="1" ht="33" customHeight="1" spans="1:4">
      <c r="A1" s="2" t="s">
        <v>624</v>
      </c>
      <c r="B1" s="2"/>
      <c r="C1" s="2"/>
      <c r="D1" s="2"/>
    </row>
    <row r="2" s="42" customFormat="1" ht="15" spans="1:4">
      <c r="A2" s="2" t="s">
        <v>625</v>
      </c>
      <c r="B2" s="2" t="s">
        <v>626</v>
      </c>
      <c r="C2" s="2" t="s">
        <v>627</v>
      </c>
      <c r="D2" s="2" t="s">
        <v>628</v>
      </c>
    </row>
    <row r="3" s="42" customFormat="1" ht="15" spans="1:5">
      <c r="A3" s="60">
        <v>1</v>
      </c>
      <c r="B3" s="60" t="s">
        <v>629</v>
      </c>
      <c r="C3" s="60" t="s">
        <v>630</v>
      </c>
      <c r="D3" s="60" t="s">
        <v>631</v>
      </c>
      <c r="E3" s="224"/>
    </row>
    <row r="4" s="42" customFormat="1" ht="15" spans="1:5">
      <c r="A4" s="60">
        <v>2</v>
      </c>
      <c r="B4" s="60" t="s">
        <v>632</v>
      </c>
      <c r="C4" s="60" t="s">
        <v>630</v>
      </c>
      <c r="D4" s="60" t="s">
        <v>631</v>
      </c>
      <c r="E4" s="224"/>
    </row>
    <row r="5" s="42" customFormat="1" ht="15" spans="1:5">
      <c r="A5" s="60">
        <v>3</v>
      </c>
      <c r="B5" s="60" t="s">
        <v>633</v>
      </c>
      <c r="C5" s="60" t="s">
        <v>634</v>
      </c>
      <c r="D5" s="60" t="s">
        <v>631</v>
      </c>
      <c r="E5" s="224"/>
    </row>
    <row r="6" s="42" customFormat="1" ht="15" spans="1:5">
      <c r="A6" s="60">
        <v>4</v>
      </c>
      <c r="B6" s="60" t="s">
        <v>635</v>
      </c>
      <c r="C6" s="60" t="s">
        <v>634</v>
      </c>
      <c r="D6" s="60" t="s">
        <v>631</v>
      </c>
      <c r="E6" s="224"/>
    </row>
    <row r="7" s="42" customFormat="1" ht="15" spans="1:5">
      <c r="A7" s="60">
        <v>5</v>
      </c>
      <c r="B7" s="60" t="s">
        <v>636</v>
      </c>
      <c r="C7" s="60" t="s">
        <v>637</v>
      </c>
      <c r="D7" s="60" t="s">
        <v>631</v>
      </c>
      <c r="E7" s="224"/>
    </row>
    <row r="8" s="42" customFormat="1" ht="15" spans="1:5">
      <c r="A8" s="60">
        <v>6</v>
      </c>
      <c r="B8" s="60" t="s">
        <v>638</v>
      </c>
      <c r="C8" s="60" t="s">
        <v>637</v>
      </c>
      <c r="D8" s="60" t="s">
        <v>605</v>
      </c>
      <c r="E8" s="224"/>
    </row>
    <row r="9" s="42" customFormat="1" ht="15" spans="1:5">
      <c r="A9" s="60">
        <v>7</v>
      </c>
      <c r="B9" s="60" t="s">
        <v>639</v>
      </c>
      <c r="C9" s="60" t="s">
        <v>640</v>
      </c>
      <c r="D9" s="60" t="s">
        <v>631</v>
      </c>
      <c r="E9" s="224"/>
    </row>
    <row r="10" s="42" customFormat="1" ht="15" spans="1:5">
      <c r="A10" s="60">
        <v>8</v>
      </c>
      <c r="B10" s="60" t="s">
        <v>641</v>
      </c>
      <c r="C10" s="60" t="s">
        <v>642</v>
      </c>
      <c r="D10" s="60" t="s">
        <v>631</v>
      </c>
      <c r="E10" s="224"/>
    </row>
    <row r="11" s="42" customFormat="1" ht="15" spans="1:5">
      <c r="A11" s="60">
        <v>9</v>
      </c>
      <c r="B11" s="60" t="s">
        <v>643</v>
      </c>
      <c r="C11" s="60" t="s">
        <v>644</v>
      </c>
      <c r="D11" s="60" t="s">
        <v>645</v>
      </c>
      <c r="E11" s="224"/>
    </row>
    <row r="12" s="42" customFormat="1" ht="15" spans="1:5">
      <c r="A12" s="60">
        <v>10</v>
      </c>
      <c r="B12" s="60" t="s">
        <v>646</v>
      </c>
      <c r="C12" s="60" t="s">
        <v>647</v>
      </c>
      <c r="D12" s="60" t="s">
        <v>603</v>
      </c>
      <c r="E12" s="224"/>
    </row>
    <row r="13" s="42" customFormat="1" ht="15" spans="1:5">
      <c r="A13" s="60">
        <v>11</v>
      </c>
      <c r="B13" s="60" t="s">
        <v>648</v>
      </c>
      <c r="C13" s="60" t="s">
        <v>640</v>
      </c>
      <c r="D13" s="60" t="s">
        <v>631</v>
      </c>
      <c r="E13" s="224"/>
    </row>
    <row r="14" s="42" customFormat="1" ht="15" spans="1:5">
      <c r="A14" s="60">
        <v>12</v>
      </c>
      <c r="B14" s="60" t="s">
        <v>649</v>
      </c>
      <c r="C14" s="60" t="s">
        <v>650</v>
      </c>
      <c r="D14" s="60" t="s">
        <v>631</v>
      </c>
      <c r="E14" s="224"/>
    </row>
    <row r="15" s="42" customFormat="1" ht="15" spans="1:5">
      <c r="A15" s="60">
        <v>13</v>
      </c>
      <c r="B15" s="60" t="s">
        <v>651</v>
      </c>
      <c r="C15" s="60" t="s">
        <v>630</v>
      </c>
      <c r="D15" s="60" t="s">
        <v>631</v>
      </c>
      <c r="E15" s="224"/>
    </row>
    <row r="16" s="42" customFormat="1" ht="15" spans="1:5">
      <c r="A16" s="60">
        <v>14</v>
      </c>
      <c r="B16" s="60" t="s">
        <v>652</v>
      </c>
      <c r="C16" s="60" t="s">
        <v>653</v>
      </c>
      <c r="D16" s="60" t="s">
        <v>610</v>
      </c>
      <c r="E16" s="224"/>
    </row>
    <row r="17" s="42" customFormat="1" ht="15" spans="1:5">
      <c r="A17" s="60">
        <v>15</v>
      </c>
      <c r="B17" s="60" t="s">
        <v>654</v>
      </c>
      <c r="C17" s="60" t="s">
        <v>655</v>
      </c>
      <c r="D17" s="60" t="s">
        <v>631</v>
      </c>
      <c r="E17" s="224"/>
    </row>
    <row r="18" s="42" customFormat="1" ht="15" spans="1:5">
      <c r="A18" s="60">
        <v>16</v>
      </c>
      <c r="B18" s="60" t="s">
        <v>656</v>
      </c>
      <c r="C18" s="60" t="s">
        <v>657</v>
      </c>
      <c r="D18" s="60" t="s">
        <v>631</v>
      </c>
      <c r="E18" s="224"/>
    </row>
    <row r="19" s="42" customFormat="1" ht="15" spans="1:5">
      <c r="A19" s="60">
        <v>17</v>
      </c>
      <c r="B19" s="60" t="s">
        <v>658</v>
      </c>
      <c r="C19" s="60" t="s">
        <v>657</v>
      </c>
      <c r="D19" s="60" t="s">
        <v>645</v>
      </c>
      <c r="E19" s="224"/>
    </row>
    <row r="20" s="42" customFormat="1" ht="15" spans="1:5">
      <c r="A20" s="60">
        <v>18</v>
      </c>
      <c r="B20" s="60" t="s">
        <v>659</v>
      </c>
      <c r="C20" s="60" t="s">
        <v>660</v>
      </c>
      <c r="D20" s="60" t="s">
        <v>645</v>
      </c>
      <c r="E20" s="224"/>
    </row>
    <row r="21" s="42" customFormat="1" ht="15" spans="1:5">
      <c r="A21" s="60">
        <v>19</v>
      </c>
      <c r="B21" s="60" t="s">
        <v>635</v>
      </c>
      <c r="C21" s="60" t="s">
        <v>634</v>
      </c>
      <c r="D21" s="60" t="s">
        <v>631</v>
      </c>
      <c r="E21" s="224"/>
    </row>
    <row r="22" s="42" customFormat="1" ht="15" spans="1:5">
      <c r="A22" s="60">
        <v>20</v>
      </c>
      <c r="B22" s="60" t="s">
        <v>661</v>
      </c>
      <c r="C22" s="60" t="s">
        <v>662</v>
      </c>
      <c r="D22" s="60" t="s">
        <v>603</v>
      </c>
      <c r="E22" s="224"/>
    </row>
    <row r="23" s="42" customFormat="1" ht="15" spans="1:5">
      <c r="A23" s="60">
        <v>21</v>
      </c>
      <c r="B23" s="60" t="s">
        <v>663</v>
      </c>
      <c r="C23" s="60" t="s">
        <v>662</v>
      </c>
      <c r="D23" s="60" t="s">
        <v>631</v>
      </c>
      <c r="E23" s="224"/>
    </row>
    <row r="24" s="42" customFormat="1" ht="15" spans="1:5">
      <c r="A24" s="60">
        <v>22</v>
      </c>
      <c r="B24" s="60" t="s">
        <v>664</v>
      </c>
      <c r="C24" s="60" t="s">
        <v>665</v>
      </c>
      <c r="D24" s="60" t="s">
        <v>602</v>
      </c>
      <c r="E24" s="224"/>
    </row>
    <row r="25" s="42" customFormat="1" ht="15" spans="1:5">
      <c r="A25" s="60">
        <v>23</v>
      </c>
      <c r="B25" s="60" t="s">
        <v>666</v>
      </c>
      <c r="C25" s="60" t="s">
        <v>667</v>
      </c>
      <c r="D25" s="60" t="s">
        <v>606</v>
      </c>
      <c r="E25" s="224"/>
    </row>
    <row r="26" s="42" customFormat="1" ht="15" spans="1:5">
      <c r="A26" s="60">
        <v>24</v>
      </c>
      <c r="B26" s="60" t="s">
        <v>668</v>
      </c>
      <c r="C26" s="60" t="s">
        <v>669</v>
      </c>
      <c r="D26" s="60" t="s">
        <v>609</v>
      </c>
      <c r="E26" s="224"/>
    </row>
    <row r="27" s="42" customFormat="1" ht="15" spans="1:5">
      <c r="A27" s="60">
        <v>25</v>
      </c>
      <c r="B27" s="60" t="s">
        <v>670</v>
      </c>
      <c r="C27" s="60" t="s">
        <v>630</v>
      </c>
      <c r="D27" s="60" t="s">
        <v>606</v>
      </c>
      <c r="E27" s="224"/>
    </row>
    <row r="28" s="42" customFormat="1" ht="15" spans="1:5">
      <c r="A28" s="60">
        <v>26</v>
      </c>
      <c r="B28" s="60" t="s">
        <v>671</v>
      </c>
      <c r="C28" s="60" t="s">
        <v>672</v>
      </c>
      <c r="D28" s="60" t="s">
        <v>601</v>
      </c>
      <c r="E28" s="224"/>
    </row>
    <row r="29" s="42" customFormat="1" ht="15" spans="1:5">
      <c r="A29" s="60">
        <v>27</v>
      </c>
      <c r="B29" s="60" t="s">
        <v>673</v>
      </c>
      <c r="C29" s="60" t="s">
        <v>674</v>
      </c>
      <c r="D29" s="60" t="s">
        <v>602</v>
      </c>
      <c r="E29" s="224"/>
    </row>
    <row r="30" s="42" customFormat="1" ht="15" spans="1:5">
      <c r="A30" s="60">
        <v>28</v>
      </c>
      <c r="B30" s="60" t="s">
        <v>675</v>
      </c>
      <c r="C30" s="60" t="s">
        <v>630</v>
      </c>
      <c r="D30" s="60" t="s">
        <v>631</v>
      </c>
      <c r="E30" s="224"/>
    </row>
    <row r="31" s="42" customFormat="1" ht="15" spans="1:5">
      <c r="A31" s="60">
        <v>29</v>
      </c>
      <c r="B31" s="60" t="s">
        <v>676</v>
      </c>
      <c r="C31" s="60" t="s">
        <v>677</v>
      </c>
      <c r="D31" s="60" t="s">
        <v>631</v>
      </c>
      <c r="E31" s="224"/>
    </row>
    <row r="32" s="42" customFormat="1" ht="15" spans="1:5">
      <c r="A32" s="60">
        <v>30</v>
      </c>
      <c r="B32" s="60" t="s">
        <v>678</v>
      </c>
      <c r="C32" s="60" t="s">
        <v>679</v>
      </c>
      <c r="D32" s="60" t="s">
        <v>609</v>
      </c>
      <c r="E32" s="224"/>
    </row>
    <row r="33" s="42" customFormat="1" ht="15.75" spans="1:5">
      <c r="A33" s="38">
        <v>31</v>
      </c>
      <c r="B33" s="38" t="s">
        <v>680</v>
      </c>
      <c r="C33" s="38" t="s">
        <v>681</v>
      </c>
      <c r="D33" s="38" t="s">
        <v>608</v>
      </c>
      <c r="E33" s="224"/>
    </row>
    <row r="34" s="223" customFormat="1" ht="22.2" customHeight="1" spans="1:5">
      <c r="A34" s="5" t="s">
        <v>682</v>
      </c>
      <c r="B34" s="225"/>
      <c r="C34" s="225"/>
      <c r="D34" s="225"/>
      <c r="E34" s="226"/>
    </row>
  </sheetData>
  <mergeCells count="2">
    <mergeCell ref="A1:D1"/>
    <mergeCell ref="A34:D3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zoomScale="130" zoomScaleNormal="130" workbookViewId="0">
      <selection activeCell="D10" sqref="D10"/>
    </sheetView>
  </sheetViews>
  <sheetFormatPr defaultColWidth="9" defaultRowHeight="14.25"/>
  <cols>
    <col min="2" max="2" width="12" customWidth="1"/>
    <col min="3" max="3" width="15.1083333333333" style="45" customWidth="1"/>
    <col min="4" max="4" width="13.8833333333333" style="45" customWidth="1"/>
    <col min="5" max="5" width="18.1083333333333" style="45" customWidth="1"/>
    <col min="6" max="11" width="13.8833333333333" style="45" customWidth="1"/>
  </cols>
  <sheetData>
    <row r="1" ht="35.1" customHeight="1" spans="1:11">
      <c r="A1" s="6" t="s">
        <v>683</v>
      </c>
      <c r="B1" s="6"/>
      <c r="C1" s="6"/>
      <c r="D1" s="6"/>
      <c r="E1" s="6"/>
      <c r="F1" s="6"/>
      <c r="G1" s="6"/>
      <c r="H1" s="6"/>
      <c r="I1" s="6"/>
      <c r="J1" s="6"/>
      <c r="K1" s="6"/>
    </row>
    <row r="2" ht="15.75" spans="1:11">
      <c r="A2" s="13" t="s">
        <v>684</v>
      </c>
      <c r="B2" s="215" t="s">
        <v>685</v>
      </c>
      <c r="C2" s="216" t="s">
        <v>686</v>
      </c>
      <c r="D2" s="215" t="s">
        <v>687</v>
      </c>
      <c r="E2" s="215"/>
      <c r="F2" s="215" t="s">
        <v>688</v>
      </c>
      <c r="G2" s="215"/>
      <c r="H2" s="215" t="s">
        <v>689</v>
      </c>
      <c r="I2" s="215"/>
      <c r="J2" s="215" t="s">
        <v>690</v>
      </c>
      <c r="K2" s="215"/>
    </row>
    <row r="3" ht="15" spans="1:11">
      <c r="A3" s="10"/>
      <c r="B3" s="32"/>
      <c r="C3" s="217"/>
      <c r="D3" s="217" t="s">
        <v>141</v>
      </c>
      <c r="E3" s="217" t="s">
        <v>691</v>
      </c>
      <c r="F3" s="217" t="s">
        <v>141</v>
      </c>
      <c r="G3" s="217" t="s">
        <v>691</v>
      </c>
      <c r="H3" s="217" t="s">
        <v>141</v>
      </c>
      <c r="I3" s="217" t="s">
        <v>691</v>
      </c>
      <c r="J3" s="217" t="s">
        <v>141</v>
      </c>
      <c r="K3" s="217" t="s">
        <v>691</v>
      </c>
    </row>
    <row r="4" ht="15" spans="1:11">
      <c r="A4" s="25">
        <v>1</v>
      </c>
      <c r="B4" s="25" t="s">
        <v>56</v>
      </c>
      <c r="C4" s="218">
        <v>6059</v>
      </c>
      <c r="D4" s="218">
        <v>4657</v>
      </c>
      <c r="E4" s="219">
        <v>15</v>
      </c>
      <c r="F4" s="218">
        <v>4657</v>
      </c>
      <c r="G4" s="219">
        <v>14</v>
      </c>
      <c r="H4" s="218">
        <v>2869</v>
      </c>
      <c r="I4" s="219">
        <v>12</v>
      </c>
      <c r="J4" s="218">
        <v>1402</v>
      </c>
      <c r="K4" s="219">
        <v>1</v>
      </c>
    </row>
    <row r="5" ht="15" spans="1:11">
      <c r="A5" s="25" t="s">
        <v>145</v>
      </c>
      <c r="B5" s="25" t="s">
        <v>60</v>
      </c>
      <c r="C5" s="218">
        <v>6741</v>
      </c>
      <c r="D5" s="218">
        <v>5264</v>
      </c>
      <c r="E5" s="219">
        <v>17</v>
      </c>
      <c r="F5" s="218">
        <v>5264</v>
      </c>
      <c r="G5" s="219">
        <v>10</v>
      </c>
      <c r="H5" s="218">
        <v>3191</v>
      </c>
      <c r="I5" s="219">
        <v>10</v>
      </c>
      <c r="J5" s="218">
        <v>1477</v>
      </c>
      <c r="K5" s="219">
        <v>3</v>
      </c>
    </row>
    <row r="6" ht="15" spans="1:11">
      <c r="A6" s="25" t="s">
        <v>146</v>
      </c>
      <c r="B6" s="25" t="s">
        <v>64</v>
      </c>
      <c r="C6" s="218">
        <v>6740</v>
      </c>
      <c r="D6" s="218">
        <v>5263</v>
      </c>
      <c r="E6" s="219">
        <v>8</v>
      </c>
      <c r="F6" s="218">
        <v>5263</v>
      </c>
      <c r="G6" s="219">
        <v>4</v>
      </c>
      <c r="H6" s="218">
        <v>3190</v>
      </c>
      <c r="I6" s="219">
        <v>4</v>
      </c>
      <c r="J6" s="218">
        <v>1477</v>
      </c>
      <c r="K6" s="219">
        <v>1</v>
      </c>
    </row>
    <row r="7" ht="15" spans="1:11">
      <c r="A7" s="25" t="s">
        <v>147</v>
      </c>
      <c r="B7" s="25" t="s">
        <v>68</v>
      </c>
      <c r="C7" s="218">
        <v>6721</v>
      </c>
      <c r="D7" s="218">
        <v>5244</v>
      </c>
      <c r="E7" s="219">
        <v>12</v>
      </c>
      <c r="F7" s="218">
        <v>5244</v>
      </c>
      <c r="G7" s="219">
        <v>5</v>
      </c>
      <c r="H7" s="218">
        <v>3181</v>
      </c>
      <c r="I7" s="219">
        <v>5</v>
      </c>
      <c r="J7" s="218">
        <v>1477</v>
      </c>
      <c r="K7" s="219">
        <v>2</v>
      </c>
    </row>
    <row r="8" ht="15" spans="1:11">
      <c r="A8" s="25" t="s">
        <v>148</v>
      </c>
      <c r="B8" s="25" t="s">
        <v>72</v>
      </c>
      <c r="C8" s="218">
        <v>6727</v>
      </c>
      <c r="D8" s="218">
        <v>5251</v>
      </c>
      <c r="E8" s="219">
        <v>10</v>
      </c>
      <c r="F8" s="218">
        <v>5251</v>
      </c>
      <c r="G8" s="219">
        <v>4</v>
      </c>
      <c r="H8" s="218">
        <v>3183</v>
      </c>
      <c r="I8" s="219">
        <v>4</v>
      </c>
      <c r="J8" s="218">
        <v>1476</v>
      </c>
      <c r="K8" s="219">
        <v>2</v>
      </c>
    </row>
    <row r="9" ht="15" spans="1:11">
      <c r="A9" s="25" t="s">
        <v>149</v>
      </c>
      <c r="B9" s="25" t="s">
        <v>76</v>
      </c>
      <c r="C9" s="218">
        <v>5389</v>
      </c>
      <c r="D9" s="218">
        <v>4008</v>
      </c>
      <c r="E9" s="219">
        <v>3</v>
      </c>
      <c r="F9" s="218">
        <v>4008</v>
      </c>
      <c r="G9" s="219">
        <v>1</v>
      </c>
      <c r="H9" s="218">
        <v>2424</v>
      </c>
      <c r="I9" s="219">
        <v>0</v>
      </c>
      <c r="J9" s="218">
        <v>1381</v>
      </c>
      <c r="K9" s="219">
        <v>0</v>
      </c>
    </row>
    <row r="10" ht="15" spans="1:11">
      <c r="A10" s="25" t="s">
        <v>150</v>
      </c>
      <c r="B10" s="25" t="s">
        <v>80</v>
      </c>
      <c r="C10" s="218">
        <v>5894</v>
      </c>
      <c r="D10" s="218">
        <v>4421</v>
      </c>
      <c r="E10" s="219">
        <v>3</v>
      </c>
      <c r="F10" s="218">
        <v>4421</v>
      </c>
      <c r="G10" s="219">
        <v>2</v>
      </c>
      <c r="H10" s="218">
        <v>2678</v>
      </c>
      <c r="I10" s="219">
        <v>0</v>
      </c>
      <c r="J10" s="218">
        <v>1473</v>
      </c>
      <c r="K10" s="219">
        <v>0</v>
      </c>
    </row>
    <row r="11" ht="15" spans="1:11">
      <c r="A11" s="25" t="s">
        <v>151</v>
      </c>
      <c r="B11" s="25" t="s">
        <v>97</v>
      </c>
      <c r="C11" s="218">
        <v>5423</v>
      </c>
      <c r="D11" s="218">
        <v>3961</v>
      </c>
      <c r="E11" s="219">
        <v>7</v>
      </c>
      <c r="F11" s="218">
        <v>3961</v>
      </c>
      <c r="G11" s="219">
        <v>3</v>
      </c>
      <c r="H11" s="218">
        <v>2467</v>
      </c>
      <c r="I11" s="219">
        <v>2</v>
      </c>
      <c r="J11" s="218">
        <v>1462</v>
      </c>
      <c r="K11" s="219">
        <v>2</v>
      </c>
    </row>
    <row r="12" ht="15" spans="1:11">
      <c r="A12" s="25" t="s">
        <v>152</v>
      </c>
      <c r="B12" s="25" t="s">
        <v>101</v>
      </c>
      <c r="C12" s="218">
        <v>5359</v>
      </c>
      <c r="D12" s="218">
        <v>4121</v>
      </c>
      <c r="E12" s="219">
        <v>8</v>
      </c>
      <c r="F12" s="218">
        <v>4121</v>
      </c>
      <c r="G12" s="219">
        <v>8</v>
      </c>
      <c r="H12" s="218">
        <v>2526</v>
      </c>
      <c r="I12" s="219">
        <v>5</v>
      </c>
      <c r="J12" s="218">
        <v>1238</v>
      </c>
      <c r="K12" s="219">
        <v>0</v>
      </c>
    </row>
    <row r="13" ht="15" spans="1:11">
      <c r="A13" s="25" t="s">
        <v>153</v>
      </c>
      <c r="B13" s="25" t="s">
        <v>105</v>
      </c>
      <c r="C13" s="218">
        <v>6734</v>
      </c>
      <c r="D13" s="218">
        <v>5257</v>
      </c>
      <c r="E13" s="219">
        <v>12</v>
      </c>
      <c r="F13" s="218">
        <v>5257</v>
      </c>
      <c r="G13" s="219">
        <v>6</v>
      </c>
      <c r="H13" s="218">
        <v>3189</v>
      </c>
      <c r="I13" s="219">
        <v>7</v>
      </c>
      <c r="J13" s="218">
        <v>1477</v>
      </c>
      <c r="K13" s="219">
        <v>3</v>
      </c>
    </row>
    <row r="14" ht="15" spans="1:11">
      <c r="A14" s="25" t="s">
        <v>154</v>
      </c>
      <c r="B14" s="25" t="s">
        <v>109</v>
      </c>
      <c r="C14" s="218">
        <v>6199</v>
      </c>
      <c r="D14" s="218">
        <v>4832</v>
      </c>
      <c r="E14" s="219">
        <v>0</v>
      </c>
      <c r="F14" s="218">
        <v>4832</v>
      </c>
      <c r="G14" s="219">
        <v>0</v>
      </c>
      <c r="H14" s="218">
        <v>2932</v>
      </c>
      <c r="I14" s="219">
        <v>0</v>
      </c>
      <c r="J14" s="218">
        <v>1367</v>
      </c>
      <c r="K14" s="219">
        <v>0</v>
      </c>
    </row>
    <row r="15" ht="15" spans="1:11">
      <c r="A15" s="25" t="s">
        <v>155</v>
      </c>
      <c r="B15" s="25" t="s">
        <v>113</v>
      </c>
      <c r="C15" s="218">
        <v>6709</v>
      </c>
      <c r="D15" s="218">
        <v>5230</v>
      </c>
      <c r="E15" s="219">
        <v>1</v>
      </c>
      <c r="F15" s="218">
        <v>5230</v>
      </c>
      <c r="G15" s="219">
        <v>0</v>
      </c>
      <c r="H15" s="218">
        <v>3173</v>
      </c>
      <c r="I15" s="219">
        <v>0</v>
      </c>
      <c r="J15" s="218">
        <v>1479</v>
      </c>
      <c r="K15" s="219">
        <v>0</v>
      </c>
    </row>
    <row r="16" ht="15" spans="1:11">
      <c r="A16" s="25" t="s">
        <v>156</v>
      </c>
      <c r="B16" s="25" t="s">
        <v>117</v>
      </c>
      <c r="C16" s="218">
        <v>6142</v>
      </c>
      <c r="D16" s="218">
        <v>4788</v>
      </c>
      <c r="E16" s="219">
        <v>0</v>
      </c>
      <c r="F16" s="218">
        <v>4788</v>
      </c>
      <c r="G16" s="219">
        <v>0</v>
      </c>
      <c r="H16" s="218">
        <v>2904</v>
      </c>
      <c r="I16" s="219">
        <v>0</v>
      </c>
      <c r="J16" s="218">
        <v>1354</v>
      </c>
      <c r="K16" s="219">
        <v>0</v>
      </c>
    </row>
    <row r="17" ht="13.95" customHeight="1" spans="1:11">
      <c r="A17" s="41" t="s">
        <v>692</v>
      </c>
      <c r="B17" s="220" t="s">
        <v>501</v>
      </c>
      <c r="C17" s="221" t="s">
        <v>501</v>
      </c>
      <c r="D17" s="221" t="s">
        <v>501</v>
      </c>
      <c r="E17" s="221">
        <f>SUM(E4:E16)</f>
        <v>96</v>
      </c>
      <c r="F17" s="221" t="s">
        <v>501</v>
      </c>
      <c r="G17" s="221">
        <f>SUM(G4:G16)</f>
        <v>57</v>
      </c>
      <c r="H17" s="221" t="s">
        <v>501</v>
      </c>
      <c r="I17" s="221">
        <f>SUM(I4:I16)</f>
        <v>49</v>
      </c>
      <c r="J17" s="221" t="s">
        <v>501</v>
      </c>
      <c r="K17" s="221">
        <f>SUM(K4:K16)</f>
        <v>14</v>
      </c>
    </row>
    <row r="18" ht="139.95" customHeight="1" spans="1:11">
      <c r="A18" s="222" t="s">
        <v>693</v>
      </c>
      <c r="B18" s="99"/>
      <c r="C18" s="99"/>
      <c r="D18" s="99"/>
      <c r="E18" s="99"/>
      <c r="F18" s="99"/>
      <c r="G18" s="99"/>
      <c r="H18" s="99"/>
      <c r="I18" s="99"/>
      <c r="J18" s="99"/>
      <c r="K18" s="99"/>
    </row>
  </sheetData>
  <mergeCells count="9">
    <mergeCell ref="A1:K1"/>
    <mergeCell ref="D2:E2"/>
    <mergeCell ref="F2:G2"/>
    <mergeCell ref="H2:I2"/>
    <mergeCell ref="J2:K2"/>
    <mergeCell ref="A18:K18"/>
    <mergeCell ref="A2:A3"/>
    <mergeCell ref="B2:B3"/>
    <mergeCell ref="C2:C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8"/>
  <sheetViews>
    <sheetView tabSelected="1" zoomScale="115" zoomScaleNormal="115" workbookViewId="0">
      <selection activeCell="E13" sqref="E13"/>
    </sheetView>
  </sheetViews>
  <sheetFormatPr defaultColWidth="9" defaultRowHeight="15.75"/>
  <cols>
    <col min="1" max="1" width="9" style="122"/>
    <col min="2" max="2" width="10.5583333333333" style="122" customWidth="1"/>
    <col min="3" max="3" width="12.3333333333333" style="123" customWidth="1"/>
    <col min="4" max="4" width="24.3333333333333" style="122" customWidth="1"/>
    <col min="5" max="5" width="48.4416666666667" style="124" customWidth="1"/>
    <col min="6" max="6" width="12.6666666666667" style="123" customWidth="1"/>
    <col min="7" max="7" width="12.8833333333333" style="123" customWidth="1"/>
    <col min="8" max="8" width="13.1083333333333" style="125" customWidth="1"/>
    <col min="9" max="9" width="8.21666666666667" style="123" customWidth="1"/>
    <col min="10" max="10" width="8" style="123" customWidth="1"/>
    <col min="11" max="11" width="7.88333333333333" style="123" customWidth="1"/>
    <col min="12" max="13" width="7.88333333333333" style="126" customWidth="1"/>
    <col min="14" max="14" width="14" style="127" customWidth="1"/>
    <col min="15" max="16" width="7.88333333333333" style="126" customWidth="1"/>
    <col min="17" max="17" width="14.4416666666667" style="127" customWidth="1"/>
    <col min="18" max="19" width="7.88333333333333" style="126" customWidth="1"/>
    <col min="20" max="20" width="12.775" style="127" customWidth="1"/>
    <col min="21" max="21" width="5.21666666666667" style="123" customWidth="1"/>
    <col min="22" max="22" width="7.88333333333333" style="123" customWidth="1"/>
    <col min="23" max="23" width="6" style="123" customWidth="1"/>
    <col min="24" max="24" width="12" style="123" customWidth="1"/>
    <col min="25" max="25" width="9.10833333333333" style="123" customWidth="1"/>
    <col min="26" max="26" width="8.10833333333333" style="123" customWidth="1"/>
    <col min="27" max="27" width="10.6666666666667" style="123" customWidth="1"/>
    <col min="28" max="28" width="14.3333333333333" style="124" customWidth="1"/>
    <col min="29" max="16384" width="9" style="124"/>
  </cols>
  <sheetData>
    <row r="1" ht="33" customHeight="1" spans="1:29">
      <c r="A1" s="128" t="s">
        <v>694</v>
      </c>
      <c r="B1" s="128"/>
      <c r="C1" s="129"/>
      <c r="D1" s="128"/>
      <c r="E1" s="128"/>
      <c r="F1" s="128"/>
      <c r="G1" s="128"/>
      <c r="H1" s="130"/>
      <c r="I1" s="128"/>
      <c r="J1" s="128"/>
      <c r="K1" s="128"/>
      <c r="L1" s="154"/>
      <c r="M1" s="154"/>
      <c r="N1" s="155"/>
      <c r="O1" s="154"/>
      <c r="P1" s="154"/>
      <c r="Q1" s="155"/>
      <c r="R1" s="154"/>
      <c r="S1" s="154"/>
      <c r="T1" s="155"/>
      <c r="U1" s="128"/>
      <c r="V1" s="128"/>
      <c r="W1" s="128"/>
      <c r="X1" s="128"/>
      <c r="Y1" s="128"/>
      <c r="Z1" s="128"/>
      <c r="AA1" s="128"/>
      <c r="AB1" s="128"/>
      <c r="AC1" s="128"/>
    </row>
    <row r="2" ht="22.2" customHeight="1" spans="1:29">
      <c r="A2" s="131" t="s">
        <v>685</v>
      </c>
      <c r="B2" s="132" t="s">
        <v>695</v>
      </c>
      <c r="C2" s="133"/>
      <c r="D2" s="134"/>
      <c r="E2" s="135" t="s">
        <v>696</v>
      </c>
      <c r="F2" s="135"/>
      <c r="G2" s="135"/>
      <c r="H2" s="136"/>
      <c r="I2" s="135"/>
      <c r="J2" s="135"/>
      <c r="K2" s="135"/>
      <c r="L2" s="156"/>
      <c r="M2" s="156"/>
      <c r="N2" s="157"/>
      <c r="O2" s="156"/>
      <c r="P2" s="156"/>
      <c r="Q2" s="157"/>
      <c r="R2" s="156"/>
      <c r="S2" s="156"/>
      <c r="T2" s="157"/>
      <c r="U2" s="170" t="s">
        <v>697</v>
      </c>
      <c r="V2" s="170"/>
      <c r="W2" s="170"/>
      <c r="X2" s="170"/>
      <c r="Y2" s="170"/>
      <c r="Z2" s="170"/>
      <c r="AA2" s="170"/>
      <c r="AB2" s="170"/>
      <c r="AC2" s="170"/>
    </row>
    <row r="3" ht="22.95" customHeight="1" spans="1:29">
      <c r="A3" s="137"/>
      <c r="B3" s="138"/>
      <c r="C3" s="131" t="s">
        <v>698</v>
      </c>
      <c r="D3" s="139" t="s">
        <v>699</v>
      </c>
      <c r="E3" s="139"/>
      <c r="F3" s="139"/>
      <c r="G3" s="139"/>
      <c r="H3" s="140"/>
      <c r="I3" s="139"/>
      <c r="J3" s="139"/>
      <c r="K3" s="139"/>
      <c r="L3" s="158" t="s">
        <v>700</v>
      </c>
      <c r="M3" s="158"/>
      <c r="N3" s="159"/>
      <c r="O3" s="158" t="s">
        <v>701</v>
      </c>
      <c r="P3" s="158"/>
      <c r="Q3" s="159"/>
      <c r="R3" s="171" t="s">
        <v>702</v>
      </c>
      <c r="S3" s="171"/>
      <c r="T3" s="172"/>
      <c r="U3" s="142"/>
      <c r="V3" s="142"/>
      <c r="W3" s="142"/>
      <c r="X3" s="142"/>
      <c r="Y3" s="142"/>
      <c r="Z3" s="142"/>
      <c r="AA3" s="142"/>
      <c r="AB3" s="142"/>
      <c r="AC3" s="142"/>
    </row>
    <row r="4" ht="22.2" customHeight="1" spans="1:29">
      <c r="A4" s="137"/>
      <c r="B4" s="138"/>
      <c r="C4" s="137"/>
      <c r="D4" s="134" t="s">
        <v>703</v>
      </c>
      <c r="E4" s="134" t="s">
        <v>704</v>
      </c>
      <c r="F4" s="134" t="s">
        <v>36</v>
      </c>
      <c r="G4" s="137" t="s">
        <v>705</v>
      </c>
      <c r="H4" s="141" t="s">
        <v>706</v>
      </c>
      <c r="I4" s="137" t="s">
        <v>707</v>
      </c>
      <c r="J4" s="137" t="s">
        <v>708</v>
      </c>
      <c r="K4" s="137" t="s">
        <v>709</v>
      </c>
      <c r="L4" s="160" t="s">
        <v>710</v>
      </c>
      <c r="M4" s="160" t="s">
        <v>294</v>
      </c>
      <c r="N4" s="161" t="s">
        <v>711</v>
      </c>
      <c r="O4" s="160" t="s">
        <v>710</v>
      </c>
      <c r="P4" s="160" t="s">
        <v>294</v>
      </c>
      <c r="Q4" s="161" t="s">
        <v>711</v>
      </c>
      <c r="R4" s="160" t="s">
        <v>710</v>
      </c>
      <c r="S4" s="160" t="s">
        <v>294</v>
      </c>
      <c r="T4" s="161" t="s">
        <v>711</v>
      </c>
      <c r="U4" s="134" t="s">
        <v>712</v>
      </c>
      <c r="V4" s="173" t="s">
        <v>713</v>
      </c>
      <c r="W4" s="173"/>
      <c r="X4" s="173"/>
      <c r="Y4" s="173" t="s">
        <v>714</v>
      </c>
      <c r="Z4" s="173"/>
      <c r="AA4" s="173"/>
      <c r="AB4" s="178" t="s">
        <v>715</v>
      </c>
      <c r="AC4" s="178"/>
    </row>
    <row r="5" ht="19.2" customHeight="1" spans="1:29">
      <c r="A5" s="135"/>
      <c r="B5" s="142"/>
      <c r="C5" s="135"/>
      <c r="D5" s="128"/>
      <c r="E5" s="128"/>
      <c r="F5" s="128"/>
      <c r="G5" s="135"/>
      <c r="H5" s="136"/>
      <c r="I5" s="135"/>
      <c r="J5" s="135"/>
      <c r="K5" s="135"/>
      <c r="L5" s="162"/>
      <c r="M5" s="162"/>
      <c r="N5" s="157"/>
      <c r="O5" s="162"/>
      <c r="P5" s="162"/>
      <c r="Q5" s="157"/>
      <c r="R5" s="162"/>
      <c r="S5" s="162"/>
      <c r="T5" s="157"/>
      <c r="U5" s="128"/>
      <c r="V5" s="174" t="s">
        <v>716</v>
      </c>
      <c r="W5" s="174" t="s">
        <v>294</v>
      </c>
      <c r="X5" s="174" t="s">
        <v>717</v>
      </c>
      <c r="Y5" s="174" t="s">
        <v>716</v>
      </c>
      <c r="Z5" s="174" t="s">
        <v>294</v>
      </c>
      <c r="AA5" s="179" t="s">
        <v>717</v>
      </c>
      <c r="AB5" s="180" t="s">
        <v>718</v>
      </c>
      <c r="AC5" s="181" t="s">
        <v>711</v>
      </c>
    </row>
    <row r="6" spans="1:29">
      <c r="A6" s="137" t="s">
        <v>56</v>
      </c>
      <c r="B6" s="137" t="s">
        <v>719</v>
      </c>
      <c r="C6" s="133">
        <v>1</v>
      </c>
      <c r="D6" s="124" t="s">
        <v>720</v>
      </c>
      <c r="E6" s="143" t="s">
        <v>721</v>
      </c>
      <c r="F6" s="143" t="s">
        <v>722</v>
      </c>
      <c r="G6" s="144">
        <v>1448</v>
      </c>
      <c r="H6" s="126">
        <v>-9.154</v>
      </c>
      <c r="I6" s="146">
        <v>-11.1</v>
      </c>
      <c r="J6" s="146">
        <v>42.8</v>
      </c>
      <c r="K6" s="146">
        <v>2.7</v>
      </c>
      <c r="L6" s="126">
        <v>-0.125516348721382</v>
      </c>
      <c r="M6" s="126">
        <v>0.0146324177871668</v>
      </c>
      <c r="N6" s="127">
        <v>1.29699059719797e-17</v>
      </c>
      <c r="O6" s="126">
        <v>-0.114057647419172</v>
      </c>
      <c r="P6" s="126">
        <v>0.0169629774242179</v>
      </c>
      <c r="Q6" s="127">
        <v>2.12860036381716e-11</v>
      </c>
      <c r="R6" s="126">
        <v>-0.067864303363416</v>
      </c>
      <c r="S6" s="126">
        <v>0.0271245498531758</v>
      </c>
      <c r="T6" s="127">
        <v>0.0124647661363897</v>
      </c>
      <c r="U6" s="175" t="s">
        <v>501</v>
      </c>
      <c r="V6" s="175" t="s">
        <v>501</v>
      </c>
      <c r="W6" s="175" t="s">
        <v>501</v>
      </c>
      <c r="X6" s="175" t="s">
        <v>501</v>
      </c>
      <c r="Y6" s="175" t="s">
        <v>501</v>
      </c>
      <c r="Z6" s="175" t="s">
        <v>501</v>
      </c>
      <c r="AA6" s="175" t="s">
        <v>501</v>
      </c>
      <c r="AB6" s="182" t="s">
        <v>501</v>
      </c>
      <c r="AC6" s="182" t="s">
        <v>501</v>
      </c>
    </row>
    <row r="7" spans="1:29">
      <c r="A7" s="137"/>
      <c r="B7" s="137"/>
      <c r="C7" s="133">
        <v>2</v>
      </c>
      <c r="D7" s="124" t="s">
        <v>723</v>
      </c>
      <c r="E7" s="145" t="s">
        <v>724</v>
      </c>
      <c r="F7" s="143" t="s">
        <v>725</v>
      </c>
      <c r="G7" s="144">
        <v>1280</v>
      </c>
      <c r="H7" s="126">
        <v>-14.369</v>
      </c>
      <c r="I7" s="146">
        <v>-62.2</v>
      </c>
      <c r="J7" s="146">
        <v>-33.3</v>
      </c>
      <c r="K7" s="146">
        <v>-11.3</v>
      </c>
      <c r="L7" s="126">
        <v>-0.090585466019366</v>
      </c>
      <c r="M7" s="126">
        <v>0.0144742944861407</v>
      </c>
      <c r="N7" s="127">
        <v>4.23924439899333e-10</v>
      </c>
      <c r="O7" s="126">
        <v>-0.0430607203592507</v>
      </c>
      <c r="P7" s="126">
        <v>0.0169514371668586</v>
      </c>
      <c r="Q7" s="127">
        <v>0.0111302373441751</v>
      </c>
      <c r="R7" s="126" t="s">
        <v>501</v>
      </c>
      <c r="S7" s="126" t="s">
        <v>501</v>
      </c>
      <c r="T7" s="127" t="s">
        <v>501</v>
      </c>
      <c r="U7" s="175" t="s">
        <v>501</v>
      </c>
      <c r="V7" s="175" t="s">
        <v>501</v>
      </c>
      <c r="W7" s="175" t="s">
        <v>501</v>
      </c>
      <c r="X7" s="175" t="s">
        <v>501</v>
      </c>
      <c r="Y7" s="175" t="s">
        <v>501</v>
      </c>
      <c r="Z7" s="175" t="s">
        <v>501</v>
      </c>
      <c r="AA7" s="175" t="s">
        <v>501</v>
      </c>
      <c r="AB7" s="182" t="s">
        <v>501</v>
      </c>
      <c r="AC7" s="182" t="s">
        <v>501</v>
      </c>
    </row>
    <row r="8" spans="1:29">
      <c r="A8" s="137"/>
      <c r="B8" s="137"/>
      <c r="C8" s="133">
        <v>3</v>
      </c>
      <c r="D8" s="124" t="s">
        <v>726</v>
      </c>
      <c r="E8" s="145" t="s">
        <v>727</v>
      </c>
      <c r="F8" s="143" t="s">
        <v>728</v>
      </c>
      <c r="G8" s="146">
        <v>695</v>
      </c>
      <c r="H8" s="126">
        <v>-13.491</v>
      </c>
      <c r="I8" s="146">
        <v>-4</v>
      </c>
      <c r="J8" s="146">
        <v>-68.1</v>
      </c>
      <c r="K8" s="146">
        <v>16.2</v>
      </c>
      <c r="L8" s="126">
        <v>-0.0926173119138708</v>
      </c>
      <c r="M8" s="126">
        <v>0.0142167416640284</v>
      </c>
      <c r="N8" s="127">
        <v>8.05502769267093e-11</v>
      </c>
      <c r="O8" s="126">
        <v>-0.113690697179601</v>
      </c>
      <c r="P8" s="126">
        <v>0.0178420055799392</v>
      </c>
      <c r="Q8" s="127">
        <v>2.16681872639988e-10</v>
      </c>
      <c r="R8" s="126">
        <v>-0.0409737387571591</v>
      </c>
      <c r="S8" s="126">
        <v>0.0274372168690239</v>
      </c>
      <c r="T8" s="127">
        <v>0.13556802640342</v>
      </c>
      <c r="U8" s="175" t="s">
        <v>501</v>
      </c>
      <c r="V8" s="175" t="s">
        <v>501</v>
      </c>
      <c r="W8" s="175" t="s">
        <v>501</v>
      </c>
      <c r="X8" s="175" t="s">
        <v>501</v>
      </c>
      <c r="Y8" s="175" t="s">
        <v>501</v>
      </c>
      <c r="Z8" s="175" t="s">
        <v>501</v>
      </c>
      <c r="AA8" s="175" t="s">
        <v>501</v>
      </c>
      <c r="AB8" s="182" t="s">
        <v>501</v>
      </c>
      <c r="AC8" s="182" t="s">
        <v>501</v>
      </c>
    </row>
    <row r="9" spans="1:29">
      <c r="A9" s="137"/>
      <c r="B9" s="137"/>
      <c r="C9" s="133">
        <v>4</v>
      </c>
      <c r="D9" s="124" t="s">
        <v>729</v>
      </c>
      <c r="E9" s="145" t="s">
        <v>730</v>
      </c>
      <c r="F9" s="143" t="s">
        <v>731</v>
      </c>
      <c r="G9" s="146">
        <v>457</v>
      </c>
      <c r="H9" s="126">
        <v>8.019</v>
      </c>
      <c r="I9" s="146">
        <v>-37.1</v>
      </c>
      <c r="J9" s="146">
        <v>-65.9</v>
      </c>
      <c r="K9" s="146">
        <v>-10.5</v>
      </c>
      <c r="L9" s="126">
        <v>0.0603276089232104</v>
      </c>
      <c r="M9" s="126">
        <v>0.0147375025310708</v>
      </c>
      <c r="N9" s="127">
        <v>4.32141926457145e-5</v>
      </c>
      <c r="O9" s="126">
        <v>0.0581887508898628</v>
      </c>
      <c r="P9" s="126">
        <v>0.0179881505389059</v>
      </c>
      <c r="Q9" s="127">
        <v>0.00123101613171523</v>
      </c>
      <c r="R9" s="126" t="s">
        <v>501</v>
      </c>
      <c r="S9" s="126" t="s">
        <v>501</v>
      </c>
      <c r="T9" s="127" t="s">
        <v>501</v>
      </c>
      <c r="U9" s="175" t="s">
        <v>501</v>
      </c>
      <c r="V9" s="175" t="s">
        <v>501</v>
      </c>
      <c r="W9" s="175" t="s">
        <v>501</v>
      </c>
      <c r="X9" s="175" t="s">
        <v>501</v>
      </c>
      <c r="Y9" s="175" t="s">
        <v>501</v>
      </c>
      <c r="Z9" s="175" t="s">
        <v>501</v>
      </c>
      <c r="AA9" s="175" t="s">
        <v>501</v>
      </c>
      <c r="AB9" s="182" t="s">
        <v>501</v>
      </c>
      <c r="AC9" s="182" t="s">
        <v>501</v>
      </c>
    </row>
    <row r="10" spans="1:29">
      <c r="A10" s="137"/>
      <c r="B10" s="137"/>
      <c r="C10" s="133">
        <v>5</v>
      </c>
      <c r="D10" s="124" t="s">
        <v>732</v>
      </c>
      <c r="E10" s="143" t="s">
        <v>733</v>
      </c>
      <c r="F10" s="143" t="s">
        <v>734</v>
      </c>
      <c r="G10" s="146">
        <v>502</v>
      </c>
      <c r="H10" s="126">
        <v>-5.812</v>
      </c>
      <c r="I10" s="146">
        <v>-23.8</v>
      </c>
      <c r="J10" s="146">
        <v>47.1</v>
      </c>
      <c r="K10" s="146">
        <v>9.4</v>
      </c>
      <c r="L10" s="126">
        <v>-0.103814557864653</v>
      </c>
      <c r="M10" s="126">
        <v>0.0148002692312874</v>
      </c>
      <c r="N10" s="127">
        <v>2.64124435288732e-12</v>
      </c>
      <c r="O10" s="126">
        <v>-0.0988139905329136</v>
      </c>
      <c r="P10" s="126">
        <v>0.018219347847563</v>
      </c>
      <c r="Q10" s="127">
        <v>6.33073165445507e-8</v>
      </c>
      <c r="R10" s="126">
        <v>-0.0550556161874742</v>
      </c>
      <c r="S10" s="126">
        <v>0.0271981141230836</v>
      </c>
      <c r="T10" s="127">
        <v>0.0431351770561944</v>
      </c>
      <c r="U10" s="175" t="s">
        <v>501</v>
      </c>
      <c r="V10" s="175" t="s">
        <v>501</v>
      </c>
      <c r="W10" s="175" t="s">
        <v>501</v>
      </c>
      <c r="X10" s="175" t="s">
        <v>501</v>
      </c>
      <c r="Y10" s="175" t="s">
        <v>501</v>
      </c>
      <c r="Z10" s="175" t="s">
        <v>501</v>
      </c>
      <c r="AA10" s="175" t="s">
        <v>501</v>
      </c>
      <c r="AB10" s="182" t="s">
        <v>501</v>
      </c>
      <c r="AC10" s="182" t="s">
        <v>501</v>
      </c>
    </row>
    <row r="11" spans="1:29">
      <c r="A11" s="137"/>
      <c r="B11" s="137"/>
      <c r="C11" s="133">
        <v>6</v>
      </c>
      <c r="D11" s="124" t="s">
        <v>735</v>
      </c>
      <c r="E11" s="145" t="s">
        <v>736</v>
      </c>
      <c r="F11" s="143" t="s">
        <v>737</v>
      </c>
      <c r="G11" s="146">
        <v>778</v>
      </c>
      <c r="H11" s="126">
        <v>-8.84</v>
      </c>
      <c r="I11" s="146">
        <v>-64.4</v>
      </c>
      <c r="J11" s="146">
        <v>-30.6</v>
      </c>
      <c r="K11" s="146">
        <v>6.3</v>
      </c>
      <c r="L11" s="126">
        <v>-0.110914769528607</v>
      </c>
      <c r="M11" s="126">
        <v>0.0142166237871302</v>
      </c>
      <c r="N11" s="127">
        <v>7.48102088546659e-15</v>
      </c>
      <c r="O11" s="126">
        <v>-0.114463291187097</v>
      </c>
      <c r="P11" s="126">
        <v>0.0182665281585373</v>
      </c>
      <c r="Q11" s="127">
        <v>4.25599385761416e-10</v>
      </c>
      <c r="R11" s="126">
        <v>-0.03963286791151</v>
      </c>
      <c r="S11" s="126">
        <v>0.0270681864473284</v>
      </c>
      <c r="T11" s="127">
        <v>0.143368192135886</v>
      </c>
      <c r="U11" s="175" t="s">
        <v>501</v>
      </c>
      <c r="V11" s="175" t="s">
        <v>501</v>
      </c>
      <c r="W11" s="175" t="s">
        <v>501</v>
      </c>
      <c r="X11" s="175" t="s">
        <v>501</v>
      </c>
      <c r="Y11" s="175" t="s">
        <v>501</v>
      </c>
      <c r="Z11" s="175" t="s">
        <v>501</v>
      </c>
      <c r="AA11" s="175" t="s">
        <v>501</v>
      </c>
      <c r="AB11" s="182" t="s">
        <v>501</v>
      </c>
      <c r="AC11" s="182" t="s">
        <v>501</v>
      </c>
    </row>
    <row r="12" spans="1:29">
      <c r="A12" s="137"/>
      <c r="B12" s="137"/>
      <c r="C12" s="133">
        <v>7</v>
      </c>
      <c r="D12" s="124" t="s">
        <v>738</v>
      </c>
      <c r="E12" s="145" t="s">
        <v>739</v>
      </c>
      <c r="F12" s="143" t="s">
        <v>740</v>
      </c>
      <c r="G12" s="146">
        <v>465</v>
      </c>
      <c r="H12" s="126">
        <v>-10.594</v>
      </c>
      <c r="I12" s="146">
        <v>-4.4</v>
      </c>
      <c r="J12" s="146">
        <v>-77.1</v>
      </c>
      <c r="K12" s="146">
        <v>6.2</v>
      </c>
      <c r="L12" s="126">
        <v>-0.0771861083471533</v>
      </c>
      <c r="M12" s="126">
        <v>0.0143277710539743</v>
      </c>
      <c r="N12" s="127">
        <v>7.50975099964994e-8</v>
      </c>
      <c r="O12" s="126">
        <v>-0.0894678479708682</v>
      </c>
      <c r="P12" s="126">
        <v>0.0181696067570558</v>
      </c>
      <c r="Q12" s="127">
        <v>8.96042174299507e-7</v>
      </c>
      <c r="R12" s="126">
        <v>0.0312802386639803</v>
      </c>
      <c r="S12" s="126">
        <v>0.0271199236472314</v>
      </c>
      <c r="T12" s="127">
        <v>0.248941884189436</v>
      </c>
      <c r="U12" s="175" t="s">
        <v>501</v>
      </c>
      <c r="V12" s="175" t="s">
        <v>501</v>
      </c>
      <c r="W12" s="175" t="s">
        <v>501</v>
      </c>
      <c r="X12" s="175" t="s">
        <v>501</v>
      </c>
      <c r="Y12" s="175" t="s">
        <v>501</v>
      </c>
      <c r="Z12" s="175" t="s">
        <v>501</v>
      </c>
      <c r="AA12" s="175" t="s">
        <v>501</v>
      </c>
      <c r="AB12" s="182" t="s">
        <v>501</v>
      </c>
      <c r="AC12" s="182" t="s">
        <v>501</v>
      </c>
    </row>
    <row r="13" spans="1:29">
      <c r="A13" s="137"/>
      <c r="B13" s="137"/>
      <c r="C13" s="133">
        <v>8</v>
      </c>
      <c r="D13" s="124" t="s">
        <v>741</v>
      </c>
      <c r="E13" s="145" t="s">
        <v>742</v>
      </c>
      <c r="F13" s="143" t="s">
        <v>743</v>
      </c>
      <c r="G13" s="146">
        <v>348</v>
      </c>
      <c r="H13" s="126">
        <v>-7.096</v>
      </c>
      <c r="I13" s="146">
        <v>-41.3</v>
      </c>
      <c r="J13" s="146">
        <v>30.3</v>
      </c>
      <c r="K13" s="146">
        <v>17.3</v>
      </c>
      <c r="L13" s="126">
        <v>-0.102402691771412</v>
      </c>
      <c r="M13" s="126">
        <v>0.014640156646221</v>
      </c>
      <c r="N13" s="127">
        <v>3.03635573979237e-12</v>
      </c>
      <c r="O13" s="126">
        <v>-0.0979305128855769</v>
      </c>
      <c r="P13" s="126">
        <v>0.018179926905592</v>
      </c>
      <c r="Q13" s="127">
        <v>7.75894011471428e-8</v>
      </c>
      <c r="R13" s="126">
        <v>-0.025578923758289</v>
      </c>
      <c r="S13" s="126">
        <v>0.0270805265456742</v>
      </c>
      <c r="T13" s="127">
        <v>0.345051875330816</v>
      </c>
      <c r="U13" s="175" t="s">
        <v>501</v>
      </c>
      <c r="V13" s="175" t="s">
        <v>501</v>
      </c>
      <c r="W13" s="175" t="s">
        <v>501</v>
      </c>
      <c r="X13" s="175" t="s">
        <v>501</v>
      </c>
      <c r="Y13" s="175" t="s">
        <v>501</v>
      </c>
      <c r="Z13" s="175" t="s">
        <v>501</v>
      </c>
      <c r="AA13" s="175" t="s">
        <v>501</v>
      </c>
      <c r="AB13" s="182" t="s">
        <v>501</v>
      </c>
      <c r="AC13" s="182" t="s">
        <v>501</v>
      </c>
    </row>
    <row r="14" spans="1:29">
      <c r="A14" s="137"/>
      <c r="B14" s="137"/>
      <c r="C14" s="133">
        <v>9</v>
      </c>
      <c r="D14" s="124" t="s">
        <v>744</v>
      </c>
      <c r="E14" s="145" t="s">
        <v>745</v>
      </c>
      <c r="F14" s="143" t="s">
        <v>746</v>
      </c>
      <c r="G14" s="146">
        <v>420</v>
      </c>
      <c r="H14" s="126">
        <v>-7.881</v>
      </c>
      <c r="I14" s="146">
        <v>-61.3</v>
      </c>
      <c r="J14" s="146">
        <v>-29.8</v>
      </c>
      <c r="K14" s="146">
        <v>31.1</v>
      </c>
      <c r="L14" s="126">
        <v>-0.10270827646865</v>
      </c>
      <c r="M14" s="126">
        <v>0.0144448570630152</v>
      </c>
      <c r="N14" s="127">
        <v>1.33306660088709e-12</v>
      </c>
      <c r="O14" s="126">
        <v>-0.0955537849327133</v>
      </c>
      <c r="P14" s="126">
        <v>0.0181451315209503</v>
      </c>
      <c r="Q14" s="127">
        <v>1.49727645149892e-7</v>
      </c>
      <c r="R14" s="126">
        <v>-0.0406141194282187</v>
      </c>
      <c r="S14" s="126">
        <v>0.0269297437575179</v>
      </c>
      <c r="T14" s="127">
        <v>0.131742156947275</v>
      </c>
      <c r="U14" s="175" t="s">
        <v>501</v>
      </c>
      <c r="V14" s="175" t="s">
        <v>501</v>
      </c>
      <c r="W14" s="175" t="s">
        <v>501</v>
      </c>
      <c r="X14" s="175" t="s">
        <v>501</v>
      </c>
      <c r="Y14" s="175" t="s">
        <v>501</v>
      </c>
      <c r="Z14" s="175" t="s">
        <v>501</v>
      </c>
      <c r="AA14" s="175" t="s">
        <v>501</v>
      </c>
      <c r="AB14" s="182" t="s">
        <v>501</v>
      </c>
      <c r="AC14" s="182" t="s">
        <v>501</v>
      </c>
    </row>
    <row r="15" spans="1:29">
      <c r="A15" s="137"/>
      <c r="B15" s="137"/>
      <c r="C15" s="133">
        <v>10</v>
      </c>
      <c r="D15" s="124" t="s">
        <v>747</v>
      </c>
      <c r="E15" s="145" t="s">
        <v>748</v>
      </c>
      <c r="F15" s="143" t="s">
        <v>749</v>
      </c>
      <c r="G15" s="146">
        <v>286</v>
      </c>
      <c r="H15" s="126">
        <v>-7.22</v>
      </c>
      <c r="I15" s="146">
        <v>-4.1</v>
      </c>
      <c r="J15" s="146">
        <v>33.2</v>
      </c>
      <c r="K15" s="146">
        <v>-22.9</v>
      </c>
      <c r="L15" s="126">
        <v>-0.109655969395692</v>
      </c>
      <c r="M15" s="126">
        <v>0.0148410775162043</v>
      </c>
      <c r="N15" s="127">
        <v>1.74772400345995e-13</v>
      </c>
      <c r="O15" s="126">
        <v>-0.0872571258160779</v>
      </c>
      <c r="P15" s="126">
        <v>0.0181888266952484</v>
      </c>
      <c r="Q15" s="127">
        <v>1.69089683790115e-6</v>
      </c>
      <c r="R15" s="126">
        <v>-0.0555310721661415</v>
      </c>
      <c r="S15" s="126">
        <v>0.0274136690633782</v>
      </c>
      <c r="T15" s="127">
        <v>0.0429884322638265</v>
      </c>
      <c r="U15" s="175" t="s">
        <v>501</v>
      </c>
      <c r="V15" s="175" t="s">
        <v>501</v>
      </c>
      <c r="W15" s="175" t="s">
        <v>501</v>
      </c>
      <c r="X15" s="175" t="s">
        <v>501</v>
      </c>
      <c r="Y15" s="175" t="s">
        <v>501</v>
      </c>
      <c r="Z15" s="175" t="s">
        <v>501</v>
      </c>
      <c r="AA15" s="175" t="s">
        <v>501</v>
      </c>
      <c r="AB15" s="182" t="s">
        <v>501</v>
      </c>
      <c r="AC15" s="182" t="s">
        <v>501</v>
      </c>
    </row>
    <row r="16" spans="1:29">
      <c r="A16" s="137"/>
      <c r="B16" s="137"/>
      <c r="C16" s="133">
        <v>11</v>
      </c>
      <c r="D16" s="124" t="s">
        <v>750</v>
      </c>
      <c r="E16" s="145" t="s">
        <v>751</v>
      </c>
      <c r="F16" s="143" t="s">
        <v>752</v>
      </c>
      <c r="G16" s="146">
        <v>257</v>
      </c>
      <c r="H16" s="126">
        <v>6.193</v>
      </c>
      <c r="I16" s="146">
        <v>-34</v>
      </c>
      <c r="J16" s="146">
        <v>-15.5</v>
      </c>
      <c r="K16" s="146">
        <v>15.9</v>
      </c>
      <c r="L16" s="126">
        <v>0.023091506249261</v>
      </c>
      <c r="M16" s="126">
        <v>0.0146271219873426</v>
      </c>
      <c r="N16" s="127">
        <v>0.11447789620023</v>
      </c>
      <c r="O16" s="126">
        <v>0.0523338749458763</v>
      </c>
      <c r="P16" s="126">
        <v>0.0184667735471943</v>
      </c>
      <c r="Q16" s="127">
        <v>0.00463000386222883</v>
      </c>
      <c r="R16" s="126" t="s">
        <v>501</v>
      </c>
      <c r="S16" s="126" t="s">
        <v>501</v>
      </c>
      <c r="T16" s="127" t="s">
        <v>501</v>
      </c>
      <c r="U16" s="175" t="s">
        <v>501</v>
      </c>
      <c r="V16" s="175" t="s">
        <v>501</v>
      </c>
      <c r="W16" s="175" t="s">
        <v>501</v>
      </c>
      <c r="X16" s="175" t="s">
        <v>501</v>
      </c>
      <c r="Y16" s="175" t="s">
        <v>501</v>
      </c>
      <c r="Z16" s="175" t="s">
        <v>501</v>
      </c>
      <c r="AA16" s="175" t="s">
        <v>501</v>
      </c>
      <c r="AB16" s="182" t="s">
        <v>501</v>
      </c>
      <c r="AC16" s="182" t="s">
        <v>501</v>
      </c>
    </row>
    <row r="17" spans="1:29">
      <c r="A17" s="137"/>
      <c r="B17" s="137"/>
      <c r="C17" s="133">
        <v>12</v>
      </c>
      <c r="D17" s="124" t="s">
        <v>720</v>
      </c>
      <c r="E17" s="143" t="s">
        <v>753</v>
      </c>
      <c r="F17" s="143" t="s">
        <v>754</v>
      </c>
      <c r="G17" s="146">
        <v>608</v>
      </c>
      <c r="H17" s="126">
        <v>-6.855</v>
      </c>
      <c r="I17" s="146">
        <v>15.5</v>
      </c>
      <c r="J17" s="146">
        <v>43.9</v>
      </c>
      <c r="K17" s="146">
        <v>6.4</v>
      </c>
      <c r="L17" s="126">
        <v>-0.108712960971914</v>
      </c>
      <c r="M17" s="126">
        <v>0.0147253076557751</v>
      </c>
      <c r="N17" s="127">
        <v>1.82672307106444e-13</v>
      </c>
      <c r="O17" s="126">
        <v>-0.101389019509154</v>
      </c>
      <c r="P17" s="126">
        <v>0.016952868739411</v>
      </c>
      <c r="Q17" s="127">
        <v>2.49932311095156e-9</v>
      </c>
      <c r="R17" s="126">
        <v>-0.0346111180532611</v>
      </c>
      <c r="S17" s="126">
        <v>0.0265183294057602</v>
      </c>
      <c r="T17" s="127">
        <v>0.192047606795815</v>
      </c>
      <c r="U17" s="175" t="s">
        <v>501</v>
      </c>
      <c r="V17" s="175" t="s">
        <v>501</v>
      </c>
      <c r="W17" s="175" t="s">
        <v>501</v>
      </c>
      <c r="X17" s="175" t="s">
        <v>501</v>
      </c>
      <c r="Y17" s="175" t="s">
        <v>501</v>
      </c>
      <c r="Z17" s="175" t="s">
        <v>501</v>
      </c>
      <c r="AA17" s="175" t="s">
        <v>501</v>
      </c>
      <c r="AB17" s="182" t="s">
        <v>501</v>
      </c>
      <c r="AC17" s="182" t="s">
        <v>501</v>
      </c>
    </row>
    <row r="18" spans="1:29">
      <c r="A18" s="137"/>
      <c r="B18" s="137"/>
      <c r="C18" s="133">
        <v>13</v>
      </c>
      <c r="D18" s="124" t="s">
        <v>726</v>
      </c>
      <c r="E18" s="145" t="s">
        <v>755</v>
      </c>
      <c r="F18" s="143" t="s">
        <v>756</v>
      </c>
      <c r="G18" s="146">
        <v>244</v>
      </c>
      <c r="H18" s="126">
        <v>-12.089</v>
      </c>
      <c r="I18" s="146">
        <v>4</v>
      </c>
      <c r="J18" s="146">
        <v>-66.2</v>
      </c>
      <c r="K18" s="146">
        <v>18.4</v>
      </c>
      <c r="L18" s="126">
        <v>-0.0908280440350394</v>
      </c>
      <c r="M18" s="126">
        <v>0.0144264297380645</v>
      </c>
      <c r="N18" s="127">
        <v>3.33610992608004e-10</v>
      </c>
      <c r="O18" s="126">
        <v>-0.101542123724206</v>
      </c>
      <c r="P18" s="126">
        <v>0.0181727059888041</v>
      </c>
      <c r="Q18" s="127">
        <v>2.5192914950974e-8</v>
      </c>
      <c r="R18" s="126">
        <v>-0.0569600416996915</v>
      </c>
      <c r="S18" s="126">
        <v>0.0274305100900969</v>
      </c>
      <c r="T18" s="127">
        <v>0.0380283381717411</v>
      </c>
      <c r="U18" s="175" t="s">
        <v>501</v>
      </c>
      <c r="V18" s="175" t="s">
        <v>501</v>
      </c>
      <c r="W18" s="175" t="s">
        <v>501</v>
      </c>
      <c r="X18" s="175" t="s">
        <v>501</v>
      </c>
      <c r="Y18" s="175" t="s">
        <v>501</v>
      </c>
      <c r="Z18" s="175" t="s">
        <v>501</v>
      </c>
      <c r="AA18" s="175" t="s">
        <v>501</v>
      </c>
      <c r="AB18" s="182" t="s">
        <v>501</v>
      </c>
      <c r="AC18" s="182" t="s">
        <v>501</v>
      </c>
    </row>
    <row r="19" spans="1:29">
      <c r="A19" s="137"/>
      <c r="B19" s="137"/>
      <c r="C19" s="133">
        <v>14</v>
      </c>
      <c r="D19" s="124" t="s">
        <v>747</v>
      </c>
      <c r="E19" s="145" t="s">
        <v>757</v>
      </c>
      <c r="F19" s="143" t="s">
        <v>758</v>
      </c>
      <c r="G19" s="146">
        <v>228</v>
      </c>
      <c r="H19" s="126">
        <v>-9.622</v>
      </c>
      <c r="I19" s="146">
        <v>5.5</v>
      </c>
      <c r="J19" s="146">
        <v>32.2</v>
      </c>
      <c r="K19" s="146">
        <v>-21.9</v>
      </c>
      <c r="L19" s="126">
        <v>-0.116789749817391</v>
      </c>
      <c r="M19" s="126">
        <v>0.0147868076677756</v>
      </c>
      <c r="N19" s="127">
        <v>3.50141075347875e-15</v>
      </c>
      <c r="O19" s="126">
        <v>-0.103475966460097</v>
      </c>
      <c r="P19" s="126">
        <v>0.0184892823321633</v>
      </c>
      <c r="Q19" s="127">
        <v>2.39442867657336e-8</v>
      </c>
      <c r="R19" s="126">
        <v>-0.0559220275973982</v>
      </c>
      <c r="S19" s="126">
        <v>0.0271803135910791</v>
      </c>
      <c r="T19" s="127">
        <v>0.039828727195921</v>
      </c>
      <c r="U19" s="175" t="s">
        <v>501</v>
      </c>
      <c r="V19" s="175" t="s">
        <v>501</v>
      </c>
      <c r="W19" s="175" t="s">
        <v>501</v>
      </c>
      <c r="X19" s="175" t="s">
        <v>501</v>
      </c>
      <c r="Y19" s="175" t="s">
        <v>501</v>
      </c>
      <c r="Z19" s="175" t="s">
        <v>501</v>
      </c>
      <c r="AA19" s="175" t="s">
        <v>501</v>
      </c>
      <c r="AB19" s="182" t="s">
        <v>501</v>
      </c>
      <c r="AC19" s="182" t="s">
        <v>501</v>
      </c>
    </row>
    <row r="20" spans="1:29">
      <c r="A20" s="137"/>
      <c r="B20" s="137" t="s">
        <v>759</v>
      </c>
      <c r="C20" s="147">
        <v>15</v>
      </c>
      <c r="D20" s="148" t="s">
        <v>760</v>
      </c>
      <c r="E20" s="148" t="s">
        <v>761</v>
      </c>
      <c r="F20" s="148" t="s">
        <v>762</v>
      </c>
      <c r="G20" s="149">
        <v>202</v>
      </c>
      <c r="H20" s="150">
        <v>-6.196</v>
      </c>
      <c r="I20" s="149">
        <v>20.3</v>
      </c>
      <c r="J20" s="149">
        <v>56</v>
      </c>
      <c r="K20" s="149">
        <v>-14</v>
      </c>
      <c r="L20" s="150">
        <v>-0.133417754340694</v>
      </c>
      <c r="M20" s="150">
        <v>0.0142593796273333</v>
      </c>
      <c r="N20" s="163">
        <v>1.24825806880661e-20</v>
      </c>
      <c r="O20" s="150">
        <v>-0.154362462671116</v>
      </c>
      <c r="P20" s="150">
        <v>0.0177737390153852</v>
      </c>
      <c r="Q20" s="163">
        <v>6.27004930564684e-18</v>
      </c>
      <c r="R20" s="150">
        <v>-0.0947505379417062</v>
      </c>
      <c r="S20" s="150">
        <v>0.0272597267279293</v>
      </c>
      <c r="T20" s="163">
        <v>0.000524859898212776</v>
      </c>
      <c r="U20" s="176">
        <v>3</v>
      </c>
      <c r="V20" s="151">
        <v>-0.173336583617029</v>
      </c>
      <c r="W20" s="151">
        <v>0.0599846579886514</v>
      </c>
      <c r="X20" s="177">
        <v>0.00387387684491949</v>
      </c>
      <c r="Y20" s="151">
        <v>-0.170376474182342</v>
      </c>
      <c r="Z20" s="151">
        <v>0.0606650732952424</v>
      </c>
      <c r="AA20" s="177">
        <v>0.00499808150379433</v>
      </c>
      <c r="AB20" s="183">
        <v>9.246336</v>
      </c>
      <c r="AC20" s="183">
        <v>0.396</v>
      </c>
    </row>
    <row r="21" spans="1:29">
      <c r="A21" s="137" t="s">
        <v>60</v>
      </c>
      <c r="B21" s="137" t="s">
        <v>719</v>
      </c>
      <c r="C21" s="147">
        <v>1</v>
      </c>
      <c r="D21" s="148" t="s">
        <v>747</v>
      </c>
      <c r="E21" s="151" t="s">
        <v>748</v>
      </c>
      <c r="F21" s="148" t="s">
        <v>749</v>
      </c>
      <c r="G21" s="149">
        <v>3156</v>
      </c>
      <c r="H21" s="150">
        <v>-16.287</v>
      </c>
      <c r="I21" s="149">
        <v>-3.7</v>
      </c>
      <c r="J21" s="149">
        <v>31.8</v>
      </c>
      <c r="K21" s="149">
        <v>-22.6</v>
      </c>
      <c r="L21" s="150">
        <v>-0.108969392592095</v>
      </c>
      <c r="M21" s="150">
        <v>0.0136382978214706</v>
      </c>
      <c r="N21" s="163">
        <v>1.64463094037838e-15</v>
      </c>
      <c r="O21" s="150">
        <v>-0.118888439210733</v>
      </c>
      <c r="P21" s="150">
        <v>0.0163830611498136</v>
      </c>
      <c r="Q21" s="163">
        <v>4.95969668067419e-13</v>
      </c>
      <c r="R21" s="150">
        <v>-0.0920976854128791</v>
      </c>
      <c r="S21" s="150">
        <v>0.027144899657097</v>
      </c>
      <c r="T21" s="163">
        <v>0.000710143751644805</v>
      </c>
      <c r="U21" s="175">
        <v>0</v>
      </c>
      <c r="V21" s="175" t="s">
        <v>501</v>
      </c>
      <c r="W21" s="175" t="s">
        <v>501</v>
      </c>
      <c r="X21" s="175" t="s">
        <v>501</v>
      </c>
      <c r="Y21" s="175" t="s">
        <v>501</v>
      </c>
      <c r="Z21" s="175" t="s">
        <v>501</v>
      </c>
      <c r="AA21" s="175" t="s">
        <v>501</v>
      </c>
      <c r="AB21" s="182" t="s">
        <v>501</v>
      </c>
      <c r="AC21" s="182" t="s">
        <v>501</v>
      </c>
    </row>
    <row r="22" spans="1:29">
      <c r="A22" s="137"/>
      <c r="B22" s="137"/>
      <c r="C22" s="133">
        <v>2</v>
      </c>
      <c r="D22" s="124" t="s">
        <v>763</v>
      </c>
      <c r="E22" s="124" t="s">
        <v>764</v>
      </c>
      <c r="F22" s="143" t="s">
        <v>765</v>
      </c>
      <c r="G22" s="123">
        <v>844</v>
      </c>
      <c r="H22" s="125">
        <v>-7.428</v>
      </c>
      <c r="I22" s="123">
        <v>-6.7</v>
      </c>
      <c r="J22" s="123">
        <v>55.5</v>
      </c>
      <c r="K22" s="123">
        <v>22.6</v>
      </c>
      <c r="L22" s="126">
        <v>-0.0951783506635091</v>
      </c>
      <c r="M22" s="126">
        <v>0.0136836508672088</v>
      </c>
      <c r="N22" s="127">
        <v>3.93676860086605e-12</v>
      </c>
      <c r="O22" s="126">
        <v>-0.106923489276456</v>
      </c>
      <c r="P22" s="126">
        <v>0.0174485638449378</v>
      </c>
      <c r="Q22" s="127">
        <v>9.9981094581912e-10</v>
      </c>
      <c r="R22" s="126">
        <v>-0.0471987330860948</v>
      </c>
      <c r="S22" s="126">
        <v>0.0270592004200785</v>
      </c>
      <c r="T22" s="127">
        <v>0.0813197161801397</v>
      </c>
      <c r="U22" s="175" t="s">
        <v>501</v>
      </c>
      <c r="V22" s="175" t="s">
        <v>501</v>
      </c>
      <c r="W22" s="175" t="s">
        <v>501</v>
      </c>
      <c r="X22" s="175" t="s">
        <v>501</v>
      </c>
      <c r="Y22" s="175" t="s">
        <v>501</v>
      </c>
      <c r="Z22" s="175" t="s">
        <v>501</v>
      </c>
      <c r="AA22" s="175" t="s">
        <v>501</v>
      </c>
      <c r="AB22" s="182" t="s">
        <v>501</v>
      </c>
      <c r="AC22" s="182" t="s">
        <v>501</v>
      </c>
    </row>
    <row r="23" spans="1:29">
      <c r="A23" s="137"/>
      <c r="B23" s="137"/>
      <c r="C23" s="147">
        <v>3</v>
      </c>
      <c r="D23" s="148" t="s">
        <v>760</v>
      </c>
      <c r="E23" s="148" t="s">
        <v>766</v>
      </c>
      <c r="F23" s="148" t="s">
        <v>767</v>
      </c>
      <c r="G23" s="149">
        <v>696</v>
      </c>
      <c r="H23" s="150">
        <v>-7.293</v>
      </c>
      <c r="I23" s="149">
        <v>-25.1</v>
      </c>
      <c r="J23" s="149">
        <v>47.1</v>
      </c>
      <c r="K23" s="149">
        <v>0.2</v>
      </c>
      <c r="L23" s="150">
        <v>-0.0618456650582718</v>
      </c>
      <c r="M23" s="150">
        <v>0.0137364564697085</v>
      </c>
      <c r="N23" s="163">
        <v>6.86687997025222e-6</v>
      </c>
      <c r="O23" s="150">
        <v>-0.099640392935025</v>
      </c>
      <c r="P23" s="150">
        <v>0.0170396232043777</v>
      </c>
      <c r="Q23" s="163">
        <v>5.49450311488865e-9</v>
      </c>
      <c r="R23" s="150">
        <v>-0.118913044676663</v>
      </c>
      <c r="S23" s="150">
        <v>0.0272315785905332</v>
      </c>
      <c r="T23" s="163">
        <v>1.34937139003451e-5</v>
      </c>
      <c r="U23" s="175">
        <v>0</v>
      </c>
      <c r="V23" s="175" t="s">
        <v>501</v>
      </c>
      <c r="W23" s="175" t="s">
        <v>501</v>
      </c>
      <c r="X23" s="175" t="s">
        <v>501</v>
      </c>
      <c r="Y23" s="175" t="s">
        <v>501</v>
      </c>
      <c r="Z23" s="175" t="s">
        <v>501</v>
      </c>
      <c r="AA23" s="175" t="s">
        <v>501</v>
      </c>
      <c r="AB23" s="182" t="s">
        <v>501</v>
      </c>
      <c r="AC23" s="182" t="s">
        <v>501</v>
      </c>
    </row>
    <row r="24" spans="1:29">
      <c r="A24" s="137"/>
      <c r="B24" s="137"/>
      <c r="C24" s="133">
        <v>4</v>
      </c>
      <c r="D24" s="124" t="s">
        <v>726</v>
      </c>
      <c r="E24" s="145" t="s">
        <v>727</v>
      </c>
      <c r="F24" s="143" t="s">
        <v>728</v>
      </c>
      <c r="G24" s="123">
        <v>462</v>
      </c>
      <c r="H24" s="125">
        <v>-7.566</v>
      </c>
      <c r="I24" s="123">
        <v>-3.8</v>
      </c>
      <c r="J24" s="123">
        <v>-69.4</v>
      </c>
      <c r="K24" s="123">
        <v>17.7</v>
      </c>
      <c r="L24" s="126">
        <v>-0.097041356180424</v>
      </c>
      <c r="M24" s="126">
        <v>0.0136320186533751</v>
      </c>
      <c r="N24" s="127">
        <v>1.23591926513329e-12</v>
      </c>
      <c r="O24" s="126">
        <v>-0.121488919709539</v>
      </c>
      <c r="P24" s="126">
        <v>0.0175700327584821</v>
      </c>
      <c r="Q24" s="127">
        <v>5.65065342744125e-12</v>
      </c>
      <c r="R24" s="126">
        <v>-0.0436196788020511</v>
      </c>
      <c r="S24" s="126">
        <v>0.0273455756388889</v>
      </c>
      <c r="T24" s="127">
        <v>0.110898543527344</v>
      </c>
      <c r="U24" s="175" t="s">
        <v>501</v>
      </c>
      <c r="V24" s="175" t="s">
        <v>501</v>
      </c>
      <c r="W24" s="175" t="s">
        <v>501</v>
      </c>
      <c r="X24" s="175" t="s">
        <v>501</v>
      </c>
      <c r="Y24" s="175" t="s">
        <v>501</v>
      </c>
      <c r="Z24" s="175" t="s">
        <v>501</v>
      </c>
      <c r="AA24" s="175" t="s">
        <v>501</v>
      </c>
      <c r="AB24" s="182" t="s">
        <v>501</v>
      </c>
      <c r="AC24" s="182" t="s">
        <v>501</v>
      </c>
    </row>
    <row r="25" spans="1:29">
      <c r="A25" s="137"/>
      <c r="B25" s="137"/>
      <c r="C25" s="147">
        <v>5</v>
      </c>
      <c r="D25" s="148" t="s">
        <v>768</v>
      </c>
      <c r="E25" s="148" t="s">
        <v>769</v>
      </c>
      <c r="F25" s="148" t="s">
        <v>770</v>
      </c>
      <c r="G25" s="149">
        <v>459</v>
      </c>
      <c r="H25" s="150">
        <v>-7.614</v>
      </c>
      <c r="I25" s="149">
        <v>-23.6</v>
      </c>
      <c r="J25" s="149">
        <v>37.2</v>
      </c>
      <c r="K25" s="149">
        <v>-11</v>
      </c>
      <c r="L25" s="150">
        <v>-0.0698818404381465</v>
      </c>
      <c r="M25" s="150">
        <v>0.0136292459103947</v>
      </c>
      <c r="N25" s="163">
        <v>3.0434990467656e-7</v>
      </c>
      <c r="O25" s="150">
        <v>-0.0832512241357848</v>
      </c>
      <c r="P25" s="150">
        <v>0.017465931306119</v>
      </c>
      <c r="Q25" s="163">
        <v>1.95885238830602e-6</v>
      </c>
      <c r="R25" s="150">
        <v>-0.114739180946179</v>
      </c>
      <c r="S25" s="150">
        <v>0.0271948351011493</v>
      </c>
      <c r="T25" s="163">
        <v>2.60208798675439e-5</v>
      </c>
      <c r="U25" s="175">
        <v>0</v>
      </c>
      <c r="V25" s="175" t="s">
        <v>501</v>
      </c>
      <c r="W25" s="175" t="s">
        <v>501</v>
      </c>
      <c r="X25" s="175" t="s">
        <v>501</v>
      </c>
      <c r="Y25" s="175" t="s">
        <v>501</v>
      </c>
      <c r="Z25" s="175" t="s">
        <v>501</v>
      </c>
      <c r="AA25" s="175" t="s">
        <v>501</v>
      </c>
      <c r="AB25" s="182" t="s">
        <v>501</v>
      </c>
      <c r="AC25" s="182" t="s">
        <v>501</v>
      </c>
    </row>
    <row r="26" spans="1:29">
      <c r="A26" s="137"/>
      <c r="B26" s="137"/>
      <c r="C26" s="133">
        <v>6</v>
      </c>
      <c r="D26" s="124" t="s">
        <v>771</v>
      </c>
      <c r="E26" s="124" t="s">
        <v>772</v>
      </c>
      <c r="F26" s="124" t="s">
        <v>773</v>
      </c>
      <c r="G26" s="123">
        <v>608</v>
      </c>
      <c r="H26" s="125">
        <v>7.811</v>
      </c>
      <c r="I26" s="123">
        <v>-26.4</v>
      </c>
      <c r="J26" s="123">
        <v>-17.9</v>
      </c>
      <c r="K26" s="123">
        <v>63.1</v>
      </c>
      <c r="L26" s="126">
        <v>0.0130969652984108</v>
      </c>
      <c r="M26" s="126">
        <v>0.0137244206895739</v>
      </c>
      <c r="N26" s="127">
        <v>0.339984713148771</v>
      </c>
      <c r="O26" s="126">
        <v>0.0433629886528087</v>
      </c>
      <c r="P26" s="126">
        <v>0.0175721455288701</v>
      </c>
      <c r="Q26" s="127">
        <v>0.0136503424430227</v>
      </c>
      <c r="R26" s="126" t="s">
        <v>501</v>
      </c>
      <c r="S26" s="126" t="s">
        <v>501</v>
      </c>
      <c r="T26" s="127" t="s">
        <v>501</v>
      </c>
      <c r="U26" s="175" t="s">
        <v>501</v>
      </c>
      <c r="V26" s="175" t="s">
        <v>501</v>
      </c>
      <c r="W26" s="175" t="s">
        <v>501</v>
      </c>
      <c r="X26" s="175" t="s">
        <v>501</v>
      </c>
      <c r="Y26" s="175" t="s">
        <v>501</v>
      </c>
      <c r="Z26" s="175" t="s">
        <v>501</v>
      </c>
      <c r="AA26" s="175" t="s">
        <v>501</v>
      </c>
      <c r="AB26" s="182" t="s">
        <v>501</v>
      </c>
      <c r="AC26" s="182" t="s">
        <v>501</v>
      </c>
    </row>
    <row r="27" spans="1:29">
      <c r="A27" s="137"/>
      <c r="B27" s="137"/>
      <c r="C27" s="133">
        <v>7</v>
      </c>
      <c r="D27" s="124" t="s">
        <v>723</v>
      </c>
      <c r="E27" s="124" t="s">
        <v>724</v>
      </c>
      <c r="F27" s="143" t="s">
        <v>725</v>
      </c>
      <c r="G27" s="123">
        <v>198</v>
      </c>
      <c r="H27" s="125">
        <v>-6.172</v>
      </c>
      <c r="I27" s="123">
        <v>-58.6</v>
      </c>
      <c r="J27" s="123">
        <v>-36.4</v>
      </c>
      <c r="K27" s="123">
        <v>-11.3</v>
      </c>
      <c r="L27" s="126">
        <v>-0.0807013837027493</v>
      </c>
      <c r="M27" s="126">
        <v>0.0137223182029503</v>
      </c>
      <c r="N27" s="127">
        <v>4.32779723714089e-9</v>
      </c>
      <c r="O27" s="126">
        <v>-0.0816527080765281</v>
      </c>
      <c r="P27" s="126">
        <v>0.0176992780660264</v>
      </c>
      <c r="Q27" s="127">
        <v>4.11931193186667e-6</v>
      </c>
      <c r="R27" s="126">
        <v>-0.0534566078084804</v>
      </c>
      <c r="S27" s="126">
        <v>0.0272850504392735</v>
      </c>
      <c r="T27" s="127">
        <v>0.0502791475966706</v>
      </c>
      <c r="U27" s="175" t="s">
        <v>501</v>
      </c>
      <c r="V27" s="175" t="s">
        <v>501</v>
      </c>
      <c r="W27" s="175" t="s">
        <v>501</v>
      </c>
      <c r="X27" s="175" t="s">
        <v>501</v>
      </c>
      <c r="Y27" s="175" t="s">
        <v>501</v>
      </c>
      <c r="Z27" s="175" t="s">
        <v>501</v>
      </c>
      <c r="AA27" s="175" t="s">
        <v>501</v>
      </c>
      <c r="AB27" s="182" t="s">
        <v>501</v>
      </c>
      <c r="AC27" s="182" t="s">
        <v>501</v>
      </c>
    </row>
    <row r="28" spans="1:29">
      <c r="A28" s="137"/>
      <c r="B28" s="137"/>
      <c r="C28" s="133">
        <v>8</v>
      </c>
      <c r="D28" s="124" t="s">
        <v>774</v>
      </c>
      <c r="E28" s="124" t="s">
        <v>775</v>
      </c>
      <c r="F28" s="124" t="s">
        <v>776</v>
      </c>
      <c r="G28" s="123">
        <v>235</v>
      </c>
      <c r="H28" s="125">
        <v>5.945</v>
      </c>
      <c r="I28" s="123">
        <v>-54</v>
      </c>
      <c r="J28" s="123">
        <v>-17.9</v>
      </c>
      <c r="K28" s="123">
        <v>2.4</v>
      </c>
      <c r="L28" s="126">
        <v>0.0109048910273741</v>
      </c>
      <c r="M28" s="126">
        <v>0.0137463182862562</v>
      </c>
      <c r="N28" s="127">
        <v>0.427641404401531</v>
      </c>
      <c r="O28" s="126">
        <v>0.030538559791287</v>
      </c>
      <c r="P28" s="126">
        <v>0.017694134100732</v>
      </c>
      <c r="Q28" s="127">
        <v>0.0844601148926928</v>
      </c>
      <c r="R28" s="126" t="s">
        <v>501</v>
      </c>
      <c r="S28" s="126" t="s">
        <v>501</v>
      </c>
      <c r="T28" s="127" t="s">
        <v>501</v>
      </c>
      <c r="U28" s="175" t="s">
        <v>501</v>
      </c>
      <c r="V28" s="175" t="s">
        <v>501</v>
      </c>
      <c r="W28" s="175" t="s">
        <v>501</v>
      </c>
      <c r="X28" s="175" t="s">
        <v>501</v>
      </c>
      <c r="Y28" s="175" t="s">
        <v>501</v>
      </c>
      <c r="Z28" s="175" t="s">
        <v>501</v>
      </c>
      <c r="AA28" s="182" t="s">
        <v>501</v>
      </c>
      <c r="AB28" s="182" t="s">
        <v>501</v>
      </c>
      <c r="AC28" s="182" t="s">
        <v>501</v>
      </c>
    </row>
    <row r="29" spans="1:29">
      <c r="A29" s="137"/>
      <c r="B29" s="137"/>
      <c r="C29" s="133">
        <v>9</v>
      </c>
      <c r="D29" s="124" t="s">
        <v>771</v>
      </c>
      <c r="E29" s="124" t="s">
        <v>772</v>
      </c>
      <c r="F29" s="124" t="s">
        <v>777</v>
      </c>
      <c r="G29" s="123">
        <v>231</v>
      </c>
      <c r="H29" s="125">
        <v>5.072</v>
      </c>
      <c r="I29" s="123">
        <v>-40.1</v>
      </c>
      <c r="J29" s="123">
        <v>-10.4</v>
      </c>
      <c r="K29" s="123">
        <v>56.6</v>
      </c>
      <c r="L29" s="126">
        <v>0.0115747352298316</v>
      </c>
      <c r="M29" s="126">
        <v>0.0135464437370604</v>
      </c>
      <c r="N29" s="127">
        <v>0.392895455381295</v>
      </c>
      <c r="O29" s="126">
        <v>0.0294906942953271</v>
      </c>
      <c r="P29" s="126">
        <v>0.0175941321755468</v>
      </c>
      <c r="Q29" s="127">
        <v>0.0938040454497881</v>
      </c>
      <c r="R29" s="126" t="s">
        <v>501</v>
      </c>
      <c r="S29" s="126" t="s">
        <v>501</v>
      </c>
      <c r="T29" s="127" t="s">
        <v>501</v>
      </c>
      <c r="U29" s="175" t="s">
        <v>501</v>
      </c>
      <c r="V29" s="175" t="s">
        <v>501</v>
      </c>
      <c r="W29" s="175" t="s">
        <v>501</v>
      </c>
      <c r="X29" s="175" t="s">
        <v>501</v>
      </c>
      <c r="Y29" s="175" t="s">
        <v>501</v>
      </c>
      <c r="Z29" s="175" t="s">
        <v>501</v>
      </c>
      <c r="AA29" s="182" t="s">
        <v>501</v>
      </c>
      <c r="AB29" s="182" t="s">
        <v>501</v>
      </c>
      <c r="AC29" s="182" t="s">
        <v>501</v>
      </c>
    </row>
    <row r="30" spans="1:29">
      <c r="A30" s="137"/>
      <c r="B30" s="137"/>
      <c r="C30" s="133">
        <v>10</v>
      </c>
      <c r="D30" s="124" t="s">
        <v>726</v>
      </c>
      <c r="E30" s="145" t="s">
        <v>755</v>
      </c>
      <c r="F30" s="143" t="s">
        <v>756</v>
      </c>
      <c r="G30" s="123">
        <v>364</v>
      </c>
      <c r="H30" s="125">
        <v>-11.758</v>
      </c>
      <c r="I30" s="123">
        <v>5.3</v>
      </c>
      <c r="J30" s="123">
        <v>-65.3</v>
      </c>
      <c r="K30" s="123">
        <v>18</v>
      </c>
      <c r="L30" s="126">
        <v>-0.111283280864907</v>
      </c>
      <c r="M30" s="126">
        <v>0.0136698296304569</v>
      </c>
      <c r="N30" s="127">
        <v>4.85689589645973e-16</v>
      </c>
      <c r="O30" s="126">
        <v>-0.132251643190697</v>
      </c>
      <c r="P30" s="126">
        <v>0.0177312618469223</v>
      </c>
      <c r="Q30" s="127">
        <v>1.12167264859511e-13</v>
      </c>
      <c r="R30" s="126">
        <v>-0.0396901001681394</v>
      </c>
      <c r="S30" s="126">
        <v>0.027370434599827</v>
      </c>
      <c r="T30" s="127">
        <v>0.147241437696993</v>
      </c>
      <c r="U30" s="175" t="s">
        <v>501</v>
      </c>
      <c r="V30" s="175" t="s">
        <v>501</v>
      </c>
      <c r="W30" s="175" t="s">
        <v>501</v>
      </c>
      <c r="X30" s="175" t="s">
        <v>501</v>
      </c>
      <c r="Y30" s="175" t="s">
        <v>501</v>
      </c>
      <c r="Z30" s="175" t="s">
        <v>501</v>
      </c>
      <c r="AA30" s="182" t="s">
        <v>501</v>
      </c>
      <c r="AB30" s="182" t="s">
        <v>501</v>
      </c>
      <c r="AC30" s="182" t="s">
        <v>501</v>
      </c>
    </row>
    <row r="31" spans="1:29">
      <c r="A31" s="137"/>
      <c r="B31" s="137"/>
      <c r="C31" s="133">
        <v>11</v>
      </c>
      <c r="D31" s="124" t="s">
        <v>778</v>
      </c>
      <c r="E31" s="124" t="s">
        <v>779</v>
      </c>
      <c r="F31" s="124" t="s">
        <v>780</v>
      </c>
      <c r="G31" s="123">
        <v>695</v>
      </c>
      <c r="H31" s="125">
        <v>6.515</v>
      </c>
      <c r="I31" s="123">
        <v>49.9</v>
      </c>
      <c r="J31" s="123">
        <v>-16.4</v>
      </c>
      <c r="K31" s="123">
        <v>51.6</v>
      </c>
      <c r="L31" s="126">
        <v>0.0303993915058834</v>
      </c>
      <c r="M31" s="126">
        <v>0.0137464966688634</v>
      </c>
      <c r="N31" s="127">
        <v>0.0270488965756606</v>
      </c>
      <c r="O31" s="126">
        <v>0.0415654639473</v>
      </c>
      <c r="P31" s="126">
        <v>0.0180740958734175</v>
      </c>
      <c r="Q31" s="127">
        <v>0.02152834757346</v>
      </c>
      <c r="R31" s="126" t="s">
        <v>501</v>
      </c>
      <c r="S31" s="126" t="s">
        <v>501</v>
      </c>
      <c r="T31" s="127" t="s">
        <v>501</v>
      </c>
      <c r="U31" s="175" t="s">
        <v>501</v>
      </c>
      <c r="V31" s="175" t="s">
        <v>501</v>
      </c>
      <c r="W31" s="175" t="s">
        <v>501</v>
      </c>
      <c r="X31" s="175" t="s">
        <v>501</v>
      </c>
      <c r="Y31" s="175" t="s">
        <v>501</v>
      </c>
      <c r="Z31" s="175" t="s">
        <v>501</v>
      </c>
      <c r="AA31" s="182" t="s">
        <v>501</v>
      </c>
      <c r="AB31" s="182" t="s">
        <v>501</v>
      </c>
      <c r="AC31" s="182" t="s">
        <v>501</v>
      </c>
    </row>
    <row r="32" ht="14.4" customHeight="1" spans="1:29">
      <c r="A32" s="137"/>
      <c r="B32" s="137"/>
      <c r="C32" s="133">
        <v>12</v>
      </c>
      <c r="D32" s="124" t="s">
        <v>771</v>
      </c>
      <c r="E32" s="124" t="s">
        <v>781</v>
      </c>
      <c r="F32" s="124" t="s">
        <v>782</v>
      </c>
      <c r="G32" s="123">
        <v>656</v>
      </c>
      <c r="H32" s="125">
        <v>7.014</v>
      </c>
      <c r="I32" s="123">
        <v>41.7</v>
      </c>
      <c r="J32" s="123">
        <v>-6.6</v>
      </c>
      <c r="K32" s="123">
        <v>47.2</v>
      </c>
      <c r="L32" s="126">
        <v>0.0207192938936711</v>
      </c>
      <c r="M32" s="126">
        <v>0.0136986584834036</v>
      </c>
      <c r="N32" s="127">
        <v>0.130465241784402</v>
      </c>
      <c r="O32" s="126">
        <v>0.0211809341537874</v>
      </c>
      <c r="P32" s="126">
        <v>0.0176686768335785</v>
      </c>
      <c r="Q32" s="127">
        <v>0.230701254849584</v>
      </c>
      <c r="R32" s="126" t="s">
        <v>501</v>
      </c>
      <c r="S32" s="126" t="s">
        <v>501</v>
      </c>
      <c r="T32" s="127" t="s">
        <v>501</v>
      </c>
      <c r="U32" s="175" t="s">
        <v>501</v>
      </c>
      <c r="V32" s="175" t="s">
        <v>501</v>
      </c>
      <c r="W32" s="175" t="s">
        <v>501</v>
      </c>
      <c r="X32" s="175" t="s">
        <v>501</v>
      </c>
      <c r="Y32" s="175" t="s">
        <v>501</v>
      </c>
      <c r="Z32" s="175" t="s">
        <v>501</v>
      </c>
      <c r="AA32" s="182" t="s">
        <v>501</v>
      </c>
      <c r="AB32" s="182" t="s">
        <v>501</v>
      </c>
      <c r="AC32" s="182" t="s">
        <v>501</v>
      </c>
    </row>
    <row r="33" spans="1:29">
      <c r="A33" s="137"/>
      <c r="B33" s="137"/>
      <c r="C33" s="133">
        <v>13</v>
      </c>
      <c r="D33" s="124" t="s">
        <v>771</v>
      </c>
      <c r="E33" s="124" t="s">
        <v>781</v>
      </c>
      <c r="F33" s="124" t="s">
        <v>782</v>
      </c>
      <c r="G33" s="123">
        <v>651</v>
      </c>
      <c r="H33" s="125">
        <v>9.079</v>
      </c>
      <c r="I33" s="123">
        <v>13.4</v>
      </c>
      <c r="J33" s="123">
        <v>-20.4</v>
      </c>
      <c r="K33" s="123">
        <v>64.8</v>
      </c>
      <c r="L33" s="126">
        <v>0.0209719709754711</v>
      </c>
      <c r="M33" s="126">
        <v>0.0137535475151923</v>
      </c>
      <c r="N33" s="127">
        <v>0.127358726045015</v>
      </c>
      <c r="O33" s="126">
        <v>0.0151971786458091</v>
      </c>
      <c r="P33" s="126">
        <v>0.0178196047356994</v>
      </c>
      <c r="Q33" s="127">
        <v>0.393815264082295</v>
      </c>
      <c r="R33" s="126" t="s">
        <v>501</v>
      </c>
      <c r="S33" s="126" t="s">
        <v>501</v>
      </c>
      <c r="T33" s="127" t="s">
        <v>501</v>
      </c>
      <c r="U33" s="175" t="s">
        <v>501</v>
      </c>
      <c r="V33" s="175" t="s">
        <v>501</v>
      </c>
      <c r="W33" s="175" t="s">
        <v>501</v>
      </c>
      <c r="X33" s="175" t="s">
        <v>501</v>
      </c>
      <c r="Y33" s="175" t="s">
        <v>501</v>
      </c>
      <c r="Z33" s="175" t="s">
        <v>501</v>
      </c>
      <c r="AA33" s="182" t="s">
        <v>501</v>
      </c>
      <c r="AB33" s="182" t="s">
        <v>501</v>
      </c>
      <c r="AC33" s="182" t="s">
        <v>501</v>
      </c>
    </row>
    <row r="34" s="120" customFormat="1" spans="1:29">
      <c r="A34" s="137"/>
      <c r="B34" s="137"/>
      <c r="C34" s="133">
        <v>14</v>
      </c>
      <c r="D34" s="124" t="s">
        <v>747</v>
      </c>
      <c r="E34" s="145" t="s">
        <v>757</v>
      </c>
      <c r="F34" s="143" t="s">
        <v>758</v>
      </c>
      <c r="G34" s="123">
        <v>363</v>
      </c>
      <c r="H34" s="125">
        <v>-9.811</v>
      </c>
      <c r="I34" s="123">
        <v>5.2</v>
      </c>
      <c r="J34" s="123">
        <v>29.4</v>
      </c>
      <c r="K34" s="123">
        <v>-21.4</v>
      </c>
      <c r="L34" s="126">
        <v>-0.0845300990270763</v>
      </c>
      <c r="M34" s="126">
        <v>0.0136360086393888</v>
      </c>
      <c r="N34" s="127">
        <v>6.11254486594304e-10</v>
      </c>
      <c r="O34" s="126">
        <v>-0.0896115515905025</v>
      </c>
      <c r="P34" s="126">
        <v>0.0175727073638363</v>
      </c>
      <c r="Q34" s="127">
        <v>3.60569774066012e-7</v>
      </c>
      <c r="R34" s="126">
        <v>-0.0522192011348437</v>
      </c>
      <c r="S34" s="126">
        <v>0.0270660103473828</v>
      </c>
      <c r="T34" s="127">
        <v>0.053882350562654</v>
      </c>
      <c r="U34" s="175" t="s">
        <v>501</v>
      </c>
      <c r="V34" s="175" t="s">
        <v>501</v>
      </c>
      <c r="W34" s="175" t="s">
        <v>501</v>
      </c>
      <c r="X34" s="175" t="s">
        <v>501</v>
      </c>
      <c r="Y34" s="175" t="s">
        <v>501</v>
      </c>
      <c r="Z34" s="175" t="s">
        <v>501</v>
      </c>
      <c r="AA34" s="182" t="s">
        <v>501</v>
      </c>
      <c r="AB34" s="182" t="s">
        <v>501</v>
      </c>
      <c r="AC34" s="182" t="s">
        <v>501</v>
      </c>
    </row>
    <row r="35" s="120" customFormat="1" spans="1:29">
      <c r="A35" s="137"/>
      <c r="B35" s="137"/>
      <c r="C35" s="133">
        <v>15</v>
      </c>
      <c r="D35" s="124" t="s">
        <v>783</v>
      </c>
      <c r="E35" s="145" t="s">
        <v>784</v>
      </c>
      <c r="F35" s="143" t="s">
        <v>785</v>
      </c>
      <c r="G35" s="123">
        <v>233</v>
      </c>
      <c r="H35" s="125">
        <v>-7.253</v>
      </c>
      <c r="I35" s="123">
        <v>53.9</v>
      </c>
      <c r="J35" s="123">
        <v>-40.6</v>
      </c>
      <c r="K35" s="123">
        <v>-12.1</v>
      </c>
      <c r="L35" s="126">
        <v>-0.0923378261073846</v>
      </c>
      <c r="M35" s="126">
        <v>0.0136513420724826</v>
      </c>
      <c r="N35" s="127">
        <v>1.48766342336423e-11</v>
      </c>
      <c r="O35" s="126">
        <v>-0.0613563874614961</v>
      </c>
      <c r="P35" s="126">
        <v>0.0174955651297655</v>
      </c>
      <c r="Q35" s="127">
        <v>0.000459526127279228</v>
      </c>
      <c r="R35" s="126">
        <v>-0.0369310364380363</v>
      </c>
      <c r="S35" s="126">
        <v>0.0265671934225348</v>
      </c>
      <c r="T35" s="127">
        <v>0.164709037597005</v>
      </c>
      <c r="U35" s="175" t="s">
        <v>501</v>
      </c>
      <c r="V35" s="175" t="s">
        <v>501</v>
      </c>
      <c r="W35" s="175" t="s">
        <v>501</v>
      </c>
      <c r="X35" s="175" t="s">
        <v>501</v>
      </c>
      <c r="Y35" s="175" t="s">
        <v>501</v>
      </c>
      <c r="Z35" s="175" t="s">
        <v>501</v>
      </c>
      <c r="AA35" s="182" t="s">
        <v>501</v>
      </c>
      <c r="AB35" s="182" t="s">
        <v>501</v>
      </c>
      <c r="AC35" s="182" t="s">
        <v>501</v>
      </c>
    </row>
    <row r="36" s="120" customFormat="1" spans="1:29">
      <c r="A36" s="137"/>
      <c r="B36" s="137"/>
      <c r="C36" s="133">
        <v>16</v>
      </c>
      <c r="D36" s="124" t="s">
        <v>786</v>
      </c>
      <c r="E36" s="124" t="s">
        <v>787</v>
      </c>
      <c r="F36" s="143" t="s">
        <v>788</v>
      </c>
      <c r="G36" s="123">
        <v>232</v>
      </c>
      <c r="H36" s="125">
        <v>-11.187</v>
      </c>
      <c r="I36" s="123">
        <v>4</v>
      </c>
      <c r="J36" s="123">
        <v>-28.5</v>
      </c>
      <c r="K36" s="123">
        <v>25.5</v>
      </c>
      <c r="L36" s="126">
        <v>-0.0923902515461513</v>
      </c>
      <c r="M36" s="126">
        <v>0.0136826454183973</v>
      </c>
      <c r="N36" s="127">
        <v>1.61100581109292e-11</v>
      </c>
      <c r="O36" s="126">
        <v>-0.102903367506625</v>
      </c>
      <c r="P36" s="126">
        <v>0.0175930229925719</v>
      </c>
      <c r="Q36" s="127">
        <v>5.44471679803591e-9</v>
      </c>
      <c r="R36" s="126">
        <v>-0.0620057191564253</v>
      </c>
      <c r="S36" s="126">
        <v>0.0272409206562768</v>
      </c>
      <c r="T36" s="127">
        <v>0.0229773637016778</v>
      </c>
      <c r="U36" s="175" t="s">
        <v>501</v>
      </c>
      <c r="V36" s="175" t="s">
        <v>501</v>
      </c>
      <c r="W36" s="175" t="s">
        <v>501</v>
      </c>
      <c r="X36" s="175" t="s">
        <v>501</v>
      </c>
      <c r="Y36" s="175" t="s">
        <v>501</v>
      </c>
      <c r="Z36" s="175" t="s">
        <v>501</v>
      </c>
      <c r="AA36" s="182" t="s">
        <v>501</v>
      </c>
      <c r="AB36" s="182" t="s">
        <v>501</v>
      </c>
      <c r="AC36" s="182" t="s">
        <v>501</v>
      </c>
    </row>
    <row r="37" s="120" customFormat="1" spans="1:29">
      <c r="A37" s="137"/>
      <c r="B37" s="137"/>
      <c r="C37" s="133">
        <v>17</v>
      </c>
      <c r="D37" s="124" t="s">
        <v>789</v>
      </c>
      <c r="E37" s="124" t="s">
        <v>790</v>
      </c>
      <c r="F37" s="124" t="s">
        <v>791</v>
      </c>
      <c r="G37" s="123">
        <v>229</v>
      </c>
      <c r="H37" s="125">
        <v>6.225</v>
      </c>
      <c r="I37" s="123">
        <v>20.1</v>
      </c>
      <c r="J37" s="123">
        <v>-10.2</v>
      </c>
      <c r="K37" s="123">
        <v>56.5</v>
      </c>
      <c r="L37" s="126">
        <v>0.0244025588877981</v>
      </c>
      <c r="M37" s="126">
        <v>0.0137143817320612</v>
      </c>
      <c r="N37" s="127">
        <v>0.0752414482832969</v>
      </c>
      <c r="O37" s="126">
        <v>0.0384582337945841</v>
      </c>
      <c r="P37" s="126">
        <v>0.0180155699162242</v>
      </c>
      <c r="Q37" s="127">
        <v>0.0328600872013407</v>
      </c>
      <c r="R37" s="126" t="s">
        <v>501</v>
      </c>
      <c r="S37" s="126" t="s">
        <v>501</v>
      </c>
      <c r="T37" s="127" t="s">
        <v>501</v>
      </c>
      <c r="U37" s="175" t="s">
        <v>501</v>
      </c>
      <c r="V37" s="175" t="s">
        <v>501</v>
      </c>
      <c r="W37" s="175" t="s">
        <v>501</v>
      </c>
      <c r="X37" s="175" t="s">
        <v>501</v>
      </c>
      <c r="Y37" s="175" t="s">
        <v>501</v>
      </c>
      <c r="Z37" s="175" t="s">
        <v>501</v>
      </c>
      <c r="AA37" s="175" t="s">
        <v>501</v>
      </c>
      <c r="AB37" s="182" t="s">
        <v>501</v>
      </c>
      <c r="AC37" s="182" t="s">
        <v>501</v>
      </c>
    </row>
    <row r="38" s="120" customFormat="1" spans="1:29">
      <c r="A38" s="137" t="s">
        <v>64</v>
      </c>
      <c r="B38" s="137" t="s">
        <v>719</v>
      </c>
      <c r="C38" s="133">
        <v>1</v>
      </c>
      <c r="D38" s="124" t="s">
        <v>763</v>
      </c>
      <c r="E38" s="124" t="s">
        <v>764</v>
      </c>
      <c r="F38" s="143" t="s">
        <v>765</v>
      </c>
      <c r="G38" s="123">
        <v>692</v>
      </c>
      <c r="H38" s="125">
        <v>-7.828</v>
      </c>
      <c r="I38" s="123">
        <v>-9.9</v>
      </c>
      <c r="J38" s="123">
        <v>54.4</v>
      </c>
      <c r="K38" s="123">
        <v>27.1</v>
      </c>
      <c r="L38" s="126">
        <v>-0.0980965999021116</v>
      </c>
      <c r="M38" s="126">
        <v>0.0136981760506859</v>
      </c>
      <c r="N38" s="127">
        <v>9.0891529810911e-13</v>
      </c>
      <c r="O38" s="126">
        <v>-0.0916030830021072</v>
      </c>
      <c r="P38" s="126">
        <v>0.0177683233820684</v>
      </c>
      <c r="Q38" s="127">
        <v>2.68568307573737e-7</v>
      </c>
      <c r="R38" s="126">
        <v>-0.0647949575040806</v>
      </c>
      <c r="S38" s="126">
        <v>0.026049536880751</v>
      </c>
      <c r="T38" s="127">
        <v>0.0129790726051131</v>
      </c>
      <c r="U38" s="175" t="s">
        <v>501</v>
      </c>
      <c r="V38" s="175" t="s">
        <v>501</v>
      </c>
      <c r="W38" s="175" t="s">
        <v>501</v>
      </c>
      <c r="X38" s="175" t="s">
        <v>501</v>
      </c>
      <c r="Y38" s="175" t="s">
        <v>501</v>
      </c>
      <c r="Z38" s="175" t="s">
        <v>501</v>
      </c>
      <c r="AA38" s="175" t="s">
        <v>501</v>
      </c>
      <c r="AB38" s="182" t="s">
        <v>501</v>
      </c>
      <c r="AC38" s="182" t="s">
        <v>501</v>
      </c>
    </row>
    <row r="39" s="120" customFormat="1" spans="1:29">
      <c r="A39" s="137"/>
      <c r="B39" s="137"/>
      <c r="C39" s="133">
        <v>2</v>
      </c>
      <c r="D39" s="124" t="s">
        <v>792</v>
      </c>
      <c r="E39" s="124" t="s">
        <v>793</v>
      </c>
      <c r="F39" s="143" t="s">
        <v>794</v>
      </c>
      <c r="G39" s="123">
        <v>702</v>
      </c>
      <c r="H39" s="125">
        <v>8.494</v>
      </c>
      <c r="I39" s="123">
        <v>-39.2</v>
      </c>
      <c r="J39" s="123">
        <v>-24.6</v>
      </c>
      <c r="K39" s="123">
        <v>8.8</v>
      </c>
      <c r="L39" s="126">
        <v>0.039064675142212</v>
      </c>
      <c r="M39" s="126">
        <v>0.0137602398004041</v>
      </c>
      <c r="N39" s="127">
        <v>0.00454348410752502</v>
      </c>
      <c r="O39" s="126">
        <v>0.0392019732089338</v>
      </c>
      <c r="P39" s="126">
        <v>0.0181559297490777</v>
      </c>
      <c r="Q39" s="127">
        <v>0.0309106773588894</v>
      </c>
      <c r="R39" s="126" t="s">
        <v>501</v>
      </c>
      <c r="S39" s="126" t="s">
        <v>501</v>
      </c>
      <c r="T39" s="127" t="s">
        <v>501</v>
      </c>
      <c r="U39" s="175" t="s">
        <v>501</v>
      </c>
      <c r="V39" s="175" t="s">
        <v>501</v>
      </c>
      <c r="W39" s="175" t="s">
        <v>501</v>
      </c>
      <c r="X39" s="175" t="s">
        <v>501</v>
      </c>
      <c r="Y39" s="175" t="s">
        <v>501</v>
      </c>
      <c r="Z39" s="175" t="s">
        <v>501</v>
      </c>
      <c r="AA39" s="182" t="s">
        <v>501</v>
      </c>
      <c r="AB39" s="182" t="s">
        <v>501</v>
      </c>
      <c r="AC39" s="182" t="s">
        <v>501</v>
      </c>
    </row>
    <row r="40" s="120" customFormat="1" spans="1:29">
      <c r="A40" s="137"/>
      <c r="B40" s="137"/>
      <c r="C40" s="147">
        <v>3</v>
      </c>
      <c r="D40" s="148" t="s">
        <v>763</v>
      </c>
      <c r="E40" s="148" t="s">
        <v>764</v>
      </c>
      <c r="F40" s="148" t="s">
        <v>765</v>
      </c>
      <c r="G40" s="149">
        <v>444</v>
      </c>
      <c r="H40" s="150">
        <v>-9.597</v>
      </c>
      <c r="I40" s="149">
        <v>-10.8</v>
      </c>
      <c r="J40" s="149">
        <v>34</v>
      </c>
      <c r="K40" s="149">
        <v>44.7</v>
      </c>
      <c r="L40" s="150">
        <v>-0.0944859475318626</v>
      </c>
      <c r="M40" s="150">
        <v>0.0136826417740114</v>
      </c>
      <c r="N40" s="163">
        <v>5.59180325850778e-12</v>
      </c>
      <c r="O40" s="150">
        <v>-0.0793880783290169</v>
      </c>
      <c r="P40" s="150">
        <v>0.0176081560351741</v>
      </c>
      <c r="Q40" s="163">
        <v>6.76189626586275e-6</v>
      </c>
      <c r="R40" s="150">
        <v>-0.0887787056176567</v>
      </c>
      <c r="S40" s="150">
        <v>0.0261514898429578</v>
      </c>
      <c r="T40" s="163">
        <v>0.000705097562980809</v>
      </c>
      <c r="U40" s="175">
        <v>0</v>
      </c>
      <c r="V40" s="175" t="s">
        <v>501</v>
      </c>
      <c r="W40" s="175" t="s">
        <v>501</v>
      </c>
      <c r="X40" s="175" t="s">
        <v>501</v>
      </c>
      <c r="Y40" s="175" t="s">
        <v>501</v>
      </c>
      <c r="Z40" s="175" t="s">
        <v>501</v>
      </c>
      <c r="AA40" s="182" t="s">
        <v>501</v>
      </c>
      <c r="AB40" s="182" t="s">
        <v>501</v>
      </c>
      <c r="AC40" s="182" t="s">
        <v>501</v>
      </c>
    </row>
    <row r="41" s="120" customFormat="1" spans="1:29">
      <c r="A41" s="137"/>
      <c r="B41" s="137"/>
      <c r="C41" s="133">
        <v>4</v>
      </c>
      <c r="D41" s="124" t="s">
        <v>783</v>
      </c>
      <c r="E41" s="145" t="s">
        <v>795</v>
      </c>
      <c r="F41" s="143" t="s">
        <v>796</v>
      </c>
      <c r="G41" s="123">
        <v>369</v>
      </c>
      <c r="H41" s="125">
        <v>-6.491</v>
      </c>
      <c r="I41" s="123">
        <v>-50.7</v>
      </c>
      <c r="J41" s="123">
        <v>-17.3</v>
      </c>
      <c r="K41" s="123">
        <v>-20.9</v>
      </c>
      <c r="L41" s="126">
        <v>-0.0904403299353067</v>
      </c>
      <c r="M41" s="126">
        <v>0.01371678217247</v>
      </c>
      <c r="N41" s="127">
        <v>4.71798511574856e-11</v>
      </c>
      <c r="O41" s="126">
        <v>-0.0962760627131036</v>
      </c>
      <c r="P41" s="126">
        <v>0.0179001907585559</v>
      </c>
      <c r="Q41" s="127">
        <v>8.05570885943405e-8</v>
      </c>
      <c r="R41" s="126">
        <v>-0.0293393200093053</v>
      </c>
      <c r="S41" s="126">
        <v>0.0262661526442865</v>
      </c>
      <c r="T41" s="127">
        <v>0.264176286580537</v>
      </c>
      <c r="U41" s="175" t="s">
        <v>501</v>
      </c>
      <c r="V41" s="175" t="s">
        <v>501</v>
      </c>
      <c r="W41" s="175" t="s">
        <v>501</v>
      </c>
      <c r="X41" s="175" t="s">
        <v>501</v>
      </c>
      <c r="Y41" s="175" t="s">
        <v>501</v>
      </c>
      <c r="Z41" s="175" t="s">
        <v>501</v>
      </c>
      <c r="AA41" s="182" t="s">
        <v>501</v>
      </c>
      <c r="AB41" s="182" t="s">
        <v>501</v>
      </c>
      <c r="AC41" s="182" t="s">
        <v>501</v>
      </c>
    </row>
    <row r="42" s="120" customFormat="1" spans="1:29">
      <c r="A42" s="137"/>
      <c r="B42" s="137"/>
      <c r="C42" s="133">
        <v>5</v>
      </c>
      <c r="D42" s="124" t="s">
        <v>797</v>
      </c>
      <c r="E42" s="124" t="s">
        <v>798</v>
      </c>
      <c r="F42" s="124" t="s">
        <v>799</v>
      </c>
      <c r="G42" s="123">
        <v>368</v>
      </c>
      <c r="H42" s="125">
        <v>6.844</v>
      </c>
      <c r="I42" s="123">
        <v>-47.8</v>
      </c>
      <c r="J42" s="123">
        <v>-21</v>
      </c>
      <c r="K42" s="123">
        <v>21.4</v>
      </c>
      <c r="L42" s="126">
        <v>0.0376971627488959</v>
      </c>
      <c r="M42" s="126">
        <v>0.0137388393963806</v>
      </c>
      <c r="N42" s="127">
        <v>0.00609305911717626</v>
      </c>
      <c r="O42" s="126">
        <v>0.0627804531204723</v>
      </c>
      <c r="P42" s="126">
        <v>0.0182562831017991</v>
      </c>
      <c r="Q42" s="127">
        <v>0.0005917371112775</v>
      </c>
      <c r="R42" s="126" t="s">
        <v>501</v>
      </c>
      <c r="S42" s="126" t="s">
        <v>501</v>
      </c>
      <c r="T42" s="127" t="s">
        <v>501</v>
      </c>
      <c r="U42" s="175" t="s">
        <v>501</v>
      </c>
      <c r="V42" s="175" t="s">
        <v>501</v>
      </c>
      <c r="W42" s="175" t="s">
        <v>501</v>
      </c>
      <c r="X42" s="175" t="s">
        <v>501</v>
      </c>
      <c r="Y42" s="175" t="s">
        <v>501</v>
      </c>
      <c r="Z42" s="175" t="s">
        <v>501</v>
      </c>
      <c r="AA42" s="182" t="s">
        <v>501</v>
      </c>
      <c r="AB42" s="182" t="s">
        <v>501</v>
      </c>
      <c r="AC42" s="182" t="s">
        <v>501</v>
      </c>
    </row>
    <row r="43" s="120" customFormat="1" spans="1:29">
      <c r="A43" s="137"/>
      <c r="B43" s="137"/>
      <c r="C43" s="133">
        <v>6</v>
      </c>
      <c r="D43" s="124" t="s">
        <v>720</v>
      </c>
      <c r="E43" s="143" t="s">
        <v>721</v>
      </c>
      <c r="F43" s="143" t="s">
        <v>722</v>
      </c>
      <c r="G43" s="123">
        <v>234</v>
      </c>
      <c r="H43" s="125">
        <v>-6.742</v>
      </c>
      <c r="I43" s="123">
        <v>-13.3</v>
      </c>
      <c r="J43" s="123">
        <v>41.4</v>
      </c>
      <c r="K43" s="123">
        <v>5.7</v>
      </c>
      <c r="L43" s="126">
        <v>-0.0751384808239176</v>
      </c>
      <c r="M43" s="126">
        <v>0.0137309196047422</v>
      </c>
      <c r="N43" s="127">
        <v>4.64971049874678e-8</v>
      </c>
      <c r="O43" s="126">
        <v>-0.0803902400185394</v>
      </c>
      <c r="P43" s="126">
        <v>0.0166131325134468</v>
      </c>
      <c r="Q43" s="127">
        <v>1.3674710138707e-6</v>
      </c>
      <c r="R43" s="126">
        <v>-0.0411273184018161</v>
      </c>
      <c r="S43" s="126">
        <v>0.0264031466077625</v>
      </c>
      <c r="T43" s="127">
        <v>0.119527238962074</v>
      </c>
      <c r="U43" s="175" t="s">
        <v>501</v>
      </c>
      <c r="V43" s="175" t="s">
        <v>501</v>
      </c>
      <c r="W43" s="175" t="s">
        <v>501</v>
      </c>
      <c r="X43" s="175" t="s">
        <v>501</v>
      </c>
      <c r="Y43" s="175" t="s">
        <v>501</v>
      </c>
      <c r="Z43" s="175" t="s">
        <v>501</v>
      </c>
      <c r="AA43" s="182" t="s">
        <v>501</v>
      </c>
      <c r="AB43" s="182" t="s">
        <v>501</v>
      </c>
      <c r="AC43" s="182" t="s">
        <v>501</v>
      </c>
    </row>
    <row r="44" s="120" customFormat="1" spans="1:29">
      <c r="A44" s="137"/>
      <c r="B44" s="137"/>
      <c r="C44" s="133">
        <v>7</v>
      </c>
      <c r="D44" s="124" t="s">
        <v>800</v>
      </c>
      <c r="E44" s="124" t="s">
        <v>801</v>
      </c>
      <c r="F44" s="124" t="s">
        <v>802</v>
      </c>
      <c r="G44" s="123">
        <v>237</v>
      </c>
      <c r="H44" s="125">
        <v>5.664</v>
      </c>
      <c r="I44" s="123">
        <v>-52.9</v>
      </c>
      <c r="J44" s="123">
        <v>-10.6</v>
      </c>
      <c r="K44" s="123">
        <v>25.9</v>
      </c>
      <c r="L44" s="126">
        <v>0.0193528365116988</v>
      </c>
      <c r="M44" s="126">
        <v>0.0136884390402369</v>
      </c>
      <c r="N44" s="127">
        <v>0.157477029490264</v>
      </c>
      <c r="O44" s="126">
        <v>0.0230994901919686</v>
      </c>
      <c r="P44" s="126">
        <v>0.0185009859695595</v>
      </c>
      <c r="Q44" s="127">
        <v>0.211920129699027</v>
      </c>
      <c r="R44" s="126" t="s">
        <v>501</v>
      </c>
      <c r="S44" s="126" t="s">
        <v>501</v>
      </c>
      <c r="T44" s="127" t="s">
        <v>501</v>
      </c>
      <c r="U44" s="175" t="s">
        <v>501</v>
      </c>
      <c r="V44" s="175" t="s">
        <v>501</v>
      </c>
      <c r="W44" s="175" t="s">
        <v>501</v>
      </c>
      <c r="X44" s="175" t="s">
        <v>501</v>
      </c>
      <c r="Y44" s="175" t="s">
        <v>501</v>
      </c>
      <c r="Z44" s="175" t="s">
        <v>501</v>
      </c>
      <c r="AA44" s="182" t="s">
        <v>501</v>
      </c>
      <c r="AB44" s="182" t="s">
        <v>501</v>
      </c>
      <c r="AC44" s="182" t="s">
        <v>501</v>
      </c>
    </row>
    <row r="45" s="120" customFormat="1" spans="1:29">
      <c r="A45" s="137"/>
      <c r="B45" s="137" t="s">
        <v>759</v>
      </c>
      <c r="C45" s="123">
        <v>1</v>
      </c>
      <c r="D45" s="124" t="s">
        <v>803</v>
      </c>
      <c r="E45" s="152" t="s">
        <v>804</v>
      </c>
      <c r="F45" s="152" t="s">
        <v>805</v>
      </c>
      <c r="G45" s="123">
        <v>1731</v>
      </c>
      <c r="H45" s="125">
        <v>-9.041</v>
      </c>
      <c r="I45" s="123">
        <v>-33.7</v>
      </c>
      <c r="J45" s="123">
        <v>8.2</v>
      </c>
      <c r="K45" s="123">
        <v>-0.9</v>
      </c>
      <c r="L45" s="126">
        <v>0.00338138805505517</v>
      </c>
      <c r="M45" s="126">
        <v>0.0137491094397727</v>
      </c>
      <c r="N45" s="127">
        <v>0.805742069745373</v>
      </c>
      <c r="O45" s="126">
        <v>-0.0449673870981198</v>
      </c>
      <c r="P45" s="126">
        <v>0.0163582197788637</v>
      </c>
      <c r="Q45" s="127">
        <v>0.00601309307878746</v>
      </c>
      <c r="R45" s="126" t="s">
        <v>501</v>
      </c>
      <c r="S45" s="126" t="s">
        <v>501</v>
      </c>
      <c r="T45" s="127" t="s">
        <v>501</v>
      </c>
      <c r="U45" s="175" t="s">
        <v>501</v>
      </c>
      <c r="V45" s="175" t="s">
        <v>501</v>
      </c>
      <c r="W45" s="175" t="s">
        <v>501</v>
      </c>
      <c r="X45" s="175" t="s">
        <v>501</v>
      </c>
      <c r="Y45" s="175" t="s">
        <v>501</v>
      </c>
      <c r="Z45" s="175" t="s">
        <v>501</v>
      </c>
      <c r="AA45" s="182" t="s">
        <v>501</v>
      </c>
      <c r="AB45" s="182" t="s">
        <v>501</v>
      </c>
      <c r="AC45" s="182" t="s">
        <v>501</v>
      </c>
    </row>
    <row r="46" s="120" customFormat="1" spans="1:29">
      <c r="A46" s="137" t="s">
        <v>68</v>
      </c>
      <c r="B46" s="137" t="s">
        <v>719</v>
      </c>
      <c r="C46" s="123">
        <v>1</v>
      </c>
      <c r="D46" s="124" t="s">
        <v>763</v>
      </c>
      <c r="E46" s="124" t="s">
        <v>764</v>
      </c>
      <c r="F46" s="143" t="s">
        <v>765</v>
      </c>
      <c r="G46" s="123">
        <v>708</v>
      </c>
      <c r="H46" s="125">
        <v>-9.69</v>
      </c>
      <c r="I46" s="123">
        <v>-8.9</v>
      </c>
      <c r="J46" s="123">
        <v>55.9</v>
      </c>
      <c r="K46" s="123">
        <v>25.2</v>
      </c>
      <c r="L46" s="126">
        <v>-0.115925085405705</v>
      </c>
      <c r="M46" s="126">
        <v>0.0136778349457836</v>
      </c>
      <c r="N46" s="127">
        <v>3.00807442428419e-17</v>
      </c>
      <c r="O46" s="126">
        <v>-0.107739181672706</v>
      </c>
      <c r="P46" s="126">
        <v>0.0173014970540001</v>
      </c>
      <c r="Q46" s="127">
        <v>5.37583352700067e-10</v>
      </c>
      <c r="R46" s="126">
        <v>-0.0760873998804639</v>
      </c>
      <c r="S46" s="126">
        <v>0.0257194662005396</v>
      </c>
      <c r="T46" s="127">
        <v>0.00314222593258421</v>
      </c>
      <c r="U46" s="175" t="s">
        <v>501</v>
      </c>
      <c r="V46" s="175" t="s">
        <v>501</v>
      </c>
      <c r="W46" s="175" t="s">
        <v>501</v>
      </c>
      <c r="X46" s="175" t="s">
        <v>501</v>
      </c>
      <c r="Y46" s="175" t="s">
        <v>501</v>
      </c>
      <c r="Z46" s="175" t="s">
        <v>501</v>
      </c>
      <c r="AA46" s="182" t="s">
        <v>501</v>
      </c>
      <c r="AB46" s="182" t="s">
        <v>501</v>
      </c>
      <c r="AC46" s="182" t="s">
        <v>501</v>
      </c>
    </row>
    <row r="47" s="120" customFormat="1" spans="1:29">
      <c r="A47" s="137"/>
      <c r="B47" s="137"/>
      <c r="C47" s="123">
        <v>2</v>
      </c>
      <c r="D47" s="124" t="s">
        <v>792</v>
      </c>
      <c r="E47" s="124" t="s">
        <v>793</v>
      </c>
      <c r="F47" s="143" t="s">
        <v>794</v>
      </c>
      <c r="G47" s="123">
        <v>801</v>
      </c>
      <c r="H47" s="125">
        <v>8.77</v>
      </c>
      <c r="I47" s="123">
        <v>-40.9</v>
      </c>
      <c r="J47" s="123">
        <v>-23.5</v>
      </c>
      <c r="K47" s="123">
        <v>8.5</v>
      </c>
      <c r="L47" s="126">
        <v>0.039147064928825</v>
      </c>
      <c r="M47" s="126">
        <v>0.0137869020376713</v>
      </c>
      <c r="N47" s="127">
        <v>0.00453664909799885</v>
      </c>
      <c r="O47" s="126">
        <v>0.041611433453113</v>
      </c>
      <c r="P47" s="126">
        <v>0.0176231292470064</v>
      </c>
      <c r="Q47" s="127">
        <v>0.0182770139157668</v>
      </c>
      <c r="R47" s="126" t="s">
        <v>501</v>
      </c>
      <c r="S47" s="126" t="s">
        <v>501</v>
      </c>
      <c r="T47" s="127" t="s">
        <v>501</v>
      </c>
      <c r="U47" s="175" t="s">
        <v>501</v>
      </c>
      <c r="V47" s="175" t="s">
        <v>501</v>
      </c>
      <c r="W47" s="175" t="s">
        <v>501</v>
      </c>
      <c r="X47" s="175" t="s">
        <v>501</v>
      </c>
      <c r="Y47" s="175" t="s">
        <v>501</v>
      </c>
      <c r="Z47" s="175" t="s">
        <v>501</v>
      </c>
      <c r="AA47" s="182" t="s">
        <v>501</v>
      </c>
      <c r="AB47" s="182" t="s">
        <v>501</v>
      </c>
      <c r="AC47" s="182" t="s">
        <v>501</v>
      </c>
    </row>
    <row r="48" s="120" customFormat="1" spans="1:29">
      <c r="A48" s="137"/>
      <c r="B48" s="137"/>
      <c r="C48" s="123">
        <v>3</v>
      </c>
      <c r="D48" s="124" t="s">
        <v>738</v>
      </c>
      <c r="E48" s="145" t="s">
        <v>739</v>
      </c>
      <c r="F48" s="143" t="s">
        <v>740</v>
      </c>
      <c r="G48" s="123">
        <v>676</v>
      </c>
      <c r="H48" s="125">
        <v>7.809</v>
      </c>
      <c r="I48" s="123">
        <v>-13.9</v>
      </c>
      <c r="J48" s="123">
        <v>-51.8</v>
      </c>
      <c r="K48" s="123">
        <v>-0.2</v>
      </c>
      <c r="L48" s="126">
        <v>0.045159619103957</v>
      </c>
      <c r="M48" s="126">
        <v>0.0137604326469944</v>
      </c>
      <c r="N48" s="127">
        <v>0.00103803233985532</v>
      </c>
      <c r="O48" s="126">
        <v>0.0345047193825157</v>
      </c>
      <c r="P48" s="126">
        <v>0.0173007547231925</v>
      </c>
      <c r="Q48" s="127">
        <v>0.0461934031539332</v>
      </c>
      <c r="R48" s="126" t="s">
        <v>501</v>
      </c>
      <c r="S48" s="126" t="s">
        <v>501</v>
      </c>
      <c r="T48" s="127" t="s">
        <v>501</v>
      </c>
      <c r="U48" s="175" t="s">
        <v>501</v>
      </c>
      <c r="V48" s="175" t="s">
        <v>501</v>
      </c>
      <c r="W48" s="175" t="s">
        <v>501</v>
      </c>
      <c r="X48" s="175" t="s">
        <v>501</v>
      </c>
      <c r="Y48" s="175" t="s">
        <v>501</v>
      </c>
      <c r="Z48" s="175" t="s">
        <v>501</v>
      </c>
      <c r="AA48" s="175" t="s">
        <v>501</v>
      </c>
      <c r="AB48" s="182" t="s">
        <v>501</v>
      </c>
      <c r="AC48" s="182" t="s">
        <v>501</v>
      </c>
    </row>
    <row r="49" s="120" customFormat="1" spans="1:29">
      <c r="A49" s="137"/>
      <c r="B49" s="137"/>
      <c r="C49" s="149">
        <v>4</v>
      </c>
      <c r="D49" s="148" t="s">
        <v>763</v>
      </c>
      <c r="E49" s="148" t="s">
        <v>764</v>
      </c>
      <c r="F49" s="148" t="s">
        <v>765</v>
      </c>
      <c r="G49" s="149">
        <v>468</v>
      </c>
      <c r="H49" s="150">
        <v>-8.889</v>
      </c>
      <c r="I49" s="149">
        <v>-10.3</v>
      </c>
      <c r="J49" s="149">
        <v>35.1</v>
      </c>
      <c r="K49" s="149">
        <v>44.8</v>
      </c>
      <c r="L49" s="150">
        <v>-0.107219489591643</v>
      </c>
      <c r="M49" s="150">
        <v>0.0136929550362849</v>
      </c>
      <c r="N49" s="163">
        <v>5.84709808168648e-15</v>
      </c>
      <c r="O49" s="150">
        <v>-0.0874740066749859</v>
      </c>
      <c r="P49" s="150">
        <v>0.0171384915743936</v>
      </c>
      <c r="Q49" s="163">
        <v>3.52269999011626e-7</v>
      </c>
      <c r="R49" s="150">
        <v>-0.0950934790224803</v>
      </c>
      <c r="S49" s="150">
        <v>0.0258100818954355</v>
      </c>
      <c r="T49" s="163">
        <v>0.000237595961634793</v>
      </c>
      <c r="U49" s="175">
        <v>0</v>
      </c>
      <c r="V49" s="175" t="s">
        <v>501</v>
      </c>
      <c r="W49" s="175" t="s">
        <v>501</v>
      </c>
      <c r="X49" s="175" t="s">
        <v>501</v>
      </c>
      <c r="Y49" s="175" t="s">
        <v>501</v>
      </c>
      <c r="Z49" s="175" t="s">
        <v>501</v>
      </c>
      <c r="AA49" s="175" t="s">
        <v>501</v>
      </c>
      <c r="AB49" s="182" t="s">
        <v>501</v>
      </c>
      <c r="AC49" s="182" t="s">
        <v>501</v>
      </c>
    </row>
    <row r="50" s="120" customFormat="1" spans="1:29">
      <c r="A50" s="137"/>
      <c r="B50" s="137"/>
      <c r="C50" s="123">
        <v>5</v>
      </c>
      <c r="D50" s="124" t="s">
        <v>783</v>
      </c>
      <c r="E50" s="145" t="s">
        <v>795</v>
      </c>
      <c r="F50" s="143" t="s">
        <v>796</v>
      </c>
      <c r="G50" s="123">
        <v>398</v>
      </c>
      <c r="H50" s="125">
        <v>-6.879</v>
      </c>
      <c r="I50" s="123">
        <v>-49.2</v>
      </c>
      <c r="J50" s="123">
        <v>-15.7</v>
      </c>
      <c r="K50" s="123">
        <v>-22.7</v>
      </c>
      <c r="L50" s="126">
        <v>-0.108549717812729</v>
      </c>
      <c r="M50" s="126">
        <v>0.013702065432831</v>
      </c>
      <c r="N50" s="127">
        <v>2.82800705909053e-15</v>
      </c>
      <c r="O50" s="126">
        <v>-0.112012777896456</v>
      </c>
      <c r="P50" s="126">
        <v>0.0173949919848093</v>
      </c>
      <c r="Q50" s="127">
        <v>1.38148521403004e-10</v>
      </c>
      <c r="R50" s="126">
        <v>-0.0333769891404867</v>
      </c>
      <c r="S50" s="126">
        <v>0.0259705261894289</v>
      </c>
      <c r="T50" s="127">
        <v>0.198929168035275</v>
      </c>
      <c r="U50" s="175" t="s">
        <v>501</v>
      </c>
      <c r="V50" s="175" t="s">
        <v>501</v>
      </c>
      <c r="W50" s="175" t="s">
        <v>501</v>
      </c>
      <c r="X50" s="175" t="s">
        <v>501</v>
      </c>
      <c r="Y50" s="175" t="s">
        <v>501</v>
      </c>
      <c r="Z50" s="175" t="s">
        <v>501</v>
      </c>
      <c r="AA50" s="182" t="s">
        <v>501</v>
      </c>
      <c r="AB50" s="182" t="s">
        <v>501</v>
      </c>
      <c r="AC50" s="182" t="s">
        <v>501</v>
      </c>
    </row>
    <row r="51" s="120" customFormat="1" spans="1:29">
      <c r="A51" s="137"/>
      <c r="B51" s="137"/>
      <c r="C51" s="123">
        <v>6</v>
      </c>
      <c r="D51" s="124" t="s">
        <v>768</v>
      </c>
      <c r="E51" s="124" t="s">
        <v>769</v>
      </c>
      <c r="F51" s="124" t="s">
        <v>770</v>
      </c>
      <c r="G51" s="123">
        <v>384</v>
      </c>
      <c r="H51" s="125">
        <v>-7.498</v>
      </c>
      <c r="I51" s="123">
        <v>-19.2</v>
      </c>
      <c r="J51" s="123">
        <v>29.6</v>
      </c>
      <c r="K51" s="123">
        <v>-16</v>
      </c>
      <c r="L51" s="126">
        <v>-0.0949125924439841</v>
      </c>
      <c r="M51" s="126">
        <v>0.0135985800722967</v>
      </c>
      <c r="N51" s="127">
        <v>3.32692602655966e-12</v>
      </c>
      <c r="O51" s="126">
        <v>-0.0972168787314795</v>
      </c>
      <c r="P51" s="126">
        <v>0.0172751026016894</v>
      </c>
      <c r="Q51" s="127">
        <v>1.98702820005111e-8</v>
      </c>
      <c r="R51" s="126">
        <v>-0.0827420102164329</v>
      </c>
      <c r="S51" s="126">
        <v>0.0260216723105143</v>
      </c>
      <c r="T51" s="127">
        <v>0.00150482312282837</v>
      </c>
      <c r="U51" s="175" t="s">
        <v>501</v>
      </c>
      <c r="V51" s="175" t="s">
        <v>501</v>
      </c>
      <c r="W51" s="175" t="s">
        <v>501</v>
      </c>
      <c r="X51" s="175" t="s">
        <v>501</v>
      </c>
      <c r="Y51" s="175" t="s">
        <v>501</v>
      </c>
      <c r="Z51" s="175" t="s">
        <v>501</v>
      </c>
      <c r="AA51" s="182" t="s">
        <v>501</v>
      </c>
      <c r="AB51" s="182" t="s">
        <v>501</v>
      </c>
      <c r="AC51" s="182" t="s">
        <v>501</v>
      </c>
    </row>
    <row r="52" s="120" customFormat="1" spans="1:29">
      <c r="A52" s="137"/>
      <c r="B52" s="137"/>
      <c r="C52" s="123">
        <v>7</v>
      </c>
      <c r="D52" s="124" t="s">
        <v>797</v>
      </c>
      <c r="E52" s="124" t="s">
        <v>798</v>
      </c>
      <c r="F52" s="124" t="s">
        <v>799</v>
      </c>
      <c r="G52" s="123">
        <v>302</v>
      </c>
      <c r="H52" s="125">
        <v>6.715</v>
      </c>
      <c r="I52" s="123">
        <v>-48.2</v>
      </c>
      <c r="J52" s="123">
        <v>-22.3</v>
      </c>
      <c r="K52" s="123">
        <v>21.5</v>
      </c>
      <c r="L52" s="126">
        <v>0.026979511652397</v>
      </c>
      <c r="M52" s="126">
        <v>0.0137776545180802</v>
      </c>
      <c r="N52" s="127">
        <v>0.0502584456544723</v>
      </c>
      <c r="O52" s="126">
        <v>0.041924617372924</v>
      </c>
      <c r="P52" s="126">
        <v>0.0178688426114096</v>
      </c>
      <c r="Q52" s="127">
        <v>0.0190251967209435</v>
      </c>
      <c r="R52" s="126" t="s">
        <v>501</v>
      </c>
      <c r="S52" s="126" t="s">
        <v>501</v>
      </c>
      <c r="T52" s="127" t="s">
        <v>501</v>
      </c>
      <c r="U52" s="175" t="s">
        <v>501</v>
      </c>
      <c r="V52" s="175" t="s">
        <v>501</v>
      </c>
      <c r="W52" s="175" t="s">
        <v>501</v>
      </c>
      <c r="X52" s="175" t="s">
        <v>501</v>
      </c>
      <c r="Y52" s="175" t="s">
        <v>501</v>
      </c>
      <c r="Z52" s="175" t="s">
        <v>501</v>
      </c>
      <c r="AA52" s="182" t="s">
        <v>501</v>
      </c>
      <c r="AB52" s="182" t="s">
        <v>501</v>
      </c>
      <c r="AC52" s="182" t="s">
        <v>501</v>
      </c>
    </row>
    <row r="53" s="120" customFormat="1" spans="1:29">
      <c r="A53" s="137"/>
      <c r="B53" s="137"/>
      <c r="C53" s="123">
        <v>8</v>
      </c>
      <c r="D53" s="124" t="s">
        <v>800</v>
      </c>
      <c r="E53" s="124" t="s">
        <v>801</v>
      </c>
      <c r="F53" s="124" t="s">
        <v>802</v>
      </c>
      <c r="G53" s="123">
        <v>241</v>
      </c>
      <c r="H53" s="125">
        <v>6.108</v>
      </c>
      <c r="I53" s="123">
        <v>-52.9</v>
      </c>
      <c r="J53" s="123">
        <v>-10.6</v>
      </c>
      <c r="K53" s="123">
        <v>25.9</v>
      </c>
      <c r="L53" s="126">
        <v>0.0184897213025462</v>
      </c>
      <c r="M53" s="126">
        <v>0.0137051315960012</v>
      </c>
      <c r="N53" s="127">
        <v>0.177359957280119</v>
      </c>
      <c r="O53" s="126">
        <v>0.0161093371397101</v>
      </c>
      <c r="P53" s="126">
        <v>0.0179735802485841</v>
      </c>
      <c r="Q53" s="127">
        <v>0.370172095665183</v>
      </c>
      <c r="R53" s="126" t="s">
        <v>501</v>
      </c>
      <c r="S53" s="126" t="s">
        <v>501</v>
      </c>
      <c r="T53" s="127" t="s">
        <v>501</v>
      </c>
      <c r="U53" s="175" t="s">
        <v>501</v>
      </c>
      <c r="V53" s="175" t="s">
        <v>501</v>
      </c>
      <c r="W53" s="175" t="s">
        <v>501</v>
      </c>
      <c r="X53" s="175" t="s">
        <v>501</v>
      </c>
      <c r="Y53" s="175" t="s">
        <v>501</v>
      </c>
      <c r="Z53" s="175" t="s">
        <v>501</v>
      </c>
      <c r="AA53" s="182" t="s">
        <v>501</v>
      </c>
      <c r="AB53" s="182" t="s">
        <v>501</v>
      </c>
      <c r="AC53" s="182" t="s">
        <v>501</v>
      </c>
    </row>
    <row r="54" s="120" customFormat="1" spans="1:29">
      <c r="A54" s="137"/>
      <c r="B54" s="137"/>
      <c r="C54" s="123">
        <v>9</v>
      </c>
      <c r="D54" s="124" t="s">
        <v>806</v>
      </c>
      <c r="E54" s="153" t="s">
        <v>807</v>
      </c>
      <c r="F54" s="124" t="s">
        <v>808</v>
      </c>
      <c r="G54" s="123">
        <v>275</v>
      </c>
      <c r="H54" s="125">
        <v>6.639</v>
      </c>
      <c r="I54" s="123">
        <v>-15.7</v>
      </c>
      <c r="J54" s="123">
        <v>-38.2</v>
      </c>
      <c r="K54" s="123">
        <v>59.2</v>
      </c>
      <c r="L54" s="126">
        <v>0.0135781055513769</v>
      </c>
      <c r="M54" s="126">
        <v>0.0137832285094938</v>
      </c>
      <c r="N54" s="127">
        <v>0.324611491422022</v>
      </c>
      <c r="O54" s="126">
        <v>-0.00521171275369685</v>
      </c>
      <c r="P54" s="126">
        <v>0.017215985217104</v>
      </c>
      <c r="Q54" s="127">
        <v>0.762119177099932</v>
      </c>
      <c r="R54" s="126" t="s">
        <v>501</v>
      </c>
      <c r="S54" s="126" t="s">
        <v>501</v>
      </c>
      <c r="T54" s="127" t="s">
        <v>501</v>
      </c>
      <c r="U54" s="175" t="s">
        <v>501</v>
      </c>
      <c r="V54" s="175" t="s">
        <v>501</v>
      </c>
      <c r="W54" s="175" t="s">
        <v>501</v>
      </c>
      <c r="X54" s="175" t="s">
        <v>501</v>
      </c>
      <c r="Y54" s="175" t="s">
        <v>501</v>
      </c>
      <c r="Z54" s="175" t="s">
        <v>501</v>
      </c>
      <c r="AA54" s="182" t="s">
        <v>501</v>
      </c>
      <c r="AB54" s="182" t="s">
        <v>501</v>
      </c>
      <c r="AC54" s="182" t="s">
        <v>501</v>
      </c>
    </row>
    <row r="55" s="120" customFormat="1" spans="1:29">
      <c r="A55" s="137"/>
      <c r="B55" s="137"/>
      <c r="C55" s="123">
        <v>10</v>
      </c>
      <c r="D55" s="124" t="s">
        <v>789</v>
      </c>
      <c r="E55" s="124" t="s">
        <v>790</v>
      </c>
      <c r="F55" s="124" t="s">
        <v>791</v>
      </c>
      <c r="G55" s="123">
        <v>422</v>
      </c>
      <c r="H55" s="125">
        <v>8.127</v>
      </c>
      <c r="I55" s="123">
        <v>21.5</v>
      </c>
      <c r="J55" s="123">
        <v>-9.7</v>
      </c>
      <c r="K55" s="123">
        <v>55.7</v>
      </c>
      <c r="L55" s="126">
        <v>0.037406311485322</v>
      </c>
      <c r="M55" s="126">
        <v>0.013731569325494</v>
      </c>
      <c r="N55" s="127">
        <v>0.0064688111178436</v>
      </c>
      <c r="O55" s="126">
        <v>0.0447517217067399</v>
      </c>
      <c r="P55" s="126">
        <v>0.0178596536528873</v>
      </c>
      <c r="Q55" s="127">
        <v>0.0122692246690523</v>
      </c>
      <c r="R55" s="126" t="s">
        <v>501</v>
      </c>
      <c r="S55" s="126" t="s">
        <v>501</v>
      </c>
      <c r="T55" s="127" t="s">
        <v>501</v>
      </c>
      <c r="U55" s="175" t="s">
        <v>501</v>
      </c>
      <c r="V55" s="175" t="s">
        <v>501</v>
      </c>
      <c r="W55" s="175" t="s">
        <v>501</v>
      </c>
      <c r="X55" s="175" t="s">
        <v>501</v>
      </c>
      <c r="Y55" s="175" t="s">
        <v>501</v>
      </c>
      <c r="Z55" s="175" t="s">
        <v>501</v>
      </c>
      <c r="AA55" s="182" t="s">
        <v>501</v>
      </c>
      <c r="AB55" s="182" t="s">
        <v>501</v>
      </c>
      <c r="AC55" s="182" t="s">
        <v>501</v>
      </c>
    </row>
    <row r="56" s="120" customFormat="1" spans="1:29">
      <c r="A56" s="137"/>
      <c r="B56" s="137"/>
      <c r="C56" s="123">
        <v>11</v>
      </c>
      <c r="D56" s="124" t="s">
        <v>771</v>
      </c>
      <c r="E56" s="124" t="s">
        <v>781</v>
      </c>
      <c r="F56" s="124" t="s">
        <v>782</v>
      </c>
      <c r="G56" s="123">
        <v>369</v>
      </c>
      <c r="H56" s="125">
        <v>9.639</v>
      </c>
      <c r="I56" s="123">
        <v>52</v>
      </c>
      <c r="J56" s="123">
        <v>-1.3</v>
      </c>
      <c r="K56" s="123">
        <v>41.6</v>
      </c>
      <c r="L56" s="126">
        <v>0.0274886298654173</v>
      </c>
      <c r="M56" s="126">
        <v>0.013683438996648</v>
      </c>
      <c r="N56" s="127">
        <v>0.0445990223635198</v>
      </c>
      <c r="O56" s="126">
        <v>0.0349130513537736</v>
      </c>
      <c r="P56" s="126">
        <v>0.0175803300692005</v>
      </c>
      <c r="Q56" s="127">
        <v>0.0471288368009858</v>
      </c>
      <c r="R56" s="126" t="s">
        <v>501</v>
      </c>
      <c r="S56" s="126" t="s">
        <v>501</v>
      </c>
      <c r="T56" s="127" t="s">
        <v>501</v>
      </c>
      <c r="U56" s="175" t="s">
        <v>501</v>
      </c>
      <c r="V56" s="175" t="s">
        <v>501</v>
      </c>
      <c r="W56" s="175" t="s">
        <v>501</v>
      </c>
      <c r="X56" s="175" t="s">
        <v>501</v>
      </c>
      <c r="Y56" s="175" t="s">
        <v>501</v>
      </c>
      <c r="Z56" s="175" t="s">
        <v>501</v>
      </c>
      <c r="AA56" s="182" t="s">
        <v>501</v>
      </c>
      <c r="AB56" s="182" t="s">
        <v>501</v>
      </c>
      <c r="AC56" s="182" t="s">
        <v>501</v>
      </c>
    </row>
    <row r="57" s="120" customFormat="1" spans="1:29">
      <c r="A57" s="137"/>
      <c r="B57" s="137"/>
      <c r="C57" s="149">
        <v>12</v>
      </c>
      <c r="D57" s="148" t="s">
        <v>763</v>
      </c>
      <c r="E57" s="148" t="s">
        <v>809</v>
      </c>
      <c r="F57" s="148" t="s">
        <v>810</v>
      </c>
      <c r="G57" s="149">
        <v>203</v>
      </c>
      <c r="H57" s="150">
        <v>-7.477</v>
      </c>
      <c r="I57" s="149">
        <v>8.4</v>
      </c>
      <c r="J57" s="149">
        <v>58.6</v>
      </c>
      <c r="K57" s="149">
        <v>18.7</v>
      </c>
      <c r="L57" s="150">
        <v>-0.0933670000556672</v>
      </c>
      <c r="M57" s="150">
        <v>0.0136834582725122</v>
      </c>
      <c r="N57" s="163">
        <v>9.89743452850455e-12</v>
      </c>
      <c r="O57" s="150">
        <v>-0.0837391186935789</v>
      </c>
      <c r="P57" s="150">
        <v>0.0173968449501315</v>
      </c>
      <c r="Q57" s="163">
        <v>1.55284492061958e-6</v>
      </c>
      <c r="R57" s="150">
        <v>-0.10264617032339</v>
      </c>
      <c r="S57" s="150">
        <v>0.0258539143754673</v>
      </c>
      <c r="T57" s="163">
        <v>7.52673419792072e-5</v>
      </c>
      <c r="U57" s="175">
        <v>0</v>
      </c>
      <c r="V57" s="175" t="s">
        <v>501</v>
      </c>
      <c r="W57" s="175" t="s">
        <v>501</v>
      </c>
      <c r="X57" s="175" t="s">
        <v>501</v>
      </c>
      <c r="Y57" s="175" t="s">
        <v>501</v>
      </c>
      <c r="Z57" s="175" t="s">
        <v>501</v>
      </c>
      <c r="AA57" s="182" t="s">
        <v>501</v>
      </c>
      <c r="AB57" s="182" t="s">
        <v>501</v>
      </c>
      <c r="AC57" s="182" t="s">
        <v>501</v>
      </c>
    </row>
    <row r="58" s="120" customFormat="1" spans="1:29">
      <c r="A58" s="137" t="s">
        <v>72</v>
      </c>
      <c r="B58" s="137" t="s">
        <v>719</v>
      </c>
      <c r="C58" s="123">
        <v>1</v>
      </c>
      <c r="D58" s="124" t="s">
        <v>811</v>
      </c>
      <c r="E58" s="145" t="s">
        <v>812</v>
      </c>
      <c r="F58" s="143" t="s">
        <v>813</v>
      </c>
      <c r="G58" s="123">
        <v>776</v>
      </c>
      <c r="H58" s="125">
        <v>-7.074</v>
      </c>
      <c r="I58" s="123">
        <v>-53.1</v>
      </c>
      <c r="J58" s="123">
        <v>-28.4</v>
      </c>
      <c r="K58" s="123">
        <v>-20.2</v>
      </c>
      <c r="L58" s="126">
        <v>-0.12834375999548</v>
      </c>
      <c r="M58" s="126">
        <v>0.0136735055081546</v>
      </c>
      <c r="N58" s="127">
        <v>9.02163915077716e-21</v>
      </c>
      <c r="O58" s="126">
        <v>-0.115584719610318</v>
      </c>
      <c r="P58" s="126">
        <v>0.0175854794917281</v>
      </c>
      <c r="Q58" s="127">
        <v>5.75488894474197e-11</v>
      </c>
      <c r="R58" s="126">
        <v>-0.0711278883373822</v>
      </c>
      <c r="S58" s="126">
        <v>0.025883871167032</v>
      </c>
      <c r="T58" s="127">
        <v>0.00606999709994353</v>
      </c>
      <c r="U58" s="175" t="s">
        <v>501</v>
      </c>
      <c r="V58" s="175" t="s">
        <v>501</v>
      </c>
      <c r="W58" s="175" t="s">
        <v>501</v>
      </c>
      <c r="X58" s="175" t="s">
        <v>501</v>
      </c>
      <c r="Y58" s="175" t="s">
        <v>501</v>
      </c>
      <c r="Z58" s="175" t="s">
        <v>501</v>
      </c>
      <c r="AA58" s="182" t="s">
        <v>501</v>
      </c>
      <c r="AB58" s="182" t="s">
        <v>501</v>
      </c>
      <c r="AC58" s="182" t="s">
        <v>501</v>
      </c>
    </row>
    <row r="59" s="121" customFormat="1" customHeight="1" spans="1:29">
      <c r="A59" s="137"/>
      <c r="B59" s="137"/>
      <c r="C59" s="123">
        <v>2</v>
      </c>
      <c r="D59" s="124" t="s">
        <v>792</v>
      </c>
      <c r="E59" s="124" t="s">
        <v>793</v>
      </c>
      <c r="F59" s="143" t="s">
        <v>794</v>
      </c>
      <c r="G59" s="123">
        <v>668</v>
      </c>
      <c r="H59" s="125">
        <v>9.256</v>
      </c>
      <c r="I59" s="123">
        <v>-39.4</v>
      </c>
      <c r="J59" s="123">
        <v>-24.3</v>
      </c>
      <c r="K59" s="123">
        <v>8.3</v>
      </c>
      <c r="L59" s="164">
        <v>0.0368571012215121</v>
      </c>
      <c r="M59" s="165">
        <v>0.0137916668900087</v>
      </c>
      <c r="N59" s="166">
        <v>0.00755388292783156</v>
      </c>
      <c r="O59" s="165">
        <v>0.037112061622053</v>
      </c>
      <c r="P59" s="165">
        <v>0.0181425117059906</v>
      </c>
      <c r="Q59" s="166">
        <v>0.040879605247712</v>
      </c>
      <c r="R59" s="165" t="s">
        <v>501</v>
      </c>
      <c r="S59" s="165" t="s">
        <v>501</v>
      </c>
      <c r="T59" s="166" t="s">
        <v>501</v>
      </c>
      <c r="U59" s="175" t="s">
        <v>501</v>
      </c>
      <c r="V59" s="175" t="s">
        <v>501</v>
      </c>
      <c r="W59" s="175" t="s">
        <v>501</v>
      </c>
      <c r="X59" s="175" t="s">
        <v>501</v>
      </c>
      <c r="Y59" s="175" t="s">
        <v>501</v>
      </c>
      <c r="Z59" s="175" t="s">
        <v>501</v>
      </c>
      <c r="AA59" s="175" t="s">
        <v>501</v>
      </c>
      <c r="AB59" s="182" t="s">
        <v>501</v>
      </c>
      <c r="AC59" s="182" t="s">
        <v>501</v>
      </c>
    </row>
    <row r="60" s="121" customFormat="1" customHeight="1" spans="1:29">
      <c r="A60" s="137"/>
      <c r="B60" s="137"/>
      <c r="C60" s="149">
        <v>3</v>
      </c>
      <c r="D60" s="148" t="s">
        <v>763</v>
      </c>
      <c r="E60" s="148" t="s">
        <v>764</v>
      </c>
      <c r="F60" s="148" t="s">
        <v>765</v>
      </c>
      <c r="G60" s="149">
        <v>356</v>
      </c>
      <c r="H60" s="150">
        <v>-7.826</v>
      </c>
      <c r="I60" s="149">
        <v>-8.5</v>
      </c>
      <c r="J60" s="149">
        <v>56.2</v>
      </c>
      <c r="K60" s="149">
        <v>25</v>
      </c>
      <c r="L60" s="167">
        <v>-0.103134340153735</v>
      </c>
      <c r="M60" s="168">
        <v>0.013711088389359</v>
      </c>
      <c r="N60" s="169">
        <v>6.30846868053027e-14</v>
      </c>
      <c r="O60" s="168">
        <v>-0.0830059414445234</v>
      </c>
      <c r="P60" s="168">
        <v>0.0178637732996479</v>
      </c>
      <c r="Q60" s="169">
        <v>3.51199930395205e-6</v>
      </c>
      <c r="R60" s="168">
        <v>-0.0938190567846574</v>
      </c>
      <c r="S60" s="168">
        <v>0.0257103773440908</v>
      </c>
      <c r="T60" s="169">
        <v>0.000272393015756018</v>
      </c>
      <c r="U60" s="175">
        <v>0</v>
      </c>
      <c r="V60" s="175" t="s">
        <v>501</v>
      </c>
      <c r="W60" s="175" t="s">
        <v>501</v>
      </c>
      <c r="X60" s="175" t="s">
        <v>501</v>
      </c>
      <c r="Y60" s="175" t="s">
        <v>501</v>
      </c>
      <c r="Z60" s="175" t="s">
        <v>501</v>
      </c>
      <c r="AA60" s="175" t="s">
        <v>501</v>
      </c>
      <c r="AB60" s="182" t="s">
        <v>501</v>
      </c>
      <c r="AC60" s="182" t="s">
        <v>501</v>
      </c>
    </row>
    <row r="61" s="121" customFormat="1" customHeight="1" spans="1:29">
      <c r="A61" s="137"/>
      <c r="B61" s="137"/>
      <c r="C61" s="149">
        <v>4</v>
      </c>
      <c r="D61" s="148" t="s">
        <v>768</v>
      </c>
      <c r="E61" s="148" t="s">
        <v>769</v>
      </c>
      <c r="F61" s="148" t="s">
        <v>770</v>
      </c>
      <c r="G61" s="149">
        <v>233</v>
      </c>
      <c r="H61" s="150">
        <v>-5.9</v>
      </c>
      <c r="I61" s="149">
        <v>-21.9</v>
      </c>
      <c r="J61" s="149">
        <v>35.1</v>
      </c>
      <c r="K61" s="149">
        <v>-11.9</v>
      </c>
      <c r="L61" s="167">
        <v>-0.0927053255568465</v>
      </c>
      <c r="M61" s="168">
        <v>0.0136368021522565</v>
      </c>
      <c r="N61" s="169">
        <v>1.17706074257379e-11</v>
      </c>
      <c r="O61" s="168">
        <v>-0.0872887500302496</v>
      </c>
      <c r="P61" s="168">
        <v>0.017746062127642</v>
      </c>
      <c r="Q61" s="169">
        <v>9.15305594502925e-7</v>
      </c>
      <c r="R61" s="168">
        <v>-0.0897979890892888</v>
      </c>
      <c r="S61" s="168">
        <v>0.0260290693513193</v>
      </c>
      <c r="T61" s="169">
        <v>0.000576632585282212</v>
      </c>
      <c r="U61" s="175">
        <v>0</v>
      </c>
      <c r="V61" s="175" t="s">
        <v>501</v>
      </c>
      <c r="W61" s="175" t="s">
        <v>501</v>
      </c>
      <c r="X61" s="175" t="s">
        <v>501</v>
      </c>
      <c r="Y61" s="175" t="s">
        <v>501</v>
      </c>
      <c r="Z61" s="175" t="s">
        <v>501</v>
      </c>
      <c r="AA61" s="182" t="s">
        <v>501</v>
      </c>
      <c r="AB61" s="182" t="s">
        <v>501</v>
      </c>
      <c r="AC61" s="182" t="s">
        <v>501</v>
      </c>
    </row>
    <row r="62" s="121" customFormat="1" customHeight="1" spans="1:29">
      <c r="A62" s="137"/>
      <c r="B62" s="137"/>
      <c r="C62" s="123">
        <v>5</v>
      </c>
      <c r="D62" s="124" t="s">
        <v>797</v>
      </c>
      <c r="E62" s="124" t="s">
        <v>798</v>
      </c>
      <c r="F62" s="124" t="s">
        <v>799</v>
      </c>
      <c r="G62" s="123">
        <v>272</v>
      </c>
      <c r="H62" s="125">
        <v>6.567</v>
      </c>
      <c r="I62" s="123">
        <v>-47.9</v>
      </c>
      <c r="J62" s="123">
        <v>-22.9</v>
      </c>
      <c r="K62" s="123">
        <v>21.5</v>
      </c>
      <c r="L62" s="164">
        <v>0.0212604218127943</v>
      </c>
      <c r="M62" s="165">
        <v>0.0137705222529422</v>
      </c>
      <c r="N62" s="166">
        <v>0.122670691509923</v>
      </c>
      <c r="O62" s="165">
        <v>0.0537791473953659</v>
      </c>
      <c r="P62" s="165">
        <v>0.0183062735809747</v>
      </c>
      <c r="Q62" s="166">
        <v>0.00332995610125892</v>
      </c>
      <c r="R62" s="165" t="s">
        <v>501</v>
      </c>
      <c r="S62" s="165" t="s">
        <v>501</v>
      </c>
      <c r="T62" s="166" t="s">
        <v>501</v>
      </c>
      <c r="U62" s="175" t="s">
        <v>501</v>
      </c>
      <c r="V62" s="175" t="s">
        <v>501</v>
      </c>
      <c r="W62" s="175" t="s">
        <v>501</v>
      </c>
      <c r="X62" s="175" t="s">
        <v>501</v>
      </c>
      <c r="Y62" s="175" t="s">
        <v>501</v>
      </c>
      <c r="Z62" s="175" t="s">
        <v>501</v>
      </c>
      <c r="AA62" s="182" t="s">
        <v>501</v>
      </c>
      <c r="AB62" s="182" t="s">
        <v>501</v>
      </c>
      <c r="AC62" s="182" t="s">
        <v>501</v>
      </c>
    </row>
    <row r="63" s="121" customFormat="1" customHeight="1" spans="1:29">
      <c r="A63" s="137"/>
      <c r="B63" s="137"/>
      <c r="C63" s="123">
        <v>6</v>
      </c>
      <c r="D63" s="124" t="s">
        <v>738</v>
      </c>
      <c r="E63" s="145" t="s">
        <v>739</v>
      </c>
      <c r="F63" s="143" t="s">
        <v>740</v>
      </c>
      <c r="G63" s="123">
        <v>240</v>
      </c>
      <c r="H63" s="125">
        <v>7.279</v>
      </c>
      <c r="I63" s="123">
        <v>-13.5</v>
      </c>
      <c r="J63" s="123">
        <v>-52.4</v>
      </c>
      <c r="K63" s="123">
        <v>0.2</v>
      </c>
      <c r="L63" s="164">
        <v>0.0183960042596196</v>
      </c>
      <c r="M63" s="165">
        <v>0.0137974258988721</v>
      </c>
      <c r="N63" s="166">
        <v>0.182493533288867</v>
      </c>
      <c r="O63" s="165">
        <v>0.0378086198895707</v>
      </c>
      <c r="P63" s="165">
        <v>0.0181984666969855</v>
      </c>
      <c r="Q63" s="166">
        <v>0.0378292152241999</v>
      </c>
      <c r="R63" s="165" t="s">
        <v>501</v>
      </c>
      <c r="S63" s="165" t="s">
        <v>501</v>
      </c>
      <c r="T63" s="166" t="s">
        <v>501</v>
      </c>
      <c r="U63" s="175" t="s">
        <v>501</v>
      </c>
      <c r="V63" s="175" t="s">
        <v>501</v>
      </c>
      <c r="W63" s="175" t="s">
        <v>501</v>
      </c>
      <c r="X63" s="175" t="s">
        <v>501</v>
      </c>
      <c r="Y63" s="175" t="s">
        <v>501</v>
      </c>
      <c r="Z63" s="175" t="s">
        <v>501</v>
      </c>
      <c r="AA63" s="182" t="s">
        <v>501</v>
      </c>
      <c r="AB63" s="182" t="s">
        <v>501</v>
      </c>
      <c r="AC63" s="182" t="s">
        <v>501</v>
      </c>
    </row>
    <row r="64" s="121" customFormat="1" customHeight="1" spans="1:29">
      <c r="A64" s="137"/>
      <c r="B64" s="137"/>
      <c r="C64" s="123">
        <v>7</v>
      </c>
      <c r="D64" s="124" t="s">
        <v>789</v>
      </c>
      <c r="E64" s="124" t="s">
        <v>790</v>
      </c>
      <c r="F64" s="124" t="s">
        <v>791</v>
      </c>
      <c r="G64" s="123">
        <v>650</v>
      </c>
      <c r="H64" s="125">
        <v>8.553</v>
      </c>
      <c r="I64" s="123">
        <v>21.5</v>
      </c>
      <c r="J64" s="123">
        <v>-9.7</v>
      </c>
      <c r="K64" s="123">
        <v>56</v>
      </c>
      <c r="L64" s="164">
        <v>0.0273878455216717</v>
      </c>
      <c r="M64" s="165">
        <v>0.013730393761469</v>
      </c>
      <c r="N64" s="166">
        <v>0.0461284455780538</v>
      </c>
      <c r="O64" s="165">
        <v>0.0444040909126752</v>
      </c>
      <c r="P64" s="165">
        <v>0.018203138926942</v>
      </c>
      <c r="Q64" s="166">
        <v>0.0147676546792496</v>
      </c>
      <c r="R64" s="165" t="s">
        <v>501</v>
      </c>
      <c r="S64" s="165" t="s">
        <v>501</v>
      </c>
      <c r="T64" s="166" t="s">
        <v>501</v>
      </c>
      <c r="U64" s="175" t="s">
        <v>501</v>
      </c>
      <c r="V64" s="175" t="s">
        <v>501</v>
      </c>
      <c r="W64" s="175" t="s">
        <v>501</v>
      </c>
      <c r="X64" s="175" t="s">
        <v>501</v>
      </c>
      <c r="Y64" s="175" t="s">
        <v>501</v>
      </c>
      <c r="Z64" s="175" t="s">
        <v>501</v>
      </c>
      <c r="AA64" s="182" t="s">
        <v>501</v>
      </c>
      <c r="AB64" s="182" t="s">
        <v>501</v>
      </c>
      <c r="AC64" s="182" t="s">
        <v>501</v>
      </c>
    </row>
    <row r="65" s="121" customFormat="1" customHeight="1" spans="1:29">
      <c r="A65" s="137"/>
      <c r="B65" s="137"/>
      <c r="C65" s="123">
        <v>8</v>
      </c>
      <c r="D65" s="124" t="s">
        <v>771</v>
      </c>
      <c r="E65" s="124" t="s">
        <v>781</v>
      </c>
      <c r="F65" s="124" t="s">
        <v>782</v>
      </c>
      <c r="G65" s="123">
        <v>416</v>
      </c>
      <c r="H65" s="125">
        <v>11.703</v>
      </c>
      <c r="I65" s="123">
        <v>52</v>
      </c>
      <c r="J65" s="123">
        <v>-0.7</v>
      </c>
      <c r="K65" s="123">
        <v>41.8</v>
      </c>
      <c r="L65" s="164">
        <v>0.0281264497137441</v>
      </c>
      <c r="M65" s="165">
        <v>0.013680114239106</v>
      </c>
      <c r="N65" s="166">
        <v>0.0398307687076614</v>
      </c>
      <c r="O65" s="165">
        <v>0.0408244967396776</v>
      </c>
      <c r="P65" s="165">
        <v>0.0180172696429635</v>
      </c>
      <c r="Q65" s="166">
        <v>0.0235275697400788</v>
      </c>
      <c r="R65" s="165" t="s">
        <v>501</v>
      </c>
      <c r="S65" s="165" t="s">
        <v>501</v>
      </c>
      <c r="T65" s="166" t="s">
        <v>501</v>
      </c>
      <c r="U65" s="175" t="s">
        <v>501</v>
      </c>
      <c r="V65" s="175" t="s">
        <v>501</v>
      </c>
      <c r="W65" s="175" t="s">
        <v>501</v>
      </c>
      <c r="X65" s="175" t="s">
        <v>501</v>
      </c>
      <c r="Y65" s="175" t="s">
        <v>501</v>
      </c>
      <c r="Z65" s="175" t="s">
        <v>501</v>
      </c>
      <c r="AA65" s="182" t="s">
        <v>501</v>
      </c>
      <c r="AB65" s="182" t="s">
        <v>501</v>
      </c>
      <c r="AC65" s="182" t="s">
        <v>501</v>
      </c>
    </row>
    <row r="66" s="121" customFormat="1" customHeight="1" spans="1:29">
      <c r="A66" s="137"/>
      <c r="B66" s="137" t="s">
        <v>759</v>
      </c>
      <c r="C66" s="123">
        <v>9</v>
      </c>
      <c r="D66" s="124" t="s">
        <v>814</v>
      </c>
      <c r="E66" s="145" t="s">
        <v>815</v>
      </c>
      <c r="F66" s="143" t="s">
        <v>816</v>
      </c>
      <c r="G66" s="123">
        <v>2102</v>
      </c>
      <c r="H66" s="125">
        <v>-8.274</v>
      </c>
      <c r="I66" s="123">
        <v>-39.1</v>
      </c>
      <c r="J66" s="123">
        <v>-7.3</v>
      </c>
      <c r="K66" s="123">
        <v>-14.3</v>
      </c>
      <c r="L66" s="164">
        <v>-0.0690514068901781</v>
      </c>
      <c r="M66" s="165">
        <v>0.0137298247486541</v>
      </c>
      <c r="N66" s="166">
        <v>5.08611050994678e-7</v>
      </c>
      <c r="O66" s="165">
        <v>-0.0325099601502423</v>
      </c>
      <c r="P66" s="165">
        <v>0.0162066803553679</v>
      </c>
      <c r="Q66" s="166">
        <v>0.044945361517268</v>
      </c>
      <c r="R66" s="165" t="s">
        <v>501</v>
      </c>
      <c r="S66" s="165" t="s">
        <v>501</v>
      </c>
      <c r="T66" s="166" t="s">
        <v>501</v>
      </c>
      <c r="U66" s="175" t="s">
        <v>501</v>
      </c>
      <c r="V66" s="175" t="s">
        <v>501</v>
      </c>
      <c r="W66" s="175" t="s">
        <v>501</v>
      </c>
      <c r="X66" s="175" t="s">
        <v>501</v>
      </c>
      <c r="Y66" s="175" t="s">
        <v>501</v>
      </c>
      <c r="Z66" s="175" t="s">
        <v>501</v>
      </c>
      <c r="AA66" s="182" t="s">
        <v>501</v>
      </c>
      <c r="AB66" s="182" t="s">
        <v>501</v>
      </c>
      <c r="AC66" s="182" t="s">
        <v>501</v>
      </c>
    </row>
    <row r="67" s="121" customFormat="1" customHeight="1" spans="1:29">
      <c r="A67" s="137"/>
      <c r="B67" s="137"/>
      <c r="C67" s="123">
        <v>10</v>
      </c>
      <c r="D67" s="124" t="s">
        <v>806</v>
      </c>
      <c r="E67" s="153" t="s">
        <v>807</v>
      </c>
      <c r="F67" s="124" t="s">
        <v>808</v>
      </c>
      <c r="G67" s="123">
        <v>574</v>
      </c>
      <c r="H67" s="125">
        <v>6.417</v>
      </c>
      <c r="I67" s="123">
        <v>-16.6</v>
      </c>
      <c r="J67" s="123">
        <v>-40.4</v>
      </c>
      <c r="K67" s="123">
        <v>44.7</v>
      </c>
      <c r="L67" s="164">
        <v>0.0373795744626977</v>
      </c>
      <c r="M67" s="165">
        <v>0.0137748218684966</v>
      </c>
      <c r="N67" s="166">
        <v>0.00667699816133089</v>
      </c>
      <c r="O67" s="165">
        <v>0.0794750789546134</v>
      </c>
      <c r="P67" s="165">
        <v>0.0176191607173029</v>
      </c>
      <c r="Q67" s="166">
        <v>6.6955568517608e-6</v>
      </c>
      <c r="R67" s="165" t="s">
        <v>501</v>
      </c>
      <c r="S67" s="165" t="s">
        <v>501</v>
      </c>
      <c r="T67" s="166" t="s">
        <v>501</v>
      </c>
      <c r="U67" s="175" t="s">
        <v>501</v>
      </c>
      <c r="V67" s="175" t="s">
        <v>501</v>
      </c>
      <c r="W67" s="175" t="s">
        <v>501</v>
      </c>
      <c r="X67" s="175" t="s">
        <v>501</v>
      </c>
      <c r="Y67" s="175" t="s">
        <v>501</v>
      </c>
      <c r="Z67" s="175" t="s">
        <v>501</v>
      </c>
      <c r="AA67" s="182" t="s">
        <v>501</v>
      </c>
      <c r="AB67" s="182" t="s">
        <v>501</v>
      </c>
      <c r="AC67" s="182" t="s">
        <v>501</v>
      </c>
    </row>
    <row r="68" s="121" customFormat="1" customHeight="1" spans="1:29">
      <c r="A68" s="184" t="s">
        <v>76</v>
      </c>
      <c r="B68" s="185" t="s">
        <v>719</v>
      </c>
      <c r="C68" s="186">
        <v>1</v>
      </c>
      <c r="D68" s="124" t="s">
        <v>792</v>
      </c>
      <c r="E68" s="124" t="s">
        <v>793</v>
      </c>
      <c r="F68" s="143" t="s">
        <v>794</v>
      </c>
      <c r="G68" s="123">
        <v>261</v>
      </c>
      <c r="H68" s="125">
        <v>7.666</v>
      </c>
      <c r="I68" s="123">
        <v>-39.4</v>
      </c>
      <c r="J68" s="123">
        <v>-24.3</v>
      </c>
      <c r="K68" s="123">
        <v>8.3</v>
      </c>
      <c r="L68" s="164">
        <v>0.0371215407480549</v>
      </c>
      <c r="M68" s="165">
        <v>0.0158193120271575</v>
      </c>
      <c r="N68" s="166">
        <v>0.0189941065627331</v>
      </c>
      <c r="O68" s="165">
        <v>0.0361586945843668</v>
      </c>
      <c r="P68" s="165">
        <v>0.0208569992456648</v>
      </c>
      <c r="Q68" s="166">
        <v>0.0831085595352243</v>
      </c>
      <c r="R68" s="165" t="s">
        <v>501</v>
      </c>
      <c r="S68" s="165" t="s">
        <v>501</v>
      </c>
      <c r="T68" s="166" t="s">
        <v>501</v>
      </c>
      <c r="U68" s="175" t="s">
        <v>501</v>
      </c>
      <c r="V68" s="175" t="s">
        <v>501</v>
      </c>
      <c r="W68" s="175" t="s">
        <v>501</v>
      </c>
      <c r="X68" s="175" t="s">
        <v>501</v>
      </c>
      <c r="Y68" s="175" t="s">
        <v>501</v>
      </c>
      <c r="Z68" s="175" t="s">
        <v>501</v>
      </c>
      <c r="AA68" s="182" t="s">
        <v>501</v>
      </c>
      <c r="AB68" s="182" t="s">
        <v>501</v>
      </c>
      <c r="AC68" s="182" t="s">
        <v>501</v>
      </c>
    </row>
    <row r="69" s="121" customFormat="1" customHeight="1" spans="1:29">
      <c r="A69" s="184"/>
      <c r="B69" s="185"/>
      <c r="C69" s="186">
        <v>2</v>
      </c>
      <c r="D69" s="124" t="s">
        <v>771</v>
      </c>
      <c r="E69" s="124" t="s">
        <v>781</v>
      </c>
      <c r="F69" s="124" t="s">
        <v>782</v>
      </c>
      <c r="G69" s="123">
        <v>214</v>
      </c>
      <c r="H69" s="125">
        <v>8.898</v>
      </c>
      <c r="I69" s="123">
        <v>52</v>
      </c>
      <c r="J69" s="123">
        <v>-0.7</v>
      </c>
      <c r="K69" s="123">
        <v>41.8</v>
      </c>
      <c r="L69" s="164">
        <v>0.0417551145180663</v>
      </c>
      <c r="M69" s="165">
        <v>0.0157519156158289</v>
      </c>
      <c r="N69" s="166">
        <v>0.00806174976764942</v>
      </c>
      <c r="O69" s="165">
        <v>0.0271377425992339</v>
      </c>
      <c r="P69" s="165">
        <v>0.0207200806998395</v>
      </c>
      <c r="Q69" s="166">
        <v>0.190411618809692</v>
      </c>
      <c r="R69" s="165" t="s">
        <v>501</v>
      </c>
      <c r="S69" s="165" t="s">
        <v>501</v>
      </c>
      <c r="T69" s="166" t="s">
        <v>501</v>
      </c>
      <c r="U69" s="175" t="s">
        <v>501</v>
      </c>
      <c r="V69" s="175" t="s">
        <v>501</v>
      </c>
      <c r="W69" s="175" t="s">
        <v>501</v>
      </c>
      <c r="X69" s="175" t="s">
        <v>501</v>
      </c>
      <c r="Y69" s="175" t="s">
        <v>501</v>
      </c>
      <c r="Z69" s="175" t="s">
        <v>501</v>
      </c>
      <c r="AA69" s="182" t="s">
        <v>501</v>
      </c>
      <c r="AB69" s="182" t="s">
        <v>501</v>
      </c>
      <c r="AC69" s="182" t="s">
        <v>501</v>
      </c>
    </row>
    <row r="70" s="121" customFormat="1" customHeight="1" spans="1:29">
      <c r="A70" s="184"/>
      <c r="B70" s="187" t="s">
        <v>759</v>
      </c>
      <c r="C70" s="186">
        <v>3</v>
      </c>
      <c r="D70" s="124" t="s">
        <v>817</v>
      </c>
      <c r="E70" s="152" t="s">
        <v>818</v>
      </c>
      <c r="F70" s="152" t="s">
        <v>819</v>
      </c>
      <c r="G70" s="123">
        <v>1693</v>
      </c>
      <c r="H70" s="125">
        <v>-9.067</v>
      </c>
      <c r="I70" s="123">
        <v>-36.6</v>
      </c>
      <c r="J70" s="123">
        <v>-7.1</v>
      </c>
      <c r="K70" s="123">
        <v>-0.4</v>
      </c>
      <c r="L70" s="164">
        <v>-0.0910363805701664</v>
      </c>
      <c r="M70" s="165">
        <v>0.0157205030406988</v>
      </c>
      <c r="N70" s="166">
        <v>7.53521251375278e-9</v>
      </c>
      <c r="O70" s="165">
        <v>-0.048308748114174</v>
      </c>
      <c r="P70" s="165">
        <v>0.0186919583338959</v>
      </c>
      <c r="Q70" s="166">
        <v>0.00981131436993896</v>
      </c>
      <c r="R70" s="165" t="s">
        <v>501</v>
      </c>
      <c r="S70" s="165" t="s">
        <v>501</v>
      </c>
      <c r="T70" s="166" t="s">
        <v>501</v>
      </c>
      <c r="U70" s="175" t="s">
        <v>501</v>
      </c>
      <c r="V70" s="175" t="s">
        <v>501</v>
      </c>
      <c r="W70" s="175" t="s">
        <v>501</v>
      </c>
      <c r="X70" s="175" t="s">
        <v>501</v>
      </c>
      <c r="Y70" s="175" t="s">
        <v>501</v>
      </c>
      <c r="Z70" s="175" t="s">
        <v>501</v>
      </c>
      <c r="AA70" s="175" t="s">
        <v>501</v>
      </c>
      <c r="AB70" s="182" t="s">
        <v>501</v>
      </c>
      <c r="AC70" s="182" t="s">
        <v>501</v>
      </c>
    </row>
    <row r="71" s="121" customFormat="1" customHeight="1" spans="1:29">
      <c r="A71" s="184" t="s">
        <v>80</v>
      </c>
      <c r="B71" s="187" t="s">
        <v>719</v>
      </c>
      <c r="C71" s="186">
        <v>1</v>
      </c>
      <c r="D71" s="124" t="s">
        <v>771</v>
      </c>
      <c r="E71" s="124" t="s">
        <v>781</v>
      </c>
      <c r="F71" s="124" t="s">
        <v>782</v>
      </c>
      <c r="G71" s="123">
        <v>281</v>
      </c>
      <c r="H71" s="125">
        <v>9.444</v>
      </c>
      <c r="I71" s="123">
        <v>51.7</v>
      </c>
      <c r="J71" s="123">
        <v>-0.5</v>
      </c>
      <c r="K71" s="123">
        <v>42.3</v>
      </c>
      <c r="L71" s="164">
        <v>0.0319281361944134</v>
      </c>
      <c r="M71" s="165">
        <v>0.0148297905574329</v>
      </c>
      <c r="N71" s="166">
        <v>0.0313746137353441</v>
      </c>
      <c r="O71" s="165">
        <v>0.0181292021235786</v>
      </c>
      <c r="P71" s="165">
        <v>0.0194702490453634</v>
      </c>
      <c r="Q71" s="166">
        <v>0.351874232518202</v>
      </c>
      <c r="R71" s="165" t="s">
        <v>501</v>
      </c>
      <c r="S71" s="165" t="s">
        <v>501</v>
      </c>
      <c r="T71" s="166" t="s">
        <v>501</v>
      </c>
      <c r="U71" s="175" t="s">
        <v>501</v>
      </c>
      <c r="V71" s="175" t="s">
        <v>501</v>
      </c>
      <c r="W71" s="175" t="s">
        <v>501</v>
      </c>
      <c r="X71" s="175" t="s">
        <v>501</v>
      </c>
      <c r="Y71" s="175" t="s">
        <v>501</v>
      </c>
      <c r="Z71" s="175" t="s">
        <v>501</v>
      </c>
      <c r="AA71" s="175" t="s">
        <v>501</v>
      </c>
      <c r="AB71" s="182" t="s">
        <v>501</v>
      </c>
      <c r="AC71" s="182" t="s">
        <v>501</v>
      </c>
    </row>
    <row r="72" s="121" customFormat="1" customHeight="1" spans="1:29">
      <c r="A72" s="184"/>
      <c r="B72" s="185" t="s">
        <v>759</v>
      </c>
      <c r="C72" s="186">
        <v>2</v>
      </c>
      <c r="D72" s="124" t="s">
        <v>803</v>
      </c>
      <c r="E72" s="152" t="s">
        <v>804</v>
      </c>
      <c r="F72" s="152" t="s">
        <v>805</v>
      </c>
      <c r="G72" s="123">
        <v>1598</v>
      </c>
      <c r="H72" s="125">
        <v>-7.264</v>
      </c>
      <c r="I72" s="123">
        <v>-38</v>
      </c>
      <c r="J72" s="123">
        <v>-1.6</v>
      </c>
      <c r="K72" s="123">
        <v>1.3</v>
      </c>
      <c r="L72" s="164">
        <v>-0.0798651844515787</v>
      </c>
      <c r="M72" s="165">
        <v>0.0149060510394505</v>
      </c>
      <c r="N72" s="166">
        <v>8.84629332657649e-8</v>
      </c>
      <c r="O72" s="165">
        <v>-0.0275094905675203</v>
      </c>
      <c r="P72" s="165">
        <v>0.0177565374802722</v>
      </c>
      <c r="Q72" s="166">
        <v>0.121438138541797</v>
      </c>
      <c r="R72" s="165" t="s">
        <v>501</v>
      </c>
      <c r="S72" s="165" t="s">
        <v>501</v>
      </c>
      <c r="T72" s="166" t="s">
        <v>501</v>
      </c>
      <c r="U72" s="175" t="s">
        <v>501</v>
      </c>
      <c r="V72" s="175" t="s">
        <v>501</v>
      </c>
      <c r="W72" s="175" t="s">
        <v>501</v>
      </c>
      <c r="X72" s="175" t="s">
        <v>501</v>
      </c>
      <c r="Y72" s="175" t="s">
        <v>501</v>
      </c>
      <c r="Z72" s="175" t="s">
        <v>501</v>
      </c>
      <c r="AA72" s="182" t="s">
        <v>501</v>
      </c>
      <c r="AB72" s="182" t="s">
        <v>501</v>
      </c>
      <c r="AC72" s="182" t="s">
        <v>501</v>
      </c>
    </row>
    <row r="73" s="121" customFormat="1" customHeight="1" spans="1:29">
      <c r="A73" s="184"/>
      <c r="B73" s="185"/>
      <c r="C73" s="186">
        <v>3</v>
      </c>
      <c r="D73" s="124" t="s">
        <v>720</v>
      </c>
      <c r="E73" s="143" t="s">
        <v>721</v>
      </c>
      <c r="F73" s="143" t="s">
        <v>722</v>
      </c>
      <c r="G73" s="123">
        <v>291</v>
      </c>
      <c r="H73" s="125">
        <v>-6.167</v>
      </c>
      <c r="I73" s="123">
        <v>-11.3</v>
      </c>
      <c r="J73" s="123">
        <v>36.9</v>
      </c>
      <c r="K73" s="123">
        <v>20.7</v>
      </c>
      <c r="L73" s="164">
        <v>-0.072462733088978</v>
      </c>
      <c r="M73" s="165">
        <v>0.014775159856056</v>
      </c>
      <c r="N73" s="166">
        <v>9.70876798215648e-7</v>
      </c>
      <c r="O73" s="165">
        <v>-0.0216525939519011</v>
      </c>
      <c r="P73" s="165">
        <v>0.0184491119424519</v>
      </c>
      <c r="Q73" s="166">
        <v>0.240644719717254</v>
      </c>
      <c r="R73" s="165" t="s">
        <v>501</v>
      </c>
      <c r="S73" s="165" t="s">
        <v>501</v>
      </c>
      <c r="T73" s="166" t="s">
        <v>501</v>
      </c>
      <c r="U73" s="175" t="s">
        <v>501</v>
      </c>
      <c r="V73" s="175" t="s">
        <v>501</v>
      </c>
      <c r="W73" s="175" t="s">
        <v>501</v>
      </c>
      <c r="X73" s="175" t="s">
        <v>501</v>
      </c>
      <c r="Y73" s="175" t="s">
        <v>501</v>
      </c>
      <c r="Z73" s="175" t="s">
        <v>501</v>
      </c>
      <c r="AA73" s="182" t="s">
        <v>501</v>
      </c>
      <c r="AB73" s="182" t="s">
        <v>501</v>
      </c>
      <c r="AC73" s="182" t="s">
        <v>501</v>
      </c>
    </row>
    <row r="74" s="121" customFormat="1" customHeight="1" spans="1:29">
      <c r="A74" s="184" t="s">
        <v>97</v>
      </c>
      <c r="B74" s="185" t="s">
        <v>719</v>
      </c>
      <c r="C74" s="188">
        <v>1</v>
      </c>
      <c r="D74" s="148" t="s">
        <v>760</v>
      </c>
      <c r="E74" s="148" t="s">
        <v>766</v>
      </c>
      <c r="F74" s="148" t="s">
        <v>767</v>
      </c>
      <c r="G74" s="149">
        <v>7975</v>
      </c>
      <c r="H74" s="150">
        <v>-10.659</v>
      </c>
      <c r="I74" s="149">
        <v>-29.9</v>
      </c>
      <c r="J74" s="149">
        <v>50.2</v>
      </c>
      <c r="K74" s="149">
        <v>-4.5</v>
      </c>
      <c r="L74" s="167">
        <v>-0.147499921082593</v>
      </c>
      <c r="M74" s="168">
        <v>0.0161557382070416</v>
      </c>
      <c r="N74" s="169">
        <v>1.06756748759092e-19</v>
      </c>
      <c r="O74" s="168">
        <v>-0.131143324292292</v>
      </c>
      <c r="P74" s="168">
        <v>0.0192387451621328</v>
      </c>
      <c r="Q74" s="169">
        <v>1.1692997789231e-11</v>
      </c>
      <c r="R74" s="168">
        <v>-0.107154632311199</v>
      </c>
      <c r="S74" s="168">
        <v>0.0259243248529501</v>
      </c>
      <c r="T74" s="169">
        <v>3.77875738253583e-5</v>
      </c>
      <c r="U74" s="175">
        <v>0</v>
      </c>
      <c r="V74" s="175" t="s">
        <v>501</v>
      </c>
      <c r="W74" s="175" t="s">
        <v>501</v>
      </c>
      <c r="X74" s="175" t="s">
        <v>501</v>
      </c>
      <c r="Y74" s="175" t="s">
        <v>501</v>
      </c>
      <c r="Z74" s="175" t="s">
        <v>501</v>
      </c>
      <c r="AA74" s="182" t="s">
        <v>501</v>
      </c>
      <c r="AB74" s="182" t="s">
        <v>501</v>
      </c>
      <c r="AC74" s="182" t="s">
        <v>501</v>
      </c>
    </row>
    <row r="75" s="121" customFormat="1" customHeight="1" spans="1:29">
      <c r="A75" s="184"/>
      <c r="B75" s="185"/>
      <c r="C75" s="186">
        <v>2</v>
      </c>
      <c r="D75" s="124" t="s">
        <v>750</v>
      </c>
      <c r="E75" s="145" t="s">
        <v>751</v>
      </c>
      <c r="F75" s="143" t="s">
        <v>820</v>
      </c>
      <c r="G75" s="123">
        <v>1579</v>
      </c>
      <c r="H75" s="125">
        <v>7.314</v>
      </c>
      <c r="I75" s="123">
        <v>-33.9</v>
      </c>
      <c r="J75" s="123">
        <v>-12.3</v>
      </c>
      <c r="K75" s="123">
        <v>16.4</v>
      </c>
      <c r="L75" s="164">
        <v>0.0437475603053425</v>
      </c>
      <c r="M75" s="165">
        <v>0.0158034803273757</v>
      </c>
      <c r="N75" s="166">
        <v>0.00566247791635748</v>
      </c>
      <c r="O75" s="165">
        <v>0.0536874529822219</v>
      </c>
      <c r="P75" s="165">
        <v>0.0201815941088981</v>
      </c>
      <c r="Q75" s="166">
        <v>0.00785988100158214</v>
      </c>
      <c r="R75" s="165" t="s">
        <v>501</v>
      </c>
      <c r="S75" s="165" t="s">
        <v>501</v>
      </c>
      <c r="T75" s="166" t="s">
        <v>501</v>
      </c>
      <c r="U75" s="175" t="s">
        <v>501</v>
      </c>
      <c r="V75" s="175" t="s">
        <v>501</v>
      </c>
      <c r="W75" s="175" t="s">
        <v>501</v>
      </c>
      <c r="X75" s="175" t="s">
        <v>501</v>
      </c>
      <c r="Y75" s="175" t="s">
        <v>501</v>
      </c>
      <c r="Z75" s="175" t="s">
        <v>501</v>
      </c>
      <c r="AA75" s="182" t="s">
        <v>501</v>
      </c>
      <c r="AB75" s="182" t="s">
        <v>501</v>
      </c>
      <c r="AC75" s="182" t="s">
        <v>501</v>
      </c>
    </row>
    <row r="76" s="121" customFormat="1" customHeight="1" spans="1:29">
      <c r="A76" s="184"/>
      <c r="B76" s="185"/>
      <c r="C76" s="186">
        <v>3</v>
      </c>
      <c r="D76" s="124" t="s">
        <v>729</v>
      </c>
      <c r="E76" s="145" t="s">
        <v>730</v>
      </c>
      <c r="F76" s="143" t="s">
        <v>731</v>
      </c>
      <c r="G76" s="123">
        <v>688</v>
      </c>
      <c r="H76" s="125">
        <v>7.315</v>
      </c>
      <c r="I76" s="123">
        <v>-37.6</v>
      </c>
      <c r="J76" s="123">
        <v>-47.3</v>
      </c>
      <c r="K76" s="123">
        <v>-14.9</v>
      </c>
      <c r="L76" s="164">
        <v>0.0530468642925708</v>
      </c>
      <c r="M76" s="165">
        <v>0.0158050211342287</v>
      </c>
      <c r="N76" s="166">
        <v>0.000797281379775771</v>
      </c>
      <c r="O76" s="165">
        <v>0.0601680951811359</v>
      </c>
      <c r="P76" s="165">
        <v>0.0200228828022579</v>
      </c>
      <c r="Q76" s="166">
        <v>0.00268301728568924</v>
      </c>
      <c r="R76" s="165" t="s">
        <v>501</v>
      </c>
      <c r="S76" s="165" t="s">
        <v>501</v>
      </c>
      <c r="T76" s="166" t="s">
        <v>501</v>
      </c>
      <c r="U76" s="175" t="s">
        <v>501</v>
      </c>
      <c r="V76" s="175" t="s">
        <v>501</v>
      </c>
      <c r="W76" s="175" t="s">
        <v>501</v>
      </c>
      <c r="X76" s="175" t="s">
        <v>501</v>
      </c>
      <c r="Y76" s="175" t="s">
        <v>501</v>
      </c>
      <c r="Z76" s="175" t="s">
        <v>501</v>
      </c>
      <c r="AA76" s="182" t="s">
        <v>501</v>
      </c>
      <c r="AB76" s="182" t="s">
        <v>501</v>
      </c>
      <c r="AC76" s="182" t="s">
        <v>501</v>
      </c>
    </row>
    <row r="77" s="121" customFormat="1" customHeight="1" spans="1:29">
      <c r="A77" s="184"/>
      <c r="B77" s="185"/>
      <c r="C77" s="188">
        <v>4</v>
      </c>
      <c r="D77" s="148" t="s">
        <v>768</v>
      </c>
      <c r="E77" s="148" t="s">
        <v>769</v>
      </c>
      <c r="F77" s="148" t="s">
        <v>770</v>
      </c>
      <c r="G77" s="149">
        <v>334</v>
      </c>
      <c r="H77" s="150">
        <v>-7.219</v>
      </c>
      <c r="I77" s="149">
        <v>-36.8</v>
      </c>
      <c r="J77" s="149">
        <v>36.4</v>
      </c>
      <c r="K77" s="149">
        <v>-10.5</v>
      </c>
      <c r="L77" s="167">
        <v>-0.0976131504860664</v>
      </c>
      <c r="M77" s="168">
        <v>0.0161421625586637</v>
      </c>
      <c r="N77" s="169">
        <v>1.61110777552946e-9</v>
      </c>
      <c r="O77" s="168">
        <v>-0.0810284260169414</v>
      </c>
      <c r="P77" s="168">
        <v>0.0202831643361107</v>
      </c>
      <c r="Q77" s="169">
        <v>6.66397870853678e-5</v>
      </c>
      <c r="R77" s="168">
        <v>-0.125949944907338</v>
      </c>
      <c r="S77" s="168">
        <v>0.0259682501828654</v>
      </c>
      <c r="T77" s="169">
        <v>1.36600078031364e-6</v>
      </c>
      <c r="U77" s="175">
        <v>0</v>
      </c>
      <c r="V77" s="175" t="s">
        <v>501</v>
      </c>
      <c r="W77" s="175" t="s">
        <v>501</v>
      </c>
      <c r="X77" s="175" t="s">
        <v>501</v>
      </c>
      <c r="Y77" s="175" t="s">
        <v>501</v>
      </c>
      <c r="Z77" s="175" t="s">
        <v>501</v>
      </c>
      <c r="AA77" s="182" t="s">
        <v>501</v>
      </c>
      <c r="AB77" s="182" t="s">
        <v>501</v>
      </c>
      <c r="AC77" s="182" t="s">
        <v>501</v>
      </c>
    </row>
    <row r="78" s="121" customFormat="1" customHeight="1" spans="1:29">
      <c r="A78" s="184"/>
      <c r="B78" s="185"/>
      <c r="C78" s="186">
        <v>5</v>
      </c>
      <c r="D78" s="124" t="s">
        <v>771</v>
      </c>
      <c r="E78" s="124" t="s">
        <v>772</v>
      </c>
      <c r="F78" s="124" t="s">
        <v>777</v>
      </c>
      <c r="G78" s="123">
        <v>271</v>
      </c>
      <c r="H78" s="125">
        <v>5.706</v>
      </c>
      <c r="I78" s="123">
        <v>-40</v>
      </c>
      <c r="J78" s="123">
        <v>-6.9</v>
      </c>
      <c r="K78" s="123">
        <v>55.7</v>
      </c>
      <c r="L78" s="164">
        <v>0.0185070265959289</v>
      </c>
      <c r="M78" s="165">
        <v>0.0156080320031272</v>
      </c>
      <c r="N78" s="166">
        <v>0.235797126385451</v>
      </c>
      <c r="O78" s="165">
        <v>0.0307057912427949</v>
      </c>
      <c r="P78" s="165">
        <v>0.0197505275674883</v>
      </c>
      <c r="Q78" s="166">
        <v>0.120150910770314</v>
      </c>
      <c r="R78" s="165" t="s">
        <v>501</v>
      </c>
      <c r="S78" s="165" t="s">
        <v>501</v>
      </c>
      <c r="T78" s="166" t="s">
        <v>501</v>
      </c>
      <c r="U78" s="175" t="s">
        <v>501</v>
      </c>
      <c r="V78" s="175" t="s">
        <v>501</v>
      </c>
      <c r="W78" s="175" t="s">
        <v>501</v>
      </c>
      <c r="X78" s="175" t="s">
        <v>501</v>
      </c>
      <c r="Y78" s="175" t="s">
        <v>501</v>
      </c>
      <c r="Z78" s="175" t="s">
        <v>501</v>
      </c>
      <c r="AA78" s="182" t="s">
        <v>501</v>
      </c>
      <c r="AB78" s="182" t="s">
        <v>501</v>
      </c>
      <c r="AC78" s="182" t="s">
        <v>501</v>
      </c>
    </row>
    <row r="79" s="121" customFormat="1" customHeight="1" spans="1:29">
      <c r="A79" s="184"/>
      <c r="B79" s="185"/>
      <c r="C79" s="186">
        <v>6</v>
      </c>
      <c r="D79" s="124" t="s">
        <v>750</v>
      </c>
      <c r="E79" s="145" t="s">
        <v>751</v>
      </c>
      <c r="F79" s="143" t="s">
        <v>820</v>
      </c>
      <c r="G79" s="123">
        <v>361</v>
      </c>
      <c r="H79" s="125">
        <v>-5.775</v>
      </c>
      <c r="I79" s="123">
        <v>-27.4</v>
      </c>
      <c r="J79" s="123">
        <v>24.7</v>
      </c>
      <c r="K79" s="123">
        <v>3</v>
      </c>
      <c r="L79" s="164">
        <v>-0.0929736564048653</v>
      </c>
      <c r="M79" s="165">
        <v>0.0162653322055355</v>
      </c>
      <c r="N79" s="166">
        <v>1.17046199121559e-8</v>
      </c>
      <c r="O79" s="165">
        <v>-0.063250503693113</v>
      </c>
      <c r="P79" s="165">
        <v>0.0199795993710071</v>
      </c>
      <c r="Q79" s="166">
        <v>0.00156580419702962</v>
      </c>
      <c r="R79" s="165" t="s">
        <v>501</v>
      </c>
      <c r="S79" s="165" t="s">
        <v>501</v>
      </c>
      <c r="T79" s="166" t="s">
        <v>501</v>
      </c>
      <c r="U79" s="175" t="s">
        <v>501</v>
      </c>
      <c r="V79" s="175" t="s">
        <v>501</v>
      </c>
      <c r="W79" s="175" t="s">
        <v>501</v>
      </c>
      <c r="X79" s="175" t="s">
        <v>501</v>
      </c>
      <c r="Y79" s="175" t="s">
        <v>501</v>
      </c>
      <c r="Z79" s="175" t="s">
        <v>501</v>
      </c>
      <c r="AA79" s="182" t="s">
        <v>501</v>
      </c>
      <c r="AB79" s="182" t="s">
        <v>501</v>
      </c>
      <c r="AC79" s="182" t="s">
        <v>501</v>
      </c>
    </row>
    <row r="80" s="121" customFormat="1" customHeight="1" spans="1:29">
      <c r="A80" s="184"/>
      <c r="B80" s="185"/>
      <c r="C80" s="186">
        <v>7</v>
      </c>
      <c r="D80" s="124" t="s">
        <v>821</v>
      </c>
      <c r="E80" s="152" t="s">
        <v>822</v>
      </c>
      <c r="F80" s="152" t="s">
        <v>823</v>
      </c>
      <c r="G80" s="123">
        <v>288</v>
      </c>
      <c r="H80" s="125">
        <v>7.764</v>
      </c>
      <c r="I80" s="123">
        <v>-6.7</v>
      </c>
      <c r="J80" s="123">
        <v>-18.1</v>
      </c>
      <c r="K80" s="123">
        <v>67.3</v>
      </c>
      <c r="L80" s="164">
        <v>0.0353786086298</v>
      </c>
      <c r="M80" s="165">
        <v>0.0157884653719359</v>
      </c>
      <c r="N80" s="166">
        <v>0.0250949656146176</v>
      </c>
      <c r="O80" s="165">
        <v>0.045612152831933</v>
      </c>
      <c r="P80" s="165">
        <v>0.0199083193091939</v>
      </c>
      <c r="Q80" s="166">
        <v>0.0220415334893614</v>
      </c>
      <c r="R80" s="165" t="s">
        <v>501</v>
      </c>
      <c r="S80" s="165" t="s">
        <v>501</v>
      </c>
      <c r="T80" s="166" t="s">
        <v>501</v>
      </c>
      <c r="U80" s="175" t="s">
        <v>501</v>
      </c>
      <c r="V80" s="175" t="s">
        <v>501</v>
      </c>
      <c r="W80" s="175" t="s">
        <v>501</v>
      </c>
      <c r="X80" s="175" t="s">
        <v>501</v>
      </c>
      <c r="Y80" s="175" t="s">
        <v>501</v>
      </c>
      <c r="Z80" s="175" t="s">
        <v>501</v>
      </c>
      <c r="AA80" s="182" t="s">
        <v>501</v>
      </c>
      <c r="AB80" s="182" t="s">
        <v>501</v>
      </c>
      <c r="AC80" s="182" t="s">
        <v>501</v>
      </c>
    </row>
    <row r="81" s="121" customFormat="1" customHeight="1" spans="1:29">
      <c r="A81" s="184" t="s">
        <v>101</v>
      </c>
      <c r="B81" s="185" t="s">
        <v>719</v>
      </c>
      <c r="C81" s="186">
        <v>1</v>
      </c>
      <c r="D81" s="124" t="s">
        <v>824</v>
      </c>
      <c r="E81" s="152" t="s">
        <v>825</v>
      </c>
      <c r="F81" s="152" t="s">
        <v>826</v>
      </c>
      <c r="G81" s="123">
        <v>2598</v>
      </c>
      <c r="H81" s="125">
        <v>8.562</v>
      </c>
      <c r="I81" s="123">
        <v>-46.6</v>
      </c>
      <c r="J81" s="123">
        <v>-43.2</v>
      </c>
      <c r="K81" s="123">
        <v>-11.4</v>
      </c>
      <c r="L81" s="164">
        <v>0.112123781897799</v>
      </c>
      <c r="M81" s="165">
        <v>0.0152876217619068</v>
      </c>
      <c r="N81" s="166">
        <v>2.66886360791994e-13</v>
      </c>
      <c r="O81" s="165">
        <v>0.0680725470182756</v>
      </c>
      <c r="P81" s="165">
        <v>0.0183112495345503</v>
      </c>
      <c r="Q81" s="166">
        <v>0.000205583688748212</v>
      </c>
      <c r="R81" s="165">
        <v>-0.0344241612615571</v>
      </c>
      <c r="S81" s="165">
        <v>0.0283303333517254</v>
      </c>
      <c r="T81" s="166">
        <v>0.224561127725881</v>
      </c>
      <c r="U81" s="175" t="s">
        <v>501</v>
      </c>
      <c r="V81" s="175" t="s">
        <v>501</v>
      </c>
      <c r="W81" s="175" t="s">
        <v>501</v>
      </c>
      <c r="X81" s="175" t="s">
        <v>501</v>
      </c>
      <c r="Y81" s="175" t="s">
        <v>501</v>
      </c>
      <c r="Z81" s="175" t="s">
        <v>501</v>
      </c>
      <c r="AA81" s="175" t="s">
        <v>501</v>
      </c>
      <c r="AB81" s="182" t="s">
        <v>501</v>
      </c>
      <c r="AC81" s="182" t="s">
        <v>501</v>
      </c>
    </row>
    <row r="82" s="121" customFormat="1" customHeight="1" spans="1:29">
      <c r="A82" s="184"/>
      <c r="B82" s="185"/>
      <c r="C82" s="186">
        <v>2</v>
      </c>
      <c r="D82" s="124" t="s">
        <v>827</v>
      </c>
      <c r="E82" s="152" t="s">
        <v>828</v>
      </c>
      <c r="F82" s="152" t="s">
        <v>829</v>
      </c>
      <c r="G82" s="123">
        <v>1982</v>
      </c>
      <c r="H82" s="125">
        <v>13.427</v>
      </c>
      <c r="I82" s="123">
        <v>-29.7</v>
      </c>
      <c r="J82" s="123">
        <v>-70.1</v>
      </c>
      <c r="K82" s="123">
        <v>20</v>
      </c>
      <c r="L82" s="164">
        <v>0.0966612711150396</v>
      </c>
      <c r="M82" s="165">
        <v>0.0151579509689965</v>
      </c>
      <c r="N82" s="166">
        <v>2.00527608851677e-10</v>
      </c>
      <c r="O82" s="165">
        <v>0.0535304187411497</v>
      </c>
      <c r="P82" s="165">
        <v>0.0182260296867292</v>
      </c>
      <c r="Q82" s="166">
        <v>0.00334386760407809</v>
      </c>
      <c r="R82" s="165" t="s">
        <v>501</v>
      </c>
      <c r="S82" s="165" t="s">
        <v>501</v>
      </c>
      <c r="T82" s="166" t="s">
        <v>501</v>
      </c>
      <c r="U82" s="175" t="s">
        <v>501</v>
      </c>
      <c r="V82" s="175" t="s">
        <v>501</v>
      </c>
      <c r="W82" s="175" t="s">
        <v>501</v>
      </c>
      <c r="X82" s="175" t="s">
        <v>501</v>
      </c>
      <c r="Y82" s="175" t="s">
        <v>501</v>
      </c>
      <c r="Z82" s="175" t="s">
        <v>501</v>
      </c>
      <c r="AA82" s="175" t="s">
        <v>501</v>
      </c>
      <c r="AB82" s="182" t="s">
        <v>501</v>
      </c>
      <c r="AC82" s="182" t="s">
        <v>501</v>
      </c>
    </row>
    <row r="83" s="121" customFormat="1" customHeight="1" spans="1:29">
      <c r="A83" s="184"/>
      <c r="B83" s="185"/>
      <c r="C83" s="186">
        <v>3</v>
      </c>
      <c r="D83" s="124" t="s">
        <v>732</v>
      </c>
      <c r="E83" s="152" t="s">
        <v>830</v>
      </c>
      <c r="F83" s="152" t="s">
        <v>831</v>
      </c>
      <c r="G83" s="123">
        <v>823</v>
      </c>
      <c r="H83" s="125">
        <v>-7.312</v>
      </c>
      <c r="I83" s="123">
        <v>-26.3</v>
      </c>
      <c r="J83" s="123">
        <v>45.5</v>
      </c>
      <c r="K83" s="123">
        <v>3.8</v>
      </c>
      <c r="L83" s="164">
        <v>-0.102606313716629</v>
      </c>
      <c r="M83" s="165">
        <v>0.0155847237795935</v>
      </c>
      <c r="N83" s="166">
        <v>5.16153276627298e-11</v>
      </c>
      <c r="O83" s="165">
        <v>-0.121142678290643</v>
      </c>
      <c r="P83" s="165">
        <v>0.0193077355109815</v>
      </c>
      <c r="Q83" s="166">
        <v>4.12318808172732e-10</v>
      </c>
      <c r="R83" s="165">
        <v>-0.0724296807872963</v>
      </c>
      <c r="S83" s="165">
        <v>0.0289733815169685</v>
      </c>
      <c r="T83" s="166">
        <v>0.0125531121192427</v>
      </c>
      <c r="U83" s="175" t="s">
        <v>501</v>
      </c>
      <c r="V83" s="175" t="s">
        <v>501</v>
      </c>
      <c r="W83" s="175" t="s">
        <v>501</v>
      </c>
      <c r="X83" s="175" t="s">
        <v>501</v>
      </c>
      <c r="Y83" s="175" t="s">
        <v>501</v>
      </c>
      <c r="Z83" s="175" t="s">
        <v>501</v>
      </c>
      <c r="AA83" s="182" t="s">
        <v>501</v>
      </c>
      <c r="AB83" s="182" t="s">
        <v>501</v>
      </c>
      <c r="AC83" s="182" t="s">
        <v>501</v>
      </c>
    </row>
    <row r="84" s="121" customFormat="1" customHeight="1" spans="1:29">
      <c r="A84" s="184"/>
      <c r="B84" s="185"/>
      <c r="C84" s="186">
        <v>4</v>
      </c>
      <c r="D84" s="124" t="s">
        <v>832</v>
      </c>
      <c r="E84" s="152" t="s">
        <v>733</v>
      </c>
      <c r="F84" s="152" t="s">
        <v>734</v>
      </c>
      <c r="G84" s="123">
        <v>668</v>
      </c>
      <c r="H84" s="125">
        <v>-10.406</v>
      </c>
      <c r="I84" s="123">
        <v>-38.8</v>
      </c>
      <c r="J84" s="123">
        <v>44.4</v>
      </c>
      <c r="K84" s="123">
        <v>3.1</v>
      </c>
      <c r="L84" s="164">
        <v>-0.119320223342812</v>
      </c>
      <c r="M84" s="165">
        <v>0.0155585016198041</v>
      </c>
      <c r="N84" s="166">
        <v>2.14579204403757e-14</v>
      </c>
      <c r="O84" s="165">
        <v>-0.119822557337062</v>
      </c>
      <c r="P84" s="165">
        <v>0.0194258005983629</v>
      </c>
      <c r="Q84" s="166">
        <v>8.02555851254013e-10</v>
      </c>
      <c r="R84" s="165">
        <v>-0.0890917826011741</v>
      </c>
      <c r="S84" s="165">
        <v>0.0289027880151496</v>
      </c>
      <c r="T84" s="166">
        <v>0.00209853507038098</v>
      </c>
      <c r="U84" s="175" t="s">
        <v>501</v>
      </c>
      <c r="V84" s="175" t="s">
        <v>501</v>
      </c>
      <c r="W84" s="175" t="s">
        <v>501</v>
      </c>
      <c r="X84" s="175" t="s">
        <v>501</v>
      </c>
      <c r="Y84" s="175" t="s">
        <v>501</v>
      </c>
      <c r="Z84" s="175" t="s">
        <v>501</v>
      </c>
      <c r="AA84" s="182" t="s">
        <v>501</v>
      </c>
      <c r="AB84" s="182" t="s">
        <v>501</v>
      </c>
      <c r="AC84" s="182" t="s">
        <v>501</v>
      </c>
    </row>
    <row r="85" s="121" customFormat="1" customHeight="1" spans="1:29">
      <c r="A85" s="184"/>
      <c r="B85" s="185"/>
      <c r="C85" s="186">
        <v>5</v>
      </c>
      <c r="D85" s="124" t="s">
        <v>833</v>
      </c>
      <c r="E85" s="152" t="s">
        <v>834</v>
      </c>
      <c r="F85" s="152" t="s">
        <v>835</v>
      </c>
      <c r="G85" s="123">
        <v>713</v>
      </c>
      <c r="H85" s="125">
        <v>8.68</v>
      </c>
      <c r="I85" s="123">
        <v>-35</v>
      </c>
      <c r="J85" s="123">
        <v>-79.1</v>
      </c>
      <c r="K85" s="123">
        <v>6.9</v>
      </c>
      <c r="L85" s="164">
        <v>0.0871803089107854</v>
      </c>
      <c r="M85" s="165">
        <v>0.0151601551896085</v>
      </c>
      <c r="N85" s="166">
        <v>9.53429442541904e-9</v>
      </c>
      <c r="O85" s="165">
        <v>0.0585493567003072</v>
      </c>
      <c r="P85" s="165">
        <v>0.0176366253052141</v>
      </c>
      <c r="Q85" s="166">
        <v>0.00091383146209451</v>
      </c>
      <c r="R85" s="165" t="s">
        <v>501</v>
      </c>
      <c r="S85" s="165" t="s">
        <v>501</v>
      </c>
      <c r="T85" s="166" t="s">
        <v>501</v>
      </c>
      <c r="U85" s="175" t="s">
        <v>501</v>
      </c>
      <c r="V85" s="175" t="s">
        <v>501</v>
      </c>
      <c r="W85" s="175" t="s">
        <v>501</v>
      </c>
      <c r="X85" s="175" t="s">
        <v>501</v>
      </c>
      <c r="Y85" s="175" t="s">
        <v>501</v>
      </c>
      <c r="Z85" s="175" t="s">
        <v>501</v>
      </c>
      <c r="AA85" s="182" t="s">
        <v>501</v>
      </c>
      <c r="AB85" s="182" t="s">
        <v>501</v>
      </c>
      <c r="AC85" s="182" t="s">
        <v>501</v>
      </c>
    </row>
    <row r="86" s="121" customFormat="1" customHeight="1" spans="1:29">
      <c r="A86" s="184"/>
      <c r="B86" s="185"/>
      <c r="C86" s="186">
        <v>6</v>
      </c>
      <c r="D86" s="124" t="s">
        <v>836</v>
      </c>
      <c r="E86" s="152" t="s">
        <v>837</v>
      </c>
      <c r="F86" s="152" t="s">
        <v>838</v>
      </c>
      <c r="G86" s="123">
        <v>1001</v>
      </c>
      <c r="H86" s="125">
        <v>7.48</v>
      </c>
      <c r="I86" s="123">
        <v>-43.6</v>
      </c>
      <c r="J86" s="123">
        <v>-48.3</v>
      </c>
      <c r="K86" s="123">
        <v>11.4</v>
      </c>
      <c r="L86" s="164">
        <v>0.0971574215134415</v>
      </c>
      <c r="M86" s="165">
        <v>0.0155049890297335</v>
      </c>
      <c r="N86" s="166">
        <v>4.07811463095476e-10</v>
      </c>
      <c r="O86" s="165">
        <v>0.06627131655928</v>
      </c>
      <c r="P86" s="165">
        <v>0.0198024297922966</v>
      </c>
      <c r="Q86" s="166">
        <v>0.000830068872854591</v>
      </c>
      <c r="R86" s="165" t="s">
        <v>501</v>
      </c>
      <c r="S86" s="165" t="s">
        <v>501</v>
      </c>
      <c r="T86" s="166" t="s">
        <v>501</v>
      </c>
      <c r="U86" s="175" t="s">
        <v>501</v>
      </c>
      <c r="V86" s="175" t="s">
        <v>501</v>
      </c>
      <c r="W86" s="175" t="s">
        <v>501</v>
      </c>
      <c r="X86" s="175" t="s">
        <v>501</v>
      </c>
      <c r="Y86" s="175" t="s">
        <v>501</v>
      </c>
      <c r="Z86" s="175" t="s">
        <v>501</v>
      </c>
      <c r="AA86" s="182" t="s">
        <v>501</v>
      </c>
      <c r="AB86" s="182" t="s">
        <v>501</v>
      </c>
      <c r="AC86" s="182" t="s">
        <v>501</v>
      </c>
    </row>
    <row r="87" s="121" customFormat="1" customHeight="1" spans="1:29">
      <c r="A87" s="184"/>
      <c r="B87" s="185"/>
      <c r="C87" s="186">
        <v>7</v>
      </c>
      <c r="D87" s="124" t="s">
        <v>720</v>
      </c>
      <c r="E87" s="152" t="s">
        <v>721</v>
      </c>
      <c r="F87" s="152" t="s">
        <v>722</v>
      </c>
      <c r="G87" s="123">
        <v>661</v>
      </c>
      <c r="H87" s="125">
        <v>-7.775</v>
      </c>
      <c r="I87" s="123">
        <v>-13.2</v>
      </c>
      <c r="J87" s="123">
        <v>43.4</v>
      </c>
      <c r="K87" s="123">
        <v>7.5</v>
      </c>
      <c r="L87" s="164">
        <v>-0.0968743696408084</v>
      </c>
      <c r="M87" s="165">
        <v>0.0153802730054092</v>
      </c>
      <c r="N87" s="166">
        <v>3.31708118952987e-10</v>
      </c>
      <c r="O87" s="165">
        <v>-0.118589351059599</v>
      </c>
      <c r="P87" s="165">
        <v>0.0177317667347629</v>
      </c>
      <c r="Q87" s="166">
        <v>2.77981242018659e-11</v>
      </c>
      <c r="R87" s="165">
        <v>-0.0308015452638628</v>
      </c>
      <c r="S87" s="165">
        <v>0.0280884683467</v>
      </c>
      <c r="T87" s="166">
        <v>0.273034775280003</v>
      </c>
      <c r="U87" s="175" t="s">
        <v>501</v>
      </c>
      <c r="V87" s="175" t="s">
        <v>501</v>
      </c>
      <c r="W87" s="175" t="s">
        <v>501</v>
      </c>
      <c r="X87" s="175" t="s">
        <v>501</v>
      </c>
      <c r="Y87" s="175" t="s">
        <v>501</v>
      </c>
      <c r="Z87" s="175" t="s">
        <v>501</v>
      </c>
      <c r="AA87" s="182" t="s">
        <v>501</v>
      </c>
      <c r="AB87" s="182" t="s">
        <v>501</v>
      </c>
      <c r="AC87" s="182" t="s">
        <v>501</v>
      </c>
    </row>
    <row r="88" s="121" customFormat="1" customHeight="1" spans="1:29">
      <c r="A88" s="184"/>
      <c r="B88" s="185"/>
      <c r="C88" s="186">
        <v>8</v>
      </c>
      <c r="D88" s="124" t="s">
        <v>839</v>
      </c>
      <c r="E88" s="145" t="s">
        <v>739</v>
      </c>
      <c r="F88" s="143" t="s">
        <v>740</v>
      </c>
      <c r="G88" s="123">
        <v>325</v>
      </c>
      <c r="H88" s="125">
        <v>6.085</v>
      </c>
      <c r="I88" s="123">
        <v>-30.3</v>
      </c>
      <c r="J88" s="123">
        <v>-67.3</v>
      </c>
      <c r="K88" s="123">
        <v>-4.6</v>
      </c>
      <c r="L88" s="164">
        <v>0.0786239695068571</v>
      </c>
      <c r="M88" s="165">
        <v>0.0154202353818977</v>
      </c>
      <c r="N88" s="166">
        <v>3.57217960591493e-7</v>
      </c>
      <c r="O88" s="165">
        <v>0.0682040387467683</v>
      </c>
      <c r="P88" s="165">
        <v>0.0191331093065788</v>
      </c>
      <c r="Q88" s="166">
        <v>0.000371054037385502</v>
      </c>
      <c r="R88" s="165">
        <v>0.00978501708842843</v>
      </c>
      <c r="S88" s="165">
        <v>0.028583765506141</v>
      </c>
      <c r="T88" s="166">
        <v>0.732162619604555</v>
      </c>
      <c r="U88" s="175" t="s">
        <v>501</v>
      </c>
      <c r="V88" s="175" t="s">
        <v>501</v>
      </c>
      <c r="W88" s="175" t="s">
        <v>501</v>
      </c>
      <c r="X88" s="175" t="s">
        <v>501</v>
      </c>
      <c r="Y88" s="175" t="s">
        <v>501</v>
      </c>
      <c r="Z88" s="175" t="s">
        <v>501</v>
      </c>
      <c r="AA88" s="182" t="s">
        <v>501</v>
      </c>
      <c r="AB88" s="182" t="s">
        <v>501</v>
      </c>
      <c r="AC88" s="182" t="s">
        <v>501</v>
      </c>
    </row>
    <row r="89" s="121" customFormat="1" customHeight="1" spans="1:29">
      <c r="A89" s="184" t="s">
        <v>105</v>
      </c>
      <c r="B89" s="185" t="s">
        <v>719</v>
      </c>
      <c r="C89" s="186">
        <v>1</v>
      </c>
      <c r="D89" s="124" t="s">
        <v>833</v>
      </c>
      <c r="E89" s="152" t="s">
        <v>840</v>
      </c>
      <c r="F89" s="152" t="s">
        <v>841</v>
      </c>
      <c r="G89" s="123">
        <v>1116</v>
      </c>
      <c r="H89" s="125">
        <v>-10.024</v>
      </c>
      <c r="I89" s="123">
        <v>31.6</v>
      </c>
      <c r="J89" s="123">
        <v>-77.1</v>
      </c>
      <c r="K89" s="123">
        <v>11.2</v>
      </c>
      <c r="L89" s="164">
        <v>-0.0975852702280875</v>
      </c>
      <c r="M89" s="165">
        <v>0.0137854208446725</v>
      </c>
      <c r="N89" s="166">
        <v>1.64368580492879e-12</v>
      </c>
      <c r="O89" s="165">
        <v>-0.0636484969442437</v>
      </c>
      <c r="P89" s="165">
        <v>0.0184747190840275</v>
      </c>
      <c r="Q89" s="166">
        <v>0.00057811190811786</v>
      </c>
      <c r="R89" s="165" t="s">
        <v>501</v>
      </c>
      <c r="S89" s="165" t="s">
        <v>501</v>
      </c>
      <c r="T89" s="166" t="s">
        <v>501</v>
      </c>
      <c r="U89" s="175" t="s">
        <v>501</v>
      </c>
      <c r="V89" s="175" t="s">
        <v>501</v>
      </c>
      <c r="W89" s="175" t="s">
        <v>501</v>
      </c>
      <c r="X89" s="175" t="s">
        <v>501</v>
      </c>
      <c r="Y89" s="175" t="s">
        <v>501</v>
      </c>
      <c r="Z89" s="175" t="s">
        <v>501</v>
      </c>
      <c r="AA89" s="182" t="s">
        <v>501</v>
      </c>
      <c r="AB89" s="182" t="s">
        <v>501</v>
      </c>
      <c r="AC89" s="182" t="s">
        <v>501</v>
      </c>
    </row>
    <row r="90" s="121" customFormat="1" customHeight="1" spans="1:29">
      <c r="A90" s="184"/>
      <c r="B90" s="185"/>
      <c r="C90" s="186">
        <v>2</v>
      </c>
      <c r="D90" s="124" t="s">
        <v>842</v>
      </c>
      <c r="E90" s="152" t="s">
        <v>753</v>
      </c>
      <c r="F90" s="152" t="s">
        <v>754</v>
      </c>
      <c r="G90" s="123">
        <v>1131</v>
      </c>
      <c r="H90" s="125">
        <v>7.524</v>
      </c>
      <c r="I90" s="123">
        <v>13.7</v>
      </c>
      <c r="J90" s="123">
        <v>19.7</v>
      </c>
      <c r="K90" s="123">
        <v>31</v>
      </c>
      <c r="L90" s="164">
        <v>0.000792394279552349</v>
      </c>
      <c r="M90" s="165">
        <v>0.0138198732862959</v>
      </c>
      <c r="N90" s="166">
        <v>0.954278679277161</v>
      </c>
      <c r="O90" s="165">
        <v>0.0252231793143316</v>
      </c>
      <c r="P90" s="165">
        <v>0.0171252644409664</v>
      </c>
      <c r="Q90" s="166">
        <v>0.140886993361128</v>
      </c>
      <c r="R90" s="165" t="s">
        <v>501</v>
      </c>
      <c r="S90" s="165" t="s">
        <v>501</v>
      </c>
      <c r="T90" s="166" t="s">
        <v>501</v>
      </c>
      <c r="U90" s="175" t="s">
        <v>501</v>
      </c>
      <c r="V90" s="175" t="s">
        <v>501</v>
      </c>
      <c r="W90" s="175" t="s">
        <v>501</v>
      </c>
      <c r="X90" s="175" t="s">
        <v>501</v>
      </c>
      <c r="Y90" s="175" t="s">
        <v>501</v>
      </c>
      <c r="Z90" s="175" t="s">
        <v>501</v>
      </c>
      <c r="AA90" s="182" t="s">
        <v>501</v>
      </c>
      <c r="AB90" s="182" t="s">
        <v>501</v>
      </c>
      <c r="AC90" s="182" t="s">
        <v>501</v>
      </c>
    </row>
    <row r="91" s="121" customFormat="1" customHeight="1" spans="1:29">
      <c r="A91" s="184"/>
      <c r="B91" s="185"/>
      <c r="C91" s="188">
        <v>3</v>
      </c>
      <c r="D91" s="148" t="s">
        <v>827</v>
      </c>
      <c r="E91" s="189" t="s">
        <v>843</v>
      </c>
      <c r="F91" s="189" t="s">
        <v>844</v>
      </c>
      <c r="G91" s="149">
        <v>593</v>
      </c>
      <c r="H91" s="150">
        <v>-6.928</v>
      </c>
      <c r="I91" s="149">
        <v>25.9</v>
      </c>
      <c r="J91" s="149">
        <v>-78.4</v>
      </c>
      <c r="K91" s="149">
        <v>17.4</v>
      </c>
      <c r="L91" s="167">
        <v>-0.0772008203833394</v>
      </c>
      <c r="M91" s="168">
        <v>0.0138355986055494</v>
      </c>
      <c r="N91" s="169">
        <v>2.52720782206092e-8</v>
      </c>
      <c r="O91" s="168">
        <v>-0.0732199957471301</v>
      </c>
      <c r="P91" s="168">
        <v>0.0189219296651382</v>
      </c>
      <c r="Q91" s="169">
        <v>0.000111213983428607</v>
      </c>
      <c r="R91" s="168">
        <v>-0.145315683522287</v>
      </c>
      <c r="S91" s="168">
        <v>0.0261291741557911</v>
      </c>
      <c r="T91" s="169">
        <v>3.17340933474081e-8</v>
      </c>
      <c r="U91" s="175">
        <v>0</v>
      </c>
      <c r="V91" s="175" t="s">
        <v>501</v>
      </c>
      <c r="W91" s="175" t="s">
        <v>501</v>
      </c>
      <c r="X91" s="175" t="s">
        <v>501</v>
      </c>
      <c r="Y91" s="175" t="s">
        <v>501</v>
      </c>
      <c r="Z91" s="175" t="s">
        <v>501</v>
      </c>
      <c r="AA91" s="182" t="s">
        <v>501</v>
      </c>
      <c r="AB91" s="182" t="s">
        <v>501</v>
      </c>
      <c r="AC91" s="182" t="s">
        <v>501</v>
      </c>
    </row>
    <row r="92" s="121" customFormat="1" customHeight="1" spans="1:29">
      <c r="A92" s="184"/>
      <c r="B92" s="185"/>
      <c r="C92" s="186">
        <v>4</v>
      </c>
      <c r="D92" s="124" t="s">
        <v>800</v>
      </c>
      <c r="E92" s="124" t="s">
        <v>845</v>
      </c>
      <c r="F92" s="124" t="s">
        <v>846</v>
      </c>
      <c r="G92" s="123">
        <v>601</v>
      </c>
      <c r="H92" s="125">
        <v>-8.314</v>
      </c>
      <c r="I92" s="123">
        <v>37.5</v>
      </c>
      <c r="J92" s="123">
        <v>-23.1</v>
      </c>
      <c r="K92" s="123">
        <v>47</v>
      </c>
      <c r="L92" s="164">
        <v>-0.0652186090638686</v>
      </c>
      <c r="M92" s="165">
        <v>0.0136617503824417</v>
      </c>
      <c r="N92" s="166">
        <v>1.85663833507469e-6</v>
      </c>
      <c r="O92" s="165">
        <v>-0.106008564810835</v>
      </c>
      <c r="P92" s="165">
        <v>0.0183901240603439</v>
      </c>
      <c r="Q92" s="166">
        <v>8.97888942408525e-9</v>
      </c>
      <c r="R92" s="165">
        <v>-0.0631611199228302</v>
      </c>
      <c r="S92" s="165">
        <v>0.0262750645676499</v>
      </c>
      <c r="T92" s="166">
        <v>0.0163468101329613</v>
      </c>
      <c r="U92" s="175" t="s">
        <v>501</v>
      </c>
      <c r="V92" s="175" t="s">
        <v>501</v>
      </c>
      <c r="W92" s="175" t="s">
        <v>501</v>
      </c>
      <c r="X92" s="175" t="s">
        <v>501</v>
      </c>
      <c r="Y92" s="175" t="s">
        <v>501</v>
      </c>
      <c r="Z92" s="175" t="s">
        <v>501</v>
      </c>
      <c r="AA92" s="182" t="s">
        <v>501</v>
      </c>
      <c r="AB92" s="182" t="s">
        <v>501</v>
      </c>
      <c r="AC92" s="182" t="s">
        <v>501</v>
      </c>
    </row>
    <row r="93" s="121" customFormat="1" customHeight="1" spans="1:29">
      <c r="A93" s="184"/>
      <c r="B93" s="185"/>
      <c r="C93" s="188">
        <v>5</v>
      </c>
      <c r="D93" s="148" t="s">
        <v>847</v>
      </c>
      <c r="E93" s="190" t="s">
        <v>848</v>
      </c>
      <c r="F93" s="190" t="s">
        <v>849</v>
      </c>
      <c r="G93" s="149">
        <v>359</v>
      </c>
      <c r="H93" s="150">
        <v>-6.804</v>
      </c>
      <c r="I93" s="149">
        <v>36.4</v>
      </c>
      <c r="J93" s="149">
        <v>-77</v>
      </c>
      <c r="K93" s="149">
        <v>-6.4</v>
      </c>
      <c r="L93" s="167">
        <v>-0.0570028294724742</v>
      </c>
      <c r="M93" s="168">
        <v>0.0138607268398505</v>
      </c>
      <c r="N93" s="169">
        <v>3.97285728688638e-5</v>
      </c>
      <c r="O93" s="168">
        <v>-0.075546003309121</v>
      </c>
      <c r="P93" s="168">
        <v>0.0189571218966963</v>
      </c>
      <c r="Q93" s="169">
        <v>6.89696729226827e-5</v>
      </c>
      <c r="R93" s="168">
        <v>-0.135736875412665</v>
      </c>
      <c r="S93" s="168">
        <v>0.0259719610904292</v>
      </c>
      <c r="T93" s="169">
        <v>1.97811414638333e-7</v>
      </c>
      <c r="U93" s="175">
        <v>0</v>
      </c>
      <c r="V93" s="175" t="s">
        <v>501</v>
      </c>
      <c r="W93" s="175" t="s">
        <v>501</v>
      </c>
      <c r="X93" s="175" t="s">
        <v>501</v>
      </c>
      <c r="Y93" s="175" t="s">
        <v>501</v>
      </c>
      <c r="Z93" s="175" t="s">
        <v>501</v>
      </c>
      <c r="AA93" s="182" t="s">
        <v>501</v>
      </c>
      <c r="AB93" s="182" t="s">
        <v>501</v>
      </c>
      <c r="AC93" s="182" t="s">
        <v>501</v>
      </c>
    </row>
    <row r="94" s="121" customFormat="1" customHeight="1" spans="1:29">
      <c r="A94" s="184"/>
      <c r="B94" s="185"/>
      <c r="C94" s="186">
        <v>6</v>
      </c>
      <c r="D94" s="124" t="s">
        <v>836</v>
      </c>
      <c r="E94" s="191" t="s">
        <v>850</v>
      </c>
      <c r="F94" s="191" t="s">
        <v>851</v>
      </c>
      <c r="G94" s="123">
        <v>574</v>
      </c>
      <c r="H94" s="125">
        <v>-6.588</v>
      </c>
      <c r="I94" s="123">
        <v>37.7</v>
      </c>
      <c r="J94" s="123">
        <v>-61.4</v>
      </c>
      <c r="K94" s="123">
        <v>15.8</v>
      </c>
      <c r="L94" s="164">
        <v>-0.0709908466883683</v>
      </c>
      <c r="M94" s="165">
        <v>0.0138583633714376</v>
      </c>
      <c r="N94" s="166">
        <v>3.12091532826811e-7</v>
      </c>
      <c r="O94" s="165">
        <v>-0.060632006713883</v>
      </c>
      <c r="P94" s="165">
        <v>0.0186349088043183</v>
      </c>
      <c r="Q94" s="166">
        <v>0.00115115727076855</v>
      </c>
      <c r="R94" s="165" t="s">
        <v>501</v>
      </c>
      <c r="S94" s="165" t="s">
        <v>501</v>
      </c>
      <c r="T94" s="166" t="s">
        <v>501</v>
      </c>
      <c r="U94" s="175" t="s">
        <v>501</v>
      </c>
      <c r="V94" s="175" t="s">
        <v>501</v>
      </c>
      <c r="W94" s="175" t="s">
        <v>501</v>
      </c>
      <c r="X94" s="175" t="s">
        <v>501</v>
      </c>
      <c r="Y94" s="175" t="s">
        <v>501</v>
      </c>
      <c r="Z94" s="175" t="s">
        <v>501</v>
      </c>
      <c r="AA94" s="182" t="s">
        <v>501</v>
      </c>
      <c r="AB94" s="182" t="s">
        <v>501</v>
      </c>
      <c r="AC94" s="182" t="s">
        <v>501</v>
      </c>
    </row>
    <row r="95" s="121" customFormat="1" customHeight="1" spans="1:29">
      <c r="A95" s="184"/>
      <c r="B95" s="185"/>
      <c r="C95" s="188">
        <v>7</v>
      </c>
      <c r="D95" s="148" t="s">
        <v>852</v>
      </c>
      <c r="E95" s="190" t="s">
        <v>853</v>
      </c>
      <c r="F95" s="190" t="s">
        <v>854</v>
      </c>
      <c r="G95" s="149">
        <v>621</v>
      </c>
      <c r="H95" s="150">
        <v>-7.888</v>
      </c>
      <c r="I95" s="149">
        <v>42.9</v>
      </c>
      <c r="J95" s="149">
        <v>-41.8</v>
      </c>
      <c r="K95" s="149">
        <v>34.8</v>
      </c>
      <c r="L95" s="167">
        <v>-0.0847307004958631</v>
      </c>
      <c r="M95" s="168">
        <v>0.01384878637353</v>
      </c>
      <c r="N95" s="169">
        <v>1.01419932383318e-9</v>
      </c>
      <c r="O95" s="168">
        <v>-0.0908524878010951</v>
      </c>
      <c r="P95" s="168">
        <v>0.0188396603215507</v>
      </c>
      <c r="Q95" s="169">
        <v>1.48513465593096e-6</v>
      </c>
      <c r="R95" s="168">
        <v>-0.157223808635963</v>
      </c>
      <c r="S95" s="168">
        <v>0.0261437356043514</v>
      </c>
      <c r="T95" s="169">
        <v>2.28220608504149e-9</v>
      </c>
      <c r="U95" s="175">
        <v>0</v>
      </c>
      <c r="V95" s="175" t="s">
        <v>501</v>
      </c>
      <c r="W95" s="175" t="s">
        <v>501</v>
      </c>
      <c r="X95" s="175" t="s">
        <v>501</v>
      </c>
      <c r="Y95" s="175" t="s">
        <v>501</v>
      </c>
      <c r="Z95" s="175" t="s">
        <v>501</v>
      </c>
      <c r="AA95" s="182" t="s">
        <v>501</v>
      </c>
      <c r="AB95" s="182" t="s">
        <v>501</v>
      </c>
      <c r="AC95" s="182" t="s">
        <v>501</v>
      </c>
    </row>
    <row r="96" s="121" customFormat="1" customHeight="1" spans="1:29">
      <c r="A96" s="184"/>
      <c r="B96" s="185"/>
      <c r="C96" s="186">
        <v>8</v>
      </c>
      <c r="D96" s="124" t="s">
        <v>855</v>
      </c>
      <c r="E96" s="152" t="s">
        <v>856</v>
      </c>
      <c r="F96" s="152" t="s">
        <v>857</v>
      </c>
      <c r="G96" s="123">
        <v>559</v>
      </c>
      <c r="H96" s="125">
        <v>7.011</v>
      </c>
      <c r="I96" s="123">
        <v>12.6</v>
      </c>
      <c r="J96" s="123">
        <v>-12.5</v>
      </c>
      <c r="K96" s="123">
        <v>43.4</v>
      </c>
      <c r="L96" s="164">
        <v>-0.00163603039317214</v>
      </c>
      <c r="M96" s="165">
        <v>0.0138294993375177</v>
      </c>
      <c r="N96" s="166">
        <v>0.905834432092613</v>
      </c>
      <c r="O96" s="165">
        <v>0.00964756275813406</v>
      </c>
      <c r="P96" s="165">
        <v>0.0186129614622427</v>
      </c>
      <c r="Q96" s="166">
        <v>0.60426769221877</v>
      </c>
      <c r="R96" s="165" t="s">
        <v>501</v>
      </c>
      <c r="S96" s="165" t="s">
        <v>501</v>
      </c>
      <c r="T96" s="166" t="s">
        <v>501</v>
      </c>
      <c r="U96" s="175" t="s">
        <v>501</v>
      </c>
      <c r="V96" s="175" t="s">
        <v>501</v>
      </c>
      <c r="W96" s="175" t="s">
        <v>501</v>
      </c>
      <c r="X96" s="175" t="s">
        <v>501</v>
      </c>
      <c r="Y96" s="175" t="s">
        <v>501</v>
      </c>
      <c r="Z96" s="175" t="s">
        <v>501</v>
      </c>
      <c r="AA96" s="182" t="s">
        <v>501</v>
      </c>
      <c r="AB96" s="182" t="s">
        <v>501</v>
      </c>
      <c r="AC96" s="182" t="s">
        <v>501</v>
      </c>
    </row>
    <row r="97" s="121" customFormat="1" customHeight="1" spans="1:29">
      <c r="A97" s="184"/>
      <c r="B97" s="185"/>
      <c r="C97" s="186">
        <v>9</v>
      </c>
      <c r="D97" s="124" t="s">
        <v>789</v>
      </c>
      <c r="E97" s="191" t="s">
        <v>790</v>
      </c>
      <c r="F97" s="124" t="s">
        <v>791</v>
      </c>
      <c r="G97" s="123">
        <v>463</v>
      </c>
      <c r="H97" s="125">
        <v>6.484</v>
      </c>
      <c r="I97" s="123">
        <v>27.8</v>
      </c>
      <c r="J97" s="123">
        <v>-8.1</v>
      </c>
      <c r="K97" s="123">
        <v>43.6</v>
      </c>
      <c r="L97" s="164">
        <v>0.0141787160761901</v>
      </c>
      <c r="M97" s="165">
        <v>0.0138289391379248</v>
      </c>
      <c r="N97" s="166">
        <v>0.305271980294471</v>
      </c>
      <c r="O97" s="165">
        <v>0.0330319417563865</v>
      </c>
      <c r="P97" s="165">
        <v>0.0187822358983547</v>
      </c>
      <c r="Q97" s="166">
        <v>0.0787282696910896</v>
      </c>
      <c r="R97" s="165" t="s">
        <v>501</v>
      </c>
      <c r="S97" s="165" t="s">
        <v>501</v>
      </c>
      <c r="T97" s="166" t="s">
        <v>501</v>
      </c>
      <c r="U97" s="175" t="s">
        <v>501</v>
      </c>
      <c r="V97" s="175" t="s">
        <v>501</v>
      </c>
      <c r="W97" s="175" t="s">
        <v>501</v>
      </c>
      <c r="X97" s="175" t="s">
        <v>501</v>
      </c>
      <c r="Y97" s="175" t="s">
        <v>501</v>
      </c>
      <c r="Z97" s="175" t="s">
        <v>501</v>
      </c>
      <c r="AA97" s="182" t="s">
        <v>501</v>
      </c>
      <c r="AB97" s="182" t="s">
        <v>501</v>
      </c>
      <c r="AC97" s="182" t="s">
        <v>501</v>
      </c>
    </row>
    <row r="98" s="121" customFormat="1" customHeight="1" spans="1:29">
      <c r="A98" s="184"/>
      <c r="B98" s="185"/>
      <c r="C98" s="186">
        <v>10</v>
      </c>
      <c r="D98" s="124" t="s">
        <v>800</v>
      </c>
      <c r="E98" s="124" t="s">
        <v>845</v>
      </c>
      <c r="F98" s="124" t="s">
        <v>846</v>
      </c>
      <c r="G98" s="123">
        <v>316</v>
      </c>
      <c r="H98" s="125">
        <v>-8.199</v>
      </c>
      <c r="I98" s="123">
        <v>18.1</v>
      </c>
      <c r="J98" s="123">
        <v>-28.8</v>
      </c>
      <c r="K98" s="123">
        <v>56.5</v>
      </c>
      <c r="L98" s="164">
        <v>-0.0422460398892068</v>
      </c>
      <c r="M98" s="165">
        <v>0.0135858617387042</v>
      </c>
      <c r="N98" s="166">
        <v>0.00188366899600122</v>
      </c>
      <c r="O98" s="165">
        <v>-0.0940035932203113</v>
      </c>
      <c r="P98" s="165">
        <v>0.0185316149713866</v>
      </c>
      <c r="Q98" s="166">
        <v>4.14948594614437e-7</v>
      </c>
      <c r="R98" s="165" t="s">
        <v>501</v>
      </c>
      <c r="S98" s="165" t="s">
        <v>501</v>
      </c>
      <c r="T98" s="166" t="s">
        <v>501</v>
      </c>
      <c r="U98" s="175" t="s">
        <v>501</v>
      </c>
      <c r="V98" s="175" t="s">
        <v>501</v>
      </c>
      <c r="W98" s="175" t="s">
        <v>501</v>
      </c>
      <c r="X98" s="175" t="s">
        <v>501</v>
      </c>
      <c r="Y98" s="175" t="s">
        <v>501</v>
      </c>
      <c r="Z98" s="175" t="s">
        <v>501</v>
      </c>
      <c r="AA98" s="182" t="s">
        <v>501</v>
      </c>
      <c r="AB98" s="182" t="s">
        <v>501</v>
      </c>
      <c r="AC98" s="182" t="s">
        <v>501</v>
      </c>
    </row>
    <row r="99" s="121" customFormat="1" customHeight="1" spans="1:29">
      <c r="A99" s="184"/>
      <c r="B99" s="185" t="s">
        <v>759</v>
      </c>
      <c r="C99" s="186">
        <v>11</v>
      </c>
      <c r="D99" s="124" t="s">
        <v>817</v>
      </c>
      <c r="E99" s="152" t="s">
        <v>818</v>
      </c>
      <c r="F99" s="152" t="s">
        <v>819</v>
      </c>
      <c r="G99" s="123">
        <v>836</v>
      </c>
      <c r="H99" s="125">
        <v>-8.456</v>
      </c>
      <c r="I99" s="123">
        <v>35.4</v>
      </c>
      <c r="J99" s="123">
        <v>-4.6</v>
      </c>
      <c r="K99" s="123">
        <v>-5.1</v>
      </c>
      <c r="L99" s="164">
        <v>0.00444643461352558</v>
      </c>
      <c r="M99" s="165">
        <v>0.0138400379547724</v>
      </c>
      <c r="N99" s="166">
        <v>0.748016036322125</v>
      </c>
      <c r="O99" s="165">
        <v>-0.0739254687373303</v>
      </c>
      <c r="P99" s="165">
        <v>0.0170410577233885</v>
      </c>
      <c r="Q99" s="166">
        <v>1.48213338355901e-5</v>
      </c>
      <c r="R99" s="165" t="s">
        <v>501</v>
      </c>
      <c r="S99" s="165" t="s">
        <v>501</v>
      </c>
      <c r="T99" s="166" t="s">
        <v>501</v>
      </c>
      <c r="U99" s="175" t="s">
        <v>501</v>
      </c>
      <c r="V99" s="175" t="s">
        <v>501</v>
      </c>
      <c r="W99" s="175" t="s">
        <v>501</v>
      </c>
      <c r="X99" s="175" t="s">
        <v>501</v>
      </c>
      <c r="Y99" s="175" t="s">
        <v>501</v>
      </c>
      <c r="Z99" s="175" t="s">
        <v>501</v>
      </c>
      <c r="AA99" s="182" t="s">
        <v>501</v>
      </c>
      <c r="AB99" s="182" t="s">
        <v>501</v>
      </c>
      <c r="AC99" s="182" t="s">
        <v>501</v>
      </c>
    </row>
    <row r="100" s="121" customFormat="1" customHeight="1" spans="1:29">
      <c r="A100" s="184"/>
      <c r="B100" s="185"/>
      <c r="C100" s="186">
        <v>12</v>
      </c>
      <c r="D100" s="124" t="s">
        <v>803</v>
      </c>
      <c r="E100" s="191" t="s">
        <v>858</v>
      </c>
      <c r="F100" s="191" t="s">
        <v>859</v>
      </c>
      <c r="G100" s="123">
        <v>1164</v>
      </c>
      <c r="H100" s="125">
        <v>-9.636</v>
      </c>
      <c r="I100" s="123">
        <v>-36.2</v>
      </c>
      <c r="J100" s="123">
        <v>5.5</v>
      </c>
      <c r="K100" s="123">
        <v>-3.2</v>
      </c>
      <c r="L100" s="164">
        <v>0.00371790672825897</v>
      </c>
      <c r="M100" s="165">
        <v>0.0138448796044846</v>
      </c>
      <c r="N100" s="166">
        <v>0.788294051326296</v>
      </c>
      <c r="O100" s="165">
        <v>-0.0603745875457142</v>
      </c>
      <c r="P100" s="165">
        <v>0.0170454083863607</v>
      </c>
      <c r="Q100" s="166">
        <v>0.000402844900982944</v>
      </c>
      <c r="R100" s="165" t="s">
        <v>501</v>
      </c>
      <c r="S100" s="165" t="s">
        <v>501</v>
      </c>
      <c r="T100" s="166" t="s">
        <v>501</v>
      </c>
      <c r="U100" s="175" t="s">
        <v>501</v>
      </c>
      <c r="V100" s="175" t="s">
        <v>501</v>
      </c>
      <c r="W100" s="175" t="s">
        <v>501</v>
      </c>
      <c r="X100" s="175" t="s">
        <v>501</v>
      </c>
      <c r="Y100" s="175" t="s">
        <v>501</v>
      </c>
      <c r="Z100" s="175" t="s">
        <v>501</v>
      </c>
      <c r="AA100" s="182" t="s">
        <v>501</v>
      </c>
      <c r="AB100" s="182" t="s">
        <v>501</v>
      </c>
      <c r="AC100" s="182" t="s">
        <v>501</v>
      </c>
    </row>
    <row r="101" s="121" customFormat="1" customHeight="1" spans="1:29">
      <c r="A101" s="192" t="s">
        <v>113</v>
      </c>
      <c r="B101" s="193" t="s">
        <v>719</v>
      </c>
      <c r="C101" s="194">
        <v>1</v>
      </c>
      <c r="D101" s="195" t="s">
        <v>792</v>
      </c>
      <c r="E101" s="195" t="s">
        <v>793</v>
      </c>
      <c r="F101" s="196" t="s">
        <v>794</v>
      </c>
      <c r="G101" s="197">
        <v>251</v>
      </c>
      <c r="H101" s="198">
        <v>7.428</v>
      </c>
      <c r="I101" s="197">
        <v>-52.3</v>
      </c>
      <c r="J101" s="197">
        <v>-14</v>
      </c>
      <c r="K101" s="197">
        <v>3.4</v>
      </c>
      <c r="L101" s="203">
        <v>0.0307074014366705</v>
      </c>
      <c r="M101" s="204">
        <v>0.0138035048492978</v>
      </c>
      <c r="N101" s="205">
        <v>0.0261499125049043</v>
      </c>
      <c r="O101" s="204">
        <v>0.0480783564185504</v>
      </c>
      <c r="P101" s="204">
        <v>0.0186233481581981</v>
      </c>
      <c r="Q101" s="205">
        <v>0.00987854434003414</v>
      </c>
      <c r="R101" s="204" t="s">
        <v>501</v>
      </c>
      <c r="S101" s="204" t="s">
        <v>501</v>
      </c>
      <c r="T101" s="205" t="s">
        <v>501</v>
      </c>
      <c r="U101" s="175" t="s">
        <v>501</v>
      </c>
      <c r="V101" s="175" t="s">
        <v>501</v>
      </c>
      <c r="W101" s="175" t="s">
        <v>501</v>
      </c>
      <c r="X101" s="175" t="s">
        <v>501</v>
      </c>
      <c r="Y101" s="175" t="s">
        <v>501</v>
      </c>
      <c r="Z101" s="175" t="s">
        <v>501</v>
      </c>
      <c r="AA101" s="182" t="s">
        <v>501</v>
      </c>
      <c r="AB101" s="182" t="s">
        <v>501</v>
      </c>
      <c r="AC101" s="182" t="s">
        <v>501</v>
      </c>
    </row>
    <row r="102" s="121" customFormat="1" ht="76.05" customHeight="1" spans="1:29">
      <c r="A102" s="199" t="s">
        <v>860</v>
      </c>
      <c r="B102" s="199"/>
      <c r="C102" s="199"/>
      <c r="D102" s="199"/>
      <c r="E102" s="199"/>
      <c r="F102" s="199"/>
      <c r="G102" s="199"/>
      <c r="H102" s="199"/>
      <c r="I102" s="199"/>
      <c r="J102" s="199"/>
      <c r="K102" s="199"/>
      <c r="L102" s="199"/>
      <c r="M102" s="199"/>
      <c r="N102" s="199"/>
      <c r="O102" s="199"/>
      <c r="P102" s="199"/>
      <c r="Q102" s="199"/>
      <c r="R102" s="199"/>
      <c r="S102" s="199"/>
      <c r="T102" s="199"/>
      <c r="U102" s="211"/>
      <c r="V102" s="211"/>
      <c r="W102" s="211"/>
      <c r="X102" s="211"/>
      <c r="Y102" s="211"/>
      <c r="Z102" s="211"/>
      <c r="AA102" s="211"/>
      <c r="AB102" s="211"/>
      <c r="AC102" s="211"/>
    </row>
    <row r="103" spans="2:4">
      <c r="B103" s="123"/>
      <c r="D103" s="123"/>
    </row>
    <row r="104" spans="2:27">
      <c r="B104" s="123"/>
      <c r="D104" s="123"/>
      <c r="K104" s="206"/>
      <c r="L104" s="207"/>
      <c r="M104" s="207"/>
      <c r="N104" s="208"/>
      <c r="O104" s="207"/>
      <c r="P104" s="207"/>
      <c r="Q104" s="208"/>
      <c r="R104" s="207"/>
      <c r="S104" s="207"/>
      <c r="T104" s="208"/>
      <c r="AA104" s="206"/>
    </row>
    <row r="105" spans="2:30">
      <c r="B105" s="123"/>
      <c r="D105" s="123"/>
      <c r="U105" s="115"/>
      <c r="V105" s="206"/>
      <c r="W105" s="206"/>
      <c r="AB105" s="212"/>
      <c r="AC105" s="212"/>
      <c r="AD105" s="213"/>
    </row>
    <row r="106" spans="2:4">
      <c r="B106" s="200"/>
      <c r="C106" s="200"/>
      <c r="D106" s="200"/>
    </row>
    <row r="107" spans="2:4">
      <c r="B107" s="200"/>
      <c r="C107" s="200"/>
      <c r="D107" s="200"/>
    </row>
    <row r="108" spans="2:4">
      <c r="B108" s="200"/>
      <c r="C108" s="200"/>
      <c r="D108" s="200"/>
    </row>
    <row r="109" spans="2:4">
      <c r="B109" s="133"/>
      <c r="C109" s="133"/>
      <c r="D109" s="133"/>
    </row>
    <row r="110" spans="2:4">
      <c r="B110" s="200"/>
      <c r="C110" s="200"/>
      <c r="D110" s="200"/>
    </row>
    <row r="111" spans="2:4">
      <c r="B111" s="200"/>
      <c r="C111" s="200"/>
      <c r="D111" s="200"/>
    </row>
    <row r="112" spans="2:4">
      <c r="B112" s="201"/>
      <c r="C112" s="201"/>
      <c r="D112" s="201"/>
    </row>
    <row r="113" spans="2:4">
      <c r="B113" s="200"/>
      <c r="C113" s="200"/>
      <c r="D113" s="200"/>
    </row>
    <row r="115" spans="2:20">
      <c r="B115" s="200"/>
      <c r="C115" s="200"/>
      <c r="D115" s="200"/>
      <c r="E115" s="202"/>
      <c r="F115" s="200"/>
      <c r="G115" s="200"/>
      <c r="I115" s="200"/>
      <c r="J115" s="200"/>
      <c r="K115" s="200"/>
      <c r="L115" s="209"/>
      <c r="M115" s="209"/>
      <c r="N115" s="210"/>
      <c r="O115" s="209"/>
      <c r="P115" s="209"/>
      <c r="Q115" s="210"/>
      <c r="R115" s="209"/>
      <c r="S115" s="209"/>
      <c r="T115" s="210"/>
    </row>
    <row r="135" spans="6:22">
      <c r="F135" s="177"/>
      <c r="I135" s="125"/>
      <c r="J135" s="125"/>
      <c r="L135" s="125"/>
      <c r="M135" s="125"/>
      <c r="N135" s="125"/>
      <c r="O135" s="125"/>
      <c r="P135" s="125"/>
      <c r="Q135" s="125"/>
      <c r="R135" s="125"/>
      <c r="S135" s="125"/>
      <c r="T135" s="125"/>
      <c r="U135" s="125"/>
      <c r="V135" s="125"/>
    </row>
    <row r="136" spans="6:6">
      <c r="F136" s="177"/>
    </row>
    <row r="137" spans="6:20">
      <c r="F137" s="177"/>
      <c r="H137" s="123"/>
      <c r="L137" s="123"/>
      <c r="M137" s="123"/>
      <c r="N137" s="123"/>
      <c r="O137" s="123"/>
      <c r="P137" s="123"/>
      <c r="Q137" s="123"/>
      <c r="R137" s="123"/>
      <c r="S137" s="123"/>
      <c r="T137" s="123"/>
    </row>
    <row r="138" spans="6:6">
      <c r="F138" s="177"/>
    </row>
    <row r="139" spans="6:6">
      <c r="F139" s="177"/>
    </row>
    <row r="140" spans="6:6">
      <c r="F140" s="177"/>
    </row>
    <row r="141" spans="6:6">
      <c r="F141" s="177"/>
    </row>
    <row r="142" spans="6:6">
      <c r="F142" s="214"/>
    </row>
    <row r="143" spans="6:6">
      <c r="F143" s="214"/>
    </row>
    <row r="144" spans="6:6">
      <c r="F144" s="214"/>
    </row>
    <row r="145" spans="6:6">
      <c r="F145" s="214"/>
    </row>
    <row r="146" spans="6:6">
      <c r="F146" s="214"/>
    </row>
    <row r="147" spans="6:6">
      <c r="F147" s="214"/>
    </row>
    <row r="148" spans="6:6">
      <c r="F148" s="214"/>
    </row>
  </sheetData>
  <mergeCells count="54">
    <mergeCell ref="A1:AC1"/>
    <mergeCell ref="E2:T2"/>
    <mergeCell ref="D3:K3"/>
    <mergeCell ref="L3:N3"/>
    <mergeCell ref="O3:Q3"/>
    <mergeCell ref="R3:T3"/>
    <mergeCell ref="V4:X4"/>
    <mergeCell ref="Y4:AA4"/>
    <mergeCell ref="AB4:AC4"/>
    <mergeCell ref="A102:AC102"/>
    <mergeCell ref="A2:A5"/>
    <mergeCell ref="A6:A20"/>
    <mergeCell ref="A21:A37"/>
    <mergeCell ref="A38:A45"/>
    <mergeCell ref="A46:A57"/>
    <mergeCell ref="A58:A67"/>
    <mergeCell ref="A68:A70"/>
    <mergeCell ref="A71:A73"/>
    <mergeCell ref="A74:A80"/>
    <mergeCell ref="A81:A88"/>
    <mergeCell ref="A89:A100"/>
    <mergeCell ref="B2:B5"/>
    <mergeCell ref="B6:B19"/>
    <mergeCell ref="B21:B37"/>
    <mergeCell ref="B38:B44"/>
    <mergeCell ref="B46:B57"/>
    <mergeCell ref="B58:B65"/>
    <mergeCell ref="B66:B67"/>
    <mergeCell ref="B68:B69"/>
    <mergeCell ref="B72:B73"/>
    <mergeCell ref="B74:B80"/>
    <mergeCell ref="B81:B88"/>
    <mergeCell ref="B89:B98"/>
    <mergeCell ref="B99:B100"/>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U2:AC3"/>
  </mergeCells>
  <conditionalFormatting sqref="F135:F148">
    <cfRule type="cellIs" dxfId="0" priority="2" operator="lessThan">
      <formula>0.0011</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115" zoomScaleNormal="115" workbookViewId="0">
      <selection activeCell="B22" sqref="B22"/>
    </sheetView>
  </sheetViews>
  <sheetFormatPr defaultColWidth="31.2166666666667" defaultRowHeight="15" outlineLevelCol="6"/>
  <cols>
    <col min="1" max="1" width="33.3333333333333" style="232" customWidth="1"/>
    <col min="2" max="2" width="29.1083333333333" style="232" customWidth="1"/>
    <col min="3" max="3" width="15.3333333333333" style="232" customWidth="1"/>
    <col min="4" max="4" width="18.6666666666667" style="232" customWidth="1"/>
    <col min="5" max="5" width="23.1083333333333" style="232" customWidth="1"/>
    <col min="6" max="6" width="24.775" style="233" customWidth="1"/>
    <col min="7" max="7" width="20.2166666666667" style="233" customWidth="1"/>
    <col min="8" max="16384" width="31.2166666666667" style="232"/>
  </cols>
  <sheetData>
    <row r="1" ht="33" customHeight="1" spans="1:7">
      <c r="A1" s="6" t="s">
        <v>33</v>
      </c>
      <c r="B1" s="6"/>
      <c r="C1" s="6"/>
      <c r="D1" s="6"/>
      <c r="E1" s="6"/>
      <c r="F1" s="6"/>
      <c r="G1" s="6"/>
    </row>
    <row r="2" ht="18.6" customHeight="1" spans="1:7">
      <c r="A2" s="344" t="s">
        <v>34</v>
      </c>
      <c r="B2" s="344" t="s">
        <v>35</v>
      </c>
      <c r="C2" s="344" t="s">
        <v>36</v>
      </c>
      <c r="D2" s="344" t="s">
        <v>37</v>
      </c>
      <c r="E2" s="352" t="s">
        <v>38</v>
      </c>
      <c r="F2" s="352"/>
      <c r="G2" s="352"/>
    </row>
    <row r="3" spans="1:7">
      <c r="A3" s="33"/>
      <c r="B3" s="33"/>
      <c r="C3" s="33"/>
      <c r="D3" s="33"/>
      <c r="E3" s="338" t="s">
        <v>39</v>
      </c>
      <c r="F3" s="345" t="s">
        <v>40</v>
      </c>
      <c r="G3" s="345" t="s">
        <v>41</v>
      </c>
    </row>
    <row r="4" ht="18.75" spans="1:7">
      <c r="A4" s="25" t="s">
        <v>42</v>
      </c>
      <c r="B4" s="25" t="s">
        <v>43</v>
      </c>
      <c r="C4" s="25" t="s">
        <v>44</v>
      </c>
      <c r="D4" s="25" t="s">
        <v>45</v>
      </c>
      <c r="E4" s="353" t="s">
        <v>46</v>
      </c>
      <c r="F4" s="81">
        <v>34</v>
      </c>
      <c r="G4" s="81">
        <v>12</v>
      </c>
    </row>
    <row r="5" ht="18.75" spans="1:7">
      <c r="A5" s="25"/>
      <c r="B5" s="25" t="s">
        <v>47</v>
      </c>
      <c r="C5" s="25" t="s">
        <v>48</v>
      </c>
      <c r="D5" s="25" t="s">
        <v>49</v>
      </c>
      <c r="E5" s="353" t="s">
        <v>50</v>
      </c>
      <c r="F5" s="81">
        <v>37</v>
      </c>
      <c r="G5" s="81">
        <v>12</v>
      </c>
    </row>
    <row r="6" ht="18.75" spans="1:7">
      <c r="A6" s="25"/>
      <c r="B6" s="25" t="s">
        <v>51</v>
      </c>
      <c r="C6" s="25" t="s">
        <v>52</v>
      </c>
      <c r="D6" s="25" t="s">
        <v>53</v>
      </c>
      <c r="E6" s="353" t="s">
        <v>54</v>
      </c>
      <c r="F6" s="81">
        <v>36</v>
      </c>
      <c r="G6" s="81">
        <v>13</v>
      </c>
    </row>
    <row r="7" ht="18.75" spans="1:7">
      <c r="A7" s="25"/>
      <c r="B7" s="348" t="s">
        <v>55</v>
      </c>
      <c r="C7" s="25" t="s">
        <v>56</v>
      </c>
      <c r="D7" s="25" t="s">
        <v>57</v>
      </c>
      <c r="E7" s="353" t="s">
        <v>58</v>
      </c>
      <c r="F7" s="81">
        <v>32</v>
      </c>
      <c r="G7" s="81">
        <v>13</v>
      </c>
    </row>
    <row r="8" ht="18.75" spans="1:7">
      <c r="A8" s="25"/>
      <c r="B8" s="25" t="s">
        <v>59</v>
      </c>
      <c r="C8" s="25" t="s">
        <v>60</v>
      </c>
      <c r="D8" s="25" t="s">
        <v>61</v>
      </c>
      <c r="E8" s="353" t="s">
        <v>62</v>
      </c>
      <c r="F8" s="81">
        <v>32</v>
      </c>
      <c r="G8" s="81">
        <v>14</v>
      </c>
    </row>
    <row r="9" ht="18.75" spans="1:7">
      <c r="A9" s="25"/>
      <c r="B9" s="25" t="s">
        <v>63</v>
      </c>
      <c r="C9" s="25" t="s">
        <v>64</v>
      </c>
      <c r="D9" s="25" t="s">
        <v>65</v>
      </c>
      <c r="E9" s="353" t="s">
        <v>66</v>
      </c>
      <c r="F9" s="81">
        <v>50</v>
      </c>
      <c r="G9" s="81">
        <v>15</v>
      </c>
    </row>
    <row r="10" ht="18.75" spans="1:7">
      <c r="A10" s="25"/>
      <c r="B10" s="25" t="s">
        <v>67</v>
      </c>
      <c r="C10" s="25" t="s">
        <v>68</v>
      </c>
      <c r="D10" s="25" t="s">
        <v>69</v>
      </c>
      <c r="E10" s="353" t="s">
        <v>70</v>
      </c>
      <c r="F10" s="81">
        <v>50</v>
      </c>
      <c r="G10" s="81">
        <v>16</v>
      </c>
    </row>
    <row r="11" ht="18.75" spans="1:7">
      <c r="A11" s="25"/>
      <c r="B11" s="25" t="s">
        <v>71</v>
      </c>
      <c r="C11" s="25" t="s">
        <v>72</v>
      </c>
      <c r="D11" s="25" t="s">
        <v>73</v>
      </c>
      <c r="E11" s="353" t="s">
        <v>74</v>
      </c>
      <c r="F11" s="81">
        <v>53</v>
      </c>
      <c r="G11" s="81">
        <v>17</v>
      </c>
    </row>
    <row r="12" ht="18.75" spans="1:7">
      <c r="A12" s="25"/>
      <c r="B12" s="25" t="s">
        <v>75</v>
      </c>
      <c r="C12" s="25" t="s">
        <v>76</v>
      </c>
      <c r="D12" s="25" t="s">
        <v>77</v>
      </c>
      <c r="E12" s="353" t="s">
        <v>78</v>
      </c>
      <c r="F12" s="81">
        <v>60</v>
      </c>
      <c r="G12" s="81">
        <v>18</v>
      </c>
    </row>
    <row r="13" ht="18.75" spans="1:7">
      <c r="A13" s="25"/>
      <c r="B13" s="25" t="s">
        <v>79</v>
      </c>
      <c r="C13" s="25" t="s">
        <v>80</v>
      </c>
      <c r="D13" s="25" t="s">
        <v>81</v>
      </c>
      <c r="E13" s="353" t="s">
        <v>82</v>
      </c>
      <c r="F13" s="81">
        <v>55</v>
      </c>
      <c r="G13" s="81">
        <v>18</v>
      </c>
    </row>
    <row r="14" ht="18.75" spans="1:7">
      <c r="A14" s="25"/>
      <c r="B14" s="25" t="s">
        <v>83</v>
      </c>
      <c r="C14" s="25" t="s">
        <v>84</v>
      </c>
      <c r="D14" s="25" t="s">
        <v>85</v>
      </c>
      <c r="E14" s="353" t="s">
        <v>86</v>
      </c>
      <c r="F14" s="81">
        <v>70</v>
      </c>
      <c r="G14" s="81">
        <v>19</v>
      </c>
    </row>
    <row r="15" ht="18.75" spans="1:7">
      <c r="A15" s="25"/>
      <c r="B15" s="25" t="s">
        <v>87</v>
      </c>
      <c r="C15" s="25" t="s">
        <v>88</v>
      </c>
      <c r="D15" s="25" t="s">
        <v>89</v>
      </c>
      <c r="E15" s="353" t="s">
        <v>90</v>
      </c>
      <c r="F15" s="81">
        <v>65</v>
      </c>
      <c r="G15" s="81">
        <v>21</v>
      </c>
    </row>
    <row r="16" ht="18.75" spans="1:7">
      <c r="A16" s="25"/>
      <c r="B16" s="25" t="s">
        <v>91</v>
      </c>
      <c r="C16" s="25" t="s">
        <v>92</v>
      </c>
      <c r="D16" s="25" t="s">
        <v>93</v>
      </c>
      <c r="E16" s="353" t="s">
        <v>94</v>
      </c>
      <c r="F16" s="81">
        <v>67</v>
      </c>
      <c r="G16" s="81">
        <v>21</v>
      </c>
    </row>
    <row r="17" ht="18.75" spans="1:7">
      <c r="A17" s="25" t="s">
        <v>95</v>
      </c>
      <c r="B17" s="25" t="s">
        <v>96</v>
      </c>
      <c r="C17" s="25" t="s">
        <v>97</v>
      </c>
      <c r="D17" s="25" t="s">
        <v>98</v>
      </c>
      <c r="E17" s="353" t="s">
        <v>99</v>
      </c>
      <c r="F17" s="81">
        <v>65</v>
      </c>
      <c r="G17" s="81">
        <v>56</v>
      </c>
    </row>
    <row r="18" ht="18.75" spans="1:7">
      <c r="A18" s="25"/>
      <c r="B18" s="25" t="s">
        <v>100</v>
      </c>
      <c r="C18" s="25" t="s">
        <v>101</v>
      </c>
      <c r="D18" s="25" t="s">
        <v>102</v>
      </c>
      <c r="E18" s="353" t="s">
        <v>103</v>
      </c>
      <c r="F18" s="81">
        <v>95</v>
      </c>
      <c r="G18" s="81">
        <v>64</v>
      </c>
    </row>
    <row r="19" ht="18.75" spans="1:7">
      <c r="A19" s="25"/>
      <c r="B19" s="25" t="s">
        <v>104</v>
      </c>
      <c r="C19" s="25" t="s">
        <v>105</v>
      </c>
      <c r="D19" s="25" t="s">
        <v>106</v>
      </c>
      <c r="E19" s="353" t="s">
        <v>107</v>
      </c>
      <c r="F19" s="81">
        <v>80</v>
      </c>
      <c r="G19" s="81">
        <v>74</v>
      </c>
    </row>
    <row r="20" ht="18.75" spans="1:7">
      <c r="A20" s="25"/>
      <c r="B20" s="25" t="s">
        <v>108</v>
      </c>
      <c r="C20" s="25" t="s">
        <v>109</v>
      </c>
      <c r="D20" s="25" t="s">
        <v>110</v>
      </c>
      <c r="E20" s="353" t="s">
        <v>111</v>
      </c>
      <c r="F20" s="81">
        <v>120</v>
      </c>
      <c r="G20" s="81">
        <v>80</v>
      </c>
    </row>
    <row r="21" ht="18.75" spans="1:7">
      <c r="A21" s="25"/>
      <c r="B21" s="25" t="s">
        <v>112</v>
      </c>
      <c r="C21" s="25" t="s">
        <v>113</v>
      </c>
      <c r="D21" s="25" t="s">
        <v>114</v>
      </c>
      <c r="E21" s="353" t="s">
        <v>115</v>
      </c>
      <c r="F21" s="81">
        <v>82</v>
      </c>
      <c r="G21" s="81">
        <v>90</v>
      </c>
    </row>
    <row r="22" ht="18.75" spans="1:7">
      <c r="A22" s="25"/>
      <c r="B22" s="25" t="s">
        <v>116</v>
      </c>
      <c r="C22" s="25" t="s">
        <v>117</v>
      </c>
      <c r="D22" s="25" t="s">
        <v>118</v>
      </c>
      <c r="E22" s="353" t="s">
        <v>119</v>
      </c>
      <c r="F22" s="81">
        <v>120</v>
      </c>
      <c r="G22" s="81">
        <v>90</v>
      </c>
    </row>
    <row r="23" ht="18.75" spans="1:7">
      <c r="A23" s="25"/>
      <c r="B23" s="25" t="s">
        <v>120</v>
      </c>
      <c r="C23" s="25" t="s">
        <v>121</v>
      </c>
      <c r="D23" s="25" t="s">
        <v>122</v>
      </c>
      <c r="E23" s="353" t="s">
        <v>123</v>
      </c>
      <c r="F23" s="81">
        <v>100</v>
      </c>
      <c r="G23" s="81">
        <v>90</v>
      </c>
    </row>
    <row r="24" ht="19.5" spans="1:7">
      <c r="A24" s="341"/>
      <c r="B24" s="341" t="s">
        <v>75</v>
      </c>
      <c r="C24" s="341" t="s">
        <v>124</v>
      </c>
      <c r="D24" s="341" t="s">
        <v>77</v>
      </c>
      <c r="E24" s="354" t="s">
        <v>125</v>
      </c>
      <c r="F24" s="355">
        <v>110</v>
      </c>
      <c r="G24" s="355">
        <v>100</v>
      </c>
    </row>
    <row r="25" spans="1:7">
      <c r="A25" s="356" t="s">
        <v>126</v>
      </c>
      <c r="B25" s="357"/>
      <c r="C25" s="357"/>
      <c r="D25" s="357"/>
      <c r="E25" s="357"/>
      <c r="F25" s="357"/>
      <c r="G25" s="357"/>
    </row>
  </sheetData>
  <mergeCells count="7">
    <mergeCell ref="A1:G1"/>
    <mergeCell ref="E2:G2"/>
    <mergeCell ref="A25:G25"/>
    <mergeCell ref="A2:A3"/>
    <mergeCell ref="B2:B3"/>
    <mergeCell ref="C2:C3"/>
    <mergeCell ref="D2:D3"/>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10" sqref="C10"/>
    </sheetView>
  </sheetViews>
  <sheetFormatPr defaultColWidth="9" defaultRowHeight="14.25" outlineLevelRow="6" outlineLevelCol="5"/>
  <cols>
    <col min="1" max="1" width="20.3333333333333" customWidth="1"/>
    <col min="2" max="2" width="22.3333333333333" customWidth="1"/>
    <col min="3" max="3" width="17.775" style="45" customWidth="1"/>
    <col min="4" max="4" width="21.8833333333333" style="45" customWidth="1"/>
    <col min="5" max="5" width="21.5583333333333" style="45" customWidth="1"/>
    <col min="6" max="6" width="41.8833333333333" style="45" customWidth="1"/>
  </cols>
  <sheetData>
    <row r="1" ht="31.5" customHeight="1" spans="1:6">
      <c r="A1" s="102" t="s">
        <v>861</v>
      </c>
      <c r="B1" s="102"/>
      <c r="C1" s="102"/>
      <c r="D1" s="102"/>
      <c r="E1" s="102"/>
      <c r="F1" s="102"/>
    </row>
    <row r="2" ht="16.5" spans="1:6">
      <c r="A2" s="103" t="s">
        <v>862</v>
      </c>
      <c r="B2" s="103" t="s">
        <v>863</v>
      </c>
      <c r="C2" s="104" t="s">
        <v>290</v>
      </c>
      <c r="D2" s="105" t="s">
        <v>864</v>
      </c>
      <c r="E2" s="105"/>
      <c r="F2" s="105"/>
    </row>
    <row r="3" ht="16.5" spans="1:6">
      <c r="A3" s="106"/>
      <c r="B3" s="106"/>
      <c r="C3" s="107"/>
      <c r="D3" s="108" t="s">
        <v>293</v>
      </c>
      <c r="E3" s="108" t="s">
        <v>294</v>
      </c>
      <c r="F3" s="108" t="s">
        <v>865</v>
      </c>
    </row>
    <row r="4" ht="15.75" spans="1:6">
      <c r="A4" s="109" t="s">
        <v>321</v>
      </c>
      <c r="B4" s="110" t="s">
        <v>866</v>
      </c>
      <c r="C4" s="111" t="s">
        <v>306</v>
      </c>
      <c r="D4" s="112">
        <v>0.31</v>
      </c>
      <c r="E4" s="112">
        <v>0.03</v>
      </c>
      <c r="F4" s="113">
        <v>1.88e-33</v>
      </c>
    </row>
    <row r="5" ht="15.75" spans="1:6">
      <c r="A5" s="109" t="s">
        <v>316</v>
      </c>
      <c r="B5" s="110" t="s">
        <v>866</v>
      </c>
      <c r="C5" s="111" t="s">
        <v>306</v>
      </c>
      <c r="D5" s="114">
        <v>0.19833</v>
      </c>
      <c r="E5" s="114">
        <v>0.024474</v>
      </c>
      <c r="F5" s="115">
        <v>6.38263486190548e-16</v>
      </c>
    </row>
    <row r="6" ht="15.75" spans="1:6">
      <c r="A6" s="109" t="s">
        <v>308</v>
      </c>
      <c r="B6" s="110" t="s">
        <v>867</v>
      </c>
      <c r="C6" s="111" t="s">
        <v>299</v>
      </c>
      <c r="D6" s="112">
        <v>0.21</v>
      </c>
      <c r="E6" s="112">
        <v>0.02</v>
      </c>
      <c r="F6" s="113">
        <v>4.46e-22</v>
      </c>
    </row>
    <row r="7" ht="16.5" spans="1:6">
      <c r="A7" s="106" t="s">
        <v>868</v>
      </c>
      <c r="B7" s="116" t="s">
        <v>867</v>
      </c>
      <c r="C7" s="117" t="s">
        <v>306</v>
      </c>
      <c r="D7" s="118">
        <v>0.17</v>
      </c>
      <c r="E7" s="118">
        <v>0.02</v>
      </c>
      <c r="F7" s="119">
        <v>9.64e-17</v>
      </c>
    </row>
  </sheetData>
  <mergeCells count="5">
    <mergeCell ref="A1:F1"/>
    <mergeCell ref="D2:F2"/>
    <mergeCell ref="A2:A3"/>
    <mergeCell ref="B2:B3"/>
    <mergeCell ref="C2:C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9"/>
  <sheetViews>
    <sheetView workbookViewId="0">
      <selection activeCell="B13" sqref="B13"/>
    </sheetView>
  </sheetViews>
  <sheetFormatPr defaultColWidth="9" defaultRowHeight="15" customHeight="1"/>
  <cols>
    <col min="1" max="1" width="9" style="60"/>
    <col min="2" max="2" width="22.2166666666667" style="61" customWidth="1"/>
    <col min="3" max="3" width="17.775" style="61" customWidth="1"/>
    <col min="4" max="4" width="14.2166666666667" style="62" customWidth="1"/>
    <col min="5" max="6" width="14.1083333333333" style="63" customWidth="1"/>
    <col min="7" max="7" width="14.1083333333333" style="64" customWidth="1"/>
    <col min="8" max="8" width="14.1083333333333" style="65" customWidth="1"/>
    <col min="9" max="11" width="14.1083333333333" style="64" customWidth="1"/>
    <col min="12" max="12" width="14.1083333333333" style="66" customWidth="1"/>
    <col min="13" max="13" width="13.8833333333333" style="63" customWidth="1"/>
    <col min="14" max="14" width="15.4416666666667" style="63" customWidth="1"/>
    <col min="15" max="15" width="12.4416666666667" style="64" customWidth="1"/>
    <col min="16" max="16384" width="9" style="60"/>
  </cols>
  <sheetData>
    <row r="1" ht="33" customHeight="1" spans="1:15">
      <c r="A1" s="6" t="s">
        <v>869</v>
      </c>
      <c r="B1" s="6"/>
      <c r="C1" s="6"/>
      <c r="D1" s="6"/>
      <c r="E1" s="6"/>
      <c r="F1" s="6"/>
      <c r="G1" s="6"/>
      <c r="H1" s="67"/>
      <c r="I1" s="6"/>
      <c r="J1" s="6"/>
      <c r="K1" s="6"/>
      <c r="L1" s="6"/>
      <c r="M1" s="6"/>
      <c r="N1" s="6"/>
      <c r="O1" s="6"/>
    </row>
    <row r="2" customHeight="1" spans="1:15">
      <c r="A2" s="57" t="s">
        <v>685</v>
      </c>
      <c r="B2" s="68" t="s">
        <v>870</v>
      </c>
      <c r="C2" s="69" t="s">
        <v>686</v>
      </c>
      <c r="D2" s="70" t="s">
        <v>687</v>
      </c>
      <c r="E2" s="70"/>
      <c r="F2" s="70"/>
      <c r="G2" s="70"/>
      <c r="H2" s="71" t="s">
        <v>871</v>
      </c>
      <c r="I2" s="70"/>
      <c r="J2" s="70"/>
      <c r="K2" s="70"/>
      <c r="L2" s="70" t="s">
        <v>690</v>
      </c>
      <c r="M2" s="70"/>
      <c r="N2" s="70"/>
      <c r="O2" s="70"/>
    </row>
    <row r="3" customHeight="1" spans="1:15">
      <c r="A3" s="2"/>
      <c r="B3" s="72"/>
      <c r="C3" s="73" t="s">
        <v>872</v>
      </c>
      <c r="D3" s="73" t="s">
        <v>872</v>
      </c>
      <c r="E3" s="74" t="s">
        <v>710</v>
      </c>
      <c r="F3" s="74" t="s">
        <v>294</v>
      </c>
      <c r="G3" s="75" t="s">
        <v>566</v>
      </c>
      <c r="H3" s="76" t="s">
        <v>872</v>
      </c>
      <c r="I3" s="74" t="s">
        <v>710</v>
      </c>
      <c r="J3" s="74" t="s">
        <v>294</v>
      </c>
      <c r="K3" s="75" t="s">
        <v>566</v>
      </c>
      <c r="L3" s="92" t="s">
        <v>872</v>
      </c>
      <c r="M3" s="74" t="s">
        <v>710</v>
      </c>
      <c r="N3" s="74" t="s">
        <v>294</v>
      </c>
      <c r="O3" s="75" t="s">
        <v>566</v>
      </c>
    </row>
    <row r="4" customHeight="1" spans="1:17">
      <c r="A4" s="77" t="s">
        <v>56</v>
      </c>
      <c r="B4" s="78" t="s">
        <v>873</v>
      </c>
      <c r="C4" s="79">
        <v>6065</v>
      </c>
      <c r="D4" s="79">
        <v>4656</v>
      </c>
      <c r="E4" s="80">
        <v>-0.0229375978918515</v>
      </c>
      <c r="F4" s="80">
        <v>0.0157126170589692</v>
      </c>
      <c r="G4" s="81">
        <v>0.144407435002424</v>
      </c>
      <c r="H4" s="79">
        <v>2864</v>
      </c>
      <c r="I4" s="80">
        <v>-0.0324041254348362</v>
      </c>
      <c r="J4" s="80">
        <v>0.019659134256113</v>
      </c>
      <c r="K4" s="80">
        <v>0.0994027474056404</v>
      </c>
      <c r="L4" s="79">
        <v>1409</v>
      </c>
      <c r="M4" s="80">
        <v>0.0255544352586075</v>
      </c>
      <c r="N4" s="80">
        <v>0.0278190439390416</v>
      </c>
      <c r="O4" s="64">
        <v>0.358467264976555</v>
      </c>
      <c r="Q4" s="79"/>
    </row>
    <row r="5" s="59" customFormat="1" customHeight="1" spans="1:18">
      <c r="A5" s="57"/>
      <c r="B5" s="82" t="s">
        <v>874</v>
      </c>
      <c r="C5" s="79">
        <v>6063</v>
      </c>
      <c r="D5" s="83">
        <v>4659</v>
      </c>
      <c r="E5" s="84">
        <v>0.0592539218176811</v>
      </c>
      <c r="F5" s="84">
        <v>0.0152184881511398</v>
      </c>
      <c r="G5" s="85">
        <v>6.47412515240261e-5</v>
      </c>
      <c r="H5" s="83">
        <v>2865</v>
      </c>
      <c r="I5" s="93">
        <v>0.056651402834102</v>
      </c>
      <c r="J5" s="93">
        <v>0.019212902780491</v>
      </c>
      <c r="K5" s="85">
        <v>0.00324149437815207</v>
      </c>
      <c r="L5" s="83">
        <v>1404</v>
      </c>
      <c r="M5" s="84">
        <v>0.134385504144033</v>
      </c>
      <c r="N5" s="84">
        <v>0.0297406768640049</v>
      </c>
      <c r="O5" s="85">
        <v>0.00126766655344472</v>
      </c>
      <c r="P5" s="60"/>
      <c r="Q5" s="79"/>
      <c r="R5" s="64"/>
    </row>
    <row r="6" customHeight="1" spans="1:17">
      <c r="A6" s="57"/>
      <c r="B6" s="78" t="s">
        <v>875</v>
      </c>
      <c r="C6" s="79">
        <v>6063</v>
      </c>
      <c r="D6" s="86">
        <v>4659</v>
      </c>
      <c r="E6" s="87">
        <v>-0.0116010093479075</v>
      </c>
      <c r="F6" s="87">
        <v>0.0152642228924776</v>
      </c>
      <c r="G6" s="87">
        <v>0.447285518687976</v>
      </c>
      <c r="H6" s="79">
        <v>2863</v>
      </c>
      <c r="I6" s="87">
        <v>-0.00280718484162182</v>
      </c>
      <c r="J6" s="87">
        <v>0.0192004006581745</v>
      </c>
      <c r="K6" s="87">
        <v>0.883770408850209</v>
      </c>
      <c r="L6" s="79">
        <v>1404</v>
      </c>
      <c r="M6" s="80">
        <v>0.0626486273113529</v>
      </c>
      <c r="N6" s="80">
        <v>0.0294000460415419</v>
      </c>
      <c r="O6" s="64">
        <v>0.0332734131819225</v>
      </c>
      <c r="Q6" s="79"/>
    </row>
    <row r="7" customHeight="1" spans="1:17">
      <c r="A7" s="57"/>
      <c r="B7" s="78" t="s">
        <v>876</v>
      </c>
      <c r="C7" s="79">
        <v>3819</v>
      </c>
      <c r="D7" s="86">
        <v>2888</v>
      </c>
      <c r="E7" s="88">
        <v>0.0286851649560031</v>
      </c>
      <c r="F7" s="88">
        <v>0.0202040149791169</v>
      </c>
      <c r="G7" s="87">
        <v>0.155782274100507</v>
      </c>
      <c r="H7" s="79">
        <v>2579</v>
      </c>
      <c r="I7" s="87">
        <v>0.0252438248707192</v>
      </c>
      <c r="J7" s="87">
        <v>0.0210700715370345</v>
      </c>
      <c r="K7" s="87">
        <v>0.230994254833335</v>
      </c>
      <c r="L7" s="79">
        <v>931</v>
      </c>
      <c r="M7" s="80">
        <v>0.057867921709478</v>
      </c>
      <c r="N7" s="80">
        <v>0.0349995204423765</v>
      </c>
      <c r="O7" s="64">
        <v>0.0985964235757077</v>
      </c>
      <c r="Q7" s="79"/>
    </row>
    <row r="8" customHeight="1" spans="1:17">
      <c r="A8" s="57"/>
      <c r="B8" s="78" t="s">
        <v>877</v>
      </c>
      <c r="C8" s="79">
        <v>3819</v>
      </c>
      <c r="D8" s="86">
        <v>2888</v>
      </c>
      <c r="E8" s="87">
        <v>-0.0148261000740649</v>
      </c>
      <c r="F8" s="87">
        <v>0.0204709437524409</v>
      </c>
      <c r="G8" s="87">
        <v>0.468971059512269</v>
      </c>
      <c r="H8" s="79">
        <v>2579</v>
      </c>
      <c r="I8" s="87">
        <v>-0.00835219070624137</v>
      </c>
      <c r="J8" s="87">
        <v>0.0213910437968681</v>
      </c>
      <c r="K8" s="87">
        <v>0.696234622436083</v>
      </c>
      <c r="L8" s="79">
        <v>931</v>
      </c>
      <c r="M8" s="80">
        <v>0.0401359821728672</v>
      </c>
      <c r="N8" s="80">
        <v>0.035156845820654</v>
      </c>
      <c r="O8" s="64">
        <v>0.253910004806942</v>
      </c>
      <c r="Q8" s="79"/>
    </row>
    <row r="9" customHeight="1" spans="1:17">
      <c r="A9" s="57"/>
      <c r="B9" s="78" t="s">
        <v>878</v>
      </c>
      <c r="C9" s="79">
        <v>3819</v>
      </c>
      <c r="D9" s="86">
        <v>2888</v>
      </c>
      <c r="E9" s="88">
        <v>-0.00657244797736066</v>
      </c>
      <c r="F9" s="88">
        <v>0.0199116590733992</v>
      </c>
      <c r="G9" s="88">
        <v>0.741363454165703</v>
      </c>
      <c r="H9" s="79">
        <v>2579</v>
      </c>
      <c r="I9" s="88">
        <v>-0.00573415096608765</v>
      </c>
      <c r="J9" s="88">
        <v>0.0207874401036522</v>
      </c>
      <c r="K9" s="88">
        <v>0.782688132775504</v>
      </c>
      <c r="L9" s="79">
        <v>931</v>
      </c>
      <c r="M9" s="63">
        <v>-0.0805340259804282</v>
      </c>
      <c r="N9" s="80">
        <v>0.0355609254083554</v>
      </c>
      <c r="O9" s="64">
        <v>0.0237672377040915</v>
      </c>
      <c r="Q9" s="79"/>
    </row>
    <row r="10" customHeight="1" spans="1:17">
      <c r="A10" s="57"/>
      <c r="B10" s="78" t="s">
        <v>879</v>
      </c>
      <c r="C10" s="79">
        <v>3819</v>
      </c>
      <c r="D10" s="86">
        <v>2888</v>
      </c>
      <c r="E10" s="88">
        <v>0.024025331791077</v>
      </c>
      <c r="F10" s="88">
        <v>0.0198327638481188</v>
      </c>
      <c r="G10" s="88">
        <v>0.225843944291136</v>
      </c>
      <c r="H10" s="79">
        <v>2579</v>
      </c>
      <c r="I10" s="88">
        <v>0.0200375301155128</v>
      </c>
      <c r="J10" s="88">
        <v>0.0205726261518754</v>
      </c>
      <c r="K10" s="88">
        <v>0.33015444589802</v>
      </c>
      <c r="L10" s="79">
        <v>931</v>
      </c>
      <c r="M10" s="80">
        <v>0.0508463969703411</v>
      </c>
      <c r="N10" s="80">
        <v>0.0368744276655457</v>
      </c>
      <c r="O10" s="64">
        <v>0.168262710431916</v>
      </c>
      <c r="Q10" s="79"/>
    </row>
    <row r="11" customHeight="1" spans="1:17">
      <c r="A11" s="57"/>
      <c r="B11" s="78" t="s">
        <v>880</v>
      </c>
      <c r="C11" s="79">
        <v>3819</v>
      </c>
      <c r="D11" s="86">
        <v>2888</v>
      </c>
      <c r="E11" s="87">
        <v>0.0414753939884214</v>
      </c>
      <c r="F11" s="87">
        <v>0.0202487218943257</v>
      </c>
      <c r="G11" s="87">
        <v>0.0406222226824991</v>
      </c>
      <c r="H11" s="79">
        <v>2579</v>
      </c>
      <c r="I11" s="87">
        <v>0.048953069560721</v>
      </c>
      <c r="J11" s="87">
        <v>0.0213931516482336</v>
      </c>
      <c r="K11" s="87">
        <v>0.022204366780511</v>
      </c>
      <c r="L11" s="79">
        <v>931</v>
      </c>
      <c r="M11" s="80">
        <v>0.0314498461197703</v>
      </c>
      <c r="N11" s="80">
        <v>0.0350358537913613</v>
      </c>
      <c r="O11" s="64">
        <v>0.369611199581905</v>
      </c>
      <c r="Q11" s="79"/>
    </row>
    <row r="12" customHeight="1" spans="1:17">
      <c r="A12" s="57"/>
      <c r="B12" s="78" t="s">
        <v>881</v>
      </c>
      <c r="C12" s="79">
        <v>3819</v>
      </c>
      <c r="D12" s="86">
        <v>2888</v>
      </c>
      <c r="E12" s="87">
        <v>-0.0378505300978004</v>
      </c>
      <c r="F12" s="87">
        <v>0.0200010059845739</v>
      </c>
      <c r="G12" s="87">
        <v>0.0585346488946326</v>
      </c>
      <c r="H12" s="79">
        <v>2579</v>
      </c>
      <c r="I12" s="87">
        <v>-0.0367215399628979</v>
      </c>
      <c r="J12" s="87">
        <v>0.0207883202489298</v>
      </c>
      <c r="K12" s="87">
        <v>0.0774405704524095</v>
      </c>
      <c r="L12" s="79">
        <v>931</v>
      </c>
      <c r="M12" s="80">
        <v>0.0369050104210037</v>
      </c>
      <c r="N12" s="80">
        <v>0.0355983831783515</v>
      </c>
      <c r="O12" s="64">
        <v>0.300149209877873</v>
      </c>
      <c r="Q12" s="79"/>
    </row>
    <row r="13" customHeight="1" spans="1:17">
      <c r="A13" s="57"/>
      <c r="B13" s="78" t="s">
        <v>882</v>
      </c>
      <c r="C13" s="79">
        <v>3819</v>
      </c>
      <c r="D13" s="86">
        <v>2888</v>
      </c>
      <c r="E13" s="88">
        <v>0.0234775442246945</v>
      </c>
      <c r="F13" s="88">
        <v>0.0199486354515519</v>
      </c>
      <c r="G13" s="88">
        <v>0.239333662254472</v>
      </c>
      <c r="H13" s="79">
        <v>2579</v>
      </c>
      <c r="I13" s="88">
        <v>0.0259789298352432</v>
      </c>
      <c r="J13" s="88">
        <v>0.0207137482348681</v>
      </c>
      <c r="K13" s="88">
        <v>0.209889350538105</v>
      </c>
      <c r="L13" s="79">
        <v>931</v>
      </c>
      <c r="M13" s="63">
        <v>0.0539502699246691</v>
      </c>
      <c r="N13" s="80">
        <v>0.0353557077161594</v>
      </c>
      <c r="O13" s="64">
        <v>0.127375603449887</v>
      </c>
      <c r="Q13" s="79"/>
    </row>
    <row r="14" customHeight="1" spans="1:17">
      <c r="A14" s="57"/>
      <c r="B14" s="78" t="s">
        <v>883</v>
      </c>
      <c r="C14" s="79">
        <v>6077</v>
      </c>
      <c r="D14" s="86">
        <v>4669</v>
      </c>
      <c r="E14" s="88">
        <v>0.0227350230818991</v>
      </c>
      <c r="F14" s="87">
        <v>0.0153998637369373</v>
      </c>
      <c r="G14" s="88">
        <v>0.139927762118481</v>
      </c>
      <c r="H14" s="79">
        <v>2869</v>
      </c>
      <c r="I14" s="88">
        <v>0.0188701649212296</v>
      </c>
      <c r="J14" s="88">
        <v>0.0193485097480162</v>
      </c>
      <c r="K14" s="88">
        <v>0.329506135031345</v>
      </c>
      <c r="L14" s="79">
        <v>1408</v>
      </c>
      <c r="M14" s="63">
        <v>0.0249979938779924</v>
      </c>
      <c r="N14" s="80">
        <v>0.0300097191192472</v>
      </c>
      <c r="O14" s="64">
        <v>0.404990268670163</v>
      </c>
      <c r="Q14" s="79"/>
    </row>
    <row r="15" customHeight="1" spans="1:17">
      <c r="A15" s="57"/>
      <c r="B15" s="78" t="s">
        <v>884</v>
      </c>
      <c r="C15" s="79">
        <v>6077</v>
      </c>
      <c r="D15" s="86">
        <v>4669</v>
      </c>
      <c r="E15" s="88">
        <v>-0.0342131469557704</v>
      </c>
      <c r="F15" s="87">
        <v>0.0153810630204554</v>
      </c>
      <c r="G15" s="88">
        <v>0.0261716783238955</v>
      </c>
      <c r="H15" s="79">
        <v>2869</v>
      </c>
      <c r="I15" s="88">
        <v>-0.0462372527558657</v>
      </c>
      <c r="J15" s="88">
        <v>0.0193343609238587</v>
      </c>
      <c r="K15" s="88">
        <v>0.0168467702533551</v>
      </c>
      <c r="L15" s="79">
        <v>1408</v>
      </c>
      <c r="M15" s="63">
        <v>-0.0109894429669476</v>
      </c>
      <c r="N15" s="80">
        <v>0.028627656094696</v>
      </c>
      <c r="O15" s="64">
        <v>0.701129980024449</v>
      </c>
      <c r="Q15" s="79"/>
    </row>
    <row r="16" customHeight="1" spans="1:17">
      <c r="A16" s="57"/>
      <c r="B16" s="78" t="s">
        <v>885</v>
      </c>
      <c r="C16" s="79">
        <v>6077</v>
      </c>
      <c r="D16" s="86">
        <v>4669</v>
      </c>
      <c r="E16" s="88">
        <v>-0.00206989972131583</v>
      </c>
      <c r="F16" s="87">
        <v>0.0155140603999762</v>
      </c>
      <c r="G16" s="88">
        <v>0.893866319933175</v>
      </c>
      <c r="H16" s="79">
        <v>2869</v>
      </c>
      <c r="I16" s="88">
        <v>0.00554307955964981</v>
      </c>
      <c r="J16" s="88">
        <v>0.0196246642391442</v>
      </c>
      <c r="K16" s="88">
        <v>0.777615526206352</v>
      </c>
      <c r="L16" s="79">
        <v>1408</v>
      </c>
      <c r="M16" s="63">
        <v>-0.00988658559636991</v>
      </c>
      <c r="N16" s="80">
        <v>0.0288514061499326</v>
      </c>
      <c r="O16" s="64">
        <v>0.731896795904634</v>
      </c>
      <c r="Q16" s="79"/>
    </row>
    <row r="17" customHeight="1" spans="1:17">
      <c r="A17" s="57"/>
      <c r="B17" s="89" t="s">
        <v>886</v>
      </c>
      <c r="C17" s="79">
        <v>6058</v>
      </c>
      <c r="D17" s="86">
        <v>4645</v>
      </c>
      <c r="E17" s="88">
        <v>0.00681233356498511</v>
      </c>
      <c r="F17" s="87">
        <v>0.0151178204009397</v>
      </c>
      <c r="G17" s="88">
        <v>0.652287438409475</v>
      </c>
      <c r="H17" s="79">
        <v>2856</v>
      </c>
      <c r="I17" s="88">
        <v>0.00488067631909642</v>
      </c>
      <c r="J17" s="88">
        <v>0.0188437204382368</v>
      </c>
      <c r="K17" s="88">
        <v>0.795647938192743</v>
      </c>
      <c r="L17" s="79">
        <v>1413</v>
      </c>
      <c r="M17" s="63">
        <v>0.00285415980015665</v>
      </c>
      <c r="N17" s="80">
        <v>0.0277587454343017</v>
      </c>
      <c r="O17" s="64">
        <v>0.918120492253099</v>
      </c>
      <c r="Q17" s="79"/>
    </row>
    <row r="18" customHeight="1" spans="1:17">
      <c r="A18" s="57"/>
      <c r="B18" s="89" t="s">
        <v>887</v>
      </c>
      <c r="C18" s="79">
        <v>6060</v>
      </c>
      <c r="D18" s="86">
        <v>4647</v>
      </c>
      <c r="E18" s="88">
        <v>0.0131227389663511</v>
      </c>
      <c r="F18" s="87">
        <v>0.0153540657905446</v>
      </c>
      <c r="G18" s="87">
        <v>0.392775386960857</v>
      </c>
      <c r="H18" s="79">
        <v>2858</v>
      </c>
      <c r="I18" s="87">
        <v>0.00926512272534238</v>
      </c>
      <c r="J18" s="87">
        <v>0.0192792382272528</v>
      </c>
      <c r="K18" s="87">
        <v>0.630855828093667</v>
      </c>
      <c r="L18" s="79">
        <v>1413</v>
      </c>
      <c r="M18" s="80">
        <v>0.0147326089903303</v>
      </c>
      <c r="N18" s="80">
        <v>0.0285285097427108</v>
      </c>
      <c r="O18" s="64">
        <v>0.605645241345818</v>
      </c>
      <c r="Q18" s="79"/>
    </row>
    <row r="19" customHeight="1" spans="1:17">
      <c r="A19" s="57"/>
      <c r="B19" s="89" t="s">
        <v>888</v>
      </c>
      <c r="C19" s="79">
        <v>6059</v>
      </c>
      <c r="D19" s="86">
        <v>4648</v>
      </c>
      <c r="E19" s="88">
        <v>0.00851302388315492</v>
      </c>
      <c r="F19" s="87">
        <v>0.0153209958701639</v>
      </c>
      <c r="G19" s="88">
        <v>0.578480992979649</v>
      </c>
      <c r="H19" s="79">
        <v>2859</v>
      </c>
      <c r="I19" s="88">
        <v>0.00783827985306574</v>
      </c>
      <c r="J19" s="88">
        <v>0.0192982384269579</v>
      </c>
      <c r="K19" s="88">
        <v>0.684651817789845</v>
      </c>
      <c r="L19" s="79">
        <v>1411</v>
      </c>
      <c r="M19" s="80">
        <v>0.00589160423460386</v>
      </c>
      <c r="N19" s="80">
        <v>0.0283996258197439</v>
      </c>
      <c r="O19" s="64">
        <v>0.835686046399418</v>
      </c>
      <c r="Q19" s="79"/>
    </row>
    <row r="20" customHeight="1" spans="1:17">
      <c r="A20" s="57"/>
      <c r="B20" s="89" t="s">
        <v>889</v>
      </c>
      <c r="C20" s="79">
        <v>6059</v>
      </c>
      <c r="D20" s="86">
        <v>4647</v>
      </c>
      <c r="E20" s="88">
        <v>0.0107220634956309</v>
      </c>
      <c r="F20" s="88">
        <v>0.015291683716954</v>
      </c>
      <c r="G20" s="87">
        <v>0.483232565148257</v>
      </c>
      <c r="H20" s="79">
        <v>2858</v>
      </c>
      <c r="I20" s="87">
        <v>0.013750679560452</v>
      </c>
      <c r="J20" s="87">
        <v>0.0191593739215743</v>
      </c>
      <c r="K20" s="87">
        <v>0.473001936092599</v>
      </c>
      <c r="L20" s="79">
        <v>1412</v>
      </c>
      <c r="M20" s="80">
        <v>0.00863338197261438</v>
      </c>
      <c r="N20" s="80">
        <v>0.0286958941494249</v>
      </c>
      <c r="O20" s="64">
        <v>0.763567968421344</v>
      </c>
      <c r="Q20" s="79"/>
    </row>
    <row r="21" customHeight="1" spans="1:17">
      <c r="A21" s="57"/>
      <c r="B21" s="89" t="s">
        <v>890</v>
      </c>
      <c r="C21" s="79">
        <v>6059</v>
      </c>
      <c r="D21" s="86">
        <v>4648</v>
      </c>
      <c r="E21" s="88">
        <v>-0.00101739181619303</v>
      </c>
      <c r="F21" s="88">
        <v>0.0152852576119031</v>
      </c>
      <c r="G21" s="88">
        <v>0.946934610843661</v>
      </c>
      <c r="H21" s="79">
        <v>2859</v>
      </c>
      <c r="I21" s="88">
        <v>0.00562274607493696</v>
      </c>
      <c r="J21" s="88">
        <v>0.0191735078766366</v>
      </c>
      <c r="K21" s="88">
        <v>0.769348097486405</v>
      </c>
      <c r="L21" s="79">
        <v>1411</v>
      </c>
      <c r="M21" s="80">
        <v>0.0010207888942935</v>
      </c>
      <c r="N21" s="80">
        <v>0.0287122211326659</v>
      </c>
      <c r="O21" s="64">
        <v>0.971644357422599</v>
      </c>
      <c r="Q21" s="79"/>
    </row>
    <row r="22" customHeight="1" spans="1:17">
      <c r="A22" s="57"/>
      <c r="B22" s="89" t="s">
        <v>891</v>
      </c>
      <c r="C22" s="79">
        <v>6006</v>
      </c>
      <c r="D22" s="86">
        <v>4615</v>
      </c>
      <c r="E22" s="87">
        <v>6.92967834499213e-5</v>
      </c>
      <c r="F22" s="87">
        <v>0.000225152976393123</v>
      </c>
      <c r="G22" s="87">
        <v>0.758266438618749</v>
      </c>
      <c r="H22" s="79">
        <v>2842</v>
      </c>
      <c r="I22" s="87">
        <v>0.000318909179993124</v>
      </c>
      <c r="J22" s="87">
        <v>0.000290360661804284</v>
      </c>
      <c r="K22" s="87">
        <v>0.27215886199576</v>
      </c>
      <c r="L22" s="79">
        <v>1391</v>
      </c>
      <c r="M22" s="90">
        <v>-0.000108211879847104</v>
      </c>
      <c r="N22" s="90">
        <v>0.000511594144424593</v>
      </c>
      <c r="O22" s="64">
        <v>0.832513793913163</v>
      </c>
      <c r="Q22" s="79"/>
    </row>
    <row r="23" customHeight="1" spans="1:17">
      <c r="A23" s="57"/>
      <c r="B23" s="89" t="s">
        <v>892</v>
      </c>
      <c r="C23" s="79">
        <v>5884</v>
      </c>
      <c r="D23" s="86">
        <v>4536</v>
      </c>
      <c r="E23" s="87">
        <v>-0.0151615731879429</v>
      </c>
      <c r="F23" s="87">
        <v>0.0151690404067522</v>
      </c>
      <c r="G23" s="87">
        <v>0.317602512867097</v>
      </c>
      <c r="H23" s="79">
        <v>2842</v>
      </c>
      <c r="I23" s="87">
        <v>-0.00621773112610255</v>
      </c>
      <c r="J23" s="87">
        <v>0.0187367573626693</v>
      </c>
      <c r="K23" s="87">
        <v>0.740029863630632</v>
      </c>
      <c r="L23" s="79">
        <v>1348</v>
      </c>
      <c r="M23" s="80">
        <v>0.0141352848078975</v>
      </c>
      <c r="N23" s="80">
        <v>0.0278054619966861</v>
      </c>
      <c r="O23" s="64">
        <v>0.611282935243022</v>
      </c>
      <c r="Q23" s="79"/>
    </row>
    <row r="24" customHeight="1" spans="1:17">
      <c r="A24" s="57"/>
      <c r="B24" s="89" t="s">
        <v>893</v>
      </c>
      <c r="C24" s="79">
        <v>5877</v>
      </c>
      <c r="D24" s="86">
        <v>4533</v>
      </c>
      <c r="E24" s="87">
        <v>-0.0199471190265505</v>
      </c>
      <c r="F24" s="87">
        <v>0.0147558644721062</v>
      </c>
      <c r="G24" s="87">
        <v>0.176504193194667</v>
      </c>
      <c r="H24" s="79">
        <v>2840</v>
      </c>
      <c r="I24" s="87">
        <v>-0.0119225360021606</v>
      </c>
      <c r="J24" s="87">
        <v>0.0182137017667037</v>
      </c>
      <c r="K24" s="87">
        <v>0.512784562367788</v>
      </c>
      <c r="L24" s="79">
        <v>1344</v>
      </c>
      <c r="M24" s="80">
        <v>0.0181511251894712</v>
      </c>
      <c r="N24" s="80">
        <v>0.0265215173831251</v>
      </c>
      <c r="O24" s="64">
        <v>0.493847364446789</v>
      </c>
      <c r="Q24" s="79"/>
    </row>
    <row r="25" customHeight="1" spans="1:17">
      <c r="A25" s="57"/>
      <c r="B25" s="89" t="s">
        <v>894</v>
      </c>
      <c r="C25" s="79">
        <v>5865</v>
      </c>
      <c r="D25" s="86">
        <v>4532</v>
      </c>
      <c r="E25" s="87">
        <v>-0.00576930831350452</v>
      </c>
      <c r="F25" s="87">
        <v>0.0157861748149019</v>
      </c>
      <c r="G25" s="87">
        <v>0.714780854255996</v>
      </c>
      <c r="H25" s="79">
        <v>2773</v>
      </c>
      <c r="I25" s="87">
        <v>-0.0315969523131403</v>
      </c>
      <c r="J25" s="87">
        <v>0.0201936115411384</v>
      </c>
      <c r="K25" s="87">
        <v>0.117769030424392</v>
      </c>
      <c r="L25" s="79">
        <v>1333</v>
      </c>
      <c r="M25" s="80">
        <v>0.00387519123463814</v>
      </c>
      <c r="N25" s="80">
        <v>0.0296796972430226</v>
      </c>
      <c r="O25" s="64">
        <v>0.89613782188832</v>
      </c>
      <c r="Q25" s="79"/>
    </row>
    <row r="26" customHeight="1" spans="1:17">
      <c r="A26" s="57"/>
      <c r="B26" s="89" t="s">
        <v>895</v>
      </c>
      <c r="C26" s="79">
        <v>5868</v>
      </c>
      <c r="D26" s="86">
        <v>4519</v>
      </c>
      <c r="E26" s="87">
        <v>-0.0180382673189139</v>
      </c>
      <c r="F26" s="87">
        <v>0.015970851540911</v>
      </c>
      <c r="G26" s="87">
        <v>0.258768743004991</v>
      </c>
      <c r="H26" s="79">
        <v>2833</v>
      </c>
      <c r="I26" s="87">
        <v>-0.0308268964817514</v>
      </c>
      <c r="J26" s="87">
        <v>0.0196979694566596</v>
      </c>
      <c r="K26" s="87">
        <v>0.117701385207614</v>
      </c>
      <c r="L26" s="79">
        <v>1349</v>
      </c>
      <c r="M26" s="80">
        <v>0.051014095779408</v>
      </c>
      <c r="N26" s="80">
        <v>0.0303579603347863</v>
      </c>
      <c r="O26" s="64">
        <v>0.0931111601764045</v>
      </c>
      <c r="Q26" s="79"/>
    </row>
    <row r="27" customHeight="1" spans="1:17">
      <c r="A27" s="57"/>
      <c r="B27" s="89" t="s">
        <v>896</v>
      </c>
      <c r="C27" s="79">
        <v>5751</v>
      </c>
      <c r="D27" s="86">
        <v>4437</v>
      </c>
      <c r="E27" s="87">
        <v>-0.0297182903666113</v>
      </c>
      <c r="F27" s="87">
        <v>0.0161286039855726</v>
      </c>
      <c r="G27" s="87">
        <v>0.0654571183357422</v>
      </c>
      <c r="H27" s="79">
        <v>2780</v>
      </c>
      <c r="I27" s="87">
        <v>-0.0333545519400268</v>
      </c>
      <c r="J27" s="87">
        <v>0.0193977869465785</v>
      </c>
      <c r="K27" s="87">
        <v>0.0856358882136701</v>
      </c>
      <c r="L27" s="79">
        <v>1314</v>
      </c>
      <c r="M27" s="80">
        <v>0.00584506952943875</v>
      </c>
      <c r="N27" s="80">
        <v>0.0300591102997087</v>
      </c>
      <c r="O27" s="64">
        <v>0.845852145303579</v>
      </c>
      <c r="Q27" s="79"/>
    </row>
    <row r="28" customHeight="1" spans="1:17">
      <c r="A28" s="57"/>
      <c r="B28" s="89" t="s">
        <v>897</v>
      </c>
      <c r="C28" s="79">
        <v>5895</v>
      </c>
      <c r="D28" s="86">
        <v>4543</v>
      </c>
      <c r="E28" s="87">
        <v>0.0130920389749422</v>
      </c>
      <c r="F28" s="87">
        <v>0.0155686655707211</v>
      </c>
      <c r="G28" s="87">
        <v>0.400436032972398</v>
      </c>
      <c r="H28" s="79">
        <v>2814</v>
      </c>
      <c r="I28" s="87">
        <v>-0.00445020397153917</v>
      </c>
      <c r="J28" s="87">
        <v>0.0193611791739536</v>
      </c>
      <c r="K28" s="87">
        <v>0.818223812897484</v>
      </c>
      <c r="L28" s="79">
        <v>1352</v>
      </c>
      <c r="M28" s="80">
        <v>-0.0330153874842899</v>
      </c>
      <c r="N28" s="80">
        <v>0.0304402343565553</v>
      </c>
      <c r="O28" s="64">
        <v>0.278296736935292</v>
      </c>
      <c r="Q28" s="79"/>
    </row>
    <row r="29" customHeight="1" spans="1:17">
      <c r="A29" s="57" t="s">
        <v>60</v>
      </c>
      <c r="B29" s="78" t="s">
        <v>873</v>
      </c>
      <c r="C29" s="79">
        <v>6745</v>
      </c>
      <c r="D29" s="86">
        <v>5261</v>
      </c>
      <c r="E29" s="87">
        <v>-0.0219236077975324</v>
      </c>
      <c r="F29" s="87">
        <v>0.0148976358829131</v>
      </c>
      <c r="G29" s="87">
        <v>0.141184661110953</v>
      </c>
      <c r="H29" s="79">
        <v>3184</v>
      </c>
      <c r="I29" s="87">
        <v>-0.0323902735509911</v>
      </c>
      <c r="J29" s="87">
        <v>0.0190089891864364</v>
      </c>
      <c r="K29" s="87">
        <v>0.0884902579233836</v>
      </c>
      <c r="L29" s="79">
        <v>1484</v>
      </c>
      <c r="M29" s="80">
        <v>0.000207624645693787</v>
      </c>
      <c r="N29" s="80">
        <v>0.0292437416361983</v>
      </c>
      <c r="O29" s="64">
        <v>0.994336198008708</v>
      </c>
      <c r="Q29" s="79"/>
    </row>
    <row r="30" customHeight="1" spans="1:17">
      <c r="A30" s="57"/>
      <c r="B30" s="78" t="s">
        <v>874</v>
      </c>
      <c r="C30" s="79">
        <v>6744</v>
      </c>
      <c r="D30" s="86">
        <v>5265</v>
      </c>
      <c r="E30" s="87">
        <v>-0.0250400397713217</v>
      </c>
      <c r="F30" s="87">
        <v>0.0144919091029251</v>
      </c>
      <c r="G30" s="87">
        <v>0.0840717424914825</v>
      </c>
      <c r="H30" s="79">
        <v>3186</v>
      </c>
      <c r="I30" s="87">
        <v>-0.00553558061617814</v>
      </c>
      <c r="J30" s="87">
        <v>0.0187570764805594</v>
      </c>
      <c r="K30" s="87">
        <v>0.767922022068735</v>
      </c>
      <c r="L30" s="79">
        <v>1479</v>
      </c>
      <c r="M30" s="87">
        <v>0.000435830827004501</v>
      </c>
      <c r="N30" s="87">
        <v>0.0312511958310605</v>
      </c>
      <c r="O30" s="94">
        <v>0.98887493109897</v>
      </c>
      <c r="Q30" s="79"/>
    </row>
    <row r="31" customHeight="1" spans="1:17">
      <c r="A31" s="57"/>
      <c r="B31" s="78" t="s">
        <v>875</v>
      </c>
      <c r="C31" s="79">
        <v>6744</v>
      </c>
      <c r="D31" s="86">
        <v>5265</v>
      </c>
      <c r="E31" s="87">
        <v>-0.0291394681074472</v>
      </c>
      <c r="F31" s="87">
        <v>0.0145635575042648</v>
      </c>
      <c r="G31" s="87">
        <v>0.0454603595088812</v>
      </c>
      <c r="H31" s="79">
        <v>3184</v>
      </c>
      <c r="I31" s="87">
        <v>-0.0216504719279505</v>
      </c>
      <c r="J31" s="87">
        <v>0.0187452802999821</v>
      </c>
      <c r="K31" s="87">
        <v>0.248185423370571</v>
      </c>
      <c r="L31" s="79">
        <v>1479</v>
      </c>
      <c r="M31" s="80">
        <v>0.0139822220276651</v>
      </c>
      <c r="N31" s="80">
        <v>0.0307748641833298</v>
      </c>
      <c r="O31" s="64">
        <v>0.649652548256504</v>
      </c>
      <c r="Q31" s="79"/>
    </row>
    <row r="32" customHeight="1" spans="1:17">
      <c r="A32" s="57"/>
      <c r="B32" s="78" t="s">
        <v>876</v>
      </c>
      <c r="C32" s="79">
        <v>4218</v>
      </c>
      <c r="D32" s="86">
        <v>3239</v>
      </c>
      <c r="E32" s="88">
        <v>0.0356299281162068</v>
      </c>
      <c r="F32" s="88">
        <v>0.0189431099741746</v>
      </c>
      <c r="G32" s="87">
        <v>0.0600773144911189</v>
      </c>
      <c r="H32" s="79">
        <v>2897</v>
      </c>
      <c r="I32" s="87">
        <v>0.0215389022554064</v>
      </c>
      <c r="J32" s="87">
        <v>0.0201276196529258</v>
      </c>
      <c r="K32" s="87">
        <v>0.284657267326895</v>
      </c>
      <c r="L32" s="79">
        <v>979</v>
      </c>
      <c r="M32" s="80">
        <v>0.0437083201937964</v>
      </c>
      <c r="N32" s="80">
        <v>0.0375980027953737</v>
      </c>
      <c r="O32" s="64">
        <v>0.245315306461981</v>
      </c>
      <c r="Q32" s="79"/>
    </row>
    <row r="33" customHeight="1" spans="1:17">
      <c r="A33" s="57"/>
      <c r="B33" s="78" t="s">
        <v>877</v>
      </c>
      <c r="C33" s="79">
        <v>4218</v>
      </c>
      <c r="D33" s="79">
        <v>3239</v>
      </c>
      <c r="E33" s="80">
        <v>-0.0185325193169605</v>
      </c>
      <c r="F33" s="80">
        <v>0.0192030738992316</v>
      </c>
      <c r="G33" s="81">
        <v>0.334577118610478</v>
      </c>
      <c r="H33" s="79">
        <v>2897</v>
      </c>
      <c r="I33" s="80">
        <v>-0.0151510213665994</v>
      </c>
      <c r="J33" s="80">
        <v>0.0204467091590839</v>
      </c>
      <c r="K33" s="80">
        <v>0.458754109061648</v>
      </c>
      <c r="L33" s="79">
        <v>979</v>
      </c>
      <c r="M33" s="80">
        <v>-0.058376203213379</v>
      </c>
      <c r="N33" s="80">
        <v>0.0370109592913536</v>
      </c>
      <c r="O33" s="64">
        <v>0.115064339386654</v>
      </c>
      <c r="Q33" s="79"/>
    </row>
    <row r="34" customHeight="1" spans="1:17">
      <c r="A34" s="57"/>
      <c r="B34" s="78" t="s">
        <v>878</v>
      </c>
      <c r="C34" s="79">
        <v>4218</v>
      </c>
      <c r="D34" s="79">
        <v>3239</v>
      </c>
      <c r="E34" s="63">
        <v>-0.00576223747825922</v>
      </c>
      <c r="F34" s="63">
        <v>0.018939195915199</v>
      </c>
      <c r="G34" s="64">
        <v>0.760957704736726</v>
      </c>
      <c r="H34" s="79">
        <v>2897</v>
      </c>
      <c r="I34" s="63">
        <v>-0.00508553703320098</v>
      </c>
      <c r="J34" s="63">
        <v>0.0200799643217686</v>
      </c>
      <c r="K34" s="63">
        <v>0.800082263896232</v>
      </c>
      <c r="L34" s="79">
        <v>979</v>
      </c>
      <c r="M34" s="63">
        <v>-0.0366295121352622</v>
      </c>
      <c r="N34" s="80">
        <v>0.0376408097494044</v>
      </c>
      <c r="O34" s="64">
        <v>0.330733129655364</v>
      </c>
      <c r="Q34" s="79"/>
    </row>
    <row r="35" customHeight="1" spans="1:17">
      <c r="A35" s="57"/>
      <c r="B35" s="78" t="s">
        <v>879</v>
      </c>
      <c r="C35" s="79">
        <v>4218</v>
      </c>
      <c r="D35" s="79">
        <v>3239</v>
      </c>
      <c r="E35" s="63">
        <v>0.0166575648446852</v>
      </c>
      <c r="F35" s="63">
        <v>0.0186796500703786</v>
      </c>
      <c r="G35" s="64">
        <v>0.372594265603087</v>
      </c>
      <c r="H35" s="79">
        <v>2897</v>
      </c>
      <c r="I35" s="63">
        <v>0.00344472457561783</v>
      </c>
      <c r="J35" s="63">
        <v>0.0197420544191603</v>
      </c>
      <c r="K35" s="63">
        <v>0.861495412153217</v>
      </c>
      <c r="L35" s="79">
        <v>979</v>
      </c>
      <c r="M35" s="80">
        <v>0.0204663694377665</v>
      </c>
      <c r="N35" s="80">
        <v>0.0392359985258516</v>
      </c>
      <c r="O35" s="64">
        <v>0.602054069702497</v>
      </c>
      <c r="Q35" s="79"/>
    </row>
    <row r="36" customHeight="1" spans="1:17">
      <c r="A36" s="57"/>
      <c r="B36" s="78" t="s">
        <v>880</v>
      </c>
      <c r="C36" s="79">
        <v>4218</v>
      </c>
      <c r="D36" s="79">
        <v>3239</v>
      </c>
      <c r="E36" s="80">
        <v>0.0347207292781262</v>
      </c>
      <c r="F36" s="80">
        <v>0.019017437806182</v>
      </c>
      <c r="G36" s="81">
        <v>0.0679837688414862</v>
      </c>
      <c r="H36" s="79">
        <v>2897</v>
      </c>
      <c r="I36" s="80">
        <v>0.0267214439775312</v>
      </c>
      <c r="J36" s="80">
        <v>0.0204378135519645</v>
      </c>
      <c r="K36" s="80">
        <v>0.191164831588711</v>
      </c>
      <c r="L36" s="79">
        <v>979</v>
      </c>
      <c r="M36" s="80">
        <v>0.049476159498068</v>
      </c>
      <c r="N36" s="80">
        <v>0.0372624448387708</v>
      </c>
      <c r="O36" s="64">
        <v>0.184568910567228</v>
      </c>
      <c r="Q36" s="79"/>
    </row>
    <row r="37" customHeight="1" spans="1:17">
      <c r="A37" s="57"/>
      <c r="B37" s="78" t="s">
        <v>881</v>
      </c>
      <c r="C37" s="79">
        <v>4218</v>
      </c>
      <c r="D37" s="79">
        <v>3239</v>
      </c>
      <c r="E37" s="80">
        <v>-0.028535140714679</v>
      </c>
      <c r="F37" s="80">
        <v>0.0188114498249208</v>
      </c>
      <c r="G37" s="81">
        <v>0.12938985134625</v>
      </c>
      <c r="H37" s="79">
        <v>2897</v>
      </c>
      <c r="I37" s="80">
        <v>-0.0194606789006106</v>
      </c>
      <c r="J37" s="80">
        <v>0.0199497333786488</v>
      </c>
      <c r="K37" s="80">
        <v>0.329402082592225</v>
      </c>
      <c r="L37" s="79">
        <v>979</v>
      </c>
      <c r="M37" s="80">
        <v>-0.0575129492161594</v>
      </c>
      <c r="N37" s="80">
        <v>0.0377203647913575</v>
      </c>
      <c r="O37" s="64">
        <v>0.127659634780821</v>
      </c>
      <c r="Q37" s="79"/>
    </row>
    <row r="38" customHeight="1" spans="1:17">
      <c r="A38" s="57"/>
      <c r="B38" s="78" t="s">
        <v>882</v>
      </c>
      <c r="C38" s="79">
        <v>4218</v>
      </c>
      <c r="D38" s="79">
        <v>3239</v>
      </c>
      <c r="E38" s="63">
        <v>0.038629665268966</v>
      </c>
      <c r="F38" s="63">
        <v>0.0187279739927121</v>
      </c>
      <c r="G38" s="64">
        <v>0.0392242089843367</v>
      </c>
      <c r="H38" s="79">
        <v>2897</v>
      </c>
      <c r="I38" s="63">
        <v>0.014530135012896</v>
      </c>
      <c r="J38" s="63">
        <v>0.019852437067738</v>
      </c>
      <c r="K38" s="63">
        <v>0.464285508757474</v>
      </c>
      <c r="L38" s="79">
        <v>979</v>
      </c>
      <c r="M38" s="63">
        <v>0.0494551081733353</v>
      </c>
      <c r="N38" s="80">
        <v>0.0371866923260441</v>
      </c>
      <c r="O38" s="64">
        <v>0.183863432020541</v>
      </c>
      <c r="Q38" s="79"/>
    </row>
    <row r="39" customHeight="1" spans="1:17">
      <c r="A39" s="57"/>
      <c r="B39" s="78" t="s">
        <v>883</v>
      </c>
      <c r="C39" s="79">
        <v>6760</v>
      </c>
      <c r="D39" s="79">
        <v>5277</v>
      </c>
      <c r="E39" s="63">
        <v>0.0319821190940246</v>
      </c>
      <c r="F39" s="80">
        <v>0.0145789606094321</v>
      </c>
      <c r="G39" s="64">
        <v>0.0282994873312673</v>
      </c>
      <c r="H39" s="79">
        <v>3190</v>
      </c>
      <c r="I39" s="63">
        <v>0.0183761882166465</v>
      </c>
      <c r="J39" s="63">
        <v>0.0187871101012903</v>
      </c>
      <c r="K39" s="63">
        <v>0.328086473629951</v>
      </c>
      <c r="L39" s="79">
        <v>1483</v>
      </c>
      <c r="M39" s="63">
        <v>0.031525186812675</v>
      </c>
      <c r="N39" s="80">
        <v>0.0314651852402126</v>
      </c>
      <c r="O39" s="64">
        <v>0.316554571047019</v>
      </c>
      <c r="Q39" s="79"/>
    </row>
    <row r="40" customHeight="1" spans="1:17">
      <c r="A40" s="57"/>
      <c r="B40" s="78" t="s">
        <v>884</v>
      </c>
      <c r="C40" s="79">
        <v>6760</v>
      </c>
      <c r="D40" s="79">
        <v>5277</v>
      </c>
      <c r="E40" s="63">
        <v>-0.0249179839615281</v>
      </c>
      <c r="F40" s="80">
        <v>0.0146658288333923</v>
      </c>
      <c r="G40" s="64">
        <v>0.0893690033053673</v>
      </c>
      <c r="H40" s="79">
        <v>3190</v>
      </c>
      <c r="I40" s="63">
        <v>-0.0201826191889482</v>
      </c>
      <c r="J40" s="63">
        <v>0.0188824902904391</v>
      </c>
      <c r="K40" s="63">
        <v>0.285217585519845</v>
      </c>
      <c r="L40" s="79">
        <v>1483</v>
      </c>
      <c r="M40" s="63">
        <v>0.0116237301379434</v>
      </c>
      <c r="N40" s="80">
        <v>0.0300858517414917</v>
      </c>
      <c r="O40" s="64">
        <v>0.69929226162064</v>
      </c>
      <c r="Q40" s="79"/>
    </row>
    <row r="41" customHeight="1" spans="1:17">
      <c r="A41" s="57"/>
      <c r="B41" s="78" t="s">
        <v>885</v>
      </c>
      <c r="C41" s="79">
        <v>6760</v>
      </c>
      <c r="D41" s="79">
        <v>5277</v>
      </c>
      <c r="E41" s="63">
        <v>0.0147576395692495</v>
      </c>
      <c r="F41" s="80">
        <v>0.0147201815230759</v>
      </c>
      <c r="G41" s="64">
        <v>0.316126877147679</v>
      </c>
      <c r="H41" s="79">
        <v>3190</v>
      </c>
      <c r="I41" s="63">
        <v>0.005622855461891</v>
      </c>
      <c r="J41" s="63">
        <v>0.0191118128641068</v>
      </c>
      <c r="K41" s="63">
        <v>0.768618082523407</v>
      </c>
      <c r="L41" s="79">
        <v>1483</v>
      </c>
      <c r="M41" s="63">
        <v>-0.0648857609359256</v>
      </c>
      <c r="N41" s="80">
        <v>0.0301453096261133</v>
      </c>
      <c r="O41" s="64">
        <v>0.0315267277915665</v>
      </c>
      <c r="Q41" s="79"/>
    </row>
    <row r="42" customHeight="1" spans="1:17">
      <c r="A42" s="57"/>
      <c r="B42" s="89" t="s">
        <v>886</v>
      </c>
      <c r="C42" s="79">
        <v>6738</v>
      </c>
      <c r="D42" s="79">
        <v>5250</v>
      </c>
      <c r="E42" s="63">
        <v>0.0534822697212209</v>
      </c>
      <c r="F42" s="80">
        <v>0.0143122755292231</v>
      </c>
      <c r="G42" s="64">
        <v>0.000188361975548987</v>
      </c>
      <c r="H42" s="79">
        <v>3175</v>
      </c>
      <c r="I42" s="63">
        <v>0.0500463332176451</v>
      </c>
      <c r="J42" s="63">
        <v>0.0183153596173678</v>
      </c>
      <c r="K42" s="63">
        <v>0.00632125255121229</v>
      </c>
      <c r="L42" s="79">
        <v>1488</v>
      </c>
      <c r="M42" s="63">
        <v>0.0168055605954146</v>
      </c>
      <c r="N42" s="80">
        <v>0.0290183707162168</v>
      </c>
      <c r="O42" s="64">
        <v>0.562586907578298</v>
      </c>
      <c r="Q42" s="79"/>
    </row>
    <row r="43" customHeight="1" spans="1:17">
      <c r="A43" s="57"/>
      <c r="B43" s="89" t="s">
        <v>887</v>
      </c>
      <c r="C43" s="79">
        <v>6739</v>
      </c>
      <c r="D43" s="79">
        <v>5251</v>
      </c>
      <c r="E43" s="63">
        <v>0.027930768567465</v>
      </c>
      <c r="F43" s="80">
        <v>0.0145785233779753</v>
      </c>
      <c r="G43" s="81">
        <v>0.0554343916729959</v>
      </c>
      <c r="H43" s="79">
        <v>3177</v>
      </c>
      <c r="I43" s="80">
        <v>0.022306747947089</v>
      </c>
      <c r="J43" s="80">
        <v>0.0188900509797885</v>
      </c>
      <c r="K43" s="80">
        <v>0.23774285547516</v>
      </c>
      <c r="L43" s="79">
        <v>1488</v>
      </c>
      <c r="M43" s="80">
        <v>0.0187757041665696</v>
      </c>
      <c r="N43" s="80">
        <v>0.0298568808516626</v>
      </c>
      <c r="O43" s="64">
        <v>0.529540744227195</v>
      </c>
      <c r="Q43" s="79"/>
    </row>
    <row r="44" customHeight="1" spans="1:17">
      <c r="A44" s="57"/>
      <c r="B44" s="89" t="s">
        <v>888</v>
      </c>
      <c r="C44" s="79">
        <v>6739</v>
      </c>
      <c r="D44" s="79">
        <v>5253</v>
      </c>
      <c r="E44" s="63">
        <v>0.032508337894339</v>
      </c>
      <c r="F44" s="80">
        <v>0.0145105372152111</v>
      </c>
      <c r="G44" s="64">
        <v>0.0251116701234683</v>
      </c>
      <c r="H44" s="79">
        <v>3178</v>
      </c>
      <c r="I44" s="63">
        <v>0.0258755687129238</v>
      </c>
      <c r="J44" s="63">
        <v>0.0187767300469664</v>
      </c>
      <c r="K44" s="63">
        <v>0.168281333300026</v>
      </c>
      <c r="L44" s="79">
        <v>1486</v>
      </c>
      <c r="M44" s="80">
        <v>0.0261182517915857</v>
      </c>
      <c r="N44" s="80">
        <v>0.0299012706763431</v>
      </c>
      <c r="O44" s="64">
        <v>0.382543115068721</v>
      </c>
      <c r="Q44" s="79"/>
    </row>
    <row r="45" customHeight="1" spans="1:17">
      <c r="A45" s="57"/>
      <c r="B45" s="89" t="s">
        <v>889</v>
      </c>
      <c r="C45" s="79">
        <v>6738</v>
      </c>
      <c r="D45" s="79">
        <v>5251</v>
      </c>
      <c r="E45" s="63">
        <v>0.0241689580221243</v>
      </c>
      <c r="F45" s="63">
        <v>0.0145231072759569</v>
      </c>
      <c r="G45" s="81">
        <v>0.0961379970900829</v>
      </c>
      <c r="H45" s="79">
        <v>3177</v>
      </c>
      <c r="I45" s="80">
        <v>0.0221903698036408</v>
      </c>
      <c r="J45" s="80">
        <v>0.0187121323699868</v>
      </c>
      <c r="K45" s="80">
        <v>0.235759038097485</v>
      </c>
      <c r="L45" s="79">
        <v>1487</v>
      </c>
      <c r="M45" s="80">
        <v>0.0309528225875269</v>
      </c>
      <c r="N45" s="80">
        <v>0.0299344941027228</v>
      </c>
      <c r="O45" s="64">
        <v>0.301298141912736</v>
      </c>
      <c r="Q45" s="79"/>
    </row>
    <row r="46" customHeight="1" spans="1:17">
      <c r="A46" s="57"/>
      <c r="B46" s="89" t="s">
        <v>890</v>
      </c>
      <c r="C46" s="79">
        <v>6739</v>
      </c>
      <c r="D46" s="79">
        <v>5253</v>
      </c>
      <c r="E46" s="63">
        <v>0.0280211611395188</v>
      </c>
      <c r="F46" s="63">
        <v>0.0144860374752666</v>
      </c>
      <c r="G46" s="64">
        <v>0.0531233046255105</v>
      </c>
      <c r="H46" s="79">
        <v>3178</v>
      </c>
      <c r="I46" s="63">
        <v>0.033292173718963</v>
      </c>
      <c r="J46" s="63">
        <v>0.0186815650880139</v>
      </c>
      <c r="K46" s="63">
        <v>0.0748318113081234</v>
      </c>
      <c r="L46" s="79">
        <v>1486</v>
      </c>
      <c r="M46" s="80">
        <v>0.0333033731275868</v>
      </c>
      <c r="N46" s="80">
        <v>0.0300895330622526</v>
      </c>
      <c r="O46" s="64">
        <v>0.268558240384081</v>
      </c>
      <c r="Q46" s="79"/>
    </row>
    <row r="47" customHeight="1" spans="1:17">
      <c r="A47" s="57"/>
      <c r="B47" s="89" t="s">
        <v>891</v>
      </c>
      <c r="C47" s="79">
        <v>6682</v>
      </c>
      <c r="D47" s="79">
        <v>5216</v>
      </c>
      <c r="E47" s="90">
        <v>5.67537183563192e-5</v>
      </c>
      <c r="F47" s="90">
        <v>0.000214291603021157</v>
      </c>
      <c r="G47" s="91">
        <v>0.791140631574584</v>
      </c>
      <c r="H47" s="79">
        <v>3157</v>
      </c>
      <c r="I47" s="90">
        <v>0.000371554673307389</v>
      </c>
      <c r="J47" s="90">
        <v>0.000282446564017924</v>
      </c>
      <c r="K47" s="90">
        <v>0.188443259846765</v>
      </c>
      <c r="L47" s="79">
        <v>1466</v>
      </c>
      <c r="M47" s="90">
        <v>0.000504761461491078</v>
      </c>
      <c r="N47" s="90">
        <v>0.000549836034262141</v>
      </c>
      <c r="O47" s="64">
        <v>0.358760763775533</v>
      </c>
      <c r="Q47" s="79"/>
    </row>
    <row r="48" customHeight="1" spans="1:17">
      <c r="A48" s="57"/>
      <c r="B48" s="89" t="s">
        <v>892</v>
      </c>
      <c r="C48" s="79">
        <v>6543</v>
      </c>
      <c r="D48" s="79">
        <v>5120</v>
      </c>
      <c r="E48" s="90">
        <v>0.0114376290182199</v>
      </c>
      <c r="F48" s="80">
        <v>0.014526662927552</v>
      </c>
      <c r="G48" s="91">
        <v>0.431111240712594</v>
      </c>
      <c r="H48" s="79">
        <v>3156</v>
      </c>
      <c r="I48" s="90">
        <v>0.0201481306609119</v>
      </c>
      <c r="J48" s="90">
        <v>0.0182559385823562</v>
      </c>
      <c r="K48" s="90">
        <v>0.269831151642339</v>
      </c>
      <c r="L48" s="79">
        <v>1423</v>
      </c>
      <c r="M48" s="80">
        <v>0.0413162565177472</v>
      </c>
      <c r="N48" s="80">
        <v>0.0296030189203329</v>
      </c>
      <c r="O48" s="64">
        <v>0.163032891639583</v>
      </c>
      <c r="Q48" s="79"/>
    </row>
    <row r="49" customHeight="1" spans="1:17">
      <c r="A49" s="57"/>
      <c r="B49" s="89" t="s">
        <v>893</v>
      </c>
      <c r="C49" s="79">
        <v>6538</v>
      </c>
      <c r="D49" s="79">
        <v>5119</v>
      </c>
      <c r="E49" s="80">
        <v>0.00287622851841736</v>
      </c>
      <c r="F49" s="80">
        <v>0.0140890467788234</v>
      </c>
      <c r="G49" s="81">
        <v>0.838247246622793</v>
      </c>
      <c r="H49" s="79">
        <v>3155</v>
      </c>
      <c r="I49" s="80">
        <v>0.0140293240115551</v>
      </c>
      <c r="J49" s="80">
        <v>0.0177368480979683</v>
      </c>
      <c r="K49" s="80">
        <v>0.429021468391537</v>
      </c>
      <c r="L49" s="79">
        <v>1419</v>
      </c>
      <c r="M49" s="80">
        <v>0.0195251808314975</v>
      </c>
      <c r="N49" s="80">
        <v>0.0282452392150286</v>
      </c>
      <c r="O49" s="64">
        <v>0.489508635850269</v>
      </c>
      <c r="Q49" s="79"/>
    </row>
    <row r="50" customHeight="1" spans="1:17">
      <c r="A50" s="57"/>
      <c r="B50" s="89" t="s">
        <v>894</v>
      </c>
      <c r="C50" s="79">
        <v>6480</v>
      </c>
      <c r="D50" s="79">
        <v>5074</v>
      </c>
      <c r="E50" s="80">
        <v>0.0277123495328093</v>
      </c>
      <c r="F50" s="80">
        <v>0.0150198453266489</v>
      </c>
      <c r="G50" s="81">
        <v>0.0650890520836335</v>
      </c>
      <c r="H50" s="79">
        <v>3063</v>
      </c>
      <c r="I50" s="80">
        <v>0.00234888840629136</v>
      </c>
      <c r="J50" s="80">
        <v>0.019736524876013</v>
      </c>
      <c r="K50" s="80">
        <v>0.905273556589636</v>
      </c>
      <c r="L50" s="79">
        <v>1406</v>
      </c>
      <c r="M50" s="80">
        <v>0.00533612308721042</v>
      </c>
      <c r="N50" s="80">
        <v>0.0307420122734651</v>
      </c>
      <c r="O50" s="64">
        <v>0.862222862068599</v>
      </c>
      <c r="Q50" s="79"/>
    </row>
    <row r="51" customHeight="1" spans="1:17">
      <c r="A51" s="57"/>
      <c r="B51" s="89" t="s">
        <v>895</v>
      </c>
      <c r="C51" s="79">
        <v>6536</v>
      </c>
      <c r="D51" s="79">
        <v>5112</v>
      </c>
      <c r="E51" s="80">
        <v>-0.0240948119410085</v>
      </c>
      <c r="F51" s="80">
        <v>0.0151996096144239</v>
      </c>
      <c r="G51" s="81">
        <v>0.112977328218871</v>
      </c>
      <c r="H51" s="79">
        <v>3150</v>
      </c>
      <c r="I51" s="80">
        <v>-0.0184131476845472</v>
      </c>
      <c r="J51" s="80">
        <v>0.0191855423503264</v>
      </c>
      <c r="K51" s="80">
        <v>0.33726036397873</v>
      </c>
      <c r="L51" s="79">
        <v>1424</v>
      </c>
      <c r="M51" s="80">
        <v>-0.0101663156042317</v>
      </c>
      <c r="N51" s="80">
        <v>0.0320157810786584</v>
      </c>
      <c r="O51" s="64">
        <v>0.750880597071462</v>
      </c>
      <c r="Q51" s="79"/>
    </row>
    <row r="52" customHeight="1" spans="1:17">
      <c r="A52" s="57"/>
      <c r="B52" s="89" t="s">
        <v>896</v>
      </c>
      <c r="C52" s="79">
        <v>6408</v>
      </c>
      <c r="D52" s="79">
        <v>5022</v>
      </c>
      <c r="E52" s="80">
        <v>-0.0249243341220358</v>
      </c>
      <c r="F52" s="80">
        <v>0.0154452653006067</v>
      </c>
      <c r="G52" s="81">
        <v>0.106651420475725</v>
      </c>
      <c r="H52" s="79">
        <v>3094</v>
      </c>
      <c r="I52" s="80">
        <v>-0.046336524669797</v>
      </c>
      <c r="J52" s="80">
        <v>0.0190371166570047</v>
      </c>
      <c r="K52" s="80">
        <v>0.0149896116421363</v>
      </c>
      <c r="L52" s="79">
        <v>1386</v>
      </c>
      <c r="M52" s="80">
        <v>-0.0153787236919412</v>
      </c>
      <c r="N52" s="80">
        <v>0.0322828008869256</v>
      </c>
      <c r="O52" s="64">
        <v>0.633883441886934</v>
      </c>
      <c r="Q52" s="79"/>
    </row>
    <row r="53" customHeight="1" spans="1:17">
      <c r="A53" s="57"/>
      <c r="B53" s="89" t="s">
        <v>897</v>
      </c>
      <c r="C53" s="79">
        <v>6560</v>
      </c>
      <c r="D53" s="79">
        <v>5134</v>
      </c>
      <c r="E53" s="80">
        <v>0.0306004478094554</v>
      </c>
      <c r="F53" s="80">
        <v>0.0150014331895554</v>
      </c>
      <c r="G53" s="81">
        <v>0.0414181988553412</v>
      </c>
      <c r="H53" s="79">
        <v>3127</v>
      </c>
      <c r="I53" s="80">
        <v>0.0112814457622873</v>
      </c>
      <c r="J53" s="80">
        <v>0.0191182168962519</v>
      </c>
      <c r="K53" s="80">
        <v>0.555174345654926</v>
      </c>
      <c r="L53" s="79">
        <v>1426</v>
      </c>
      <c r="M53" s="80">
        <v>-0.0232235725785272</v>
      </c>
      <c r="N53" s="80">
        <v>0.0318080252206831</v>
      </c>
      <c r="O53" s="64">
        <v>0.465440613828851</v>
      </c>
      <c r="Q53" s="79"/>
    </row>
    <row r="54" customHeight="1" spans="1:17">
      <c r="A54" s="57" t="s">
        <v>64</v>
      </c>
      <c r="B54" s="78" t="s">
        <v>873</v>
      </c>
      <c r="C54" s="79">
        <v>6744</v>
      </c>
      <c r="D54" s="79" t="s">
        <v>898</v>
      </c>
      <c r="E54" s="63">
        <v>-0.0233257114042071</v>
      </c>
      <c r="F54" s="63">
        <v>0.0147644233261126</v>
      </c>
      <c r="G54" s="64">
        <v>0.114199623938073</v>
      </c>
      <c r="H54" s="79">
        <v>3183</v>
      </c>
      <c r="I54" s="63">
        <v>-0.0337576868534917</v>
      </c>
      <c r="J54" s="63">
        <v>0.0191702856069726</v>
      </c>
      <c r="K54" s="63">
        <v>0.0783462011327383</v>
      </c>
      <c r="L54" s="79">
        <v>1484</v>
      </c>
      <c r="M54" s="63">
        <v>-0.0201476865534335</v>
      </c>
      <c r="N54" s="63">
        <v>0.0304371813729634</v>
      </c>
      <c r="O54" s="64">
        <v>0.50811198670044</v>
      </c>
      <c r="Q54" s="79"/>
    </row>
    <row r="55" customHeight="1" spans="1:17">
      <c r="A55" s="57"/>
      <c r="B55" s="78" t="s">
        <v>874</v>
      </c>
      <c r="C55" s="79">
        <v>6743</v>
      </c>
      <c r="D55" s="79">
        <v>5264</v>
      </c>
      <c r="E55" s="63">
        <v>-0.0495887207585395</v>
      </c>
      <c r="F55" s="63">
        <v>0.0143889823046576</v>
      </c>
      <c r="G55" s="64">
        <v>0.000572796768435017</v>
      </c>
      <c r="H55" s="79">
        <v>3185</v>
      </c>
      <c r="I55" s="63">
        <v>-0.0217310445102683</v>
      </c>
      <c r="J55" s="63">
        <v>0.0189140914388697</v>
      </c>
      <c r="K55" s="63">
        <v>0.250670612704829</v>
      </c>
      <c r="L55" s="79">
        <v>1479</v>
      </c>
      <c r="M55" s="63">
        <v>-0.0115540056285668</v>
      </c>
      <c r="N55" s="63">
        <v>0.0325715014048477</v>
      </c>
      <c r="O55" s="64">
        <v>0.722845156035669</v>
      </c>
      <c r="Q55" s="79"/>
    </row>
    <row r="56" customHeight="1" spans="1:17">
      <c r="A56" s="57"/>
      <c r="B56" s="78" t="s">
        <v>875</v>
      </c>
      <c r="C56" s="79">
        <v>6743</v>
      </c>
      <c r="D56" s="79">
        <v>5264</v>
      </c>
      <c r="E56" s="63">
        <v>-0.0542101039295799</v>
      </c>
      <c r="F56" s="63">
        <v>0.0144620283547401</v>
      </c>
      <c r="G56" s="64">
        <v>0.000179855988228572</v>
      </c>
      <c r="H56" s="79">
        <v>3183</v>
      </c>
      <c r="I56" s="63">
        <v>-0.0353626300470006</v>
      </c>
      <c r="J56" s="63">
        <v>0.0189139369708503</v>
      </c>
      <c r="K56" s="63">
        <v>0.0616240537513336</v>
      </c>
      <c r="L56" s="79">
        <v>1479</v>
      </c>
      <c r="M56" s="63">
        <v>-0.0144717416267857</v>
      </c>
      <c r="N56" s="63">
        <v>0.0320718752075944</v>
      </c>
      <c r="O56" s="64">
        <v>0.651892123296711</v>
      </c>
      <c r="Q56" s="79"/>
    </row>
    <row r="57" customHeight="1" spans="1:17">
      <c r="A57" s="57"/>
      <c r="B57" s="78" t="s">
        <v>876</v>
      </c>
      <c r="C57" s="79">
        <v>4217</v>
      </c>
      <c r="D57" s="79">
        <v>3238</v>
      </c>
      <c r="E57" s="63">
        <v>0.00126502170253907</v>
      </c>
      <c r="F57" s="63">
        <v>0.0188975129675586</v>
      </c>
      <c r="G57" s="64">
        <v>0.946632711164335</v>
      </c>
      <c r="H57" s="79">
        <v>2896</v>
      </c>
      <c r="I57" s="63">
        <v>-0.0124712170931378</v>
      </c>
      <c r="J57" s="63">
        <v>0.0202374756943963</v>
      </c>
      <c r="K57" s="63">
        <v>0.53778284782503</v>
      </c>
      <c r="L57" s="79">
        <v>979</v>
      </c>
      <c r="M57" s="63">
        <v>0.0865561548981799</v>
      </c>
      <c r="N57" s="63">
        <v>0.0380469868412542</v>
      </c>
      <c r="O57" s="64">
        <v>0.0231275802377518</v>
      </c>
      <c r="Q57" s="79"/>
    </row>
    <row r="58" customHeight="1" spans="1:17">
      <c r="A58" s="57"/>
      <c r="B58" s="78" t="s">
        <v>877</v>
      </c>
      <c r="C58" s="79">
        <v>4217</v>
      </c>
      <c r="D58" s="79">
        <v>3238</v>
      </c>
      <c r="E58" s="63">
        <v>-0.00164053282402322</v>
      </c>
      <c r="F58" s="63">
        <v>0.0191491034163374</v>
      </c>
      <c r="G58" s="64">
        <v>0.931732894365537</v>
      </c>
      <c r="H58" s="79">
        <v>2896</v>
      </c>
      <c r="I58" s="63">
        <v>0.0117108435429477</v>
      </c>
      <c r="J58" s="63">
        <v>0.0205552731089303</v>
      </c>
      <c r="K58" s="63">
        <v>0.568909397707914</v>
      </c>
      <c r="L58" s="79">
        <v>979</v>
      </c>
      <c r="M58" s="63">
        <v>-0.0423017703643889</v>
      </c>
      <c r="N58" s="63">
        <v>0.037527518234563</v>
      </c>
      <c r="O58" s="64">
        <v>0.259932008039782</v>
      </c>
      <c r="Q58" s="79"/>
    </row>
    <row r="59" customHeight="1" spans="1:17">
      <c r="A59" s="57"/>
      <c r="B59" s="78" t="s">
        <v>878</v>
      </c>
      <c r="C59" s="79">
        <v>4217</v>
      </c>
      <c r="D59" s="79">
        <v>3238</v>
      </c>
      <c r="E59" s="63">
        <v>-0.0152665454883771</v>
      </c>
      <c r="F59" s="63">
        <v>0.0188817236631849</v>
      </c>
      <c r="G59" s="64">
        <v>0.41884235924003</v>
      </c>
      <c r="H59" s="79">
        <v>2896</v>
      </c>
      <c r="I59" s="63">
        <v>-0.0202627748876434</v>
      </c>
      <c r="J59" s="63">
        <v>0.0201838160523395</v>
      </c>
      <c r="K59" s="63">
        <v>0.315506174392811</v>
      </c>
      <c r="L59" s="79">
        <v>979</v>
      </c>
      <c r="M59" s="63">
        <v>0.0137905172022463</v>
      </c>
      <c r="N59" s="63">
        <v>0.0381803458601792</v>
      </c>
      <c r="O59" s="64">
        <v>0.718034043086967</v>
      </c>
      <c r="Q59" s="79"/>
    </row>
    <row r="60" customHeight="1" spans="1:17">
      <c r="A60" s="57"/>
      <c r="B60" s="78" t="s">
        <v>879</v>
      </c>
      <c r="C60" s="79">
        <v>4217</v>
      </c>
      <c r="D60" s="79">
        <v>3238</v>
      </c>
      <c r="E60" s="63">
        <v>-0.00937935760449424</v>
      </c>
      <c r="F60" s="63">
        <v>0.0186249222398473</v>
      </c>
      <c r="G60" s="64">
        <v>0.614582896061356</v>
      </c>
      <c r="H60" s="79">
        <v>2896</v>
      </c>
      <c r="I60" s="63">
        <v>-0.021476544232695</v>
      </c>
      <c r="J60" s="63">
        <v>0.0198416994392111</v>
      </c>
      <c r="K60" s="63">
        <v>0.279168791727905</v>
      </c>
      <c r="L60" s="79">
        <v>979</v>
      </c>
      <c r="M60" s="63">
        <v>0.0549093769086397</v>
      </c>
      <c r="N60" s="63">
        <v>0.0397470163627495</v>
      </c>
      <c r="O60" s="64">
        <v>0.167456420527097</v>
      </c>
      <c r="Q60" s="79"/>
    </row>
    <row r="61" customHeight="1" spans="1:17">
      <c r="A61" s="57"/>
      <c r="B61" s="78" t="s">
        <v>880</v>
      </c>
      <c r="C61" s="79">
        <v>4217</v>
      </c>
      <c r="D61" s="79">
        <v>3238</v>
      </c>
      <c r="E61" s="63">
        <v>0.0278519396091052</v>
      </c>
      <c r="F61" s="63">
        <v>0.0189581388156959</v>
      </c>
      <c r="G61" s="64">
        <v>0.141896148409315</v>
      </c>
      <c r="H61" s="79">
        <v>2896</v>
      </c>
      <c r="I61" s="63">
        <v>0.0218942862922083</v>
      </c>
      <c r="J61" s="63">
        <v>0.0205385670707887</v>
      </c>
      <c r="K61" s="63">
        <v>0.286510018768972</v>
      </c>
      <c r="L61" s="79">
        <v>979</v>
      </c>
      <c r="M61" s="63">
        <v>0.0849072970308621</v>
      </c>
      <c r="N61" s="63">
        <v>0.0377144601888109</v>
      </c>
      <c r="O61" s="64">
        <v>0.0245914914415372</v>
      </c>
      <c r="Q61" s="79"/>
    </row>
    <row r="62" customHeight="1" spans="1:17">
      <c r="A62" s="57"/>
      <c r="B62" s="78" t="s">
        <v>881</v>
      </c>
      <c r="C62" s="79">
        <v>4217</v>
      </c>
      <c r="D62" s="79">
        <v>3238</v>
      </c>
      <c r="E62" s="63">
        <v>-0.022387085094463</v>
      </c>
      <c r="F62" s="63">
        <v>0.0187581721699214</v>
      </c>
      <c r="G62" s="64">
        <v>0.232778528224876</v>
      </c>
      <c r="H62" s="79">
        <v>2896</v>
      </c>
      <c r="I62" s="63">
        <v>-0.00356770107918692</v>
      </c>
      <c r="J62" s="63">
        <v>0.0200592704589257</v>
      </c>
      <c r="K62" s="63">
        <v>0.85884714796228</v>
      </c>
      <c r="L62" s="79">
        <v>979</v>
      </c>
      <c r="M62" s="63">
        <v>-0.0641307430481508</v>
      </c>
      <c r="N62" s="63">
        <v>0.0382327929247902</v>
      </c>
      <c r="O62" s="64">
        <v>0.0937956569084683</v>
      </c>
      <c r="Q62" s="79"/>
    </row>
    <row r="63" customHeight="1" spans="1:17">
      <c r="A63" s="57"/>
      <c r="B63" s="78" t="s">
        <v>882</v>
      </c>
      <c r="C63" s="79">
        <v>4217</v>
      </c>
      <c r="D63" s="79">
        <v>3238</v>
      </c>
      <c r="E63" s="63">
        <v>0.0224461148111294</v>
      </c>
      <c r="F63" s="63">
        <v>0.018680766555689</v>
      </c>
      <c r="G63" s="64">
        <v>0.229621755336554</v>
      </c>
      <c r="H63" s="79">
        <v>2896</v>
      </c>
      <c r="I63" s="63">
        <v>-0.00598249409522913</v>
      </c>
      <c r="J63" s="63">
        <v>0.0199599065683704</v>
      </c>
      <c r="K63" s="63">
        <v>0.764408337471523</v>
      </c>
      <c r="L63" s="79">
        <v>979</v>
      </c>
      <c r="M63" s="63">
        <v>0.0764645369627762</v>
      </c>
      <c r="N63" s="63">
        <v>0.0376665544334233</v>
      </c>
      <c r="O63" s="64">
        <v>0.0426288641328581</v>
      </c>
      <c r="Q63" s="79"/>
    </row>
    <row r="64" customHeight="1" spans="1:17">
      <c r="A64" s="57"/>
      <c r="B64" s="78" t="s">
        <v>883</v>
      </c>
      <c r="C64" s="79">
        <v>6759</v>
      </c>
      <c r="D64" s="79">
        <v>5276</v>
      </c>
      <c r="E64" s="63">
        <v>0.0379224040760557</v>
      </c>
      <c r="F64" s="63">
        <v>0.0144748821036548</v>
      </c>
      <c r="G64" s="64">
        <v>0.00882152321323562</v>
      </c>
      <c r="H64" s="79">
        <v>3189</v>
      </c>
      <c r="I64" s="63">
        <v>0.0218610144500041</v>
      </c>
      <c r="J64" s="63">
        <v>0.0189353249762527</v>
      </c>
      <c r="K64" s="63">
        <v>0.24837899388376</v>
      </c>
      <c r="L64" s="79">
        <v>1483</v>
      </c>
      <c r="M64" s="63">
        <v>0.0137299952080883</v>
      </c>
      <c r="N64" s="63">
        <v>0.032829930697855</v>
      </c>
      <c r="O64" s="64">
        <v>0.675850860987562</v>
      </c>
      <c r="Q64" s="79"/>
    </row>
    <row r="65" customHeight="1" spans="1:17">
      <c r="A65" s="57"/>
      <c r="B65" s="78" t="s">
        <v>884</v>
      </c>
      <c r="C65" s="79">
        <v>6759</v>
      </c>
      <c r="D65" s="79">
        <v>5276</v>
      </c>
      <c r="E65" s="80">
        <v>-0.0406194595869775</v>
      </c>
      <c r="F65" s="80">
        <v>0.0145484276464367</v>
      </c>
      <c r="G65" s="81">
        <v>0.00525703676771907</v>
      </c>
      <c r="H65" s="79">
        <v>3189</v>
      </c>
      <c r="I65" s="80">
        <v>-0.033769643927693</v>
      </c>
      <c r="J65" s="80">
        <v>0.0190341463280813</v>
      </c>
      <c r="K65" s="80">
        <v>0.0761331884771501</v>
      </c>
      <c r="L65" s="79">
        <v>1483</v>
      </c>
      <c r="M65" s="80">
        <v>-0.0148142781605975</v>
      </c>
      <c r="N65" s="80">
        <v>0.0313838078088556</v>
      </c>
      <c r="O65" s="81">
        <v>0.636971836042125</v>
      </c>
      <c r="Q65" s="79"/>
    </row>
    <row r="66" customHeight="1" spans="1:17">
      <c r="A66" s="57"/>
      <c r="B66" s="78" t="s">
        <v>885</v>
      </c>
      <c r="C66" s="79">
        <v>6759</v>
      </c>
      <c r="D66" s="79">
        <v>5276</v>
      </c>
      <c r="E66" s="63">
        <v>-0.0119599588771927</v>
      </c>
      <c r="F66" s="63">
        <v>0.0146151188732213</v>
      </c>
      <c r="G66" s="64">
        <v>0.413207208751257</v>
      </c>
      <c r="H66" s="79">
        <v>3189</v>
      </c>
      <c r="I66" s="63">
        <v>-0.010469457682928</v>
      </c>
      <c r="J66" s="63">
        <v>0.0192783006859277</v>
      </c>
      <c r="K66" s="63">
        <v>0.587120404206716</v>
      </c>
      <c r="L66" s="79">
        <v>1483</v>
      </c>
      <c r="M66" s="63">
        <v>0.00393756627185387</v>
      </c>
      <c r="N66" s="63">
        <v>0.0314843579647125</v>
      </c>
      <c r="O66" s="64">
        <v>0.900489936545578</v>
      </c>
      <c r="Q66" s="79"/>
    </row>
    <row r="67" customHeight="1" spans="1:17">
      <c r="A67" s="57"/>
      <c r="B67" s="89" t="s">
        <v>886</v>
      </c>
      <c r="C67" s="79">
        <v>6737</v>
      </c>
      <c r="D67" s="79">
        <v>5249</v>
      </c>
      <c r="E67" s="63">
        <v>0.0261116774969162</v>
      </c>
      <c r="F67" s="63">
        <v>0.0142292404271418</v>
      </c>
      <c r="G67" s="64">
        <v>0.0665519884025487</v>
      </c>
      <c r="H67" s="79">
        <v>3174</v>
      </c>
      <c r="I67" s="63">
        <v>0.0129500350616988</v>
      </c>
      <c r="J67" s="63">
        <v>0.0184911986586153</v>
      </c>
      <c r="K67" s="63">
        <v>0.483770104911915</v>
      </c>
      <c r="L67" s="79">
        <v>1488</v>
      </c>
      <c r="M67" s="63">
        <v>-0.00904768772281718</v>
      </c>
      <c r="N67" s="63">
        <v>0.0302028206743959</v>
      </c>
      <c r="O67" s="64">
        <v>0.76455196132987</v>
      </c>
      <c r="Q67" s="79"/>
    </row>
    <row r="68" customHeight="1" spans="1:17">
      <c r="A68" s="57"/>
      <c r="B68" s="89" t="s">
        <v>887</v>
      </c>
      <c r="C68" s="79">
        <v>6738</v>
      </c>
      <c r="D68" s="79">
        <v>5250</v>
      </c>
      <c r="E68" s="63">
        <v>0.00651606867558331</v>
      </c>
      <c r="F68" s="63">
        <v>0.014488112290626</v>
      </c>
      <c r="G68" s="64">
        <v>0.652907407147913</v>
      </c>
      <c r="H68" s="79">
        <v>3176</v>
      </c>
      <c r="I68" s="63">
        <v>-0.00746148688036223</v>
      </c>
      <c r="J68" s="63">
        <v>0.0190590239484952</v>
      </c>
      <c r="K68" s="63">
        <v>0.695459004314462</v>
      </c>
      <c r="L68" s="79">
        <v>1488</v>
      </c>
      <c r="M68" s="63">
        <v>-0.0206182580978322</v>
      </c>
      <c r="N68" s="63">
        <v>0.0310501080951476</v>
      </c>
      <c r="O68" s="64">
        <v>0.506774398967921</v>
      </c>
      <c r="Q68" s="79"/>
    </row>
    <row r="69" customHeight="1" spans="1:17">
      <c r="A69" s="57"/>
      <c r="B69" s="89" t="s">
        <v>888</v>
      </c>
      <c r="C69" s="79">
        <v>6738</v>
      </c>
      <c r="D69" s="79">
        <v>5252</v>
      </c>
      <c r="E69" s="63">
        <v>0.0225310649528715</v>
      </c>
      <c r="F69" s="63">
        <v>0.014420814992991</v>
      </c>
      <c r="G69" s="64">
        <v>0.118254708493406</v>
      </c>
      <c r="H69" s="79">
        <v>3177</v>
      </c>
      <c r="I69" s="63">
        <v>0.00374770024551103</v>
      </c>
      <c r="J69" s="63">
        <v>0.0189490444678003</v>
      </c>
      <c r="K69" s="63">
        <v>0.843231746047767</v>
      </c>
      <c r="L69" s="79">
        <v>1486</v>
      </c>
      <c r="M69" s="63">
        <v>-0.0102102203592991</v>
      </c>
      <c r="N69" s="63">
        <v>0.0310989262479439</v>
      </c>
      <c r="O69" s="64">
        <v>0.742721028270111</v>
      </c>
      <c r="Q69" s="79"/>
    </row>
    <row r="70" customHeight="1" spans="1:17">
      <c r="A70" s="57"/>
      <c r="B70" s="89" t="s">
        <v>889</v>
      </c>
      <c r="C70" s="79">
        <v>6737</v>
      </c>
      <c r="D70" s="79">
        <v>5250</v>
      </c>
      <c r="E70" s="63">
        <v>0.0110133759674531</v>
      </c>
      <c r="F70" s="63">
        <v>0.0144244840990663</v>
      </c>
      <c r="G70" s="64">
        <v>0.445188131877115</v>
      </c>
      <c r="H70" s="79">
        <v>3176</v>
      </c>
      <c r="I70" s="63">
        <v>-0.00882036142416369</v>
      </c>
      <c r="J70" s="63">
        <v>0.0188666065801398</v>
      </c>
      <c r="K70" s="63">
        <v>0.640166257986288</v>
      </c>
      <c r="L70" s="79">
        <v>1487</v>
      </c>
      <c r="M70" s="63">
        <v>0.0103362700279421</v>
      </c>
      <c r="N70" s="63">
        <v>0.0311580209050589</v>
      </c>
      <c r="O70" s="64">
        <v>0.740135269967644</v>
      </c>
      <c r="Q70" s="79"/>
    </row>
    <row r="71" customHeight="1" spans="1:17">
      <c r="A71" s="57"/>
      <c r="B71" s="89" t="s">
        <v>890</v>
      </c>
      <c r="C71" s="79">
        <v>6738</v>
      </c>
      <c r="D71" s="79">
        <v>5252</v>
      </c>
      <c r="E71" s="63">
        <v>0.0189545203908455</v>
      </c>
      <c r="F71" s="63">
        <v>0.0143945058493781</v>
      </c>
      <c r="G71" s="64">
        <v>0.187967353375604</v>
      </c>
      <c r="H71" s="79">
        <v>3177</v>
      </c>
      <c r="I71" s="63">
        <v>0.00552660526291978</v>
      </c>
      <c r="J71" s="63">
        <v>0.0188546306885642</v>
      </c>
      <c r="K71" s="63">
        <v>0.769452434243083</v>
      </c>
      <c r="L71" s="79">
        <v>1486</v>
      </c>
      <c r="M71" s="63">
        <v>-0.00295682609650683</v>
      </c>
      <c r="N71" s="63">
        <v>0.0313169703783528</v>
      </c>
      <c r="O71" s="64">
        <v>0.924791549897974</v>
      </c>
      <c r="Q71" s="79"/>
    </row>
    <row r="72" customHeight="1" spans="1:17">
      <c r="A72" s="57"/>
      <c r="B72" s="89" t="s">
        <v>891</v>
      </c>
      <c r="C72" s="79">
        <v>6681</v>
      </c>
      <c r="D72" s="79">
        <v>5215</v>
      </c>
      <c r="E72" s="63">
        <v>-0.000109911326791875</v>
      </c>
      <c r="F72" s="63">
        <v>0.000212864352696545</v>
      </c>
      <c r="G72" s="64">
        <v>0.605635897962911</v>
      </c>
      <c r="H72" s="79">
        <v>3156</v>
      </c>
      <c r="I72" s="63">
        <v>0.000148349895145378</v>
      </c>
      <c r="J72" s="63">
        <v>0.000284523729709276</v>
      </c>
      <c r="K72" s="63">
        <v>0.602127144405671</v>
      </c>
      <c r="L72" s="79">
        <v>1466</v>
      </c>
      <c r="M72" s="63">
        <v>0.00113005256906844</v>
      </c>
      <c r="N72" s="63">
        <v>0.000573702962289847</v>
      </c>
      <c r="O72" s="64">
        <v>0.0490576707695426</v>
      </c>
      <c r="Q72" s="79"/>
    </row>
    <row r="73" customHeight="1" spans="1:17">
      <c r="A73" s="57"/>
      <c r="B73" s="89" t="s">
        <v>892</v>
      </c>
      <c r="C73" s="79">
        <v>6542</v>
      </c>
      <c r="D73" s="79">
        <v>5119</v>
      </c>
      <c r="E73" s="63">
        <v>0.00449545661440681</v>
      </c>
      <c r="F73" s="63">
        <v>0.0144659906675427</v>
      </c>
      <c r="G73" s="64">
        <v>0.755995536099931</v>
      </c>
      <c r="H73" s="79">
        <v>3155</v>
      </c>
      <c r="I73" s="63">
        <v>-0.00431016441032245</v>
      </c>
      <c r="J73" s="63">
        <v>0.0184269643096127</v>
      </c>
      <c r="K73" s="63">
        <v>0.815073892796691</v>
      </c>
      <c r="L73" s="79">
        <v>1423</v>
      </c>
      <c r="M73" s="63">
        <v>0.00468198517501865</v>
      </c>
      <c r="N73" s="63">
        <v>0.0306924483310358</v>
      </c>
      <c r="O73" s="64">
        <v>0.878778921163189</v>
      </c>
      <c r="Q73" s="79"/>
    </row>
    <row r="74" customHeight="1" spans="1:17">
      <c r="A74" s="57"/>
      <c r="B74" s="89" t="s">
        <v>893</v>
      </c>
      <c r="C74" s="79">
        <v>6537</v>
      </c>
      <c r="D74" s="79">
        <v>5118</v>
      </c>
      <c r="E74" s="63">
        <v>0.00371578802909465</v>
      </c>
      <c r="F74" s="63">
        <v>0.014031698889103</v>
      </c>
      <c r="G74" s="64">
        <v>0.791163611809473</v>
      </c>
      <c r="H74" s="79">
        <v>3154</v>
      </c>
      <c r="I74" s="63">
        <v>-0.00625984579274334</v>
      </c>
      <c r="J74" s="63">
        <v>0.017918598046901</v>
      </c>
      <c r="K74" s="63">
        <v>0.726850898490564</v>
      </c>
      <c r="L74" s="79">
        <v>1419</v>
      </c>
      <c r="M74" s="63">
        <v>-0.00103022766550959</v>
      </c>
      <c r="N74" s="63">
        <v>0.0293433783686712</v>
      </c>
      <c r="O74" s="64">
        <v>0.971997541850735</v>
      </c>
      <c r="Q74" s="79"/>
    </row>
    <row r="75" customHeight="1" spans="1:17">
      <c r="A75" s="57"/>
      <c r="B75" s="89" t="s">
        <v>894</v>
      </c>
      <c r="C75" s="79">
        <v>6479</v>
      </c>
      <c r="D75" s="79">
        <v>5073</v>
      </c>
      <c r="E75" s="63">
        <v>0.0477434816866515</v>
      </c>
      <c r="F75" s="63">
        <v>0.0148845092559626</v>
      </c>
      <c r="G75" s="64">
        <v>0.00134687219204973</v>
      </c>
      <c r="H75" s="79">
        <v>3062</v>
      </c>
      <c r="I75" s="63">
        <v>0.0415410801256598</v>
      </c>
      <c r="J75" s="63">
        <v>0.0198413652800424</v>
      </c>
      <c r="K75" s="63">
        <v>0.0363734402971512</v>
      </c>
      <c r="L75" s="79">
        <v>1406</v>
      </c>
      <c r="M75" s="63">
        <v>0.0518244474244466</v>
      </c>
      <c r="N75" s="63">
        <v>0.0322957403171673</v>
      </c>
      <c r="O75" s="64">
        <v>0.10879158177165</v>
      </c>
      <c r="Q75" s="79"/>
    </row>
    <row r="76" customHeight="1" spans="1:17">
      <c r="A76" s="57"/>
      <c r="B76" s="89" t="s">
        <v>895</v>
      </c>
      <c r="C76" s="79">
        <v>6535</v>
      </c>
      <c r="D76" s="79">
        <v>5111</v>
      </c>
      <c r="E76" s="63">
        <v>-0.0371731321883283</v>
      </c>
      <c r="F76" s="63">
        <v>0.0151094943270637</v>
      </c>
      <c r="G76" s="64">
        <v>0.0139171007615729</v>
      </c>
      <c r="H76" s="79">
        <v>3149</v>
      </c>
      <c r="I76" s="63">
        <v>-0.0373130157448794</v>
      </c>
      <c r="J76" s="63">
        <v>0.0193277582592306</v>
      </c>
      <c r="K76" s="63">
        <v>0.0536308546707337</v>
      </c>
      <c r="L76" s="79">
        <v>1424</v>
      </c>
      <c r="M76" s="63">
        <v>0.0512350996073874</v>
      </c>
      <c r="N76" s="63">
        <v>0.0329619945521523</v>
      </c>
      <c r="O76" s="64">
        <v>0.120322137845061</v>
      </c>
      <c r="Q76" s="79"/>
    </row>
    <row r="77" customHeight="1" spans="1:17">
      <c r="A77" s="57"/>
      <c r="B77" s="89" t="s">
        <v>896</v>
      </c>
      <c r="C77" s="79">
        <v>6407</v>
      </c>
      <c r="D77" s="79">
        <v>5021</v>
      </c>
      <c r="E77" s="63">
        <v>-0.00931631563875749</v>
      </c>
      <c r="F77" s="63">
        <v>0.0153244628531609</v>
      </c>
      <c r="G77" s="64">
        <v>0.543256610257797</v>
      </c>
      <c r="H77" s="79">
        <v>3093</v>
      </c>
      <c r="I77" s="63">
        <v>-0.0117001662322947</v>
      </c>
      <c r="J77" s="63">
        <v>0.0190695608126027</v>
      </c>
      <c r="K77" s="63">
        <v>0.539557196613916</v>
      </c>
      <c r="L77" s="79">
        <v>1386</v>
      </c>
      <c r="M77" s="63">
        <v>-0.0288965207040179</v>
      </c>
      <c r="N77" s="63">
        <v>0.0330788297173176</v>
      </c>
      <c r="O77" s="64">
        <v>0.382508748941908</v>
      </c>
      <c r="Q77" s="79"/>
    </row>
    <row r="78" customHeight="1" spans="1:17">
      <c r="A78" s="57"/>
      <c r="B78" s="89" t="s">
        <v>897</v>
      </c>
      <c r="C78" s="79">
        <v>6559</v>
      </c>
      <c r="D78" s="79">
        <v>5133</v>
      </c>
      <c r="E78" s="63">
        <v>0.0234603543232113</v>
      </c>
      <c r="F78" s="63">
        <v>0.0148331458874834</v>
      </c>
      <c r="G78" s="64">
        <v>0.113799085715086</v>
      </c>
      <c r="H78" s="79">
        <v>3126</v>
      </c>
      <c r="I78" s="63">
        <v>-0.0138087505780183</v>
      </c>
      <c r="J78" s="63">
        <v>0.019197596158034</v>
      </c>
      <c r="K78" s="63">
        <v>0.472013191077111</v>
      </c>
      <c r="L78" s="79">
        <v>1426</v>
      </c>
      <c r="M78" s="63">
        <v>0.0489110303579834</v>
      </c>
      <c r="N78" s="63">
        <v>0.0329276898320895</v>
      </c>
      <c r="O78" s="64">
        <v>0.137660456393085</v>
      </c>
      <c r="Q78" s="79"/>
    </row>
    <row r="79" customHeight="1" spans="1:17">
      <c r="A79" s="57" t="s">
        <v>68</v>
      </c>
      <c r="B79" s="78" t="s">
        <v>873</v>
      </c>
      <c r="C79" s="79">
        <v>6725</v>
      </c>
      <c r="D79" s="79">
        <v>5241</v>
      </c>
      <c r="E79" s="63">
        <v>-0.0258218288201708</v>
      </c>
      <c r="F79" s="63">
        <v>0.0148776737222194</v>
      </c>
      <c r="G79" s="64">
        <v>0.0826921115107996</v>
      </c>
      <c r="H79" s="79">
        <v>3174</v>
      </c>
      <c r="I79" s="63">
        <v>-0.0448947294663937</v>
      </c>
      <c r="J79" s="63">
        <v>0.0188985613550489</v>
      </c>
      <c r="K79" s="63">
        <v>0.0175820492555834</v>
      </c>
      <c r="L79" s="79">
        <v>1484</v>
      </c>
      <c r="M79" s="63">
        <v>-0.0275583345285136</v>
      </c>
      <c r="N79" s="63">
        <v>0.0309223417507009</v>
      </c>
      <c r="O79" s="64">
        <v>0.372962667605487</v>
      </c>
      <c r="Q79" s="79"/>
    </row>
    <row r="80" customHeight="1" spans="1:17">
      <c r="A80" s="57"/>
      <c r="B80" s="78" t="s">
        <v>874</v>
      </c>
      <c r="C80" s="79">
        <v>6724</v>
      </c>
      <c r="D80" s="79">
        <v>5245</v>
      </c>
      <c r="E80" s="63">
        <v>-0.0293053968137343</v>
      </c>
      <c r="F80" s="63">
        <v>0.0145004032086259</v>
      </c>
      <c r="G80" s="64">
        <v>0.0433302270430854</v>
      </c>
      <c r="H80" s="79">
        <v>3176</v>
      </c>
      <c r="I80" s="63">
        <v>-0.00988629164845065</v>
      </c>
      <c r="J80" s="63">
        <v>0.0186333641667818</v>
      </c>
      <c r="K80" s="63">
        <v>0.595754853530904</v>
      </c>
      <c r="L80" s="79">
        <v>1479</v>
      </c>
      <c r="M80" s="63">
        <v>-0.0373756818918003</v>
      </c>
      <c r="N80" s="63">
        <v>0.0330931312345001</v>
      </c>
      <c r="O80" s="64">
        <v>0.2589113519701</v>
      </c>
      <c r="Q80" s="79"/>
    </row>
    <row r="81" customHeight="1" spans="1:17">
      <c r="A81" s="57"/>
      <c r="B81" s="78" t="s">
        <v>875</v>
      </c>
      <c r="C81" s="79">
        <v>6722</v>
      </c>
      <c r="D81" s="79">
        <v>5243</v>
      </c>
      <c r="E81" s="63">
        <v>-0.0388808790780607</v>
      </c>
      <c r="F81" s="63">
        <v>0.0145834422401984</v>
      </c>
      <c r="G81" s="64">
        <v>0.00769744580370021</v>
      </c>
      <c r="H81" s="79">
        <v>3174</v>
      </c>
      <c r="I81" s="63">
        <v>-0.0224348812118714</v>
      </c>
      <c r="J81" s="63">
        <v>0.0186467718653684</v>
      </c>
      <c r="K81" s="63">
        <v>0.229008879498162</v>
      </c>
      <c r="L81" s="79">
        <v>1479</v>
      </c>
      <c r="M81" s="63">
        <v>-0.032437296300462</v>
      </c>
      <c r="N81" s="63">
        <v>0.0326031947768128</v>
      </c>
      <c r="O81" s="64">
        <v>0.319944578851427</v>
      </c>
      <c r="Q81" s="79"/>
    </row>
    <row r="82" customHeight="1" spans="1:17">
      <c r="A82" s="57"/>
      <c r="B82" s="78" t="s">
        <v>876</v>
      </c>
      <c r="C82" s="79">
        <v>4207</v>
      </c>
      <c r="D82" s="79">
        <v>3228</v>
      </c>
      <c r="E82" s="63">
        <v>-0.0127757424398436</v>
      </c>
      <c r="F82" s="63">
        <v>0.0187875741453339</v>
      </c>
      <c r="G82" s="64">
        <v>0.496547271983649</v>
      </c>
      <c r="H82" s="79">
        <v>2888</v>
      </c>
      <c r="I82" s="63">
        <v>-0.0218724831528732</v>
      </c>
      <c r="J82" s="63">
        <v>0.019991012923108</v>
      </c>
      <c r="K82" s="63">
        <v>0.27399681655477</v>
      </c>
      <c r="L82" s="79">
        <v>979</v>
      </c>
      <c r="M82" s="63">
        <v>0.09113140859363</v>
      </c>
      <c r="N82" s="63">
        <v>0.038526352697802</v>
      </c>
      <c r="O82" s="64">
        <v>0.0182076890321605</v>
      </c>
      <c r="Q82" s="79"/>
    </row>
    <row r="83" customHeight="1" spans="1:17">
      <c r="A83" s="57"/>
      <c r="B83" s="78" t="s">
        <v>877</v>
      </c>
      <c r="C83" s="79">
        <v>4207</v>
      </c>
      <c r="D83" s="79">
        <v>3228</v>
      </c>
      <c r="E83" s="63">
        <v>-0.0259013504282067</v>
      </c>
      <c r="F83" s="63">
        <v>0.019040073988632</v>
      </c>
      <c r="G83" s="64">
        <v>0.173812101968109</v>
      </c>
      <c r="H83" s="79">
        <v>2888</v>
      </c>
      <c r="I83" s="63">
        <v>-0.0137113726336936</v>
      </c>
      <c r="J83" s="63">
        <v>0.020314498953348</v>
      </c>
      <c r="K83" s="63">
        <v>0.499759202455498</v>
      </c>
      <c r="L83" s="79">
        <v>979</v>
      </c>
      <c r="M83" s="63">
        <v>-0.0367815654434746</v>
      </c>
      <c r="N83" s="63">
        <v>0.0380152616347955</v>
      </c>
      <c r="O83" s="64">
        <v>0.333514933220518</v>
      </c>
      <c r="Q83" s="79"/>
    </row>
    <row r="84" customHeight="1" spans="1:17">
      <c r="A84" s="57"/>
      <c r="B84" s="78" t="s">
        <v>878</v>
      </c>
      <c r="C84" s="79">
        <v>4207</v>
      </c>
      <c r="D84" s="79">
        <v>3228</v>
      </c>
      <c r="E84" s="63">
        <v>-0.000324494392335259</v>
      </c>
      <c r="F84" s="63">
        <v>0.0187910649847413</v>
      </c>
      <c r="G84" s="64">
        <v>0.986223456142384</v>
      </c>
      <c r="H84" s="79">
        <v>2888</v>
      </c>
      <c r="I84" s="63">
        <v>0.00119634078643442</v>
      </c>
      <c r="J84" s="63">
        <v>0.0199568031204245</v>
      </c>
      <c r="K84" s="63">
        <v>0.952202443685031</v>
      </c>
      <c r="L84" s="79">
        <v>979</v>
      </c>
      <c r="M84" s="63">
        <v>0.0303936127880193</v>
      </c>
      <c r="N84" s="63">
        <v>0.0386599770666838</v>
      </c>
      <c r="O84" s="64">
        <v>0.431957991144356</v>
      </c>
      <c r="Q84" s="79"/>
    </row>
    <row r="85" customHeight="1" spans="1:17">
      <c r="A85" s="57"/>
      <c r="B85" s="78" t="s">
        <v>879</v>
      </c>
      <c r="C85" s="79">
        <v>4207</v>
      </c>
      <c r="D85" s="79">
        <v>3228</v>
      </c>
      <c r="E85" s="63">
        <v>-0.0106721497160392</v>
      </c>
      <c r="F85" s="63">
        <v>0.0184989394228596</v>
      </c>
      <c r="G85" s="64">
        <v>0.564043592722008</v>
      </c>
      <c r="H85" s="79">
        <v>2888</v>
      </c>
      <c r="I85" s="63">
        <v>-0.0160539698401618</v>
      </c>
      <c r="J85" s="63">
        <v>0.0195781857720678</v>
      </c>
      <c r="K85" s="63">
        <v>0.412288948054063</v>
      </c>
      <c r="L85" s="79">
        <v>979</v>
      </c>
      <c r="M85" s="63">
        <v>0.0760231951081547</v>
      </c>
      <c r="N85" s="63">
        <v>0.0402216950253387</v>
      </c>
      <c r="O85" s="64">
        <v>0.0590459909389452</v>
      </c>
      <c r="Q85" s="79"/>
    </row>
    <row r="86" customHeight="1" spans="1:17">
      <c r="A86" s="57"/>
      <c r="B86" s="78" t="s">
        <v>880</v>
      </c>
      <c r="C86" s="79">
        <v>4207</v>
      </c>
      <c r="D86" s="79">
        <v>3228</v>
      </c>
      <c r="E86" s="63">
        <v>0.0201516970234851</v>
      </c>
      <c r="F86" s="63">
        <v>0.0188471634837706</v>
      </c>
      <c r="G86" s="64">
        <v>0.285052949953118</v>
      </c>
      <c r="H86" s="79">
        <v>2888</v>
      </c>
      <c r="I86" s="63">
        <v>0.0189884306487759</v>
      </c>
      <c r="J86" s="63">
        <v>0.020279477438517</v>
      </c>
      <c r="K86" s="63">
        <v>0.349179034277885</v>
      </c>
      <c r="L86" s="79">
        <v>979</v>
      </c>
      <c r="M86" s="63">
        <v>0.0925648412453472</v>
      </c>
      <c r="N86" s="63">
        <v>0.0381819181043109</v>
      </c>
      <c r="O86" s="64">
        <v>0.0155218226354981</v>
      </c>
      <c r="Q86" s="79"/>
    </row>
    <row r="87" customHeight="1" spans="1:17">
      <c r="A87" s="57"/>
      <c r="B87" s="78" t="s">
        <v>881</v>
      </c>
      <c r="C87" s="79">
        <v>4207</v>
      </c>
      <c r="D87" s="79">
        <v>3228</v>
      </c>
      <c r="E87" s="63">
        <v>-0.0237457813189897</v>
      </c>
      <c r="F87" s="63">
        <v>0.0186580637906999</v>
      </c>
      <c r="G87" s="64">
        <v>0.203223552393332</v>
      </c>
      <c r="H87" s="79">
        <v>2888</v>
      </c>
      <c r="I87" s="63">
        <v>-0.0104083147608026</v>
      </c>
      <c r="J87" s="63">
        <v>0.0198203997089547</v>
      </c>
      <c r="K87" s="63">
        <v>0.599532750725564</v>
      </c>
      <c r="L87" s="79">
        <v>979</v>
      </c>
      <c r="M87" s="63">
        <v>-0.0696890843318021</v>
      </c>
      <c r="N87" s="63">
        <v>0.0387143380925316</v>
      </c>
      <c r="O87" s="64">
        <v>0.0721621088242035</v>
      </c>
      <c r="Q87" s="79"/>
    </row>
    <row r="88" customHeight="1" spans="1:17">
      <c r="A88" s="57"/>
      <c r="B88" s="78" t="s">
        <v>882</v>
      </c>
      <c r="C88" s="79">
        <v>4207</v>
      </c>
      <c r="D88" s="79">
        <v>3228</v>
      </c>
      <c r="E88" s="63">
        <v>0.0177799238592113</v>
      </c>
      <c r="F88" s="63">
        <v>0.01858943959066</v>
      </c>
      <c r="G88" s="64">
        <v>0.338915842853031</v>
      </c>
      <c r="H88" s="79">
        <v>2888</v>
      </c>
      <c r="I88" s="63">
        <v>-0.000987996761672231</v>
      </c>
      <c r="J88" s="63">
        <v>0.0197339881378544</v>
      </c>
      <c r="K88" s="63">
        <v>0.960073513781084</v>
      </c>
      <c r="L88" s="79">
        <v>979</v>
      </c>
      <c r="M88" s="63">
        <v>0.065584987287971</v>
      </c>
      <c r="N88" s="63">
        <v>0.0381726695648406</v>
      </c>
      <c r="O88" s="64">
        <v>0.0860993341290925</v>
      </c>
      <c r="Q88" s="79"/>
    </row>
    <row r="89" customHeight="1" spans="1:17">
      <c r="A89" s="57"/>
      <c r="B89" s="78" t="s">
        <v>883</v>
      </c>
      <c r="C89" s="79">
        <v>6740</v>
      </c>
      <c r="D89" s="79">
        <v>5257</v>
      </c>
      <c r="E89" s="63">
        <v>0.0335437160206978</v>
      </c>
      <c r="F89" s="63">
        <v>0.0145647083355537</v>
      </c>
      <c r="G89" s="64">
        <v>0.0213133483064196</v>
      </c>
      <c r="H89" s="79">
        <v>3180</v>
      </c>
      <c r="I89" s="63">
        <v>0.0251386324864614</v>
      </c>
      <c r="J89" s="63">
        <v>0.018663982907288</v>
      </c>
      <c r="K89" s="63">
        <v>0.178107767602445</v>
      </c>
      <c r="L89" s="79">
        <v>1483</v>
      </c>
      <c r="M89" s="63">
        <v>0.00766785810172569</v>
      </c>
      <c r="N89" s="63">
        <v>0.0334002354124365</v>
      </c>
      <c r="O89" s="64">
        <v>0.81845421404539</v>
      </c>
      <c r="Q89" s="79"/>
    </row>
    <row r="90" customHeight="1" spans="1:17">
      <c r="A90" s="57"/>
      <c r="B90" s="78" t="s">
        <v>884</v>
      </c>
      <c r="C90" s="79">
        <v>6740</v>
      </c>
      <c r="D90" s="79">
        <v>5257</v>
      </c>
      <c r="E90" s="63">
        <v>-0.0354643020299934</v>
      </c>
      <c r="F90" s="63">
        <v>0.0146496957001062</v>
      </c>
      <c r="G90" s="64">
        <v>0.015519349356083</v>
      </c>
      <c r="H90" s="79">
        <v>3180</v>
      </c>
      <c r="I90" s="63">
        <v>-0.0339879354056495</v>
      </c>
      <c r="J90" s="63">
        <v>0.0187622896629075</v>
      </c>
      <c r="K90" s="63">
        <v>0.0701586925523696</v>
      </c>
      <c r="L90" s="79">
        <v>1483</v>
      </c>
      <c r="M90" s="63">
        <v>-0.0288237472895769</v>
      </c>
      <c r="N90" s="63">
        <v>0.0319211793033822</v>
      </c>
      <c r="O90" s="64">
        <v>0.366692761635256</v>
      </c>
      <c r="Q90" s="79"/>
    </row>
    <row r="91" customHeight="1" spans="1:17">
      <c r="A91" s="57"/>
      <c r="B91" s="78" t="s">
        <v>885</v>
      </c>
      <c r="C91" s="79">
        <v>6740</v>
      </c>
      <c r="D91" s="79">
        <v>5257</v>
      </c>
      <c r="E91" s="63">
        <v>-0.0204333018278807</v>
      </c>
      <c r="F91" s="63">
        <v>0.0147123189967119</v>
      </c>
      <c r="G91" s="64">
        <v>0.164935578049057</v>
      </c>
      <c r="H91" s="79">
        <v>3180</v>
      </c>
      <c r="I91" s="63">
        <v>-0.0185808543444951</v>
      </c>
      <c r="J91" s="63">
        <v>0.0189902717185328</v>
      </c>
      <c r="K91" s="63">
        <v>0.327931865597091</v>
      </c>
      <c r="L91" s="79">
        <v>1483</v>
      </c>
      <c r="M91" s="63">
        <v>0.0192673930447839</v>
      </c>
      <c r="N91" s="63">
        <v>0.0320261498364744</v>
      </c>
      <c r="O91" s="64">
        <v>0.547524241110138</v>
      </c>
      <c r="Q91" s="79"/>
    </row>
    <row r="92" customHeight="1" spans="1:17">
      <c r="A92" s="57"/>
      <c r="B92" s="89" t="s">
        <v>886</v>
      </c>
      <c r="C92" s="79">
        <v>6718</v>
      </c>
      <c r="D92" s="79">
        <v>5230</v>
      </c>
      <c r="E92" s="63">
        <v>0.0221128314879881</v>
      </c>
      <c r="F92" s="63">
        <v>0.0143247536926111</v>
      </c>
      <c r="G92" s="64">
        <v>0.12272685547008</v>
      </c>
      <c r="H92" s="79">
        <v>3165</v>
      </c>
      <c r="I92" s="63">
        <v>0.0101116829708715</v>
      </c>
      <c r="J92" s="63">
        <v>0.0182261331100043</v>
      </c>
      <c r="K92" s="63">
        <v>0.579077803382284</v>
      </c>
      <c r="L92" s="79">
        <v>1488</v>
      </c>
      <c r="M92" s="63">
        <v>-0.0239598954838865</v>
      </c>
      <c r="N92" s="63">
        <v>0.030697675642797</v>
      </c>
      <c r="O92" s="64">
        <v>0.43521573941708</v>
      </c>
      <c r="Q92" s="79"/>
    </row>
    <row r="93" customHeight="1" spans="1:17">
      <c r="A93" s="57"/>
      <c r="B93" s="89" t="s">
        <v>887</v>
      </c>
      <c r="C93" s="79">
        <v>6719</v>
      </c>
      <c r="D93" s="79">
        <v>5231</v>
      </c>
      <c r="E93" s="63">
        <v>0.00661001104557212</v>
      </c>
      <c r="F93" s="63">
        <v>0.0145838570177107</v>
      </c>
      <c r="G93" s="64">
        <v>0.650393688720195</v>
      </c>
      <c r="H93" s="79">
        <v>3167</v>
      </c>
      <c r="I93" s="63">
        <v>-0.00275474805951106</v>
      </c>
      <c r="J93" s="63">
        <v>0.018781757825006</v>
      </c>
      <c r="K93" s="63">
        <v>0.883400801280904</v>
      </c>
      <c r="L93" s="79">
        <v>1488</v>
      </c>
      <c r="M93" s="63">
        <v>-0.0269764104091267</v>
      </c>
      <c r="N93" s="63">
        <v>0.0315613192081759</v>
      </c>
      <c r="O93" s="64">
        <v>0.392840222603132</v>
      </c>
      <c r="Q93" s="79"/>
    </row>
    <row r="94" customHeight="1" spans="1:17">
      <c r="A94" s="57"/>
      <c r="B94" s="89" t="s">
        <v>888</v>
      </c>
      <c r="C94" s="79">
        <v>6719</v>
      </c>
      <c r="D94" s="79">
        <v>5233</v>
      </c>
      <c r="E94" s="63">
        <v>0.0185817638218185</v>
      </c>
      <c r="F94" s="63">
        <v>0.0145135639324029</v>
      </c>
      <c r="G94" s="64">
        <v>0.200495616453651</v>
      </c>
      <c r="H94" s="79">
        <v>3168</v>
      </c>
      <c r="I94" s="63">
        <v>0.0097321394419097</v>
      </c>
      <c r="J94" s="63">
        <v>0.0186629246153445</v>
      </c>
      <c r="K94" s="63">
        <v>0.602076943836198</v>
      </c>
      <c r="L94" s="79">
        <v>1486</v>
      </c>
      <c r="M94" s="63">
        <v>-0.0272892797601009</v>
      </c>
      <c r="N94" s="63">
        <v>0.0316104519537328</v>
      </c>
      <c r="O94" s="64">
        <v>0.388114355975436</v>
      </c>
      <c r="Q94" s="79"/>
    </row>
    <row r="95" customHeight="1" spans="1:17">
      <c r="A95" s="57"/>
      <c r="B95" s="89" t="s">
        <v>889</v>
      </c>
      <c r="C95" s="79">
        <v>6718</v>
      </c>
      <c r="D95" s="79">
        <v>5231</v>
      </c>
      <c r="E95" s="63">
        <v>0.0115264971028819</v>
      </c>
      <c r="F95" s="63">
        <v>0.0145132424965622</v>
      </c>
      <c r="G95" s="64">
        <v>0.427112073673165</v>
      </c>
      <c r="H95" s="79">
        <v>3167</v>
      </c>
      <c r="I95" s="63">
        <v>-0.00446761249799373</v>
      </c>
      <c r="J95" s="63">
        <v>0.0185751180746742</v>
      </c>
      <c r="K95" s="63">
        <v>0.809946067917278</v>
      </c>
      <c r="L95" s="79">
        <v>1487</v>
      </c>
      <c r="M95" s="63">
        <v>-0.000250568770187725</v>
      </c>
      <c r="N95" s="63">
        <v>0.0316730070448825</v>
      </c>
      <c r="O95" s="64">
        <v>0.993688987204771</v>
      </c>
      <c r="Q95" s="79"/>
    </row>
    <row r="96" customHeight="1" spans="1:17">
      <c r="A96" s="57"/>
      <c r="B96" s="89" t="s">
        <v>890</v>
      </c>
      <c r="C96" s="79">
        <v>6719</v>
      </c>
      <c r="D96" s="79">
        <v>5233</v>
      </c>
      <c r="E96" s="63">
        <v>0.00766442612038751</v>
      </c>
      <c r="F96" s="63">
        <v>0.0144846852604737</v>
      </c>
      <c r="G96" s="64">
        <v>0.596730941321121</v>
      </c>
      <c r="H96" s="79">
        <v>3168</v>
      </c>
      <c r="I96" s="63">
        <v>0.00142411138543142</v>
      </c>
      <c r="J96" s="63">
        <v>0.0185651454362918</v>
      </c>
      <c r="K96" s="63">
        <v>0.938860056157097</v>
      </c>
      <c r="L96" s="79">
        <v>1486</v>
      </c>
      <c r="M96" s="63">
        <v>-0.0206939356589335</v>
      </c>
      <c r="N96" s="63">
        <v>0.0318345148789747</v>
      </c>
      <c r="O96" s="64">
        <v>0.515763752668942</v>
      </c>
      <c r="Q96" s="79"/>
    </row>
    <row r="97" customHeight="1" spans="1:17">
      <c r="A97" s="57"/>
      <c r="B97" s="89" t="s">
        <v>891</v>
      </c>
      <c r="C97" s="79">
        <v>6663</v>
      </c>
      <c r="D97" s="79">
        <v>5197</v>
      </c>
      <c r="E97" s="63">
        <v>-0.000142031204828983</v>
      </c>
      <c r="F97" s="63">
        <v>0.000213955782611692</v>
      </c>
      <c r="G97" s="64">
        <v>0.506825964217309</v>
      </c>
      <c r="H97" s="79">
        <v>3147</v>
      </c>
      <c r="I97" s="63">
        <v>-1.48495555576693e-5</v>
      </c>
      <c r="J97" s="63">
        <v>0.000279810450238573</v>
      </c>
      <c r="K97" s="63">
        <v>0.957679506754358</v>
      </c>
      <c r="L97" s="79">
        <v>1466</v>
      </c>
      <c r="M97" s="63">
        <v>0.00154119765761636</v>
      </c>
      <c r="N97" s="63">
        <v>0.000581658681887476</v>
      </c>
      <c r="O97" s="64">
        <v>0.00814522954198339</v>
      </c>
      <c r="Q97" s="79"/>
    </row>
    <row r="98" customHeight="1" spans="1:17">
      <c r="A98" s="57"/>
      <c r="B98" s="89" t="s">
        <v>892</v>
      </c>
      <c r="C98" s="79">
        <v>6524</v>
      </c>
      <c r="D98" s="79">
        <v>5101</v>
      </c>
      <c r="E98" s="63">
        <v>0.00362038975875028</v>
      </c>
      <c r="F98" s="63">
        <v>0.0145395151190589</v>
      </c>
      <c r="G98" s="64">
        <v>0.80336818722128</v>
      </c>
      <c r="H98" s="79">
        <v>3146</v>
      </c>
      <c r="I98" s="63">
        <v>-0.0016555352392027</v>
      </c>
      <c r="J98" s="63">
        <v>0.0181431606224652</v>
      </c>
      <c r="K98" s="63">
        <v>0.927301069748344</v>
      </c>
      <c r="L98" s="79">
        <v>1423</v>
      </c>
      <c r="M98" s="63">
        <v>0.00510760225099545</v>
      </c>
      <c r="N98" s="63">
        <v>0.0310721581902528</v>
      </c>
      <c r="O98" s="64">
        <v>0.869456709497245</v>
      </c>
      <c r="Q98" s="79"/>
    </row>
    <row r="99" customHeight="1" spans="1:17">
      <c r="A99" s="57"/>
      <c r="B99" s="89" t="s">
        <v>893</v>
      </c>
      <c r="C99" s="79">
        <v>6519</v>
      </c>
      <c r="D99" s="79">
        <v>5100</v>
      </c>
      <c r="E99" s="63">
        <v>0.0042784831193501</v>
      </c>
      <c r="F99" s="63">
        <v>0.0141027339073998</v>
      </c>
      <c r="G99" s="64">
        <v>0.761612975396608</v>
      </c>
      <c r="H99" s="79">
        <v>3145</v>
      </c>
      <c r="I99" s="63">
        <v>0.000713911854182729</v>
      </c>
      <c r="J99" s="63">
        <v>0.0176289205149268</v>
      </c>
      <c r="K99" s="63">
        <v>0.96769980061255</v>
      </c>
      <c r="L99" s="79">
        <v>1419</v>
      </c>
      <c r="M99" s="63">
        <v>-0.00849657599781457</v>
      </c>
      <c r="N99" s="63">
        <v>0.0297093179163364</v>
      </c>
      <c r="O99" s="64">
        <v>0.774927971130315</v>
      </c>
      <c r="Q99" s="79"/>
    </row>
    <row r="100" customHeight="1" spans="1:17">
      <c r="A100" s="57"/>
      <c r="B100" s="89" t="s">
        <v>894</v>
      </c>
      <c r="C100" s="79">
        <v>6461</v>
      </c>
      <c r="D100" s="79">
        <v>5055</v>
      </c>
      <c r="E100" s="63">
        <v>0.0441769560829339</v>
      </c>
      <c r="F100" s="63">
        <v>0.0149253673631584</v>
      </c>
      <c r="G100" s="64">
        <v>0.00309220463163788</v>
      </c>
      <c r="H100" s="79">
        <v>3053</v>
      </c>
      <c r="I100" s="63">
        <v>0.0385429504839834</v>
      </c>
      <c r="J100" s="63">
        <v>0.0195103032028811</v>
      </c>
      <c r="K100" s="63">
        <v>0.0483005989488351</v>
      </c>
      <c r="L100" s="79">
        <v>1406</v>
      </c>
      <c r="M100" s="63">
        <v>0.026511600677748</v>
      </c>
      <c r="N100" s="63">
        <v>0.0328067169924018</v>
      </c>
      <c r="O100" s="64">
        <v>0.419163249680656</v>
      </c>
      <c r="Q100" s="79"/>
    </row>
    <row r="101" customHeight="1" spans="1:17">
      <c r="A101" s="57"/>
      <c r="B101" s="89" t="s">
        <v>895</v>
      </c>
      <c r="C101" s="79">
        <v>6518</v>
      </c>
      <c r="D101" s="79">
        <v>5094</v>
      </c>
      <c r="E101" s="63">
        <v>-0.0485601527276231</v>
      </c>
      <c r="F101" s="63">
        <v>0.0151629522200837</v>
      </c>
      <c r="G101" s="64">
        <v>0.00137059246346585</v>
      </c>
      <c r="H101" s="79">
        <v>3140</v>
      </c>
      <c r="I101" s="63">
        <v>-0.0503324419613413</v>
      </c>
      <c r="J101" s="63">
        <v>0.018982316281992</v>
      </c>
      <c r="K101" s="63">
        <v>0.00805330293983547</v>
      </c>
      <c r="L101" s="79">
        <v>1424</v>
      </c>
      <c r="M101" s="63">
        <v>0.0429991668982832</v>
      </c>
      <c r="N101" s="63">
        <v>0.033404525088027</v>
      </c>
      <c r="O101" s="64">
        <v>0.198228057707696</v>
      </c>
      <c r="Q101" s="79"/>
    </row>
    <row r="102" customHeight="1" spans="1:17">
      <c r="A102" s="57"/>
      <c r="B102" s="89" t="s">
        <v>896</v>
      </c>
      <c r="C102" s="79">
        <v>6391</v>
      </c>
      <c r="D102" s="79">
        <v>5005</v>
      </c>
      <c r="E102" s="63">
        <v>-0.0049315857607003</v>
      </c>
      <c r="F102" s="63">
        <v>0.0153592583758652</v>
      </c>
      <c r="G102" s="64">
        <v>0.748161533295728</v>
      </c>
      <c r="H102" s="79">
        <v>3084</v>
      </c>
      <c r="I102" s="63">
        <v>0.000722713441251141</v>
      </c>
      <c r="J102" s="63">
        <v>0.0187806445594026</v>
      </c>
      <c r="K102" s="63">
        <v>0.969306049767</v>
      </c>
      <c r="L102" s="79">
        <v>1386</v>
      </c>
      <c r="M102" s="63">
        <v>-0.021793717705053</v>
      </c>
      <c r="N102" s="63">
        <v>0.0334063531217428</v>
      </c>
      <c r="O102" s="64">
        <v>0.514264421815696</v>
      </c>
      <c r="Q102" s="79"/>
    </row>
    <row r="103" customHeight="1" spans="1:17">
      <c r="A103" s="57"/>
      <c r="B103" s="89" t="s">
        <v>897</v>
      </c>
      <c r="C103" s="79">
        <v>6541</v>
      </c>
      <c r="D103" s="79">
        <v>5115</v>
      </c>
      <c r="E103" s="63">
        <v>0.00638341128978978</v>
      </c>
      <c r="F103" s="63">
        <v>0.0149244279747255</v>
      </c>
      <c r="G103" s="64">
        <v>0.668876290387745</v>
      </c>
      <c r="H103" s="79">
        <v>3117</v>
      </c>
      <c r="I103" s="63">
        <v>-0.0265404414260009</v>
      </c>
      <c r="J103" s="63">
        <v>0.0188939436845097</v>
      </c>
      <c r="K103" s="63">
        <v>0.160209672559459</v>
      </c>
      <c r="L103" s="79">
        <v>1426</v>
      </c>
      <c r="M103" s="63">
        <v>0.0385015703029329</v>
      </c>
      <c r="N103" s="63">
        <v>0.0335113695013014</v>
      </c>
      <c r="O103" s="64">
        <v>0.250788504257109</v>
      </c>
      <c r="Q103" s="79"/>
    </row>
    <row r="104" customHeight="1" spans="1:17">
      <c r="A104" s="57" t="s">
        <v>72</v>
      </c>
      <c r="B104" s="78" t="s">
        <v>873</v>
      </c>
      <c r="C104" s="79">
        <v>6731</v>
      </c>
      <c r="D104" s="79">
        <v>5248</v>
      </c>
      <c r="E104" s="63">
        <v>-0.030391605585484</v>
      </c>
      <c r="F104" s="63">
        <v>0.0148923181330511</v>
      </c>
      <c r="G104" s="64">
        <v>0.0413252376971097</v>
      </c>
      <c r="H104" s="79">
        <v>3176</v>
      </c>
      <c r="I104" s="63">
        <v>-0.0300176123916313</v>
      </c>
      <c r="J104" s="63">
        <v>0.0192236705806235</v>
      </c>
      <c r="K104" s="63">
        <v>0.11850865233403</v>
      </c>
      <c r="L104" s="79">
        <v>1483</v>
      </c>
      <c r="M104" s="63">
        <v>-0.0349930325692181</v>
      </c>
      <c r="N104" s="63">
        <v>0.0344728401366088</v>
      </c>
      <c r="O104" s="64">
        <v>0.31023115162243</v>
      </c>
      <c r="Q104" s="79"/>
    </row>
    <row r="105" customHeight="1" spans="1:17">
      <c r="A105" s="57"/>
      <c r="B105" s="78" t="s">
        <v>874</v>
      </c>
      <c r="C105" s="79">
        <v>6730</v>
      </c>
      <c r="D105" s="79">
        <v>5252</v>
      </c>
      <c r="E105" s="63">
        <v>-0.0317235904027496</v>
      </c>
      <c r="F105" s="63">
        <v>0.0145164452168942</v>
      </c>
      <c r="G105" s="64">
        <v>0.0289071290670487</v>
      </c>
      <c r="H105" s="79">
        <v>3178</v>
      </c>
      <c r="I105" s="63">
        <v>-0.000507625852856365</v>
      </c>
      <c r="J105" s="63">
        <v>0.0189590089214254</v>
      </c>
      <c r="K105" s="63">
        <v>0.978640965106491</v>
      </c>
      <c r="L105" s="79">
        <v>1478</v>
      </c>
      <c r="M105" s="63">
        <v>-0.0577333687621161</v>
      </c>
      <c r="N105" s="63">
        <v>0.0368810966125044</v>
      </c>
      <c r="O105" s="64">
        <v>0.117708503958732</v>
      </c>
      <c r="Q105" s="79"/>
    </row>
    <row r="106" customHeight="1" spans="1:17">
      <c r="A106" s="57"/>
      <c r="B106" s="78" t="s">
        <v>875</v>
      </c>
      <c r="C106" s="79">
        <v>6730</v>
      </c>
      <c r="D106" s="79">
        <v>5252</v>
      </c>
      <c r="E106" s="63">
        <v>-0.0377082682453684</v>
      </c>
      <c r="F106" s="63">
        <v>0.0145975547717494</v>
      </c>
      <c r="G106" s="64">
        <v>0.0098160954991988</v>
      </c>
      <c r="H106" s="79">
        <v>3176</v>
      </c>
      <c r="I106" s="63">
        <v>-0.00155681718021228</v>
      </c>
      <c r="J106" s="63">
        <v>0.0189738945057884</v>
      </c>
      <c r="K106" s="63">
        <v>0.93461181157348</v>
      </c>
      <c r="L106" s="79">
        <v>1478</v>
      </c>
      <c r="M106" s="63">
        <v>-0.049816817692641</v>
      </c>
      <c r="N106" s="63">
        <v>0.0363025365820055</v>
      </c>
      <c r="O106" s="64">
        <v>0.170191460993976</v>
      </c>
      <c r="Q106" s="79"/>
    </row>
    <row r="107" customHeight="1" spans="1:17">
      <c r="A107" s="57"/>
      <c r="B107" s="78" t="s">
        <v>876</v>
      </c>
      <c r="C107" s="79">
        <v>4209</v>
      </c>
      <c r="D107" s="79">
        <v>3231</v>
      </c>
      <c r="E107" s="63">
        <v>-0.00775444260169924</v>
      </c>
      <c r="F107" s="63">
        <v>0.019204972782964</v>
      </c>
      <c r="G107" s="64">
        <v>0.686406921092135</v>
      </c>
      <c r="H107" s="79">
        <v>2889</v>
      </c>
      <c r="I107" s="63">
        <v>-0.0189778240225469</v>
      </c>
      <c r="J107" s="63">
        <v>0.0204211251805981</v>
      </c>
      <c r="K107" s="63">
        <v>0.352800463955391</v>
      </c>
      <c r="L107" s="79">
        <v>978</v>
      </c>
      <c r="M107" s="63">
        <v>0.139674256341786</v>
      </c>
      <c r="N107" s="63">
        <v>0.0431717183956055</v>
      </c>
      <c r="O107" s="64">
        <v>0.00125677389991965</v>
      </c>
      <c r="Q107" s="79"/>
    </row>
    <row r="108" customHeight="1" spans="1:17">
      <c r="A108" s="57"/>
      <c r="B108" s="78" t="s">
        <v>877</v>
      </c>
      <c r="C108" s="79">
        <v>4209</v>
      </c>
      <c r="D108" s="79">
        <v>3231</v>
      </c>
      <c r="E108" s="63">
        <v>-0.0088399922698302</v>
      </c>
      <c r="F108" s="63">
        <v>0.0194326622250146</v>
      </c>
      <c r="G108" s="64">
        <v>0.64920932263182</v>
      </c>
      <c r="H108" s="79">
        <v>2889</v>
      </c>
      <c r="I108" s="63">
        <v>0.00372768976864368</v>
      </c>
      <c r="J108" s="63">
        <v>0.0207192387428918</v>
      </c>
      <c r="K108" s="63">
        <v>0.857232564883482</v>
      </c>
      <c r="L108" s="79">
        <v>978</v>
      </c>
      <c r="M108" s="63">
        <v>-0.0137022622376091</v>
      </c>
      <c r="N108" s="63">
        <v>0.0427224678409656</v>
      </c>
      <c r="O108" s="64">
        <v>0.748487142697105</v>
      </c>
      <c r="Q108" s="79"/>
    </row>
    <row r="109" customHeight="1" spans="1:17">
      <c r="A109" s="57"/>
      <c r="B109" s="78" t="s">
        <v>878</v>
      </c>
      <c r="C109" s="79">
        <v>4209</v>
      </c>
      <c r="D109" s="79">
        <v>3231</v>
      </c>
      <c r="E109" s="63">
        <v>-0.0193812778257819</v>
      </c>
      <c r="F109" s="63">
        <v>0.0191681336253423</v>
      </c>
      <c r="G109" s="64">
        <v>0.312035652680413</v>
      </c>
      <c r="H109" s="79">
        <v>2889</v>
      </c>
      <c r="I109" s="63">
        <v>-0.0230355227456963</v>
      </c>
      <c r="J109" s="63">
        <v>0.020348559561657</v>
      </c>
      <c r="K109" s="63">
        <v>0.257710109046232</v>
      </c>
      <c r="L109" s="79">
        <v>978</v>
      </c>
      <c r="M109" s="63">
        <v>0.0409268591961439</v>
      </c>
      <c r="N109" s="63">
        <v>0.0434137423045214</v>
      </c>
      <c r="O109" s="64">
        <v>0.346064002602817</v>
      </c>
      <c r="Q109" s="79"/>
    </row>
    <row r="110" customHeight="1" spans="1:17">
      <c r="A110" s="57"/>
      <c r="B110" s="78" t="s">
        <v>879</v>
      </c>
      <c r="C110" s="79">
        <v>4209</v>
      </c>
      <c r="D110" s="79">
        <v>3231</v>
      </c>
      <c r="E110" s="63">
        <v>-0.0304886485282463</v>
      </c>
      <c r="F110" s="63">
        <v>0.0188943619059538</v>
      </c>
      <c r="G110" s="64">
        <v>0.106704796110788</v>
      </c>
      <c r="H110" s="79">
        <v>2889</v>
      </c>
      <c r="I110" s="63">
        <v>-0.0409836523034216</v>
      </c>
      <c r="J110" s="63">
        <v>0.0199858158237316</v>
      </c>
      <c r="K110" s="63">
        <v>0.040393711761961</v>
      </c>
      <c r="L110" s="79">
        <v>978</v>
      </c>
      <c r="M110" s="63">
        <v>0.0826432455146915</v>
      </c>
      <c r="N110" s="63">
        <v>0.0451813303251688</v>
      </c>
      <c r="O110" s="64">
        <v>0.0676891209067523</v>
      </c>
      <c r="Q110" s="79"/>
    </row>
    <row r="111" customHeight="1" spans="1:17">
      <c r="A111" s="57"/>
      <c r="B111" s="78" t="s">
        <v>880</v>
      </c>
      <c r="C111" s="79">
        <v>4209</v>
      </c>
      <c r="D111" s="79">
        <v>3231</v>
      </c>
      <c r="E111" s="63">
        <v>0.0239815669554634</v>
      </c>
      <c r="F111" s="63">
        <v>0.0192573688375117</v>
      </c>
      <c r="G111" s="64">
        <v>0.213105786111873</v>
      </c>
      <c r="H111" s="79">
        <v>2889</v>
      </c>
      <c r="I111" s="63">
        <v>0.0219153405043952</v>
      </c>
      <c r="J111" s="63">
        <v>0.0207122975892951</v>
      </c>
      <c r="K111" s="63">
        <v>0.290107169275303</v>
      </c>
      <c r="L111" s="79">
        <v>978</v>
      </c>
      <c r="M111" s="63">
        <v>0.132170456121211</v>
      </c>
      <c r="N111" s="63">
        <v>0.0428091686282369</v>
      </c>
      <c r="O111" s="64">
        <v>0.0020771488969921</v>
      </c>
      <c r="Q111" s="79"/>
    </row>
    <row r="112" customHeight="1" spans="1:17">
      <c r="A112" s="57"/>
      <c r="B112" s="78" t="s">
        <v>881</v>
      </c>
      <c r="C112" s="79">
        <v>4209</v>
      </c>
      <c r="D112" s="79">
        <v>3231</v>
      </c>
      <c r="E112" s="63">
        <v>-0.0177228689350145</v>
      </c>
      <c r="F112" s="63">
        <v>0.0190591138025061</v>
      </c>
      <c r="G112" s="64">
        <v>0.352498530286983</v>
      </c>
      <c r="H112" s="79">
        <v>2889</v>
      </c>
      <c r="I112" s="63">
        <v>0.00328158010465381</v>
      </c>
      <c r="J112" s="63">
        <v>0.0202362177236952</v>
      </c>
      <c r="K112" s="63">
        <v>0.871188449961311</v>
      </c>
      <c r="L112" s="79">
        <v>978</v>
      </c>
      <c r="M112" s="63">
        <v>-0.050807442860125</v>
      </c>
      <c r="N112" s="63">
        <v>0.0435123681604729</v>
      </c>
      <c r="O112" s="64">
        <v>0.243237009322532</v>
      </c>
      <c r="Q112" s="79"/>
    </row>
    <row r="113" customHeight="1" spans="1:17">
      <c r="A113" s="57"/>
      <c r="B113" s="78" t="s">
        <v>882</v>
      </c>
      <c r="C113" s="79">
        <v>4209</v>
      </c>
      <c r="D113" s="79">
        <v>3231</v>
      </c>
      <c r="E113" s="63">
        <v>0.0171745856150339</v>
      </c>
      <c r="F113" s="63">
        <v>0.0189651633674724</v>
      </c>
      <c r="G113" s="64">
        <v>0.365223285924644</v>
      </c>
      <c r="H113" s="79">
        <v>2889</v>
      </c>
      <c r="I113" s="63">
        <v>-0.00279251549808315</v>
      </c>
      <c r="J113" s="63">
        <v>0.0201238026320537</v>
      </c>
      <c r="K113" s="63">
        <v>0.889644255386202</v>
      </c>
      <c r="L113" s="79">
        <v>978</v>
      </c>
      <c r="M113" s="63">
        <v>0.0863942619144206</v>
      </c>
      <c r="N113" s="63">
        <v>0.0428541817492047</v>
      </c>
      <c r="O113" s="64">
        <v>0.0440787406472229</v>
      </c>
      <c r="Q113" s="79"/>
    </row>
    <row r="114" customHeight="1" spans="1:17">
      <c r="A114" s="57"/>
      <c r="B114" s="78" t="s">
        <v>883</v>
      </c>
      <c r="C114" s="79">
        <v>6746</v>
      </c>
      <c r="D114" s="79">
        <v>5264</v>
      </c>
      <c r="E114" s="63">
        <v>0.0395361947060904</v>
      </c>
      <c r="F114" s="63">
        <v>0.0145874982673424</v>
      </c>
      <c r="G114" s="64">
        <v>0.00674459383920375</v>
      </c>
      <c r="H114" s="79">
        <v>3182</v>
      </c>
      <c r="I114" s="63">
        <v>0.0364402599002342</v>
      </c>
      <c r="J114" s="63">
        <v>0.0189728626869845</v>
      </c>
      <c r="K114" s="63">
        <v>0.054866132800455</v>
      </c>
      <c r="L114" s="79">
        <v>1482</v>
      </c>
      <c r="M114" s="63">
        <v>0.0544538447895539</v>
      </c>
      <c r="N114" s="63">
        <v>0.0371952699026147</v>
      </c>
      <c r="O114" s="64">
        <v>0.143409586197044</v>
      </c>
      <c r="Q114" s="79"/>
    </row>
    <row r="115" customHeight="1" spans="1:17">
      <c r="A115" s="57"/>
      <c r="B115" s="78" t="s">
        <v>884</v>
      </c>
      <c r="C115" s="79">
        <v>6746</v>
      </c>
      <c r="D115" s="79">
        <v>5264</v>
      </c>
      <c r="E115" s="63">
        <v>-0.0336832479185395</v>
      </c>
      <c r="F115" s="63">
        <v>0.014667252003665</v>
      </c>
      <c r="G115" s="64">
        <v>0.0216870367395826</v>
      </c>
      <c r="H115" s="79">
        <v>3182</v>
      </c>
      <c r="I115" s="63">
        <v>-0.0166597172275249</v>
      </c>
      <c r="J115" s="63">
        <v>0.0190891599092999</v>
      </c>
      <c r="K115" s="63">
        <v>0.382876023334675</v>
      </c>
      <c r="L115" s="79">
        <v>1482</v>
      </c>
      <c r="M115" s="63">
        <v>-0.05617105059824</v>
      </c>
      <c r="N115" s="63">
        <v>0.0355404790807146</v>
      </c>
      <c r="O115" s="64">
        <v>0.11421351535748</v>
      </c>
      <c r="Q115" s="79"/>
    </row>
    <row r="116" customHeight="1" spans="1:17">
      <c r="A116" s="57"/>
      <c r="B116" s="78" t="s">
        <v>885</v>
      </c>
      <c r="C116" s="79">
        <v>6746</v>
      </c>
      <c r="D116" s="79">
        <v>5264</v>
      </c>
      <c r="E116" s="63">
        <v>-0.0152691281423409</v>
      </c>
      <c r="F116" s="63">
        <v>0.0147293188946649</v>
      </c>
      <c r="G116" s="64">
        <v>0.299947580007327</v>
      </c>
      <c r="H116" s="79">
        <v>3182</v>
      </c>
      <c r="I116" s="63">
        <v>-0.00905340862141014</v>
      </c>
      <c r="J116" s="63">
        <v>0.0193162377857556</v>
      </c>
      <c r="K116" s="63">
        <v>0.639320779255855</v>
      </c>
      <c r="L116" s="79">
        <v>1482</v>
      </c>
      <c r="M116" s="63">
        <v>0.0708763214589414</v>
      </c>
      <c r="N116" s="63">
        <v>0.0356466521815239</v>
      </c>
      <c r="O116" s="64">
        <v>0.0469648502864084</v>
      </c>
      <c r="Q116" s="79"/>
    </row>
    <row r="117" customHeight="1" spans="1:17">
      <c r="A117" s="57"/>
      <c r="B117" s="89" t="s">
        <v>886</v>
      </c>
      <c r="C117" s="79">
        <v>6724</v>
      </c>
      <c r="D117" s="79">
        <v>5237</v>
      </c>
      <c r="E117" s="63">
        <v>0.0341663056019565</v>
      </c>
      <c r="F117" s="63">
        <v>0.0143510248561828</v>
      </c>
      <c r="G117" s="64">
        <v>0.0173128873749985</v>
      </c>
      <c r="H117" s="79">
        <v>3167</v>
      </c>
      <c r="I117" s="63">
        <v>0.015466212083047</v>
      </c>
      <c r="J117" s="63">
        <v>0.0185193641887576</v>
      </c>
      <c r="K117" s="63">
        <v>0.403704261237169</v>
      </c>
      <c r="L117" s="79">
        <v>1487</v>
      </c>
      <c r="M117" s="63">
        <v>-0.0420184627949484</v>
      </c>
      <c r="N117" s="63">
        <v>0.034221690092704</v>
      </c>
      <c r="O117" s="64">
        <v>0.219707534781801</v>
      </c>
      <c r="Q117" s="79"/>
    </row>
    <row r="118" customHeight="1" spans="1:17">
      <c r="A118" s="57"/>
      <c r="B118" s="89" t="s">
        <v>887</v>
      </c>
      <c r="C118" s="79">
        <v>6725</v>
      </c>
      <c r="D118" s="79">
        <v>5238</v>
      </c>
      <c r="E118" s="63">
        <v>0.00847587733198557</v>
      </c>
      <c r="F118" s="63">
        <v>0.0146211535101307</v>
      </c>
      <c r="G118" s="64">
        <v>0.562142290067539</v>
      </c>
      <c r="H118" s="79">
        <v>3169</v>
      </c>
      <c r="I118" s="63">
        <v>-0.00455809619590344</v>
      </c>
      <c r="J118" s="63">
        <v>0.0190996237762752</v>
      </c>
      <c r="K118" s="63">
        <v>0.811393811915874</v>
      </c>
      <c r="L118" s="79">
        <v>1487</v>
      </c>
      <c r="M118" s="63">
        <v>-0.0431855549630869</v>
      </c>
      <c r="N118" s="63">
        <v>0.0351845379792451</v>
      </c>
      <c r="O118" s="64">
        <v>0.219868909706005</v>
      </c>
      <c r="Q118" s="79"/>
    </row>
    <row r="119" customHeight="1" spans="1:17">
      <c r="A119" s="57"/>
      <c r="B119" s="89" t="s">
        <v>888</v>
      </c>
      <c r="C119" s="79">
        <v>6725</v>
      </c>
      <c r="D119" s="79">
        <v>5240</v>
      </c>
      <c r="E119" s="63">
        <v>0.0242604897884525</v>
      </c>
      <c r="F119" s="63">
        <v>0.0145422579330178</v>
      </c>
      <c r="G119" s="64">
        <v>0.0953212359812105</v>
      </c>
      <c r="H119" s="79">
        <v>3170</v>
      </c>
      <c r="I119" s="63">
        <v>0.0111114858720962</v>
      </c>
      <c r="J119" s="63">
        <v>0.0189681968906473</v>
      </c>
      <c r="K119" s="63">
        <v>0.558055170546015</v>
      </c>
      <c r="L119" s="79">
        <v>1485</v>
      </c>
      <c r="M119" s="63">
        <v>-0.0441168522620018</v>
      </c>
      <c r="N119" s="63">
        <v>0.0352377123845155</v>
      </c>
      <c r="O119" s="64">
        <v>0.210777879449949</v>
      </c>
      <c r="Q119" s="79"/>
    </row>
    <row r="120" customHeight="1" spans="1:17">
      <c r="A120" s="57"/>
      <c r="B120" s="89" t="s">
        <v>889</v>
      </c>
      <c r="C120" s="79">
        <v>6724</v>
      </c>
      <c r="D120" s="79">
        <v>5238</v>
      </c>
      <c r="E120" s="63">
        <v>0.0127879470253441</v>
      </c>
      <c r="F120" s="63">
        <v>0.0145531542483137</v>
      </c>
      <c r="G120" s="64">
        <v>0.379601167292743</v>
      </c>
      <c r="H120" s="79">
        <v>3169</v>
      </c>
      <c r="I120" s="63">
        <v>-0.000275930170383353</v>
      </c>
      <c r="J120" s="63">
        <v>0.0188994553359782</v>
      </c>
      <c r="K120" s="63">
        <v>0.988352310195478</v>
      </c>
      <c r="L120" s="79">
        <v>1486</v>
      </c>
      <c r="M120" s="63">
        <v>-0.0138570666783541</v>
      </c>
      <c r="N120" s="63">
        <v>0.0353203461243846</v>
      </c>
      <c r="O120" s="64">
        <v>0.694874953185688</v>
      </c>
      <c r="Q120" s="79"/>
    </row>
    <row r="121" customHeight="1" spans="1:17">
      <c r="A121" s="57"/>
      <c r="B121" s="89" t="s">
        <v>890</v>
      </c>
      <c r="C121" s="79">
        <v>6725</v>
      </c>
      <c r="D121" s="79">
        <v>5240</v>
      </c>
      <c r="E121" s="63">
        <v>0.0112147321733634</v>
      </c>
      <c r="F121" s="63">
        <v>0.0145188642979324</v>
      </c>
      <c r="G121" s="64">
        <v>0.43989788710621</v>
      </c>
      <c r="H121" s="79">
        <v>3170</v>
      </c>
      <c r="I121" s="63">
        <v>0.0062679294154018</v>
      </c>
      <c r="J121" s="63">
        <v>0.0188739431391817</v>
      </c>
      <c r="K121" s="63">
        <v>0.739840292606692</v>
      </c>
      <c r="L121" s="79">
        <v>1485</v>
      </c>
      <c r="M121" s="63">
        <v>-0.0274032379749967</v>
      </c>
      <c r="N121" s="63">
        <v>0.0354946688401841</v>
      </c>
      <c r="O121" s="64">
        <v>0.440216530040979</v>
      </c>
      <c r="Q121" s="79"/>
    </row>
    <row r="122" customHeight="1" spans="1:17">
      <c r="A122" s="57"/>
      <c r="B122" s="89" t="s">
        <v>891</v>
      </c>
      <c r="C122" s="79">
        <v>6669</v>
      </c>
      <c r="D122" s="79">
        <v>5204</v>
      </c>
      <c r="E122" s="63">
        <v>-0.000103589352272618</v>
      </c>
      <c r="F122" s="63">
        <v>0.00021468764238357</v>
      </c>
      <c r="G122" s="64">
        <v>0.629462745774491</v>
      </c>
      <c r="H122" s="79">
        <v>3149</v>
      </c>
      <c r="I122" s="63">
        <v>0.000139023132315176</v>
      </c>
      <c r="J122" s="63">
        <v>0.000285098033470838</v>
      </c>
      <c r="K122" s="63">
        <v>0.625844424222499</v>
      </c>
      <c r="L122" s="79">
        <v>1465</v>
      </c>
      <c r="M122" s="63">
        <v>0.00164892679621969</v>
      </c>
      <c r="N122" s="63">
        <v>0.000649025645000731</v>
      </c>
      <c r="O122" s="64">
        <v>0.0111696780193609</v>
      </c>
      <c r="Q122" s="79"/>
    </row>
    <row r="123" customHeight="1" spans="1:17">
      <c r="A123" s="57"/>
      <c r="B123" s="89" t="s">
        <v>892</v>
      </c>
      <c r="C123" s="79">
        <v>6529</v>
      </c>
      <c r="D123" s="79">
        <v>5107</v>
      </c>
      <c r="E123" s="63">
        <v>0.00315296006360198</v>
      </c>
      <c r="F123" s="63">
        <v>0.0145801703072886</v>
      </c>
      <c r="G123" s="64">
        <v>0.828801670159312</v>
      </c>
      <c r="H123" s="79">
        <v>3148</v>
      </c>
      <c r="I123" s="63">
        <v>-0.00636785249851433</v>
      </c>
      <c r="J123" s="63">
        <v>0.0184591147652205</v>
      </c>
      <c r="K123" s="63">
        <v>0.730139814128706</v>
      </c>
      <c r="L123" s="79">
        <v>1422</v>
      </c>
      <c r="M123" s="63">
        <v>0.0233857321098179</v>
      </c>
      <c r="N123" s="63">
        <v>0.0347598014193468</v>
      </c>
      <c r="O123" s="64">
        <v>0.501197689981582</v>
      </c>
      <c r="Q123" s="79"/>
    </row>
    <row r="124" customHeight="1" spans="1:17">
      <c r="A124" s="57"/>
      <c r="B124" s="89" t="s">
        <v>893</v>
      </c>
      <c r="C124" s="79">
        <v>6524</v>
      </c>
      <c r="D124" s="79">
        <v>5106</v>
      </c>
      <c r="E124" s="63">
        <v>-1.56159414672852e-5</v>
      </c>
      <c r="F124" s="63">
        <v>0.0141475570226206</v>
      </c>
      <c r="G124" s="64">
        <v>0.99911934605235</v>
      </c>
      <c r="H124" s="79">
        <v>3147</v>
      </c>
      <c r="I124" s="63">
        <v>-0.0100387991787315</v>
      </c>
      <c r="J124" s="63">
        <v>0.0179429468331583</v>
      </c>
      <c r="K124" s="63">
        <v>0.575871528857091</v>
      </c>
      <c r="L124" s="79">
        <v>1418</v>
      </c>
      <c r="M124" s="63">
        <v>0.00569881266559471</v>
      </c>
      <c r="N124" s="63">
        <v>0.0331273332563714</v>
      </c>
      <c r="O124" s="64">
        <v>0.863440835267492</v>
      </c>
      <c r="Q124" s="79"/>
    </row>
    <row r="125" customHeight="1" spans="1:17">
      <c r="A125" s="57"/>
      <c r="B125" s="89" t="s">
        <v>894</v>
      </c>
      <c r="C125" s="79">
        <v>6466</v>
      </c>
      <c r="D125" s="79">
        <v>5061</v>
      </c>
      <c r="E125" s="63">
        <v>0.0453837832661284</v>
      </c>
      <c r="F125" s="63">
        <v>0.0149600461941082</v>
      </c>
      <c r="G125" s="64">
        <v>0.00242836107206915</v>
      </c>
      <c r="H125" s="79">
        <v>3055</v>
      </c>
      <c r="I125" s="63">
        <v>0.0410597649686425</v>
      </c>
      <c r="J125" s="63">
        <v>0.0197669672081075</v>
      </c>
      <c r="K125" s="63">
        <v>0.0378684696746013</v>
      </c>
      <c r="L125" s="79">
        <v>1405</v>
      </c>
      <c r="M125" s="63">
        <v>0.0538215067153673</v>
      </c>
      <c r="N125" s="63">
        <v>0.0366728062818524</v>
      </c>
      <c r="O125" s="64">
        <v>0.14243660266504</v>
      </c>
      <c r="Q125" s="79"/>
    </row>
    <row r="126" customHeight="1" spans="1:17">
      <c r="A126" s="57"/>
      <c r="B126" s="89" t="s">
        <v>895</v>
      </c>
      <c r="C126" s="79">
        <v>6523</v>
      </c>
      <c r="D126" s="79">
        <v>5100</v>
      </c>
      <c r="E126" s="63">
        <v>-0.0341962838813675</v>
      </c>
      <c r="F126" s="63">
        <v>0.0152118663564914</v>
      </c>
      <c r="G126" s="64">
        <v>0.0246189871934954</v>
      </c>
      <c r="H126" s="79">
        <v>3142</v>
      </c>
      <c r="I126" s="63">
        <v>-0.0388818156053682</v>
      </c>
      <c r="J126" s="63">
        <v>0.0193419234654194</v>
      </c>
      <c r="K126" s="63">
        <v>0.0444927959408685</v>
      </c>
      <c r="L126" s="79">
        <v>1423</v>
      </c>
      <c r="M126" s="63">
        <v>0.0350937572997072</v>
      </c>
      <c r="N126" s="63">
        <v>0.0373479082180431</v>
      </c>
      <c r="O126" s="64">
        <v>0.347561903777626</v>
      </c>
      <c r="Q126" s="79"/>
    </row>
    <row r="127" customHeight="1" spans="1:17">
      <c r="A127" s="57"/>
      <c r="B127" s="89" t="s">
        <v>896</v>
      </c>
      <c r="C127" s="79">
        <v>6395</v>
      </c>
      <c r="D127" s="79">
        <v>5010</v>
      </c>
      <c r="E127" s="63">
        <v>-0.0122313981863495</v>
      </c>
      <c r="F127" s="63">
        <v>0.0153934459500741</v>
      </c>
      <c r="G127" s="64">
        <v>0.426892956743777</v>
      </c>
      <c r="H127" s="79">
        <v>3086</v>
      </c>
      <c r="I127" s="63">
        <v>-0.00696170094866527</v>
      </c>
      <c r="J127" s="63">
        <v>0.0190798061838417</v>
      </c>
      <c r="K127" s="63">
        <v>0.715231767578131</v>
      </c>
      <c r="L127" s="79">
        <v>1385</v>
      </c>
      <c r="M127" s="63">
        <v>0.0168831241118586</v>
      </c>
      <c r="N127" s="63">
        <v>0.0373768386212508</v>
      </c>
      <c r="O127" s="64">
        <v>0.651556866008501</v>
      </c>
      <c r="Q127" s="79"/>
    </row>
    <row r="128" customHeight="1" spans="1:17">
      <c r="A128" s="57"/>
      <c r="B128" s="89" t="s">
        <v>897</v>
      </c>
      <c r="C128" s="79">
        <v>6547</v>
      </c>
      <c r="D128" s="79">
        <v>5122</v>
      </c>
      <c r="E128" s="63">
        <v>0.00974359231627218</v>
      </c>
      <c r="F128" s="63">
        <v>0.0149545852530152</v>
      </c>
      <c r="G128" s="64">
        <v>0.514723866231996</v>
      </c>
      <c r="H128" s="79">
        <v>3119</v>
      </c>
      <c r="I128" s="63">
        <v>-0.0215898451565538</v>
      </c>
      <c r="J128" s="63">
        <v>0.0192046033362803</v>
      </c>
      <c r="K128" s="63">
        <v>0.261015246715869</v>
      </c>
      <c r="L128" s="79">
        <v>1425</v>
      </c>
      <c r="M128" s="63">
        <v>0.0404724851277341</v>
      </c>
      <c r="N128" s="63">
        <v>0.0374278275321807</v>
      </c>
      <c r="O128" s="64">
        <v>0.279728426524018</v>
      </c>
      <c r="Q128" s="79"/>
    </row>
    <row r="129" customHeight="1" spans="1:17">
      <c r="A129" s="57" t="s">
        <v>76</v>
      </c>
      <c r="B129" s="78" t="s">
        <v>873</v>
      </c>
      <c r="C129" s="79">
        <v>5394</v>
      </c>
      <c r="D129" s="79">
        <v>4006</v>
      </c>
      <c r="E129" s="63">
        <v>-0.0188662141779213</v>
      </c>
      <c r="F129" s="63">
        <v>0.0168752709522938</v>
      </c>
      <c r="G129" s="64">
        <v>0.263643196298572</v>
      </c>
      <c r="H129" s="79">
        <v>2418</v>
      </c>
      <c r="I129" s="63">
        <v>-0.0213311680646664</v>
      </c>
      <c r="J129" s="63">
        <v>0.0217363883372201</v>
      </c>
      <c r="K129" s="63">
        <v>0.326516424168675</v>
      </c>
      <c r="L129" s="79">
        <v>1388</v>
      </c>
      <c r="M129" s="63">
        <v>-0.0134468235691071</v>
      </c>
      <c r="N129" s="63">
        <v>0.0293228801730192</v>
      </c>
      <c r="O129" s="64">
        <v>0.646610343028734</v>
      </c>
      <c r="Q129" s="79"/>
    </row>
    <row r="130" customHeight="1" spans="1:17">
      <c r="A130" s="57"/>
      <c r="B130" s="78" t="s">
        <v>874</v>
      </c>
      <c r="C130" s="79">
        <v>5392</v>
      </c>
      <c r="D130" s="79">
        <v>4009</v>
      </c>
      <c r="E130" s="63">
        <v>-0.0312388380337516</v>
      </c>
      <c r="F130" s="63">
        <v>0.0161698994975969</v>
      </c>
      <c r="G130" s="64">
        <v>0.0534412579202133</v>
      </c>
      <c r="H130" s="79">
        <v>2419</v>
      </c>
      <c r="I130" s="63">
        <v>-0.00259792999659614</v>
      </c>
      <c r="J130" s="63">
        <v>0.0210519243778655</v>
      </c>
      <c r="K130" s="63">
        <v>0.901796186039877</v>
      </c>
      <c r="L130" s="79">
        <v>1383</v>
      </c>
      <c r="M130" s="63">
        <v>-0.0335834064412671</v>
      </c>
      <c r="N130" s="63">
        <v>0.0312575801409226</v>
      </c>
      <c r="O130" s="64">
        <v>0.282830263520353</v>
      </c>
      <c r="Q130" s="79"/>
    </row>
    <row r="131" customHeight="1" spans="1:17">
      <c r="A131" s="57"/>
      <c r="B131" s="78" t="s">
        <v>875</v>
      </c>
      <c r="C131" s="79">
        <v>5392</v>
      </c>
      <c r="D131" s="79">
        <v>4009</v>
      </c>
      <c r="E131" s="63">
        <v>-0.0385254262518292</v>
      </c>
      <c r="F131" s="63">
        <v>0.0162924387008121</v>
      </c>
      <c r="G131" s="64">
        <v>0.0180964027860279</v>
      </c>
      <c r="H131" s="79">
        <v>2417</v>
      </c>
      <c r="I131" s="63">
        <v>-0.0115082379735815</v>
      </c>
      <c r="J131" s="63">
        <v>0.0210771999286738</v>
      </c>
      <c r="K131" s="63">
        <v>0.585114409212377</v>
      </c>
      <c r="L131" s="79">
        <v>1383</v>
      </c>
      <c r="M131" s="63">
        <v>-0.0433174699023916</v>
      </c>
      <c r="N131" s="63">
        <v>0.0307725572057132</v>
      </c>
      <c r="O131" s="64">
        <v>0.159458633506757</v>
      </c>
      <c r="Q131" s="79"/>
    </row>
    <row r="132" customHeight="1" spans="1:17">
      <c r="A132" s="57"/>
      <c r="B132" s="78" t="s">
        <v>876</v>
      </c>
      <c r="C132" s="79">
        <v>3386</v>
      </c>
      <c r="D132" s="79">
        <v>2476</v>
      </c>
      <c r="E132" s="63">
        <v>0.0123593995245727</v>
      </c>
      <c r="F132" s="63">
        <v>0.021782625267086</v>
      </c>
      <c r="G132" s="64">
        <v>0.570496539821046</v>
      </c>
      <c r="H132" s="79">
        <v>2191</v>
      </c>
      <c r="I132" s="63">
        <v>-0.0122241545833379</v>
      </c>
      <c r="J132" s="63">
        <v>0.0232141440551262</v>
      </c>
      <c r="K132" s="63">
        <v>0.598538139140141</v>
      </c>
      <c r="L132" s="79">
        <v>910</v>
      </c>
      <c r="M132" s="63">
        <v>0.115322910399034</v>
      </c>
      <c r="N132" s="63">
        <v>0.036820851175077</v>
      </c>
      <c r="O132" s="64">
        <v>0.00179307751954409</v>
      </c>
      <c r="Q132" s="79"/>
    </row>
    <row r="133" customHeight="1" spans="1:17">
      <c r="A133" s="57"/>
      <c r="B133" s="78" t="s">
        <v>877</v>
      </c>
      <c r="C133" s="79">
        <v>3386</v>
      </c>
      <c r="D133" s="79">
        <v>2476</v>
      </c>
      <c r="E133" s="63">
        <v>-0.023488839906735</v>
      </c>
      <c r="F133" s="63">
        <v>0.0217447987527129</v>
      </c>
      <c r="G133" s="64">
        <v>0.28015758176315</v>
      </c>
      <c r="H133" s="79">
        <v>2191</v>
      </c>
      <c r="I133" s="63">
        <v>-0.00451816365234162</v>
      </c>
      <c r="J133" s="63">
        <v>0.023421231183099</v>
      </c>
      <c r="K133" s="63">
        <v>0.847048561777966</v>
      </c>
      <c r="L133" s="79">
        <v>910</v>
      </c>
      <c r="M133" s="63">
        <v>-0.0476708859919826</v>
      </c>
      <c r="N133" s="63">
        <v>0.0369687211759386</v>
      </c>
      <c r="O133" s="64">
        <v>0.19756270307797</v>
      </c>
      <c r="Q133" s="79"/>
    </row>
    <row r="134" customHeight="1" spans="1:17">
      <c r="A134" s="57"/>
      <c r="B134" s="78" t="s">
        <v>878</v>
      </c>
      <c r="C134" s="79">
        <v>3386</v>
      </c>
      <c r="D134" s="79">
        <v>2476</v>
      </c>
      <c r="E134" s="63">
        <v>-0.0183134026033729</v>
      </c>
      <c r="F134" s="63">
        <v>0.0216437186451735</v>
      </c>
      <c r="G134" s="64">
        <v>0.397563053634464</v>
      </c>
      <c r="H134" s="79">
        <v>2191</v>
      </c>
      <c r="I134" s="63">
        <v>-0.0266228211279097</v>
      </c>
      <c r="J134" s="63">
        <v>0.023271511748152</v>
      </c>
      <c r="K134" s="63">
        <v>0.252747334130957</v>
      </c>
      <c r="L134" s="79">
        <v>910</v>
      </c>
      <c r="M134" s="63">
        <v>0.0407789125597284</v>
      </c>
      <c r="N134" s="63">
        <v>0.0373530507381355</v>
      </c>
      <c r="O134" s="64">
        <v>0.275254184187566</v>
      </c>
      <c r="Q134" s="79"/>
    </row>
    <row r="135" customHeight="1" spans="1:17">
      <c r="A135" s="57"/>
      <c r="B135" s="78" t="s">
        <v>879</v>
      </c>
      <c r="C135" s="79">
        <v>3386</v>
      </c>
      <c r="D135" s="79">
        <v>2476</v>
      </c>
      <c r="E135" s="63">
        <v>-0.0203355467463307</v>
      </c>
      <c r="F135" s="63">
        <v>0.0211959036647651</v>
      </c>
      <c r="G135" s="64">
        <v>0.337447578657674</v>
      </c>
      <c r="H135" s="79">
        <v>2191</v>
      </c>
      <c r="I135" s="63">
        <v>-0.038740499609882</v>
      </c>
      <c r="J135" s="63">
        <v>0.0224913798859619</v>
      </c>
      <c r="K135" s="63">
        <v>0.085130187442967</v>
      </c>
      <c r="L135" s="79">
        <v>910</v>
      </c>
      <c r="M135" s="63">
        <v>0.067784961021785</v>
      </c>
      <c r="N135" s="63">
        <v>0.0386215191511345</v>
      </c>
      <c r="O135" s="64">
        <v>0.0795855463079068</v>
      </c>
      <c r="Q135" s="79"/>
    </row>
    <row r="136" customHeight="1" spans="1:17">
      <c r="A136" s="57"/>
      <c r="B136" s="78" t="s">
        <v>880</v>
      </c>
      <c r="C136" s="79">
        <v>3386</v>
      </c>
      <c r="D136" s="79">
        <v>2476</v>
      </c>
      <c r="E136" s="63">
        <v>0.0274056631545556</v>
      </c>
      <c r="F136" s="63">
        <v>0.0216972667273391</v>
      </c>
      <c r="G136" s="64">
        <v>0.206676385893946</v>
      </c>
      <c r="H136" s="79">
        <v>2191</v>
      </c>
      <c r="I136" s="63">
        <v>0.012189737734725</v>
      </c>
      <c r="J136" s="63">
        <v>0.0234865046694929</v>
      </c>
      <c r="K136" s="63">
        <v>0.603807028505288</v>
      </c>
      <c r="L136" s="79">
        <v>910</v>
      </c>
      <c r="M136" s="63">
        <v>0.119945705598319</v>
      </c>
      <c r="N136" s="63">
        <v>0.0369982466733084</v>
      </c>
      <c r="O136" s="64">
        <v>0.00123147135258297</v>
      </c>
      <c r="Q136" s="79"/>
    </row>
    <row r="137" customHeight="1" spans="1:17">
      <c r="A137" s="57"/>
      <c r="B137" s="78" t="s">
        <v>881</v>
      </c>
      <c r="C137" s="79">
        <v>3386</v>
      </c>
      <c r="D137" s="79">
        <v>2476</v>
      </c>
      <c r="E137" s="63">
        <v>-0.0267013753506382</v>
      </c>
      <c r="F137" s="63">
        <v>0.021496716822021</v>
      </c>
      <c r="G137" s="64">
        <v>0.21431373548066</v>
      </c>
      <c r="H137" s="79">
        <v>2191</v>
      </c>
      <c r="I137" s="63">
        <v>0.00229057784583392</v>
      </c>
      <c r="J137" s="63">
        <v>0.0230301073045459</v>
      </c>
      <c r="K137" s="63">
        <v>0.920782210493549</v>
      </c>
      <c r="L137" s="79">
        <v>910</v>
      </c>
      <c r="M137" s="63">
        <v>-0.0656716325654172</v>
      </c>
      <c r="N137" s="63">
        <v>0.0375793972271128</v>
      </c>
      <c r="O137" s="64">
        <v>0.0808887457046397</v>
      </c>
      <c r="Q137" s="79"/>
    </row>
    <row r="138" customHeight="1" spans="1:17">
      <c r="A138" s="57"/>
      <c r="B138" s="78" t="s">
        <v>882</v>
      </c>
      <c r="C138" s="79">
        <v>3386</v>
      </c>
      <c r="D138" s="79">
        <v>2476</v>
      </c>
      <c r="E138" s="63">
        <v>0.00101059187919041</v>
      </c>
      <c r="F138" s="63">
        <v>0.0214157964357828</v>
      </c>
      <c r="G138" s="64">
        <v>0.96236638387741</v>
      </c>
      <c r="H138" s="79">
        <v>2191</v>
      </c>
      <c r="I138" s="63">
        <v>-0.0146892302848967</v>
      </c>
      <c r="J138" s="63">
        <v>0.0228972917316684</v>
      </c>
      <c r="K138" s="63">
        <v>0.521248808259113</v>
      </c>
      <c r="L138" s="79">
        <v>910</v>
      </c>
      <c r="M138" s="63">
        <v>0.0637400167552367</v>
      </c>
      <c r="N138" s="63">
        <v>0.0370109983055769</v>
      </c>
      <c r="O138" s="64">
        <v>0.0853830937110299</v>
      </c>
      <c r="Q138" s="79"/>
    </row>
    <row r="139" customHeight="1" spans="1:17">
      <c r="A139" s="57"/>
      <c r="B139" s="78" t="s">
        <v>883</v>
      </c>
      <c r="C139" s="79">
        <v>5405</v>
      </c>
      <c r="D139" s="79">
        <v>4018</v>
      </c>
      <c r="E139" s="63">
        <v>0.0235134912518366</v>
      </c>
      <c r="F139" s="63">
        <v>0.0165431107012137</v>
      </c>
      <c r="G139" s="64">
        <v>0.155294361674712</v>
      </c>
      <c r="H139" s="79">
        <v>2423</v>
      </c>
      <c r="I139" s="63">
        <v>0.00612289653698796</v>
      </c>
      <c r="J139" s="63">
        <v>0.0214358185033151</v>
      </c>
      <c r="K139" s="63">
        <v>0.77517981587761</v>
      </c>
      <c r="L139" s="79">
        <v>1387</v>
      </c>
      <c r="M139" s="63">
        <v>0.0296000692532288</v>
      </c>
      <c r="N139" s="63">
        <v>0.0316857913194567</v>
      </c>
      <c r="O139" s="64">
        <v>0.35037904972175</v>
      </c>
      <c r="Q139" s="79"/>
    </row>
    <row r="140" customHeight="1" spans="1:17">
      <c r="A140" s="57"/>
      <c r="B140" s="78" t="s">
        <v>884</v>
      </c>
      <c r="C140" s="79">
        <v>5405</v>
      </c>
      <c r="D140" s="79">
        <v>4018</v>
      </c>
      <c r="E140" s="63">
        <v>-0.0376258745767018</v>
      </c>
      <c r="F140" s="63">
        <v>0.0165219414025756</v>
      </c>
      <c r="G140" s="64">
        <v>0.0228194479391526</v>
      </c>
      <c r="H140" s="79">
        <v>2423</v>
      </c>
      <c r="I140" s="63">
        <v>-0.0142793201574509</v>
      </c>
      <c r="J140" s="63">
        <v>0.021320300301745</v>
      </c>
      <c r="K140" s="63">
        <v>0.503080676541756</v>
      </c>
      <c r="L140" s="79">
        <v>1387</v>
      </c>
      <c r="M140" s="63">
        <v>-0.0500372702141682</v>
      </c>
      <c r="N140" s="63">
        <v>0.0301201174526026</v>
      </c>
      <c r="O140" s="64">
        <v>0.0968915533501567</v>
      </c>
      <c r="Q140" s="79"/>
    </row>
    <row r="141" customHeight="1" spans="1:17">
      <c r="A141" s="57"/>
      <c r="B141" s="78" t="s">
        <v>885</v>
      </c>
      <c r="C141" s="79">
        <v>5405</v>
      </c>
      <c r="D141" s="79">
        <v>4018</v>
      </c>
      <c r="E141" s="63">
        <v>-0.0250891450231716</v>
      </c>
      <c r="F141" s="63">
        <v>0.0167107109271285</v>
      </c>
      <c r="G141" s="64">
        <v>0.133336295066349</v>
      </c>
      <c r="H141" s="79">
        <v>2423</v>
      </c>
      <c r="I141" s="63">
        <v>-0.0302545863823998</v>
      </c>
      <c r="J141" s="63">
        <v>0.0218947077109033</v>
      </c>
      <c r="K141" s="63">
        <v>0.167156081402214</v>
      </c>
      <c r="L141" s="79">
        <v>1387</v>
      </c>
      <c r="M141" s="63">
        <v>0.0205030410691347</v>
      </c>
      <c r="N141" s="63">
        <v>0.0305672466649156</v>
      </c>
      <c r="O141" s="64">
        <v>0.502492103133173</v>
      </c>
      <c r="Q141" s="79"/>
    </row>
    <row r="142" customHeight="1" spans="1:17">
      <c r="A142" s="57"/>
      <c r="B142" s="89" t="s">
        <v>886</v>
      </c>
      <c r="C142" s="79">
        <v>5383</v>
      </c>
      <c r="D142" s="79">
        <v>3991</v>
      </c>
      <c r="E142" s="63">
        <v>0.0433816757857449</v>
      </c>
      <c r="F142" s="63">
        <v>0.0163888510990987</v>
      </c>
      <c r="G142" s="64">
        <v>0.00815255793004081</v>
      </c>
      <c r="H142" s="79">
        <v>2408</v>
      </c>
      <c r="I142" s="63">
        <v>0.0128674177722848</v>
      </c>
      <c r="J142" s="63">
        <v>0.0209058148849963</v>
      </c>
      <c r="K142" s="63">
        <v>0.538287306840074</v>
      </c>
      <c r="L142" s="79">
        <v>1392</v>
      </c>
      <c r="M142" s="63">
        <v>-0.0263183217982967</v>
      </c>
      <c r="N142" s="63">
        <v>0.0289249481649954</v>
      </c>
      <c r="O142" s="64">
        <v>0.363044204793907</v>
      </c>
      <c r="Q142" s="79"/>
    </row>
    <row r="143" customHeight="1" spans="1:17">
      <c r="A143" s="57"/>
      <c r="B143" s="89" t="s">
        <v>887</v>
      </c>
      <c r="C143" s="79">
        <v>5385</v>
      </c>
      <c r="D143" s="79">
        <v>3993</v>
      </c>
      <c r="E143" s="63">
        <v>0.042646683168852</v>
      </c>
      <c r="F143" s="63">
        <v>0.0167031321642333</v>
      </c>
      <c r="G143" s="64">
        <v>0.0107105535791153</v>
      </c>
      <c r="H143" s="79">
        <v>2410</v>
      </c>
      <c r="I143" s="63">
        <v>0.0185256219809461</v>
      </c>
      <c r="J143" s="63">
        <v>0.0217354265189315</v>
      </c>
      <c r="K143" s="63">
        <v>0.394120612241863</v>
      </c>
      <c r="L143" s="79">
        <v>1392</v>
      </c>
      <c r="M143" s="63">
        <v>-0.0249487179928084</v>
      </c>
      <c r="N143" s="63">
        <v>0.029785507755681</v>
      </c>
      <c r="O143" s="64">
        <v>0.402394384243561</v>
      </c>
      <c r="Q143" s="79"/>
    </row>
    <row r="144" customHeight="1" spans="1:17">
      <c r="A144" s="57"/>
      <c r="B144" s="89" t="s">
        <v>888</v>
      </c>
      <c r="C144" s="79">
        <v>5384</v>
      </c>
      <c r="D144" s="79">
        <v>3994</v>
      </c>
      <c r="E144" s="63">
        <v>0.0390829203443939</v>
      </c>
      <c r="F144" s="63">
        <v>0.0165104100917439</v>
      </c>
      <c r="G144" s="64">
        <v>0.0179726075213474</v>
      </c>
      <c r="H144" s="79">
        <v>2411</v>
      </c>
      <c r="I144" s="63">
        <v>0.0159756679935472</v>
      </c>
      <c r="J144" s="63">
        <v>0.0213261284181132</v>
      </c>
      <c r="K144" s="63">
        <v>0.453863845636679</v>
      </c>
      <c r="L144" s="79">
        <v>1390</v>
      </c>
      <c r="M144" s="63">
        <v>-0.038320618667718</v>
      </c>
      <c r="N144" s="63">
        <v>0.0297198584001704</v>
      </c>
      <c r="O144" s="64">
        <v>0.197478970737101</v>
      </c>
      <c r="Q144" s="79"/>
    </row>
    <row r="145" customHeight="1" spans="1:17">
      <c r="A145" s="57"/>
      <c r="B145" s="89" t="s">
        <v>889</v>
      </c>
      <c r="C145" s="79">
        <v>5384</v>
      </c>
      <c r="D145" s="79">
        <v>3993</v>
      </c>
      <c r="E145" s="63">
        <v>0.0311144959984728</v>
      </c>
      <c r="F145" s="63">
        <v>0.0165376413058186</v>
      </c>
      <c r="G145" s="64">
        <v>0.0599861118272741</v>
      </c>
      <c r="H145" s="79">
        <v>2410</v>
      </c>
      <c r="I145" s="63">
        <v>0.00797847364031218</v>
      </c>
      <c r="J145" s="63">
        <v>0.0213245151934551</v>
      </c>
      <c r="K145" s="63">
        <v>0.70832950244147</v>
      </c>
      <c r="L145" s="79">
        <v>1391</v>
      </c>
      <c r="M145" s="63">
        <v>-0.0141338150984713</v>
      </c>
      <c r="N145" s="63">
        <v>0.0298472948535826</v>
      </c>
      <c r="O145" s="64">
        <v>0.635905214235362</v>
      </c>
      <c r="Q145" s="79"/>
    </row>
    <row r="146" customHeight="1" spans="1:17">
      <c r="A146" s="57"/>
      <c r="B146" s="89" t="s">
        <v>890</v>
      </c>
      <c r="C146" s="79">
        <v>5384</v>
      </c>
      <c r="D146" s="79">
        <v>3994</v>
      </c>
      <c r="E146" s="63">
        <v>0.0328957694796042</v>
      </c>
      <c r="F146" s="63">
        <v>0.0165510624898556</v>
      </c>
      <c r="G146" s="64">
        <v>0.0469322374536228</v>
      </c>
      <c r="H146" s="79">
        <v>2411</v>
      </c>
      <c r="I146" s="63">
        <v>0.0174250614355292</v>
      </c>
      <c r="J146" s="63">
        <v>0.0213070447074067</v>
      </c>
      <c r="K146" s="63">
        <v>0.413549380784926</v>
      </c>
      <c r="L146" s="79">
        <v>1390</v>
      </c>
      <c r="M146" s="63">
        <v>-0.0269168830237551</v>
      </c>
      <c r="N146" s="63">
        <v>0.0299658886490874</v>
      </c>
      <c r="O146" s="64">
        <v>0.369209928389137</v>
      </c>
      <c r="Q146" s="79"/>
    </row>
    <row r="147" customHeight="1" spans="1:17">
      <c r="A147" s="57"/>
      <c r="B147" s="89" t="s">
        <v>891</v>
      </c>
      <c r="C147" s="79">
        <v>5334</v>
      </c>
      <c r="D147" s="79">
        <v>3964</v>
      </c>
      <c r="E147" s="63">
        <v>0.000260234855291109</v>
      </c>
      <c r="F147" s="63">
        <v>0.000224313104669604</v>
      </c>
      <c r="G147" s="64">
        <v>0.246061847279402</v>
      </c>
      <c r="H147" s="79">
        <v>2395</v>
      </c>
      <c r="I147" s="63">
        <v>0.000587781590765091</v>
      </c>
      <c r="J147" s="63">
        <v>0.000289015156279804</v>
      </c>
      <c r="K147" s="63">
        <v>0.0420898788497755</v>
      </c>
      <c r="L147" s="79">
        <v>1370</v>
      </c>
      <c r="M147" s="63">
        <v>0.00102972802011157</v>
      </c>
      <c r="N147" s="63">
        <v>0.000540289030111416</v>
      </c>
      <c r="O147" s="64">
        <v>0.0568778324325752</v>
      </c>
      <c r="Q147" s="79"/>
    </row>
    <row r="148" customHeight="1" spans="1:17">
      <c r="A148" s="57"/>
      <c r="B148" s="89" t="s">
        <v>892</v>
      </c>
      <c r="C148" s="79">
        <v>5218</v>
      </c>
      <c r="D148" s="79">
        <v>3891</v>
      </c>
      <c r="E148" s="63">
        <v>0.0136890867778132</v>
      </c>
      <c r="F148" s="63">
        <v>0.016552826807168</v>
      </c>
      <c r="G148" s="64">
        <v>0.4082916781906</v>
      </c>
      <c r="H148" s="79">
        <v>2395</v>
      </c>
      <c r="I148" s="63">
        <v>0.000947584352163969</v>
      </c>
      <c r="J148" s="63">
        <v>0.0210342734929062</v>
      </c>
      <c r="K148" s="63">
        <v>0.964071645812521</v>
      </c>
      <c r="L148" s="79">
        <v>1327</v>
      </c>
      <c r="M148" s="63">
        <v>-0.00963824911427071</v>
      </c>
      <c r="N148" s="63">
        <v>0.0295723607269381</v>
      </c>
      <c r="O148" s="64">
        <v>0.744536489181631</v>
      </c>
      <c r="Q148" s="79"/>
    </row>
    <row r="149" customHeight="1" spans="1:17">
      <c r="A149" s="57"/>
      <c r="B149" s="89" t="s">
        <v>893</v>
      </c>
      <c r="C149" s="79">
        <v>5213</v>
      </c>
      <c r="D149" s="79">
        <v>3890</v>
      </c>
      <c r="E149" s="63">
        <v>0.00781082091818389</v>
      </c>
      <c r="F149" s="63">
        <v>0.016107495779925</v>
      </c>
      <c r="G149" s="64">
        <v>0.627761782505387</v>
      </c>
      <c r="H149" s="79">
        <v>2394</v>
      </c>
      <c r="I149" s="63">
        <v>-0.00768605642988421</v>
      </c>
      <c r="J149" s="63">
        <v>0.0205268297238771</v>
      </c>
      <c r="K149" s="63">
        <v>0.708111108517127</v>
      </c>
      <c r="L149" s="79">
        <v>1323</v>
      </c>
      <c r="M149" s="63">
        <v>-0.0212425918607888</v>
      </c>
      <c r="N149" s="63">
        <v>0.0282547752982673</v>
      </c>
      <c r="O149" s="64">
        <v>0.452293452738205</v>
      </c>
      <c r="Q149" s="79"/>
    </row>
    <row r="150" customHeight="1" spans="1:17">
      <c r="A150" s="57"/>
      <c r="B150" s="89" t="s">
        <v>894</v>
      </c>
      <c r="C150" s="79">
        <v>5185</v>
      </c>
      <c r="D150" s="79">
        <v>3872</v>
      </c>
      <c r="E150" s="63">
        <v>0.0601658134415648</v>
      </c>
      <c r="F150" s="63">
        <v>0.0168473219050674</v>
      </c>
      <c r="G150" s="64">
        <v>0.000359654513145414</v>
      </c>
      <c r="H150" s="79">
        <v>2330</v>
      </c>
      <c r="I150" s="63">
        <v>0.0409541153818734</v>
      </c>
      <c r="J150" s="63">
        <v>0.0220496956170831</v>
      </c>
      <c r="K150" s="63">
        <v>0.0633890504936107</v>
      </c>
      <c r="L150" s="79">
        <v>1313</v>
      </c>
      <c r="M150" s="63">
        <v>0.022815523580741</v>
      </c>
      <c r="N150" s="63">
        <v>0.0311715417853149</v>
      </c>
      <c r="O150" s="64">
        <v>0.46434145561788</v>
      </c>
      <c r="Q150" s="79"/>
    </row>
    <row r="151" customHeight="1" spans="1:17">
      <c r="A151" s="57"/>
      <c r="B151" s="89" t="s">
        <v>895</v>
      </c>
      <c r="C151" s="79">
        <v>5206</v>
      </c>
      <c r="D151" s="79">
        <v>3878</v>
      </c>
      <c r="E151" s="63">
        <v>-0.0493134969999269</v>
      </c>
      <c r="F151" s="63">
        <v>0.0167656505096577</v>
      </c>
      <c r="G151" s="64">
        <v>0.00328745458686922</v>
      </c>
      <c r="H151" s="79">
        <v>2388</v>
      </c>
      <c r="I151" s="63">
        <v>-0.0467697576395974</v>
      </c>
      <c r="J151" s="63">
        <v>0.0211578811287346</v>
      </c>
      <c r="K151" s="63">
        <v>0.0271658340154192</v>
      </c>
      <c r="L151" s="79">
        <v>1328</v>
      </c>
      <c r="M151" s="63">
        <v>0.0365071591117575</v>
      </c>
      <c r="N151" s="63">
        <v>0.0316997748041978</v>
      </c>
      <c r="O151" s="64">
        <v>0.249674236576836</v>
      </c>
      <c r="Q151" s="79"/>
    </row>
    <row r="152" customHeight="1" spans="1:17">
      <c r="A152" s="57"/>
      <c r="B152" s="89" t="s">
        <v>896</v>
      </c>
      <c r="C152" s="79">
        <v>5103</v>
      </c>
      <c r="D152" s="79">
        <v>3810</v>
      </c>
      <c r="E152" s="63">
        <v>-0.00860168902268582</v>
      </c>
      <c r="F152" s="63">
        <v>0.0172354685646671</v>
      </c>
      <c r="G152" s="64">
        <v>0.617759809496109</v>
      </c>
      <c r="H152" s="79">
        <v>2347</v>
      </c>
      <c r="I152" s="63">
        <v>-0.0126058062063964</v>
      </c>
      <c r="J152" s="63">
        <v>0.0212278674839568</v>
      </c>
      <c r="K152" s="63">
        <v>0.552682174500354</v>
      </c>
      <c r="L152" s="79">
        <v>1293</v>
      </c>
      <c r="M152" s="63">
        <v>0.00735276959261779</v>
      </c>
      <c r="N152" s="63">
        <v>0.0321854116073835</v>
      </c>
      <c r="O152" s="64">
        <v>0.819332874035059</v>
      </c>
      <c r="Q152" s="79"/>
    </row>
    <row r="153" customHeight="1" spans="1:17">
      <c r="A153" s="57"/>
      <c r="B153" s="89" t="s">
        <v>897</v>
      </c>
      <c r="C153" s="79">
        <v>5232</v>
      </c>
      <c r="D153" s="79">
        <v>3899</v>
      </c>
      <c r="E153" s="63">
        <v>0.00853761381130186</v>
      </c>
      <c r="F153" s="63">
        <v>0.0167082975983382</v>
      </c>
      <c r="G153" s="64">
        <v>0.609393923330051</v>
      </c>
      <c r="H153" s="79">
        <v>2363</v>
      </c>
      <c r="I153" s="63">
        <v>-0.0106136019250567</v>
      </c>
      <c r="J153" s="63">
        <v>0.0214905861111246</v>
      </c>
      <c r="K153" s="63">
        <v>0.621443227915499</v>
      </c>
      <c r="L153" s="79">
        <v>1333</v>
      </c>
      <c r="M153" s="63">
        <v>0.016836935500067</v>
      </c>
      <c r="N153" s="63">
        <v>0.0317680811077191</v>
      </c>
      <c r="O153" s="64">
        <v>0.596204895596885</v>
      </c>
      <c r="Q153" s="79"/>
    </row>
    <row r="154" customHeight="1" spans="1:17">
      <c r="A154" s="57" t="s">
        <v>80</v>
      </c>
      <c r="B154" s="78" t="s">
        <v>873</v>
      </c>
      <c r="C154" s="79">
        <v>5899</v>
      </c>
      <c r="D154" s="79">
        <v>4419</v>
      </c>
      <c r="E154" s="63">
        <v>-0.0326821183780978</v>
      </c>
      <c r="F154" s="63">
        <v>0.0162472468705382</v>
      </c>
      <c r="G154" s="64">
        <v>0.0443286787948597</v>
      </c>
      <c r="H154" s="79">
        <v>2671</v>
      </c>
      <c r="I154" s="63">
        <v>-0.0278992801526052</v>
      </c>
      <c r="J154" s="63">
        <v>0.0208578909458918</v>
      </c>
      <c r="K154" s="63">
        <v>0.18114627962276</v>
      </c>
      <c r="L154" s="79">
        <v>1480</v>
      </c>
      <c r="M154" s="63">
        <v>-0.0026246686476241</v>
      </c>
      <c r="N154" s="63">
        <v>0.0300291290057593</v>
      </c>
      <c r="O154" s="64">
        <v>0.930362330206085</v>
      </c>
      <c r="Q154" s="79"/>
    </row>
    <row r="155" customHeight="1" spans="1:17">
      <c r="A155" s="57"/>
      <c r="B155" s="78" t="s">
        <v>874</v>
      </c>
      <c r="C155" s="79">
        <v>5898</v>
      </c>
      <c r="D155" s="79">
        <v>4423</v>
      </c>
      <c r="E155" s="63">
        <v>-0.0444461526937887</v>
      </c>
      <c r="F155" s="63">
        <v>0.0156359162343678</v>
      </c>
      <c r="G155" s="64">
        <v>0.00449583951438027</v>
      </c>
      <c r="H155" s="79">
        <v>2673</v>
      </c>
      <c r="I155" s="63">
        <v>-0.00258183225018908</v>
      </c>
      <c r="J155" s="63">
        <v>0.0203669961027866</v>
      </c>
      <c r="K155" s="63">
        <v>0.899135700286935</v>
      </c>
      <c r="L155" s="79">
        <v>1475</v>
      </c>
      <c r="M155" s="63">
        <v>-0.0571413167449005</v>
      </c>
      <c r="N155" s="63">
        <v>0.0320768361381387</v>
      </c>
      <c r="O155" s="64">
        <v>0.0750579302069072</v>
      </c>
      <c r="Q155" s="79"/>
    </row>
    <row r="156" customHeight="1" spans="1:17">
      <c r="A156" s="57"/>
      <c r="B156" s="82" t="s">
        <v>875</v>
      </c>
      <c r="C156" s="79">
        <v>5898</v>
      </c>
      <c r="D156" s="83">
        <v>4423</v>
      </c>
      <c r="E156" s="93">
        <v>0.0629800675374243</v>
      </c>
      <c r="F156" s="93">
        <v>0.0157437785903354</v>
      </c>
      <c r="G156" s="85">
        <v>6.43007468067863e-5</v>
      </c>
      <c r="H156" s="86">
        <v>2671</v>
      </c>
      <c r="I156" s="88">
        <v>0.0251153847206299</v>
      </c>
      <c r="J156" s="88">
        <v>0.020437729196212</v>
      </c>
      <c r="K156" s="88">
        <v>0.219229247275232</v>
      </c>
      <c r="L156" s="79">
        <v>1475</v>
      </c>
      <c r="M156" s="63">
        <v>0.0478782402368046</v>
      </c>
      <c r="N156" s="63">
        <v>0.0315780158723384</v>
      </c>
      <c r="O156" s="64">
        <v>0.12968923265048</v>
      </c>
      <c r="Q156" s="79"/>
    </row>
    <row r="157" customHeight="1" spans="1:17">
      <c r="A157" s="57"/>
      <c r="B157" s="78" t="s">
        <v>876</v>
      </c>
      <c r="C157" s="79">
        <v>3687</v>
      </c>
      <c r="D157" s="79">
        <v>2710</v>
      </c>
      <c r="E157" s="63">
        <v>0.0121455621173032</v>
      </c>
      <c r="F157" s="63">
        <v>0.0208380890668697</v>
      </c>
      <c r="G157" s="64">
        <v>0.560040746248808</v>
      </c>
      <c r="H157" s="79">
        <v>2412</v>
      </c>
      <c r="I157" s="63">
        <v>-0.0122926860149557</v>
      </c>
      <c r="J157" s="63">
        <v>0.0220926826842828</v>
      </c>
      <c r="K157" s="63">
        <v>0.577980173184918</v>
      </c>
      <c r="L157" s="79">
        <v>977</v>
      </c>
      <c r="M157" s="63">
        <v>0.114428835183961</v>
      </c>
      <c r="N157" s="63">
        <v>0.0376815009368425</v>
      </c>
      <c r="O157" s="64">
        <v>0.00245646991749392</v>
      </c>
      <c r="Q157" s="79"/>
    </row>
    <row r="158" customHeight="1" spans="1:17">
      <c r="A158" s="57"/>
      <c r="B158" s="78" t="s">
        <v>877</v>
      </c>
      <c r="C158" s="79">
        <v>3687</v>
      </c>
      <c r="D158" s="79">
        <v>2710</v>
      </c>
      <c r="E158" s="63">
        <v>-0.00722226253054313</v>
      </c>
      <c r="F158" s="63">
        <v>0.0209688341592548</v>
      </c>
      <c r="G158" s="64">
        <v>0.730551179107841</v>
      </c>
      <c r="H158" s="79">
        <v>2412</v>
      </c>
      <c r="I158" s="63">
        <v>0.00264045035352253</v>
      </c>
      <c r="J158" s="63">
        <v>0.0224305975177619</v>
      </c>
      <c r="K158" s="63">
        <v>0.90630230991979</v>
      </c>
      <c r="L158" s="79">
        <v>977</v>
      </c>
      <c r="M158" s="63">
        <v>-0.0370113099261132</v>
      </c>
      <c r="N158" s="63">
        <v>0.0372689086395767</v>
      </c>
      <c r="O158" s="64">
        <v>0.320918568953243</v>
      </c>
      <c r="Q158" s="79"/>
    </row>
    <row r="159" customHeight="1" spans="1:17">
      <c r="A159" s="57"/>
      <c r="B159" s="78" t="s">
        <v>878</v>
      </c>
      <c r="C159" s="79">
        <v>3687</v>
      </c>
      <c r="D159" s="79">
        <v>2710</v>
      </c>
      <c r="E159" s="63">
        <v>-0.014918596735937</v>
      </c>
      <c r="F159" s="63">
        <v>0.0207646983054585</v>
      </c>
      <c r="G159" s="64">
        <v>0.472536675839013</v>
      </c>
      <c r="H159" s="79">
        <v>2412</v>
      </c>
      <c r="I159" s="63">
        <v>-0.0139736911247907</v>
      </c>
      <c r="J159" s="63">
        <v>0.0221484284871343</v>
      </c>
      <c r="K159" s="63">
        <v>0.528159462998975</v>
      </c>
      <c r="L159" s="79">
        <v>977</v>
      </c>
      <c r="M159" s="63">
        <v>0.0281246507904026</v>
      </c>
      <c r="N159" s="63">
        <v>0.0378847814311712</v>
      </c>
      <c r="O159" s="64">
        <v>0.458043731857241</v>
      </c>
      <c r="Q159" s="79"/>
    </row>
    <row r="160" customHeight="1" spans="1:17">
      <c r="A160" s="57"/>
      <c r="B160" s="78" t="s">
        <v>879</v>
      </c>
      <c r="C160" s="79">
        <v>3687</v>
      </c>
      <c r="D160" s="79">
        <v>2710</v>
      </c>
      <c r="E160" s="63">
        <v>-0.032066383056599</v>
      </c>
      <c r="F160" s="63">
        <v>0.0203521779235994</v>
      </c>
      <c r="G160" s="64">
        <v>0.115241983130224</v>
      </c>
      <c r="H160" s="79">
        <v>2412</v>
      </c>
      <c r="I160" s="63">
        <v>-0.041868445157751</v>
      </c>
      <c r="J160" s="63">
        <v>0.0214785415223759</v>
      </c>
      <c r="K160" s="63">
        <v>0.0513756672576092</v>
      </c>
      <c r="L160" s="79">
        <v>977</v>
      </c>
      <c r="M160" s="63">
        <v>0.0450811717086077</v>
      </c>
      <c r="N160" s="63">
        <v>0.0394887795405567</v>
      </c>
      <c r="O160" s="64">
        <v>0.253898266431603</v>
      </c>
      <c r="Q160" s="79"/>
    </row>
    <row r="161" customHeight="1" spans="1:17">
      <c r="A161" s="57"/>
      <c r="B161" s="78" t="s">
        <v>880</v>
      </c>
      <c r="C161" s="79">
        <v>3687</v>
      </c>
      <c r="D161" s="79">
        <v>2710</v>
      </c>
      <c r="E161" s="63">
        <v>0.0287404059110273</v>
      </c>
      <c r="F161" s="63">
        <v>0.0207909413154334</v>
      </c>
      <c r="G161" s="64">
        <v>0.166978908829412</v>
      </c>
      <c r="H161" s="79">
        <v>2412</v>
      </c>
      <c r="I161" s="63">
        <v>0.0182348115321751</v>
      </c>
      <c r="J161" s="63">
        <v>0.022310704672226</v>
      </c>
      <c r="K161" s="63">
        <v>0.413832213396845</v>
      </c>
      <c r="L161" s="79">
        <v>977</v>
      </c>
      <c r="M161" s="63">
        <v>0.131222482613874</v>
      </c>
      <c r="N161" s="63">
        <v>0.037318801349087</v>
      </c>
      <c r="O161" s="64">
        <v>0.000458259301439306</v>
      </c>
      <c r="Q161" s="79"/>
    </row>
    <row r="162" customHeight="1" spans="1:17">
      <c r="A162" s="57"/>
      <c r="B162" s="78" t="s">
        <v>881</v>
      </c>
      <c r="C162" s="79">
        <v>3687</v>
      </c>
      <c r="D162" s="79">
        <v>2710</v>
      </c>
      <c r="E162" s="63">
        <v>-0.0305019499109239</v>
      </c>
      <c r="F162" s="63">
        <v>0.020627845197501</v>
      </c>
      <c r="G162" s="64">
        <v>0.139343972260391</v>
      </c>
      <c r="H162" s="79">
        <v>2412</v>
      </c>
      <c r="I162" s="63">
        <v>-0.00598196512171965</v>
      </c>
      <c r="J162" s="63">
        <v>0.0219550417861572</v>
      </c>
      <c r="K162" s="63">
        <v>0.785288782083454</v>
      </c>
      <c r="L162" s="79">
        <v>977</v>
      </c>
      <c r="M162" s="63">
        <v>-0.0355675142228069</v>
      </c>
      <c r="N162" s="63">
        <v>0.0379757393631411</v>
      </c>
      <c r="O162" s="64">
        <v>0.349208764066686</v>
      </c>
      <c r="Q162" s="79"/>
    </row>
    <row r="163" customHeight="1" spans="1:17">
      <c r="A163" s="57"/>
      <c r="B163" s="78" t="s">
        <v>882</v>
      </c>
      <c r="C163" s="79">
        <v>3687</v>
      </c>
      <c r="D163" s="79">
        <v>2710</v>
      </c>
      <c r="E163" s="63">
        <v>0.0133949863051728</v>
      </c>
      <c r="F163" s="63">
        <v>0.0206731156096323</v>
      </c>
      <c r="G163" s="64">
        <v>0.517077850147317</v>
      </c>
      <c r="H163" s="79">
        <v>2412</v>
      </c>
      <c r="I163" s="63">
        <v>-0.0135120194564974</v>
      </c>
      <c r="J163" s="63">
        <v>0.0219484582046814</v>
      </c>
      <c r="K163" s="63">
        <v>0.538201188881682</v>
      </c>
      <c r="L163" s="79">
        <v>977</v>
      </c>
      <c r="M163" s="63">
        <v>0.0794282430726796</v>
      </c>
      <c r="N163" s="63">
        <v>0.0373880001216615</v>
      </c>
      <c r="O163" s="64">
        <v>0.0338904497287785</v>
      </c>
      <c r="Q163" s="79"/>
    </row>
    <row r="164" customHeight="1" spans="1:17">
      <c r="A164" s="57"/>
      <c r="B164" s="78" t="s">
        <v>883</v>
      </c>
      <c r="C164" s="79">
        <v>5911</v>
      </c>
      <c r="D164" s="79">
        <v>4432</v>
      </c>
      <c r="E164" s="63">
        <v>0.0543644258798788</v>
      </c>
      <c r="F164" s="63">
        <v>0.0157728260595958</v>
      </c>
      <c r="G164" s="64">
        <v>0.00057276483822953</v>
      </c>
      <c r="H164" s="79">
        <v>2677</v>
      </c>
      <c r="I164" s="63">
        <v>0.0276023515325421</v>
      </c>
      <c r="J164" s="63">
        <v>0.0204767711862713</v>
      </c>
      <c r="K164" s="63">
        <v>0.17777957407042</v>
      </c>
      <c r="L164" s="79">
        <v>1479</v>
      </c>
      <c r="M164" s="63">
        <v>0.0799348516208984</v>
      </c>
      <c r="N164" s="63">
        <v>0.0322903010308255</v>
      </c>
      <c r="O164" s="64">
        <v>0.0134177994192143</v>
      </c>
      <c r="Q164" s="79"/>
    </row>
    <row r="165" customHeight="1" spans="1:17">
      <c r="A165" s="57"/>
      <c r="B165" s="78" t="s">
        <v>884</v>
      </c>
      <c r="C165" s="79">
        <v>5911</v>
      </c>
      <c r="D165" s="79">
        <v>4432</v>
      </c>
      <c r="E165" s="63">
        <v>-0.0418248531563293</v>
      </c>
      <c r="F165" s="63">
        <v>0.0159350660963789</v>
      </c>
      <c r="G165" s="64">
        <v>0.00870240387804584</v>
      </c>
      <c r="H165" s="79">
        <v>2677</v>
      </c>
      <c r="I165" s="63">
        <v>-0.0173050211429981</v>
      </c>
      <c r="J165" s="63">
        <v>0.0205284113547231</v>
      </c>
      <c r="K165" s="63">
        <v>0.399316688769353</v>
      </c>
      <c r="L165" s="79">
        <v>1479</v>
      </c>
      <c r="M165" s="63">
        <v>-0.0577528581917532</v>
      </c>
      <c r="N165" s="63">
        <v>0.0308952637841925</v>
      </c>
      <c r="O165" s="64">
        <v>0.0617801561330479</v>
      </c>
      <c r="Q165" s="79"/>
    </row>
    <row r="166" customHeight="1" spans="1:17">
      <c r="A166" s="57"/>
      <c r="B166" s="78" t="s">
        <v>885</v>
      </c>
      <c r="C166" s="79">
        <v>5911</v>
      </c>
      <c r="D166" s="79">
        <v>4432</v>
      </c>
      <c r="E166" s="63">
        <v>-0.00765945281368015</v>
      </c>
      <c r="F166" s="63">
        <v>0.0160959155107227</v>
      </c>
      <c r="G166" s="64">
        <v>0.634195528399688</v>
      </c>
      <c r="H166" s="79">
        <v>2677</v>
      </c>
      <c r="I166" s="63">
        <v>-0.00223028623655369</v>
      </c>
      <c r="J166" s="63">
        <v>0.0209327497657993</v>
      </c>
      <c r="K166" s="63">
        <v>0.915157824313758</v>
      </c>
      <c r="L166" s="79">
        <v>1479</v>
      </c>
      <c r="M166" s="63">
        <v>0.0326678103212541</v>
      </c>
      <c r="N166" s="63">
        <v>0.0309970792519516</v>
      </c>
      <c r="O166" s="64">
        <v>0.29210372938835</v>
      </c>
      <c r="Q166" s="79"/>
    </row>
    <row r="167" customHeight="1" spans="1:17">
      <c r="A167" s="57"/>
      <c r="B167" s="89" t="s">
        <v>886</v>
      </c>
      <c r="C167" s="79">
        <v>5889</v>
      </c>
      <c r="D167" s="79">
        <v>4405</v>
      </c>
      <c r="E167" s="63">
        <v>0.0509680463565139</v>
      </c>
      <c r="F167" s="63">
        <v>0.0157137134701926</v>
      </c>
      <c r="G167" s="64">
        <v>0.00118942394979069</v>
      </c>
      <c r="H167" s="79">
        <v>2662</v>
      </c>
      <c r="I167" s="63">
        <v>0.022538590526294</v>
      </c>
      <c r="J167" s="63">
        <v>0.02017053789582</v>
      </c>
      <c r="K167" s="63">
        <v>0.263925160675001</v>
      </c>
      <c r="L167" s="79">
        <v>1484</v>
      </c>
      <c r="M167" s="63">
        <v>0.0116750989383506</v>
      </c>
      <c r="N167" s="63">
        <v>0.0298510646922808</v>
      </c>
      <c r="O167" s="64">
        <v>0.695771704475931</v>
      </c>
      <c r="Q167" s="79"/>
    </row>
    <row r="168" customHeight="1" spans="1:17">
      <c r="A168" s="57"/>
      <c r="B168" s="89" t="s">
        <v>887</v>
      </c>
      <c r="C168" s="79">
        <v>5891</v>
      </c>
      <c r="D168" s="79">
        <v>4407</v>
      </c>
      <c r="E168" s="63">
        <v>0.0328365161504947</v>
      </c>
      <c r="F168" s="63">
        <v>0.0160317085661871</v>
      </c>
      <c r="G168" s="64">
        <v>0.0405977438603937</v>
      </c>
      <c r="H168" s="79">
        <v>2664</v>
      </c>
      <c r="I168" s="63">
        <v>0.0230788150619308</v>
      </c>
      <c r="J168" s="63">
        <v>0.0209151178259776</v>
      </c>
      <c r="K168" s="63">
        <v>0.269932505737885</v>
      </c>
      <c r="L168" s="79">
        <v>1484</v>
      </c>
      <c r="M168" s="63">
        <v>-0.00986132363451671</v>
      </c>
      <c r="N168" s="63">
        <v>0.0306501713803201</v>
      </c>
      <c r="O168" s="64">
        <v>0.747697210546944</v>
      </c>
      <c r="Q168" s="79"/>
    </row>
    <row r="169" customHeight="1" spans="1:17">
      <c r="A169" s="57"/>
      <c r="B169" s="89" t="s">
        <v>888</v>
      </c>
      <c r="C169" s="79">
        <v>5890</v>
      </c>
      <c r="D169" s="79">
        <v>4408</v>
      </c>
      <c r="E169" s="63">
        <v>0.042310633349375</v>
      </c>
      <c r="F169" s="63">
        <v>0.0158221765210192</v>
      </c>
      <c r="G169" s="64">
        <v>0.00752009537951279</v>
      </c>
      <c r="H169" s="79">
        <v>2665</v>
      </c>
      <c r="I169" s="63">
        <v>0.025264456752279</v>
      </c>
      <c r="J169" s="63">
        <v>0.0205687174158812</v>
      </c>
      <c r="K169" s="63">
        <v>0.219446415604387</v>
      </c>
      <c r="L169" s="79">
        <v>1482</v>
      </c>
      <c r="M169" s="63">
        <v>-0.0145243658869141</v>
      </c>
      <c r="N169" s="63">
        <v>0.0307420024372041</v>
      </c>
      <c r="O169" s="64">
        <v>0.636669112205111</v>
      </c>
      <c r="Q169" s="79"/>
    </row>
    <row r="170" customHeight="1" spans="1:17">
      <c r="A170" s="57"/>
      <c r="B170" s="89" t="s">
        <v>889</v>
      </c>
      <c r="C170" s="79">
        <v>5890</v>
      </c>
      <c r="D170" s="79">
        <v>4407</v>
      </c>
      <c r="E170" s="63">
        <v>0.0325828466645078</v>
      </c>
      <c r="F170" s="63">
        <v>0.0158152580587078</v>
      </c>
      <c r="G170" s="64">
        <v>0.0394369493930899</v>
      </c>
      <c r="H170" s="79">
        <v>2664</v>
      </c>
      <c r="I170" s="63">
        <v>0.0173661009915947</v>
      </c>
      <c r="J170" s="63">
        <v>0.0205069729658866</v>
      </c>
      <c r="K170" s="63">
        <v>0.397162275610982</v>
      </c>
      <c r="L170" s="79">
        <v>1483</v>
      </c>
      <c r="M170" s="63">
        <v>-0.00200344239429589</v>
      </c>
      <c r="N170" s="63">
        <v>0.0307925464601849</v>
      </c>
      <c r="O170" s="64">
        <v>0.948133078302962</v>
      </c>
      <c r="Q170" s="79"/>
    </row>
    <row r="171" customHeight="1" spans="1:17">
      <c r="A171" s="57"/>
      <c r="B171" s="89" t="s">
        <v>890</v>
      </c>
      <c r="C171" s="79">
        <v>5890</v>
      </c>
      <c r="D171" s="79">
        <v>4408</v>
      </c>
      <c r="E171" s="63">
        <v>0.0297755917731021</v>
      </c>
      <c r="F171" s="63">
        <v>0.015769091542967</v>
      </c>
      <c r="G171" s="64">
        <v>0.0590618968266292</v>
      </c>
      <c r="H171" s="79">
        <v>2665</v>
      </c>
      <c r="I171" s="63">
        <v>0.0214508374760506</v>
      </c>
      <c r="J171" s="63">
        <v>0.0204368332050939</v>
      </c>
      <c r="K171" s="63">
        <v>0.293991197870378</v>
      </c>
      <c r="L171" s="79">
        <v>1482</v>
      </c>
      <c r="M171" s="63">
        <v>-0.00363731080351161</v>
      </c>
      <c r="N171" s="63">
        <v>0.0309302013609158</v>
      </c>
      <c r="O171" s="64">
        <v>0.906402852065022</v>
      </c>
      <c r="Q171" s="79"/>
    </row>
    <row r="172" customHeight="1" spans="1:17">
      <c r="A172" s="57"/>
      <c r="B172" s="89" t="s">
        <v>891</v>
      </c>
      <c r="C172" s="79">
        <v>5837</v>
      </c>
      <c r="D172" s="79">
        <v>4375</v>
      </c>
      <c r="E172" s="63">
        <v>0.000447045400895905</v>
      </c>
      <c r="F172" s="63">
        <v>0.000228160091029135</v>
      </c>
      <c r="G172" s="64">
        <v>0.0501357732321773</v>
      </c>
      <c r="H172" s="79">
        <v>2646</v>
      </c>
      <c r="I172" s="63">
        <v>0.000704381637451069</v>
      </c>
      <c r="J172" s="63">
        <v>0.000296693287478838</v>
      </c>
      <c r="K172" s="63">
        <v>0.0176635930330441</v>
      </c>
      <c r="L172" s="79">
        <v>1462</v>
      </c>
      <c r="M172" s="63">
        <v>0.00101676587154068</v>
      </c>
      <c r="N172" s="63">
        <v>0.000561503630885695</v>
      </c>
      <c r="O172" s="64">
        <v>0.0703814923839278</v>
      </c>
      <c r="Q172" s="79"/>
    </row>
    <row r="173" customHeight="1" spans="1:17">
      <c r="A173" s="57"/>
      <c r="B173" s="89" t="s">
        <v>892</v>
      </c>
      <c r="C173" s="79">
        <v>5717</v>
      </c>
      <c r="D173" s="79">
        <v>4298</v>
      </c>
      <c r="E173" s="63">
        <v>0.00851790836661728</v>
      </c>
      <c r="F173" s="63">
        <v>0.0158777076982654</v>
      </c>
      <c r="G173" s="64">
        <v>0.591661989023128</v>
      </c>
      <c r="H173" s="79">
        <v>2648</v>
      </c>
      <c r="I173" s="63">
        <v>-0.00556875878815096</v>
      </c>
      <c r="J173" s="63">
        <v>0.0202466643712935</v>
      </c>
      <c r="K173" s="63">
        <v>0.783302909539919</v>
      </c>
      <c r="L173" s="79">
        <v>1419</v>
      </c>
      <c r="M173" s="63">
        <v>0.0286076040416542</v>
      </c>
      <c r="N173" s="63">
        <v>0.0303441827349151</v>
      </c>
      <c r="O173" s="64">
        <v>0.345961246304462</v>
      </c>
      <c r="Q173" s="79"/>
    </row>
    <row r="174" customHeight="1" spans="1:17">
      <c r="A174" s="57"/>
      <c r="B174" s="89" t="s">
        <v>893</v>
      </c>
      <c r="C174" s="79">
        <v>5711</v>
      </c>
      <c r="D174" s="79">
        <v>4296</v>
      </c>
      <c r="E174" s="63">
        <v>0.00364451510853177</v>
      </c>
      <c r="F174" s="63">
        <v>0.0154371501114213</v>
      </c>
      <c r="G174" s="64">
        <v>0.813376271918929</v>
      </c>
      <c r="H174" s="79">
        <v>2646</v>
      </c>
      <c r="I174" s="63">
        <v>-0.00517622735944043</v>
      </c>
      <c r="J174" s="63">
        <v>0.0197081501744292</v>
      </c>
      <c r="K174" s="63">
        <v>0.792845769178201</v>
      </c>
      <c r="L174" s="79">
        <v>1415</v>
      </c>
      <c r="M174" s="63">
        <v>0.00762281453183956</v>
      </c>
      <c r="N174" s="63">
        <v>0.0289210742947864</v>
      </c>
      <c r="O174" s="64">
        <v>0.792147942842708</v>
      </c>
      <c r="Q174" s="79"/>
    </row>
    <row r="175" customHeight="1" spans="1:17">
      <c r="A175" s="57"/>
      <c r="B175" s="89" t="s">
        <v>894</v>
      </c>
      <c r="C175" s="79">
        <v>5663</v>
      </c>
      <c r="D175" s="79">
        <v>4260</v>
      </c>
      <c r="E175" s="63">
        <v>0.0592174815238884</v>
      </c>
      <c r="F175" s="63">
        <v>0.0161848879524586</v>
      </c>
      <c r="G175" s="64">
        <v>0.000256476769747494</v>
      </c>
      <c r="H175" s="79">
        <v>2566</v>
      </c>
      <c r="I175" s="63">
        <v>0.0396999228022718</v>
      </c>
      <c r="J175" s="63">
        <v>0.0214176533674661</v>
      </c>
      <c r="K175" s="63">
        <v>0.0639119427884073</v>
      </c>
      <c r="L175" s="79">
        <v>1403</v>
      </c>
      <c r="M175" s="63">
        <v>0.0800164816133903</v>
      </c>
      <c r="N175" s="63">
        <v>0.0319386020716507</v>
      </c>
      <c r="O175" s="64">
        <v>0.01234836404491</v>
      </c>
      <c r="Q175" s="79"/>
    </row>
    <row r="176" customHeight="1" spans="1:17">
      <c r="A176" s="57"/>
      <c r="B176" s="89" t="s">
        <v>895</v>
      </c>
      <c r="C176" s="79">
        <v>5704</v>
      </c>
      <c r="D176" s="79">
        <v>4284</v>
      </c>
      <c r="E176" s="63">
        <v>-0.0196885722699182</v>
      </c>
      <c r="F176" s="63">
        <v>0.0163147661121841</v>
      </c>
      <c r="G176" s="64">
        <v>0.227578406695289</v>
      </c>
      <c r="H176" s="79">
        <v>2639</v>
      </c>
      <c r="I176" s="63">
        <v>-0.0109432846778802</v>
      </c>
      <c r="J176" s="63">
        <v>0.0205047191002814</v>
      </c>
      <c r="K176" s="63">
        <v>0.593597632550973</v>
      </c>
      <c r="L176" s="79">
        <v>1420</v>
      </c>
      <c r="M176" s="63">
        <v>0.00156089829124944</v>
      </c>
      <c r="N176" s="63">
        <v>0.032571929166183</v>
      </c>
      <c r="O176" s="64">
        <v>0.961785586064834</v>
      </c>
      <c r="Q176" s="79"/>
    </row>
    <row r="177" customHeight="1" spans="1:17">
      <c r="A177" s="57"/>
      <c r="B177" s="89" t="s">
        <v>896</v>
      </c>
      <c r="C177" s="79">
        <v>5591</v>
      </c>
      <c r="D177" s="79">
        <v>4209</v>
      </c>
      <c r="E177" s="63">
        <v>-0.0205149023138903</v>
      </c>
      <c r="F177" s="63">
        <v>0.0166415457714073</v>
      </c>
      <c r="G177" s="64">
        <v>0.217737636638654</v>
      </c>
      <c r="H177" s="79">
        <v>2595</v>
      </c>
      <c r="I177" s="63">
        <v>-0.00814985179084484</v>
      </c>
      <c r="J177" s="63">
        <v>0.0206347272175576</v>
      </c>
      <c r="K177" s="63">
        <v>0.692906848733175</v>
      </c>
      <c r="L177" s="79">
        <v>1382</v>
      </c>
      <c r="M177" s="63">
        <v>0.0265235894511772</v>
      </c>
      <c r="N177" s="63">
        <v>0.0326847734211783</v>
      </c>
      <c r="O177" s="64">
        <v>0.4172224215788</v>
      </c>
      <c r="Q177" s="79"/>
    </row>
    <row r="178" customHeight="1" spans="1:17">
      <c r="A178" s="57"/>
      <c r="B178" s="89" t="s">
        <v>897</v>
      </c>
      <c r="C178" s="79">
        <v>5727</v>
      </c>
      <c r="D178" s="79">
        <v>4305</v>
      </c>
      <c r="E178" s="63">
        <v>0.0276212226272994</v>
      </c>
      <c r="F178" s="63">
        <v>0.0160924125108541</v>
      </c>
      <c r="G178" s="64">
        <v>0.0861590455825312</v>
      </c>
      <c r="H178" s="79">
        <v>2617</v>
      </c>
      <c r="I178" s="63">
        <v>0.00690450461386638</v>
      </c>
      <c r="J178" s="63">
        <v>0.0206218116551704</v>
      </c>
      <c r="K178" s="63">
        <v>0.737791459101738</v>
      </c>
      <c r="L178" s="79">
        <v>1422</v>
      </c>
      <c r="M178" s="63">
        <v>0.0353965095692879</v>
      </c>
      <c r="N178" s="63">
        <v>0.0327226108903963</v>
      </c>
      <c r="O178" s="64">
        <v>0.279565871660187</v>
      </c>
      <c r="Q178" s="79"/>
    </row>
    <row r="179" customHeight="1" spans="1:17">
      <c r="A179" s="57" t="s">
        <v>97</v>
      </c>
      <c r="B179" s="78" t="s">
        <v>873</v>
      </c>
      <c r="C179" s="79">
        <v>5426</v>
      </c>
      <c r="D179" s="79">
        <v>3957</v>
      </c>
      <c r="E179" s="63">
        <v>0.00101406403370649</v>
      </c>
      <c r="F179" s="63">
        <v>0.016783441532391</v>
      </c>
      <c r="G179" s="64">
        <v>0.951823805335655</v>
      </c>
      <c r="H179" s="79">
        <v>2462</v>
      </c>
      <c r="I179" s="63">
        <v>0.023002042069046</v>
      </c>
      <c r="J179" s="63">
        <v>0.0209422221767405</v>
      </c>
      <c r="K179" s="63">
        <v>0.272157821014459</v>
      </c>
      <c r="L179" s="79">
        <v>1469</v>
      </c>
      <c r="M179" s="63">
        <v>-0.0194677893501156</v>
      </c>
      <c r="N179" s="63">
        <v>0.0300647102594708</v>
      </c>
      <c r="O179" s="64">
        <v>0.517392041321513</v>
      </c>
      <c r="Q179" s="79"/>
    </row>
    <row r="180" customHeight="1" spans="1:17">
      <c r="A180" s="57"/>
      <c r="B180" s="78" t="s">
        <v>874</v>
      </c>
      <c r="C180" s="79">
        <v>5424</v>
      </c>
      <c r="D180" s="79">
        <v>3960</v>
      </c>
      <c r="E180" s="63">
        <v>0.0407958449800291</v>
      </c>
      <c r="F180" s="63">
        <v>0.0163917889033745</v>
      </c>
      <c r="G180" s="64">
        <v>0.0128587283089492</v>
      </c>
      <c r="H180" s="79">
        <v>2463</v>
      </c>
      <c r="I180" s="63">
        <v>0.0432890154741644</v>
      </c>
      <c r="J180" s="63">
        <v>0.0207663511286037</v>
      </c>
      <c r="K180" s="63">
        <v>0.0372125134595251</v>
      </c>
      <c r="L180" s="79">
        <v>1464</v>
      </c>
      <c r="M180" s="63">
        <v>0.0190298388510331</v>
      </c>
      <c r="N180" s="63">
        <v>0.0321685206084743</v>
      </c>
      <c r="O180" s="64">
        <v>0.554233290834798</v>
      </c>
      <c r="Q180" s="79"/>
    </row>
    <row r="181" customHeight="1" spans="1:17">
      <c r="A181" s="57"/>
      <c r="B181" s="78" t="s">
        <v>875</v>
      </c>
      <c r="C181" s="79">
        <v>5424</v>
      </c>
      <c r="D181" s="79">
        <v>3960</v>
      </c>
      <c r="E181" s="63">
        <v>0.0290436838920706</v>
      </c>
      <c r="F181" s="63">
        <v>0.0163706343821195</v>
      </c>
      <c r="G181" s="64">
        <v>0.0761186880736371</v>
      </c>
      <c r="H181" s="79">
        <v>2461</v>
      </c>
      <c r="I181" s="63">
        <v>0.0350724023971207</v>
      </c>
      <c r="J181" s="63">
        <v>0.0205789599390019</v>
      </c>
      <c r="K181" s="63">
        <v>0.0884564228474858</v>
      </c>
      <c r="L181" s="79">
        <v>1464</v>
      </c>
      <c r="M181" s="63">
        <v>0.0200215387817859</v>
      </c>
      <c r="N181" s="63">
        <v>0.0316566717481156</v>
      </c>
      <c r="O181" s="64">
        <v>0.527187497920027</v>
      </c>
      <c r="Q181" s="79"/>
    </row>
    <row r="182" customHeight="1" spans="1:17">
      <c r="A182" s="57"/>
      <c r="B182" s="78" t="s">
        <v>876</v>
      </c>
      <c r="C182" s="79">
        <v>3453</v>
      </c>
      <c r="D182" s="79">
        <v>2484</v>
      </c>
      <c r="E182" s="63">
        <v>-0.00433112007460791</v>
      </c>
      <c r="F182" s="63">
        <v>0.0211333978161729</v>
      </c>
      <c r="G182" s="64">
        <v>0.837634492044853</v>
      </c>
      <c r="H182" s="79">
        <v>2216</v>
      </c>
      <c r="I182" s="63">
        <v>-0.0075409925315611</v>
      </c>
      <c r="J182" s="63">
        <v>0.0227628909750869</v>
      </c>
      <c r="K182" s="63">
        <v>0.740461556036485</v>
      </c>
      <c r="L182" s="79">
        <v>969</v>
      </c>
      <c r="M182" s="63">
        <v>0.0763840032613693</v>
      </c>
      <c r="N182" s="63">
        <v>0.0376154912801329</v>
      </c>
      <c r="O182" s="64">
        <v>0.0425692044522189</v>
      </c>
      <c r="Q182" s="79"/>
    </row>
    <row r="183" customHeight="1" spans="1:17">
      <c r="A183" s="57"/>
      <c r="B183" s="78" t="s">
        <v>877</v>
      </c>
      <c r="C183" s="79">
        <v>3453</v>
      </c>
      <c r="D183" s="79">
        <v>2484</v>
      </c>
      <c r="E183" s="63">
        <v>-0.00221192367869579</v>
      </c>
      <c r="F183" s="63">
        <v>0.0212686523290068</v>
      </c>
      <c r="G183" s="64">
        <v>0.917178463935428</v>
      </c>
      <c r="H183" s="79">
        <v>2216</v>
      </c>
      <c r="I183" s="63">
        <v>-0.00161155366893848</v>
      </c>
      <c r="J183" s="63">
        <v>0.0228863714359393</v>
      </c>
      <c r="K183" s="63">
        <v>0.94386949035026</v>
      </c>
      <c r="L183" s="79">
        <v>969</v>
      </c>
      <c r="M183" s="63">
        <v>-0.0233298904152774</v>
      </c>
      <c r="N183" s="63">
        <v>0.0370733116801413</v>
      </c>
      <c r="O183" s="64">
        <v>0.529310529644901</v>
      </c>
      <c r="Q183" s="79"/>
    </row>
    <row r="184" customHeight="1" spans="1:17">
      <c r="A184" s="57"/>
      <c r="B184" s="78" t="s">
        <v>878</v>
      </c>
      <c r="C184" s="79">
        <v>3453</v>
      </c>
      <c r="D184" s="79">
        <v>2484</v>
      </c>
      <c r="E184" s="63">
        <v>-0.0150122425957143</v>
      </c>
      <c r="F184" s="63">
        <v>0.0206555106304614</v>
      </c>
      <c r="G184" s="64">
        <v>0.467423331557024</v>
      </c>
      <c r="H184" s="79">
        <v>2216</v>
      </c>
      <c r="I184" s="63">
        <v>-0.0104824394430911</v>
      </c>
      <c r="J184" s="63">
        <v>0.0221777584776646</v>
      </c>
      <c r="K184" s="63">
        <v>0.636506449232985</v>
      </c>
      <c r="L184" s="79">
        <v>969</v>
      </c>
      <c r="M184" s="63">
        <v>-0.112943286128569</v>
      </c>
      <c r="N184" s="63">
        <v>0.0373768513373073</v>
      </c>
      <c r="O184" s="64">
        <v>0.00258080221441562</v>
      </c>
      <c r="Q184" s="79"/>
    </row>
    <row r="185" customHeight="1" spans="1:17">
      <c r="A185" s="57"/>
      <c r="B185" s="78" t="s">
        <v>879</v>
      </c>
      <c r="C185" s="79">
        <v>3453</v>
      </c>
      <c r="D185" s="79">
        <v>2484</v>
      </c>
      <c r="E185" s="63">
        <v>-0.0168824340918885</v>
      </c>
      <c r="F185" s="63">
        <v>0.0205729408179182</v>
      </c>
      <c r="G185" s="64">
        <v>0.411946258426706</v>
      </c>
      <c r="H185" s="79">
        <v>2216</v>
      </c>
      <c r="I185" s="63">
        <v>-0.00482079324112552</v>
      </c>
      <c r="J185" s="63">
        <v>0.0219171255122095</v>
      </c>
      <c r="K185" s="63">
        <v>0.825926438970569</v>
      </c>
      <c r="L185" s="79">
        <v>969</v>
      </c>
      <c r="M185" s="63">
        <v>0.0507930907953562</v>
      </c>
      <c r="N185" s="63">
        <v>0.0391693330746854</v>
      </c>
      <c r="O185" s="64">
        <v>0.195030821164809</v>
      </c>
      <c r="Q185" s="79"/>
    </row>
    <row r="186" customHeight="1" spans="1:17">
      <c r="A186" s="57"/>
      <c r="B186" s="78" t="s">
        <v>880</v>
      </c>
      <c r="C186" s="79">
        <v>3453</v>
      </c>
      <c r="D186" s="79">
        <v>2484</v>
      </c>
      <c r="E186" s="63">
        <v>-0.00620211081268606</v>
      </c>
      <c r="F186" s="63">
        <v>0.0212275013506867</v>
      </c>
      <c r="G186" s="64">
        <v>0.770178802272533</v>
      </c>
      <c r="H186" s="79">
        <v>2216</v>
      </c>
      <c r="I186" s="63">
        <v>0.0023133410819863</v>
      </c>
      <c r="J186" s="63">
        <v>0.0229447272752717</v>
      </c>
      <c r="K186" s="63">
        <v>0.919700794038786</v>
      </c>
      <c r="L186" s="79">
        <v>969</v>
      </c>
      <c r="M186" s="63">
        <v>0.0813041189518982</v>
      </c>
      <c r="N186" s="63">
        <v>0.0373269658493838</v>
      </c>
      <c r="O186" s="64">
        <v>0.0296401817519836</v>
      </c>
      <c r="Q186" s="79"/>
    </row>
    <row r="187" customHeight="1" spans="1:17">
      <c r="A187" s="57"/>
      <c r="B187" s="78" t="s">
        <v>881</v>
      </c>
      <c r="C187" s="79">
        <v>3453</v>
      </c>
      <c r="D187" s="79">
        <v>2484</v>
      </c>
      <c r="E187" s="63">
        <v>0.000986866022313906</v>
      </c>
      <c r="F187" s="63">
        <v>0.0208877825062969</v>
      </c>
      <c r="G187" s="64">
        <v>0.962320945859424</v>
      </c>
      <c r="H187" s="79">
        <v>2216</v>
      </c>
      <c r="I187" s="63">
        <v>0.00628239053690548</v>
      </c>
      <c r="J187" s="63">
        <v>0.0222318213034496</v>
      </c>
      <c r="K187" s="63">
        <v>0.777521503385458</v>
      </c>
      <c r="L187" s="79">
        <v>969</v>
      </c>
      <c r="M187" s="63">
        <v>-0.0046018831322222</v>
      </c>
      <c r="N187" s="63">
        <v>0.037811910731393</v>
      </c>
      <c r="O187" s="64">
        <v>0.9031587966684</v>
      </c>
      <c r="Q187" s="79"/>
    </row>
    <row r="188" customHeight="1" spans="1:17">
      <c r="A188" s="57"/>
      <c r="B188" s="78" t="s">
        <v>882</v>
      </c>
      <c r="C188" s="79">
        <v>3453</v>
      </c>
      <c r="D188" s="79">
        <v>2484</v>
      </c>
      <c r="E188" s="63">
        <v>0.03558474322668</v>
      </c>
      <c r="F188" s="63">
        <v>0.0209388517388153</v>
      </c>
      <c r="G188" s="64">
        <v>0.0893594670589486</v>
      </c>
      <c r="H188" s="79">
        <v>2216</v>
      </c>
      <c r="I188" s="63">
        <v>0.0196011474682886</v>
      </c>
      <c r="J188" s="63">
        <v>0.022503003243529</v>
      </c>
      <c r="K188" s="63">
        <v>0.383825340388247</v>
      </c>
      <c r="L188" s="79">
        <v>969</v>
      </c>
      <c r="M188" s="63">
        <v>0.0277728863874306</v>
      </c>
      <c r="N188" s="63">
        <v>0.0371806994876428</v>
      </c>
      <c r="O188" s="64">
        <v>0.455266769320195</v>
      </c>
      <c r="Q188" s="79"/>
    </row>
    <row r="189" customHeight="1" spans="1:17">
      <c r="A189" s="57"/>
      <c r="B189" s="78" t="s">
        <v>883</v>
      </c>
      <c r="C189" s="79">
        <v>5438</v>
      </c>
      <c r="D189" s="79">
        <v>3970</v>
      </c>
      <c r="E189" s="63">
        <v>0.00599653283486249</v>
      </c>
      <c r="F189" s="63">
        <v>0.0168171149801785</v>
      </c>
      <c r="G189" s="64">
        <v>0.721430446709629</v>
      </c>
      <c r="H189" s="79">
        <v>2467</v>
      </c>
      <c r="I189" s="63">
        <v>0.0132176484664409</v>
      </c>
      <c r="J189" s="63">
        <v>0.0211067356424811</v>
      </c>
      <c r="K189" s="63">
        <v>0.531223757938409</v>
      </c>
      <c r="L189" s="79">
        <v>1468</v>
      </c>
      <c r="M189" s="63">
        <v>-0.0331176860089268</v>
      </c>
      <c r="N189" s="63">
        <v>0.0321763261506584</v>
      </c>
      <c r="O189" s="64">
        <v>0.303531506326735</v>
      </c>
      <c r="Q189" s="79"/>
    </row>
    <row r="190" customHeight="1" spans="1:17">
      <c r="A190" s="57"/>
      <c r="B190" s="78" t="s">
        <v>884</v>
      </c>
      <c r="C190" s="79">
        <v>5438</v>
      </c>
      <c r="D190" s="79">
        <v>3970</v>
      </c>
      <c r="E190" s="63">
        <v>0.004397369362266</v>
      </c>
      <c r="F190" s="63">
        <v>0.0166772503969618</v>
      </c>
      <c r="G190" s="64">
        <v>0.792044381798097</v>
      </c>
      <c r="H190" s="79">
        <v>2467</v>
      </c>
      <c r="I190" s="63">
        <v>-0.0126101021306614</v>
      </c>
      <c r="J190" s="63">
        <v>0.0209868435715319</v>
      </c>
      <c r="K190" s="63">
        <v>0.547991086786934</v>
      </c>
      <c r="L190" s="79">
        <v>1468</v>
      </c>
      <c r="M190" s="63">
        <v>-0.0547975630072972</v>
      </c>
      <c r="N190" s="63">
        <v>0.0307399514110389</v>
      </c>
      <c r="O190" s="64">
        <v>0.0748585465059505</v>
      </c>
      <c r="Q190" s="79"/>
    </row>
    <row r="191" customHeight="1" spans="1:17">
      <c r="A191" s="57"/>
      <c r="B191" s="78" t="s">
        <v>885</v>
      </c>
      <c r="C191" s="79">
        <v>5438</v>
      </c>
      <c r="D191" s="79">
        <v>3970</v>
      </c>
      <c r="E191" s="63">
        <v>0.0014608653433377</v>
      </c>
      <c r="F191" s="63">
        <v>0.0167883681007862</v>
      </c>
      <c r="G191" s="64">
        <v>0.930662809514513</v>
      </c>
      <c r="H191" s="79">
        <v>2467</v>
      </c>
      <c r="I191" s="63">
        <v>0.0120049278251929</v>
      </c>
      <c r="J191" s="63">
        <v>0.0212385646510979</v>
      </c>
      <c r="K191" s="63">
        <v>0.571961512613512</v>
      </c>
      <c r="L191" s="79">
        <v>1468</v>
      </c>
      <c r="M191" s="63">
        <v>0.050140813867836</v>
      </c>
      <c r="N191" s="63">
        <v>0.0308772710733568</v>
      </c>
      <c r="O191" s="64">
        <v>0.104620692807534</v>
      </c>
      <c r="Q191" s="79"/>
    </row>
    <row r="192" customHeight="1" spans="1:17">
      <c r="A192" s="57"/>
      <c r="B192" s="89" t="s">
        <v>886</v>
      </c>
      <c r="C192" s="79">
        <v>5422</v>
      </c>
      <c r="D192" s="79">
        <v>3949</v>
      </c>
      <c r="E192" s="63">
        <v>-0.00165210844377781</v>
      </c>
      <c r="F192" s="63">
        <v>0.0164964094876704</v>
      </c>
      <c r="G192" s="64">
        <v>0.920230705047653</v>
      </c>
      <c r="H192" s="79">
        <v>2455</v>
      </c>
      <c r="I192" s="63">
        <v>-0.0203459673296583</v>
      </c>
      <c r="J192" s="63">
        <v>0.0205052657518288</v>
      </c>
      <c r="K192" s="63">
        <v>0.321184214286592</v>
      </c>
      <c r="L192" s="79">
        <v>1473</v>
      </c>
      <c r="M192" s="63">
        <v>0.0241928373847466</v>
      </c>
      <c r="N192" s="63">
        <v>0.0297145674816092</v>
      </c>
      <c r="O192" s="64">
        <v>0.415678695378605</v>
      </c>
      <c r="Q192" s="79"/>
    </row>
    <row r="193" customHeight="1" spans="1:17">
      <c r="A193" s="57"/>
      <c r="B193" s="89" t="s">
        <v>887</v>
      </c>
      <c r="C193" s="79">
        <v>5424</v>
      </c>
      <c r="D193" s="79">
        <v>3951</v>
      </c>
      <c r="E193" s="63">
        <v>0.0031248863013958</v>
      </c>
      <c r="F193" s="63">
        <v>0.0167092794436626</v>
      </c>
      <c r="G193" s="64">
        <v>0.851658541084994</v>
      </c>
      <c r="H193" s="79">
        <v>2457</v>
      </c>
      <c r="I193" s="63">
        <v>3.44544720914504e-5</v>
      </c>
      <c r="J193" s="63">
        <v>0.0210374562272172</v>
      </c>
      <c r="K193" s="63">
        <v>0.998693386125994</v>
      </c>
      <c r="L193" s="79">
        <v>1473</v>
      </c>
      <c r="M193" s="63">
        <v>0.037046621626086</v>
      </c>
      <c r="N193" s="63">
        <v>0.0305083916387011</v>
      </c>
      <c r="O193" s="64">
        <v>0.224827250772596</v>
      </c>
      <c r="Q193" s="79"/>
    </row>
    <row r="194" customHeight="1" spans="1:17">
      <c r="A194" s="57"/>
      <c r="B194" s="89" t="s">
        <v>888</v>
      </c>
      <c r="C194" s="79">
        <v>5423</v>
      </c>
      <c r="D194" s="79">
        <v>3952</v>
      </c>
      <c r="E194" s="63">
        <v>0.00575918315908096</v>
      </c>
      <c r="F194" s="63">
        <v>0.0166306444690884</v>
      </c>
      <c r="G194" s="64">
        <v>0.729136276092846</v>
      </c>
      <c r="H194" s="79">
        <v>2458</v>
      </c>
      <c r="I194" s="63">
        <v>-0.00350243728922613</v>
      </c>
      <c r="J194" s="63">
        <v>0.020912902235646</v>
      </c>
      <c r="K194" s="63">
        <v>0.867008496137894</v>
      </c>
      <c r="L194" s="79">
        <v>1471</v>
      </c>
      <c r="M194" s="63">
        <v>0.00179421384154638</v>
      </c>
      <c r="N194" s="63">
        <v>0.0306371182241611</v>
      </c>
      <c r="O194" s="64">
        <v>0.953307937359064</v>
      </c>
      <c r="Q194" s="79"/>
    </row>
    <row r="195" customHeight="1" spans="1:17">
      <c r="A195" s="57"/>
      <c r="B195" s="89" t="s">
        <v>889</v>
      </c>
      <c r="C195" s="79">
        <v>5423</v>
      </c>
      <c r="D195" s="79">
        <v>3951</v>
      </c>
      <c r="E195" s="63">
        <v>0.00144183682524578</v>
      </c>
      <c r="F195" s="63">
        <v>0.0166716965182624</v>
      </c>
      <c r="G195" s="64">
        <v>0.931086009139327</v>
      </c>
      <c r="H195" s="79">
        <v>2457</v>
      </c>
      <c r="I195" s="63">
        <v>-0.00948468834771948</v>
      </c>
      <c r="J195" s="63">
        <v>0.0209517437187596</v>
      </c>
      <c r="K195" s="63">
        <v>0.650811166661263</v>
      </c>
      <c r="L195" s="79">
        <v>1472</v>
      </c>
      <c r="M195" s="63">
        <v>0.0147578705016556</v>
      </c>
      <c r="N195" s="63">
        <v>0.0306402116679242</v>
      </c>
      <c r="O195" s="64">
        <v>0.630126992040305</v>
      </c>
      <c r="Q195" s="79"/>
    </row>
    <row r="196" customHeight="1" spans="1:17">
      <c r="A196" s="57"/>
      <c r="B196" s="89" t="s">
        <v>890</v>
      </c>
      <c r="C196" s="79">
        <v>5423</v>
      </c>
      <c r="D196" s="79">
        <v>3952</v>
      </c>
      <c r="E196" s="63">
        <v>-0.000400858599810091</v>
      </c>
      <c r="F196" s="63">
        <v>0.0167626055020284</v>
      </c>
      <c r="G196" s="64">
        <v>0.980922536940022</v>
      </c>
      <c r="H196" s="79">
        <v>2458</v>
      </c>
      <c r="I196" s="63">
        <v>-0.00598772119828614</v>
      </c>
      <c r="J196" s="63">
        <v>0.0209910873055905</v>
      </c>
      <c r="K196" s="63">
        <v>0.775476582810038</v>
      </c>
      <c r="L196" s="79">
        <v>1471</v>
      </c>
      <c r="M196" s="63">
        <v>0.00479350359738114</v>
      </c>
      <c r="N196" s="63">
        <v>0.030794678401777</v>
      </c>
      <c r="O196" s="64">
        <v>0.876322608214032</v>
      </c>
      <c r="Q196" s="79"/>
    </row>
    <row r="197" customHeight="1" spans="1:17">
      <c r="A197" s="57"/>
      <c r="B197" s="89" t="s">
        <v>891</v>
      </c>
      <c r="C197" s="79">
        <v>5376</v>
      </c>
      <c r="D197" s="79">
        <v>3925</v>
      </c>
      <c r="E197" s="63">
        <v>-2.7162910054583e-5</v>
      </c>
      <c r="F197" s="63">
        <v>0.000242134335632904</v>
      </c>
      <c r="G197" s="64">
        <v>0.910685557035612</v>
      </c>
      <c r="H197" s="79">
        <v>2444</v>
      </c>
      <c r="I197" s="63">
        <v>0.000133386244306357</v>
      </c>
      <c r="J197" s="63">
        <v>0.000316348496520528</v>
      </c>
      <c r="K197" s="63">
        <v>0.673323094983373</v>
      </c>
      <c r="L197" s="79">
        <v>1451</v>
      </c>
      <c r="M197" s="63">
        <v>-0.000632736400334096</v>
      </c>
      <c r="N197" s="63">
        <v>0.000566723989714264</v>
      </c>
      <c r="O197" s="64">
        <v>0.264404118184547</v>
      </c>
      <c r="Q197" s="79"/>
    </row>
    <row r="198" customHeight="1" spans="1:17">
      <c r="A198" s="57"/>
      <c r="B198" s="89" t="s">
        <v>892</v>
      </c>
      <c r="C198" s="79">
        <v>5265</v>
      </c>
      <c r="D198" s="79">
        <v>3857</v>
      </c>
      <c r="E198" s="63">
        <v>-0.0135628747894365</v>
      </c>
      <c r="F198" s="63">
        <v>0.0166867669266872</v>
      </c>
      <c r="G198" s="64">
        <v>0.416387792856714</v>
      </c>
      <c r="H198" s="79">
        <v>2446</v>
      </c>
      <c r="I198" s="63">
        <v>-0.0250588106080381</v>
      </c>
      <c r="J198" s="63">
        <v>0.0206116189551019</v>
      </c>
      <c r="K198" s="63">
        <v>0.224195249910742</v>
      </c>
      <c r="L198" s="79">
        <v>1408</v>
      </c>
      <c r="M198" s="63">
        <v>0.039394180530335</v>
      </c>
      <c r="N198" s="63">
        <v>0.0299925477379344</v>
      </c>
      <c r="O198" s="64">
        <v>0.189243481292398</v>
      </c>
      <c r="Q198" s="79"/>
    </row>
    <row r="199" customHeight="1" spans="1:17">
      <c r="A199" s="57"/>
      <c r="B199" s="89" t="s">
        <v>893</v>
      </c>
      <c r="C199" s="79">
        <v>5255</v>
      </c>
      <c r="D199" s="79">
        <v>3851</v>
      </c>
      <c r="E199" s="63">
        <v>-0.0124912532557897</v>
      </c>
      <c r="F199" s="63">
        <v>0.0162650184113198</v>
      </c>
      <c r="G199" s="64">
        <v>0.442544951373333</v>
      </c>
      <c r="H199" s="79">
        <v>2442</v>
      </c>
      <c r="I199" s="63">
        <v>-0.0227537501594395</v>
      </c>
      <c r="J199" s="63">
        <v>0.0200765703265034</v>
      </c>
      <c r="K199" s="63">
        <v>0.257181194906547</v>
      </c>
      <c r="L199" s="79">
        <v>1404</v>
      </c>
      <c r="M199" s="63">
        <v>0.0320500798589667</v>
      </c>
      <c r="N199" s="63">
        <v>0.0286251942193648</v>
      </c>
      <c r="O199" s="64">
        <v>0.263059259213358</v>
      </c>
      <c r="Q199" s="79"/>
    </row>
    <row r="200" customHeight="1" spans="1:17">
      <c r="A200" s="57"/>
      <c r="B200" s="89" t="s">
        <v>894</v>
      </c>
      <c r="C200" s="79">
        <v>5260</v>
      </c>
      <c r="D200" s="79">
        <v>3868</v>
      </c>
      <c r="E200" s="63">
        <v>-0.0491806490782515</v>
      </c>
      <c r="F200" s="63">
        <v>0.0170292023733786</v>
      </c>
      <c r="G200" s="64">
        <v>0.00389848277197452</v>
      </c>
      <c r="H200" s="79">
        <v>2389</v>
      </c>
      <c r="I200" s="63">
        <v>-0.064629095284587</v>
      </c>
      <c r="J200" s="63">
        <v>0.0218703768323259</v>
      </c>
      <c r="K200" s="63">
        <v>0.00315682202621392</v>
      </c>
      <c r="L200" s="79">
        <v>1392</v>
      </c>
      <c r="M200" s="63">
        <v>-0.02835491062153</v>
      </c>
      <c r="N200" s="63">
        <v>0.0317614675690085</v>
      </c>
      <c r="O200" s="64">
        <v>0.372150203128236</v>
      </c>
      <c r="Q200" s="79"/>
    </row>
    <row r="201" customHeight="1" spans="1:17">
      <c r="A201" s="57"/>
      <c r="B201" s="89" t="s">
        <v>895</v>
      </c>
      <c r="C201" s="79">
        <v>5244</v>
      </c>
      <c r="D201" s="79">
        <v>3835</v>
      </c>
      <c r="E201" s="63">
        <v>-0.051144554716678</v>
      </c>
      <c r="F201" s="63">
        <v>0.0172914990044809</v>
      </c>
      <c r="G201" s="64">
        <v>0.00311766378646221</v>
      </c>
      <c r="H201" s="79">
        <v>2435</v>
      </c>
      <c r="I201" s="63">
        <v>-0.0575475734564928</v>
      </c>
      <c r="J201" s="63">
        <v>0.0212475477353842</v>
      </c>
      <c r="K201" s="63">
        <v>0.00680830882812645</v>
      </c>
      <c r="L201" s="79">
        <v>1409</v>
      </c>
      <c r="M201" s="63">
        <v>0.0660767480088563</v>
      </c>
      <c r="N201" s="63">
        <v>0.0323593050756073</v>
      </c>
      <c r="O201" s="64">
        <v>0.0413432813629208</v>
      </c>
      <c r="Q201" s="79"/>
    </row>
    <row r="202" customHeight="1" spans="1:17">
      <c r="A202" s="57"/>
      <c r="B202" s="89" t="s">
        <v>896</v>
      </c>
      <c r="C202" s="79">
        <v>5136</v>
      </c>
      <c r="D202" s="79">
        <v>3765</v>
      </c>
      <c r="E202" s="63">
        <v>-0.00759108535931299</v>
      </c>
      <c r="F202" s="63">
        <v>0.0176625352317827</v>
      </c>
      <c r="G202" s="64">
        <v>0.667377167261163</v>
      </c>
      <c r="H202" s="79">
        <v>2391</v>
      </c>
      <c r="I202" s="63">
        <v>0.017546378893775</v>
      </c>
      <c r="J202" s="63">
        <v>0.0210809555515129</v>
      </c>
      <c r="K202" s="63">
        <v>0.405305549393512</v>
      </c>
      <c r="L202" s="79">
        <v>1371</v>
      </c>
      <c r="M202" s="63">
        <v>-0.003222450929359</v>
      </c>
      <c r="N202" s="63">
        <v>0.0323310559672674</v>
      </c>
      <c r="O202" s="64">
        <v>0.920620769528985</v>
      </c>
      <c r="Q202" s="79"/>
    </row>
    <row r="203" customHeight="1" spans="1:17">
      <c r="A203" s="57"/>
      <c r="B203" s="89" t="s">
        <v>897</v>
      </c>
      <c r="C203" s="79">
        <v>5268</v>
      </c>
      <c r="D203" s="79">
        <v>3857</v>
      </c>
      <c r="E203" s="63">
        <v>0.00230406426872977</v>
      </c>
      <c r="F203" s="63">
        <v>0.0169160991834283</v>
      </c>
      <c r="G203" s="64">
        <v>0.89166606980019</v>
      </c>
      <c r="H203" s="79">
        <v>2416</v>
      </c>
      <c r="I203" s="63">
        <v>-0.00947981939012879</v>
      </c>
      <c r="J203" s="63">
        <v>0.0211750381500693</v>
      </c>
      <c r="K203" s="63">
        <v>0.654418943864459</v>
      </c>
      <c r="L203" s="79">
        <v>1411</v>
      </c>
      <c r="M203" s="63">
        <v>-0.0266859253490449</v>
      </c>
      <c r="N203" s="63">
        <v>0.032347329412812</v>
      </c>
      <c r="O203" s="64">
        <v>0.409524151043572</v>
      </c>
      <c r="Q203" s="79"/>
    </row>
    <row r="204" customHeight="1" spans="1:17">
      <c r="A204" s="57" t="s">
        <v>101</v>
      </c>
      <c r="B204" s="78" t="s">
        <v>873</v>
      </c>
      <c r="C204" s="79">
        <v>5368</v>
      </c>
      <c r="D204" s="79">
        <v>4123</v>
      </c>
      <c r="E204" s="63">
        <v>-0.0337519020703896</v>
      </c>
      <c r="F204" s="63">
        <v>0.0172864027560596</v>
      </c>
      <c r="G204" s="64">
        <v>0.0509456530563803</v>
      </c>
      <c r="H204" s="79">
        <v>2520</v>
      </c>
      <c r="I204" s="63">
        <v>-0.0246133576076931</v>
      </c>
      <c r="J204" s="63">
        <v>0.0215399457257092</v>
      </c>
      <c r="K204" s="63">
        <v>0.253280129283437</v>
      </c>
      <c r="L204" s="79">
        <v>1245</v>
      </c>
      <c r="M204" s="63">
        <v>-0.02291520047391</v>
      </c>
      <c r="N204" s="63">
        <v>0.0305548905392806</v>
      </c>
      <c r="O204" s="64">
        <v>0.453418136129514</v>
      </c>
      <c r="Q204" s="79"/>
    </row>
    <row r="205" customHeight="1" spans="1:17">
      <c r="A205" s="57"/>
      <c r="B205" s="78" t="s">
        <v>874</v>
      </c>
      <c r="C205" s="79">
        <v>5368</v>
      </c>
      <c r="D205" s="79">
        <v>4126</v>
      </c>
      <c r="E205" s="63">
        <v>-0.00954615992291856</v>
      </c>
      <c r="F205" s="63">
        <v>0.0164066218899678</v>
      </c>
      <c r="G205" s="64">
        <v>0.560701137557461</v>
      </c>
      <c r="H205" s="79">
        <v>2522</v>
      </c>
      <c r="I205" s="63">
        <v>-0.00773919052150015</v>
      </c>
      <c r="J205" s="63">
        <v>0.0208377606939811</v>
      </c>
      <c r="K205" s="63">
        <v>0.710369713193244</v>
      </c>
      <c r="L205" s="79">
        <v>1242</v>
      </c>
      <c r="M205" s="63">
        <v>0.0436161564723625</v>
      </c>
      <c r="N205" s="63">
        <v>0.0323680960980742</v>
      </c>
      <c r="O205" s="64">
        <v>0.178068185842065</v>
      </c>
      <c r="Q205" s="79"/>
    </row>
    <row r="206" customHeight="1" spans="1:17">
      <c r="A206" s="57"/>
      <c r="B206" s="78" t="s">
        <v>875</v>
      </c>
      <c r="C206" s="79">
        <v>5368</v>
      </c>
      <c r="D206" s="79">
        <v>4126</v>
      </c>
      <c r="E206" s="63">
        <v>-0.00926218053048985</v>
      </c>
      <c r="F206" s="63">
        <v>0.0165843832396893</v>
      </c>
      <c r="G206" s="64">
        <v>0.576541714301864</v>
      </c>
      <c r="H206" s="79">
        <v>2520</v>
      </c>
      <c r="I206" s="63">
        <v>-0.00823056709436501</v>
      </c>
      <c r="J206" s="63">
        <v>0.0208399905334753</v>
      </c>
      <c r="K206" s="63">
        <v>0.692920421738867</v>
      </c>
      <c r="L206" s="79">
        <v>1242</v>
      </c>
      <c r="M206" s="63">
        <v>0.00545455815600062</v>
      </c>
      <c r="N206" s="63">
        <v>0.0318715906803359</v>
      </c>
      <c r="O206" s="64">
        <v>0.864140752017865</v>
      </c>
      <c r="Q206" s="79"/>
    </row>
    <row r="207" customHeight="1" spans="1:17">
      <c r="A207" s="57"/>
      <c r="B207" s="78" t="s">
        <v>876</v>
      </c>
      <c r="C207" s="79">
        <v>3402</v>
      </c>
      <c r="D207" s="79">
        <v>2581</v>
      </c>
      <c r="E207" s="63">
        <v>-0.0194678067389836</v>
      </c>
      <c r="F207" s="63">
        <v>0.0214068985151438</v>
      </c>
      <c r="G207" s="64">
        <v>0.363215868569602</v>
      </c>
      <c r="H207" s="79">
        <v>2290</v>
      </c>
      <c r="I207" s="63">
        <v>-0.0158985509713699</v>
      </c>
      <c r="J207" s="63">
        <v>0.0226598186363025</v>
      </c>
      <c r="K207" s="63">
        <v>0.482989688121813</v>
      </c>
      <c r="L207" s="79">
        <v>821</v>
      </c>
      <c r="M207" s="63">
        <v>0.0301039821245247</v>
      </c>
      <c r="N207" s="63">
        <v>0.0373303323564474</v>
      </c>
      <c r="O207" s="64">
        <v>0.420239818501912</v>
      </c>
      <c r="Q207" s="79"/>
    </row>
    <row r="208" customHeight="1" spans="1:17">
      <c r="A208" s="57"/>
      <c r="B208" s="78" t="s">
        <v>877</v>
      </c>
      <c r="C208" s="79">
        <v>3402</v>
      </c>
      <c r="D208" s="79">
        <v>2581</v>
      </c>
      <c r="E208" s="63">
        <v>-0.063227047128735</v>
      </c>
      <c r="F208" s="63">
        <v>0.0214538664517231</v>
      </c>
      <c r="G208" s="64">
        <v>0.00323665291230751</v>
      </c>
      <c r="H208" s="79">
        <v>2290</v>
      </c>
      <c r="I208" s="63">
        <v>-0.0630438133172364</v>
      </c>
      <c r="J208" s="63">
        <v>0.0229179774652858</v>
      </c>
      <c r="K208" s="63">
        <v>0.00599183355585689</v>
      </c>
      <c r="L208" s="79">
        <v>821</v>
      </c>
      <c r="M208" s="63">
        <v>-0.0558457607945921</v>
      </c>
      <c r="N208" s="63">
        <v>0.0381590411113063</v>
      </c>
      <c r="O208" s="64">
        <v>0.143723860660246</v>
      </c>
      <c r="Q208" s="79"/>
    </row>
    <row r="209" customHeight="1" spans="1:17">
      <c r="A209" s="57"/>
      <c r="B209" s="78" t="s">
        <v>878</v>
      </c>
      <c r="C209" s="79">
        <v>3402</v>
      </c>
      <c r="D209" s="79">
        <v>2581</v>
      </c>
      <c r="E209" s="63">
        <v>0.0472014314827649</v>
      </c>
      <c r="F209" s="63">
        <v>0.0211685726247837</v>
      </c>
      <c r="G209" s="64">
        <v>0.0258483662152123</v>
      </c>
      <c r="H209" s="79">
        <v>2290</v>
      </c>
      <c r="I209" s="63">
        <v>0.0447088077485764</v>
      </c>
      <c r="J209" s="63">
        <v>0.0225256686404334</v>
      </c>
      <c r="K209" s="63">
        <v>0.0472888446616335</v>
      </c>
      <c r="L209" s="79">
        <v>821</v>
      </c>
      <c r="M209" s="63">
        <v>-0.0248044958851988</v>
      </c>
      <c r="N209" s="63">
        <v>0.0374114519847483</v>
      </c>
      <c r="O209" s="64">
        <v>0.507509740018376</v>
      </c>
      <c r="Q209" s="79"/>
    </row>
    <row r="210" customHeight="1" spans="1:17">
      <c r="A210" s="57"/>
      <c r="B210" s="78" t="s">
        <v>879</v>
      </c>
      <c r="C210" s="79">
        <v>3402</v>
      </c>
      <c r="D210" s="79">
        <v>2581</v>
      </c>
      <c r="E210" s="63">
        <v>0.00350182475264213</v>
      </c>
      <c r="F210" s="63">
        <v>0.0210921027619623</v>
      </c>
      <c r="G210" s="64">
        <v>0.868150140279226</v>
      </c>
      <c r="H210" s="79">
        <v>2290</v>
      </c>
      <c r="I210" s="63">
        <v>0.0101571363258893</v>
      </c>
      <c r="J210" s="63">
        <v>0.0222842386454604</v>
      </c>
      <c r="K210" s="63">
        <v>0.648578482239055</v>
      </c>
      <c r="L210" s="79">
        <v>821</v>
      </c>
      <c r="M210" s="63">
        <v>0.0614778264068663</v>
      </c>
      <c r="N210" s="63">
        <v>0.0391039174162932</v>
      </c>
      <c r="O210" s="64">
        <v>0.116308077637654</v>
      </c>
      <c r="Q210" s="79"/>
    </row>
    <row r="211" customHeight="1" spans="1:17">
      <c r="A211" s="57"/>
      <c r="B211" s="78" t="s">
        <v>880</v>
      </c>
      <c r="C211" s="79">
        <v>3402</v>
      </c>
      <c r="D211" s="79">
        <v>2581</v>
      </c>
      <c r="E211" s="63">
        <v>0.00709110112462997</v>
      </c>
      <c r="F211" s="63">
        <v>0.021445072279834</v>
      </c>
      <c r="G211" s="64">
        <v>0.74092592745892</v>
      </c>
      <c r="H211" s="79">
        <v>2290</v>
      </c>
      <c r="I211" s="63">
        <v>0.00219992500984209</v>
      </c>
      <c r="J211" s="63">
        <v>0.0231236185346098</v>
      </c>
      <c r="K211" s="63">
        <v>0.924214035351595</v>
      </c>
      <c r="L211" s="79">
        <v>821</v>
      </c>
      <c r="M211" s="63">
        <v>0.0305769616712541</v>
      </c>
      <c r="N211" s="63">
        <v>0.0377440539944178</v>
      </c>
      <c r="O211" s="64">
        <v>0.418116243524552</v>
      </c>
      <c r="Q211" s="79"/>
    </row>
    <row r="212" customHeight="1" spans="1:17">
      <c r="A212" s="57"/>
      <c r="B212" s="78" t="s">
        <v>881</v>
      </c>
      <c r="C212" s="79">
        <v>3402</v>
      </c>
      <c r="D212" s="79">
        <v>2581</v>
      </c>
      <c r="E212" s="63">
        <v>-0.0376804414327722</v>
      </c>
      <c r="F212" s="63">
        <v>0.0213502584249949</v>
      </c>
      <c r="G212" s="64">
        <v>0.0777053578765666</v>
      </c>
      <c r="H212" s="79">
        <v>2290</v>
      </c>
      <c r="I212" s="63">
        <v>-0.0390288109033486</v>
      </c>
      <c r="J212" s="63">
        <v>0.0226206193543842</v>
      </c>
      <c r="K212" s="63">
        <v>0.0845993181456673</v>
      </c>
      <c r="L212" s="79">
        <v>821</v>
      </c>
      <c r="M212" s="63">
        <v>-0.0253117729119517</v>
      </c>
      <c r="N212" s="63">
        <v>0.0383709263290688</v>
      </c>
      <c r="O212" s="64">
        <v>0.509662003826346</v>
      </c>
      <c r="Q212" s="79"/>
    </row>
    <row r="213" customHeight="1" spans="1:17">
      <c r="A213" s="57"/>
      <c r="B213" s="78" t="s">
        <v>882</v>
      </c>
      <c r="C213" s="79">
        <v>3402</v>
      </c>
      <c r="D213" s="79">
        <v>2581</v>
      </c>
      <c r="E213" s="63">
        <v>-0.0176038444957798</v>
      </c>
      <c r="F213" s="63">
        <v>0.0208837503242234</v>
      </c>
      <c r="G213" s="64">
        <v>0.399338580804411</v>
      </c>
      <c r="H213" s="79">
        <v>2290</v>
      </c>
      <c r="I213" s="63">
        <v>-0.0186345018667802</v>
      </c>
      <c r="J213" s="63">
        <v>0.0221844923635814</v>
      </c>
      <c r="K213" s="63">
        <v>0.401009672185766</v>
      </c>
      <c r="L213" s="79">
        <v>821</v>
      </c>
      <c r="M213" s="63">
        <v>0.00455023363053856</v>
      </c>
      <c r="N213" s="63">
        <v>0.0373450095454622</v>
      </c>
      <c r="O213" s="64">
        <v>0.903053875804712</v>
      </c>
      <c r="Q213" s="79"/>
    </row>
    <row r="214" customHeight="1" spans="1:17">
      <c r="A214" s="57"/>
      <c r="B214" s="78" t="s">
        <v>883</v>
      </c>
      <c r="C214" s="79">
        <v>5377</v>
      </c>
      <c r="D214" s="79">
        <v>4134</v>
      </c>
      <c r="E214" s="63">
        <v>0.0252199536225584</v>
      </c>
      <c r="F214" s="63">
        <v>0.0168600839980039</v>
      </c>
      <c r="G214" s="64">
        <v>0.134772872004189</v>
      </c>
      <c r="H214" s="79">
        <v>2526</v>
      </c>
      <c r="I214" s="63">
        <v>0.0264195309735401</v>
      </c>
      <c r="J214" s="63">
        <v>0.0212624750490486</v>
      </c>
      <c r="K214" s="63">
        <v>0.214153765268082</v>
      </c>
      <c r="L214" s="79">
        <v>1243</v>
      </c>
      <c r="M214" s="63">
        <v>-0.0527699430355871</v>
      </c>
      <c r="N214" s="63">
        <v>0.032824825976348</v>
      </c>
      <c r="O214" s="64">
        <v>0.108176533384521</v>
      </c>
      <c r="Q214" s="79"/>
    </row>
    <row r="215" customHeight="1" spans="1:17">
      <c r="A215" s="57"/>
      <c r="B215" s="78" t="s">
        <v>884</v>
      </c>
      <c r="C215" s="79">
        <v>5377</v>
      </c>
      <c r="D215" s="79">
        <v>4134</v>
      </c>
      <c r="E215" s="63">
        <v>0.0208995696093658</v>
      </c>
      <c r="F215" s="63">
        <v>0.0169552037604121</v>
      </c>
      <c r="G215" s="64">
        <v>0.217782840571076</v>
      </c>
      <c r="H215" s="79">
        <v>2526</v>
      </c>
      <c r="I215" s="63">
        <v>0.0157233057290127</v>
      </c>
      <c r="J215" s="63">
        <v>0.0214092142789189</v>
      </c>
      <c r="K215" s="63">
        <v>0.462763555345457</v>
      </c>
      <c r="L215" s="79">
        <v>1243</v>
      </c>
      <c r="M215" s="63">
        <v>-0.0178199125035725</v>
      </c>
      <c r="N215" s="63">
        <v>0.031627740613901</v>
      </c>
      <c r="O215" s="64">
        <v>0.573247920169414</v>
      </c>
      <c r="Q215" s="79"/>
    </row>
    <row r="216" customHeight="1" spans="1:17">
      <c r="A216" s="57"/>
      <c r="B216" s="78" t="s">
        <v>885</v>
      </c>
      <c r="C216" s="79">
        <v>5377</v>
      </c>
      <c r="D216" s="79">
        <v>4134</v>
      </c>
      <c r="E216" s="63">
        <v>0.0200262210766687</v>
      </c>
      <c r="F216" s="63">
        <v>0.0170658224104872</v>
      </c>
      <c r="G216" s="64">
        <v>0.24067578546785</v>
      </c>
      <c r="H216" s="79">
        <v>2526</v>
      </c>
      <c r="I216" s="63">
        <v>0.00776419799844159</v>
      </c>
      <c r="J216" s="63">
        <v>0.0216726743810069</v>
      </c>
      <c r="K216" s="63">
        <v>0.720187983833801</v>
      </c>
      <c r="L216" s="79">
        <v>1243</v>
      </c>
      <c r="M216" s="63">
        <v>0.0218047767781247</v>
      </c>
      <c r="N216" s="63">
        <v>0.0319924591212099</v>
      </c>
      <c r="O216" s="64">
        <v>0.49564664289959</v>
      </c>
      <c r="Q216" s="79"/>
    </row>
    <row r="217" customHeight="1" spans="1:17">
      <c r="A217" s="57"/>
      <c r="B217" s="89" t="s">
        <v>886</v>
      </c>
      <c r="C217" s="79">
        <v>5354</v>
      </c>
      <c r="D217" s="79">
        <v>4106</v>
      </c>
      <c r="E217" s="63">
        <v>-0.0133942482510243</v>
      </c>
      <c r="F217" s="63">
        <v>0.0168862997109725</v>
      </c>
      <c r="G217" s="64">
        <v>0.427706314870293</v>
      </c>
      <c r="H217" s="79">
        <v>2511</v>
      </c>
      <c r="I217" s="63">
        <v>-0.00974312548414564</v>
      </c>
      <c r="J217" s="63">
        <v>0.0211256640438078</v>
      </c>
      <c r="K217" s="63">
        <v>0.644696807571841</v>
      </c>
      <c r="L217" s="79">
        <v>1248</v>
      </c>
      <c r="M217" s="63">
        <v>0.0109622129838553</v>
      </c>
      <c r="N217" s="63">
        <v>0.0300483394694456</v>
      </c>
      <c r="O217" s="64">
        <v>0.715309245935053</v>
      </c>
      <c r="Q217" s="79"/>
    </row>
    <row r="218" customHeight="1" spans="1:17">
      <c r="A218" s="57"/>
      <c r="B218" s="89" t="s">
        <v>887</v>
      </c>
      <c r="C218" s="79">
        <v>5355</v>
      </c>
      <c r="D218" s="79">
        <v>4107</v>
      </c>
      <c r="E218" s="63">
        <v>-0.0103162843334706</v>
      </c>
      <c r="F218" s="63">
        <v>0.0169261784904557</v>
      </c>
      <c r="G218" s="64">
        <v>0.542235747318998</v>
      </c>
      <c r="H218" s="79">
        <v>2513</v>
      </c>
      <c r="I218" s="63">
        <v>0.00410488253289784</v>
      </c>
      <c r="J218" s="63">
        <v>0.0213380040164744</v>
      </c>
      <c r="K218" s="63">
        <v>0.847464875120822</v>
      </c>
      <c r="L218" s="79">
        <v>1248</v>
      </c>
      <c r="M218" s="63">
        <v>-0.0019203388453622</v>
      </c>
      <c r="N218" s="63">
        <v>0.0309227195120508</v>
      </c>
      <c r="O218" s="64">
        <v>0.950492341636657</v>
      </c>
      <c r="Q218" s="79"/>
    </row>
    <row r="219" customHeight="1" spans="1:17">
      <c r="A219" s="57"/>
      <c r="B219" s="89" t="s">
        <v>888</v>
      </c>
      <c r="C219" s="79">
        <v>5355</v>
      </c>
      <c r="D219" s="79">
        <v>4109</v>
      </c>
      <c r="E219" s="63">
        <v>-0.0144709731837454</v>
      </c>
      <c r="F219" s="63">
        <v>0.0168801639541867</v>
      </c>
      <c r="G219" s="64">
        <v>0.391342344472902</v>
      </c>
      <c r="H219" s="79">
        <v>2514</v>
      </c>
      <c r="I219" s="63">
        <v>-0.0111521981292187</v>
      </c>
      <c r="J219" s="63">
        <v>0.0212796245328353</v>
      </c>
      <c r="K219" s="63">
        <v>0.600270800527225</v>
      </c>
      <c r="L219" s="79">
        <v>1246</v>
      </c>
      <c r="M219" s="63">
        <v>-0.00607589414832511</v>
      </c>
      <c r="N219" s="63">
        <v>0.030891592127573</v>
      </c>
      <c r="O219" s="64">
        <v>0.844107173273525</v>
      </c>
      <c r="Q219" s="79"/>
    </row>
    <row r="220" customHeight="1" spans="1:17">
      <c r="A220" s="57"/>
      <c r="B220" s="89" t="s">
        <v>889</v>
      </c>
      <c r="C220" s="79">
        <v>5354</v>
      </c>
      <c r="D220" s="79">
        <v>4107</v>
      </c>
      <c r="E220" s="63">
        <v>-0.0156161834960926</v>
      </c>
      <c r="F220" s="63">
        <v>0.0169250137606657</v>
      </c>
      <c r="G220" s="64">
        <v>0.356234453393684</v>
      </c>
      <c r="H220" s="79">
        <v>2513</v>
      </c>
      <c r="I220" s="63">
        <v>-0.00720915272216982</v>
      </c>
      <c r="J220" s="63">
        <v>0.0213051158426492</v>
      </c>
      <c r="K220" s="63">
        <v>0.735108162694742</v>
      </c>
      <c r="L220" s="79">
        <v>1247</v>
      </c>
      <c r="M220" s="63">
        <v>-0.00340420086725082</v>
      </c>
      <c r="N220" s="63">
        <v>0.0307914364081707</v>
      </c>
      <c r="O220" s="64">
        <v>0.911985962109943</v>
      </c>
      <c r="Q220" s="79"/>
    </row>
    <row r="221" customHeight="1" spans="1:17">
      <c r="A221" s="57"/>
      <c r="B221" s="89" t="s">
        <v>890</v>
      </c>
      <c r="C221" s="79">
        <v>5355</v>
      </c>
      <c r="D221" s="79">
        <v>4109</v>
      </c>
      <c r="E221" s="63">
        <v>-0.0130569401730399</v>
      </c>
      <c r="F221" s="63">
        <v>0.0169228840016963</v>
      </c>
      <c r="G221" s="64">
        <v>0.440422629606449</v>
      </c>
      <c r="H221" s="79">
        <v>2514</v>
      </c>
      <c r="I221" s="63">
        <v>-0.0120343337349359</v>
      </c>
      <c r="J221" s="63">
        <v>0.0212370326935423</v>
      </c>
      <c r="K221" s="63">
        <v>0.570991650829679</v>
      </c>
      <c r="L221" s="79">
        <v>1246</v>
      </c>
      <c r="M221" s="63">
        <v>0.0190508966712194</v>
      </c>
      <c r="N221" s="63">
        <v>0.0310834255987487</v>
      </c>
      <c r="O221" s="64">
        <v>0.540059189569594</v>
      </c>
      <c r="Q221" s="79"/>
    </row>
    <row r="222" customHeight="1" spans="1:17">
      <c r="A222" s="57"/>
      <c r="B222" s="89" t="s">
        <v>891</v>
      </c>
      <c r="C222" s="79">
        <v>5301</v>
      </c>
      <c r="D222" s="79">
        <v>4075</v>
      </c>
      <c r="E222" s="63">
        <v>-4.68243616656557e-5</v>
      </c>
      <c r="F222" s="63">
        <v>0.000235188182271841</v>
      </c>
      <c r="G222" s="64">
        <v>0.84219987961588</v>
      </c>
      <c r="H222" s="79">
        <v>2495</v>
      </c>
      <c r="I222" s="63">
        <v>2.63925094565269e-5</v>
      </c>
      <c r="J222" s="63">
        <v>0.000294274229272115</v>
      </c>
      <c r="K222" s="63">
        <v>0.928543442709103</v>
      </c>
      <c r="L222" s="79">
        <v>1226</v>
      </c>
      <c r="M222" s="63">
        <v>-0.000177925662250394</v>
      </c>
      <c r="N222" s="63">
        <v>0.000569264502370201</v>
      </c>
      <c r="O222" s="64">
        <v>0.754673969360987</v>
      </c>
      <c r="Q222" s="79"/>
    </row>
    <row r="223" customHeight="1" spans="1:17">
      <c r="A223" s="57"/>
      <c r="B223" s="89" t="s">
        <v>892</v>
      </c>
      <c r="C223" s="79">
        <v>5185</v>
      </c>
      <c r="D223" s="79">
        <v>3997</v>
      </c>
      <c r="E223" s="63">
        <v>-0.0108123859649126</v>
      </c>
      <c r="F223" s="63">
        <v>0.0169340553109989</v>
      </c>
      <c r="G223" s="64">
        <v>0.523185470575333</v>
      </c>
      <c r="H223" s="79">
        <v>2496</v>
      </c>
      <c r="I223" s="63">
        <v>0.00290883469762526</v>
      </c>
      <c r="J223" s="63">
        <v>0.0209416824192665</v>
      </c>
      <c r="K223" s="63">
        <v>0.889539251799747</v>
      </c>
      <c r="L223" s="79">
        <v>1188</v>
      </c>
      <c r="M223" s="63">
        <v>-0.0202119171620051</v>
      </c>
      <c r="N223" s="63">
        <v>0.0304928263657612</v>
      </c>
      <c r="O223" s="64">
        <v>0.50756294200088</v>
      </c>
      <c r="Q223" s="79"/>
    </row>
    <row r="224" customHeight="1" spans="1:17">
      <c r="A224" s="57"/>
      <c r="B224" s="89" t="s">
        <v>893</v>
      </c>
      <c r="C224" s="79">
        <v>5182</v>
      </c>
      <c r="D224" s="79">
        <v>3998</v>
      </c>
      <c r="E224" s="63">
        <v>-0.0155377461300292</v>
      </c>
      <c r="F224" s="63">
        <v>0.0164286248057722</v>
      </c>
      <c r="G224" s="64">
        <v>0.344322137862249</v>
      </c>
      <c r="H224" s="79">
        <v>2496</v>
      </c>
      <c r="I224" s="63">
        <v>1.78040099903835e-5</v>
      </c>
      <c r="J224" s="63">
        <v>0.0203518490112607</v>
      </c>
      <c r="K224" s="63">
        <v>0.999302073478797</v>
      </c>
      <c r="L224" s="79">
        <v>1184</v>
      </c>
      <c r="M224" s="63">
        <v>-0.0346167179035351</v>
      </c>
      <c r="N224" s="63">
        <v>0.0289173923503754</v>
      </c>
      <c r="O224" s="64">
        <v>0.23151567885819</v>
      </c>
      <c r="Q224" s="79"/>
    </row>
    <row r="225" customHeight="1" spans="1:17">
      <c r="A225" s="57"/>
      <c r="B225" s="89" t="s">
        <v>894</v>
      </c>
      <c r="C225" s="79">
        <v>5180</v>
      </c>
      <c r="D225" s="79">
        <v>4000</v>
      </c>
      <c r="E225" s="63">
        <v>-0.00106215272518857</v>
      </c>
      <c r="F225" s="63">
        <v>0.0174294947627167</v>
      </c>
      <c r="G225" s="64">
        <v>0.951410095134181</v>
      </c>
      <c r="H225" s="79">
        <v>2438</v>
      </c>
      <c r="I225" s="63">
        <v>0.00418246088598292</v>
      </c>
      <c r="J225" s="63">
        <v>0.0222177825564879</v>
      </c>
      <c r="K225" s="63">
        <v>0.850697914389803</v>
      </c>
      <c r="L225" s="79">
        <v>1180</v>
      </c>
      <c r="M225" s="63">
        <v>-0.0280592531546986</v>
      </c>
      <c r="N225" s="63">
        <v>0.032366440431374</v>
      </c>
      <c r="O225" s="64">
        <v>0.386163092656162</v>
      </c>
      <c r="Q225" s="79"/>
    </row>
    <row r="226" customHeight="1" spans="1:17">
      <c r="A226" s="57"/>
      <c r="B226" s="89" t="s">
        <v>895</v>
      </c>
      <c r="C226" s="79">
        <v>5169</v>
      </c>
      <c r="D226" s="79">
        <v>3983</v>
      </c>
      <c r="E226" s="63">
        <v>-0.00983053701627775</v>
      </c>
      <c r="F226" s="63">
        <v>0.017490522687111</v>
      </c>
      <c r="G226" s="64">
        <v>0.574114290738093</v>
      </c>
      <c r="H226" s="79">
        <v>2488</v>
      </c>
      <c r="I226" s="63">
        <v>-0.00773613177174789</v>
      </c>
      <c r="J226" s="63">
        <v>0.0217669511020886</v>
      </c>
      <c r="K226" s="63">
        <v>0.72231519136201</v>
      </c>
      <c r="L226" s="79">
        <v>1186</v>
      </c>
      <c r="M226" s="63">
        <v>0.0208756196115367</v>
      </c>
      <c r="N226" s="63">
        <v>0.0331420262123414</v>
      </c>
      <c r="O226" s="64">
        <v>0.528894346862918</v>
      </c>
      <c r="Q226" s="79"/>
    </row>
    <row r="227" customHeight="1" spans="1:17">
      <c r="A227" s="57"/>
      <c r="B227" s="89" t="s">
        <v>896</v>
      </c>
      <c r="C227" s="79">
        <v>5067</v>
      </c>
      <c r="D227" s="79">
        <v>3914</v>
      </c>
      <c r="E227" s="63">
        <v>0.0105813238990117</v>
      </c>
      <c r="F227" s="63">
        <v>0.0179420821777423</v>
      </c>
      <c r="G227" s="64">
        <v>0.555393320839855</v>
      </c>
      <c r="H227" s="79">
        <v>2445</v>
      </c>
      <c r="I227" s="63">
        <v>0.0400096513637872</v>
      </c>
      <c r="J227" s="63">
        <v>0.0216715431249575</v>
      </c>
      <c r="K227" s="63">
        <v>0.0649884869093604</v>
      </c>
      <c r="L227" s="79">
        <v>1153</v>
      </c>
      <c r="M227" s="63">
        <v>0.0265250910546319</v>
      </c>
      <c r="N227" s="63">
        <v>0.032998967724592</v>
      </c>
      <c r="O227" s="64">
        <v>0.421672282066488</v>
      </c>
      <c r="Q227" s="79"/>
    </row>
    <row r="228" customHeight="1" spans="1:17">
      <c r="A228" s="57"/>
      <c r="B228" s="89" t="s">
        <v>897</v>
      </c>
      <c r="C228" s="79">
        <v>5224</v>
      </c>
      <c r="D228" s="79">
        <v>4030</v>
      </c>
      <c r="E228" s="63">
        <v>-0.00155295550859357</v>
      </c>
      <c r="F228" s="63">
        <v>0.0171282166600498</v>
      </c>
      <c r="G228" s="64">
        <v>0.927762132985302</v>
      </c>
      <c r="H228" s="79">
        <v>2474</v>
      </c>
      <c r="I228" s="63">
        <v>0.0138261323013281</v>
      </c>
      <c r="J228" s="63">
        <v>0.0215583142116872</v>
      </c>
      <c r="K228" s="63">
        <v>0.521364582789795</v>
      </c>
      <c r="L228" s="79">
        <v>1194</v>
      </c>
      <c r="M228" s="63">
        <v>-0.0407042535855756</v>
      </c>
      <c r="N228" s="63">
        <v>0.0330573978053778</v>
      </c>
      <c r="O228" s="64">
        <v>0.218450015477262</v>
      </c>
      <c r="Q228" s="79"/>
    </row>
    <row r="229" customHeight="1" spans="1:17">
      <c r="A229" s="57" t="s">
        <v>105</v>
      </c>
      <c r="B229" s="78" t="s">
        <v>873</v>
      </c>
      <c r="C229" s="79">
        <v>6738</v>
      </c>
      <c r="D229" s="79">
        <v>5254</v>
      </c>
      <c r="E229" s="63">
        <v>0.00124520646540993</v>
      </c>
      <c r="F229" s="63">
        <v>0.0147139454370749</v>
      </c>
      <c r="G229" s="64">
        <v>0.932560670920734</v>
      </c>
      <c r="H229" s="79">
        <v>3182</v>
      </c>
      <c r="I229" s="63">
        <v>-0.000546719761663398</v>
      </c>
      <c r="J229" s="63">
        <v>0.0199395777003399</v>
      </c>
      <c r="K229" s="63">
        <v>0.978127427852875</v>
      </c>
      <c r="L229" s="79">
        <v>1484</v>
      </c>
      <c r="M229" s="63">
        <v>-0.00465770327502556</v>
      </c>
      <c r="N229" s="63">
        <v>0.0299937488484342</v>
      </c>
      <c r="O229" s="64">
        <v>0.876614832639261</v>
      </c>
      <c r="Q229" s="79"/>
    </row>
    <row r="230" customHeight="1" spans="1:17">
      <c r="A230" s="57"/>
      <c r="B230" s="78" t="s">
        <v>874</v>
      </c>
      <c r="C230" s="79">
        <v>6737</v>
      </c>
      <c r="D230" s="79">
        <v>5258</v>
      </c>
      <c r="E230" s="63">
        <v>-0.00295409707046328</v>
      </c>
      <c r="F230" s="63">
        <v>0.0143369323187886</v>
      </c>
      <c r="G230" s="64">
        <v>0.836761402073978</v>
      </c>
      <c r="H230" s="79">
        <v>3184</v>
      </c>
      <c r="I230" s="63">
        <v>0.0219286704129113</v>
      </c>
      <c r="J230" s="63">
        <v>0.0196475726277036</v>
      </c>
      <c r="K230" s="63">
        <v>0.264464389061349</v>
      </c>
      <c r="L230" s="79">
        <v>1479</v>
      </c>
      <c r="M230" s="63">
        <v>0.00637048948703704</v>
      </c>
      <c r="N230" s="63">
        <v>0.0320778496171351</v>
      </c>
      <c r="O230" s="64">
        <v>0.842607560530126</v>
      </c>
      <c r="Q230" s="79"/>
    </row>
    <row r="231" customHeight="1" spans="1:17">
      <c r="A231" s="57"/>
      <c r="B231" s="78" t="s">
        <v>875</v>
      </c>
      <c r="C231" s="79">
        <v>6737</v>
      </c>
      <c r="D231" s="79">
        <v>5258</v>
      </c>
      <c r="E231" s="63">
        <v>-0.0167810824633986</v>
      </c>
      <c r="F231" s="63">
        <v>0.0144068843351396</v>
      </c>
      <c r="G231" s="64">
        <v>0.244154761511193</v>
      </c>
      <c r="H231" s="79">
        <v>3182</v>
      </c>
      <c r="I231" s="63">
        <v>-0.00801783955132692</v>
      </c>
      <c r="J231" s="63">
        <v>0.0196748473192119</v>
      </c>
      <c r="K231" s="63">
        <v>0.683655921172551</v>
      </c>
      <c r="L231" s="79">
        <v>1479</v>
      </c>
      <c r="M231" s="63">
        <v>-0.0158405312920134</v>
      </c>
      <c r="N231" s="63">
        <v>0.031622135487764</v>
      </c>
      <c r="O231" s="64">
        <v>0.616494882381305</v>
      </c>
      <c r="Q231" s="79"/>
    </row>
    <row r="232" customHeight="1" spans="1:17">
      <c r="A232" s="57"/>
      <c r="B232" s="78" t="s">
        <v>876</v>
      </c>
      <c r="C232" s="79">
        <v>4216</v>
      </c>
      <c r="D232" s="79">
        <v>3237</v>
      </c>
      <c r="E232" s="63">
        <v>-0.0403468034610456</v>
      </c>
      <c r="F232" s="63">
        <v>0.0197346652725841</v>
      </c>
      <c r="G232" s="64">
        <v>0.040989370646325</v>
      </c>
      <c r="H232" s="79">
        <v>2895</v>
      </c>
      <c r="I232" s="63">
        <v>-0.0592208582969002</v>
      </c>
      <c r="J232" s="63">
        <v>0.0214083895629325</v>
      </c>
      <c r="K232" s="63">
        <v>0.00570712463819724</v>
      </c>
      <c r="L232" s="79">
        <v>979</v>
      </c>
      <c r="M232" s="63">
        <v>0.0245742436646988</v>
      </c>
      <c r="N232" s="63">
        <v>0.0377489212742078</v>
      </c>
      <c r="O232" s="64">
        <v>0.515207959625666</v>
      </c>
      <c r="Q232" s="79"/>
    </row>
    <row r="233" customHeight="1" spans="1:17">
      <c r="A233" s="57"/>
      <c r="B233" s="78" t="s">
        <v>877</v>
      </c>
      <c r="C233" s="79">
        <v>4216</v>
      </c>
      <c r="D233" s="79">
        <v>3237</v>
      </c>
      <c r="E233" s="63">
        <v>-0.0405219510196802</v>
      </c>
      <c r="F233" s="63">
        <v>0.0200160912826108</v>
      </c>
      <c r="G233" s="64">
        <v>0.0430047731267385</v>
      </c>
      <c r="H233" s="79">
        <v>2895</v>
      </c>
      <c r="I233" s="63">
        <v>-0.0389467887975279</v>
      </c>
      <c r="J233" s="63">
        <v>0.021783375213123</v>
      </c>
      <c r="K233" s="63">
        <v>0.0738961106753873</v>
      </c>
      <c r="L233" s="79">
        <v>979</v>
      </c>
      <c r="M233" s="63">
        <v>-0.0410258395360025</v>
      </c>
      <c r="N233" s="63">
        <v>0.0371739989381969</v>
      </c>
      <c r="O233" s="64">
        <v>0.27003694322804</v>
      </c>
      <c r="Q233" s="79"/>
    </row>
    <row r="234" customHeight="1" spans="1:17">
      <c r="A234" s="57"/>
      <c r="B234" s="78" t="s">
        <v>878</v>
      </c>
      <c r="C234" s="79">
        <v>4216</v>
      </c>
      <c r="D234" s="79">
        <v>3237</v>
      </c>
      <c r="E234" s="63">
        <v>0.00519088549014361</v>
      </c>
      <c r="F234" s="63">
        <v>0.0197545818152871</v>
      </c>
      <c r="G234" s="64">
        <v>0.792745772994465</v>
      </c>
      <c r="H234" s="79">
        <v>2895</v>
      </c>
      <c r="I234" s="63">
        <v>0.0118904129366881</v>
      </c>
      <c r="J234" s="63">
        <v>0.0214067454310064</v>
      </c>
      <c r="K234" s="63">
        <v>0.578629310029564</v>
      </c>
      <c r="L234" s="79">
        <v>979</v>
      </c>
      <c r="M234" s="63">
        <v>-0.0203631818253718</v>
      </c>
      <c r="N234" s="63">
        <v>0.0377814652204404</v>
      </c>
      <c r="O234" s="64">
        <v>0.59003098178842</v>
      </c>
      <c r="Q234" s="79"/>
    </row>
    <row r="235" customHeight="1" spans="1:17">
      <c r="A235" s="57"/>
      <c r="B235" s="78" t="s">
        <v>879</v>
      </c>
      <c r="C235" s="79">
        <v>4216</v>
      </c>
      <c r="D235" s="79">
        <v>3237</v>
      </c>
      <c r="E235" s="63">
        <v>-0.0168728558089528</v>
      </c>
      <c r="F235" s="63">
        <v>0.0194651093889563</v>
      </c>
      <c r="G235" s="64">
        <v>0.38610248390328</v>
      </c>
      <c r="H235" s="79">
        <v>2895</v>
      </c>
      <c r="I235" s="63">
        <v>-0.0223186627014388</v>
      </c>
      <c r="J235" s="63">
        <v>0.0210232045473988</v>
      </c>
      <c r="K235" s="63">
        <v>0.288497939523854</v>
      </c>
      <c r="L235" s="79">
        <v>979</v>
      </c>
      <c r="M235" s="63">
        <v>-0.0530734744658605</v>
      </c>
      <c r="N235" s="63">
        <v>0.039342013225271</v>
      </c>
      <c r="O235" s="64">
        <v>0.17764709368897</v>
      </c>
      <c r="Q235" s="79"/>
    </row>
    <row r="236" customHeight="1" spans="1:17">
      <c r="A236" s="57"/>
      <c r="B236" s="78" t="s">
        <v>880</v>
      </c>
      <c r="C236" s="79">
        <v>4216</v>
      </c>
      <c r="D236" s="79">
        <v>3237</v>
      </c>
      <c r="E236" s="63">
        <v>0.00821573531100113</v>
      </c>
      <c r="F236" s="63">
        <v>0.0198305242888822</v>
      </c>
      <c r="G236" s="64">
        <v>0.678684035561738</v>
      </c>
      <c r="H236" s="79">
        <v>2895</v>
      </c>
      <c r="I236" s="63">
        <v>0.00221654223784799</v>
      </c>
      <c r="J236" s="63">
        <v>0.0217740460309711</v>
      </c>
      <c r="K236" s="63">
        <v>0.918924610355183</v>
      </c>
      <c r="L236" s="79">
        <v>979</v>
      </c>
      <c r="M236" s="63">
        <v>0.0303642264858703</v>
      </c>
      <c r="N236" s="63">
        <v>0.0374181381334593</v>
      </c>
      <c r="O236" s="64">
        <v>0.41728946324519</v>
      </c>
      <c r="Q236" s="79"/>
    </row>
    <row r="237" customHeight="1" spans="1:17">
      <c r="A237" s="57"/>
      <c r="B237" s="78" t="s">
        <v>881</v>
      </c>
      <c r="C237" s="79">
        <v>4216</v>
      </c>
      <c r="D237" s="79">
        <v>3237</v>
      </c>
      <c r="E237" s="63">
        <v>-0.0224472125185041</v>
      </c>
      <c r="F237" s="63">
        <v>0.0196159089267344</v>
      </c>
      <c r="G237" s="64">
        <v>0.252569366558444</v>
      </c>
      <c r="H237" s="79">
        <v>2895</v>
      </c>
      <c r="I237" s="63">
        <v>-0.0183387806939537</v>
      </c>
      <c r="J237" s="63">
        <v>0.0212602846721072</v>
      </c>
      <c r="K237" s="63">
        <v>0.388438773703958</v>
      </c>
      <c r="L237" s="79">
        <v>979</v>
      </c>
      <c r="M237" s="63">
        <v>0.0186875804354804</v>
      </c>
      <c r="N237" s="63">
        <v>0.0379028705975353</v>
      </c>
      <c r="O237" s="64">
        <v>0.622098381366108</v>
      </c>
      <c r="Q237" s="79"/>
    </row>
    <row r="238" customHeight="1" spans="1:17">
      <c r="A238" s="57"/>
      <c r="B238" s="78" t="s">
        <v>882</v>
      </c>
      <c r="C238" s="79">
        <v>4216</v>
      </c>
      <c r="D238" s="79">
        <v>3237</v>
      </c>
      <c r="E238" s="63">
        <v>0.0613844114478185</v>
      </c>
      <c r="F238" s="63">
        <v>0.0195169561689272</v>
      </c>
      <c r="G238" s="64">
        <v>0.00167503660242612</v>
      </c>
      <c r="H238" s="79">
        <v>2895</v>
      </c>
      <c r="I238" s="63">
        <v>0.0251305019509048</v>
      </c>
      <c r="J238" s="63">
        <v>0.0211617774599488</v>
      </c>
      <c r="K238" s="63">
        <v>0.23511274870682</v>
      </c>
      <c r="L238" s="79">
        <v>979</v>
      </c>
      <c r="M238" s="63">
        <v>0.0115073883904195</v>
      </c>
      <c r="N238" s="63">
        <v>0.0373281422035095</v>
      </c>
      <c r="O238" s="64">
        <v>0.757939046229433</v>
      </c>
      <c r="Q238" s="79"/>
    </row>
    <row r="239" customHeight="1" spans="1:17">
      <c r="A239" s="57"/>
      <c r="B239" s="78" t="s">
        <v>883</v>
      </c>
      <c r="C239" s="79">
        <v>6753</v>
      </c>
      <c r="D239" s="79">
        <v>5270</v>
      </c>
      <c r="E239" s="63">
        <v>0.0269933296455582</v>
      </c>
      <c r="F239" s="63">
        <v>0.0144235443860388</v>
      </c>
      <c r="G239" s="64">
        <v>0.0613347409688518</v>
      </c>
      <c r="H239" s="79">
        <v>3188</v>
      </c>
      <c r="I239" s="63">
        <v>0.0027268950500776</v>
      </c>
      <c r="J239" s="63">
        <v>0.0196766733031087</v>
      </c>
      <c r="K239" s="63">
        <v>0.889786838022801</v>
      </c>
      <c r="L239" s="79">
        <v>1483</v>
      </c>
      <c r="M239" s="63">
        <v>0.0186354303998882</v>
      </c>
      <c r="N239" s="63">
        <v>0.0322030953155935</v>
      </c>
      <c r="O239" s="64">
        <v>0.562891369469218</v>
      </c>
      <c r="Q239" s="79"/>
    </row>
    <row r="240" customHeight="1" spans="1:17">
      <c r="A240" s="57"/>
      <c r="B240" s="78" t="s">
        <v>884</v>
      </c>
      <c r="C240" s="79">
        <v>6753</v>
      </c>
      <c r="D240" s="79">
        <v>5270</v>
      </c>
      <c r="E240" s="63">
        <v>-0.00862978922176771</v>
      </c>
      <c r="F240" s="63">
        <v>0.0145045354268982</v>
      </c>
      <c r="G240" s="64">
        <v>0.551888051821089</v>
      </c>
      <c r="H240" s="79">
        <v>3188</v>
      </c>
      <c r="I240" s="63">
        <v>-0.0183004448041529</v>
      </c>
      <c r="J240" s="63">
        <v>0.0197825698436192</v>
      </c>
      <c r="K240" s="63">
        <v>0.354995661909177</v>
      </c>
      <c r="L240" s="79">
        <v>1483</v>
      </c>
      <c r="M240" s="63">
        <v>0.00378485563265832</v>
      </c>
      <c r="N240" s="63">
        <v>0.0308308215461339</v>
      </c>
      <c r="O240" s="64">
        <v>0.902312402410078</v>
      </c>
      <c r="Q240" s="79"/>
    </row>
    <row r="241" customHeight="1" spans="1:17">
      <c r="A241" s="57"/>
      <c r="B241" s="78" t="s">
        <v>885</v>
      </c>
      <c r="C241" s="79">
        <v>6753</v>
      </c>
      <c r="D241" s="79">
        <v>5270</v>
      </c>
      <c r="E241" s="63">
        <v>-0.052614092145286</v>
      </c>
      <c r="F241" s="63">
        <v>0.0145460250154298</v>
      </c>
      <c r="G241" s="64">
        <v>0.000300756546980432</v>
      </c>
      <c r="H241" s="79">
        <v>3188</v>
      </c>
      <c r="I241" s="63">
        <v>-0.0485695083576446</v>
      </c>
      <c r="J241" s="63">
        <v>0.0200112413361714</v>
      </c>
      <c r="K241" s="63">
        <v>0.0152754002384217</v>
      </c>
      <c r="L241" s="79">
        <v>1483</v>
      </c>
      <c r="M241" s="63">
        <v>-0.0198354212581082</v>
      </c>
      <c r="N241" s="63">
        <v>0.0309332250014795</v>
      </c>
      <c r="O241" s="64">
        <v>0.52147160746208</v>
      </c>
      <c r="Q241" s="79"/>
    </row>
    <row r="242" customHeight="1" spans="1:17">
      <c r="A242" s="57"/>
      <c r="B242" s="95" t="s">
        <v>886</v>
      </c>
      <c r="C242" s="79">
        <v>6731</v>
      </c>
      <c r="D242" s="83">
        <v>5243</v>
      </c>
      <c r="E242" s="93">
        <v>0.0621630446623983</v>
      </c>
      <c r="F242" s="93">
        <v>0.0141483218836288</v>
      </c>
      <c r="G242" s="85">
        <v>1.13666370646638e-5</v>
      </c>
      <c r="H242" s="86">
        <v>3173</v>
      </c>
      <c r="I242" s="88">
        <v>0.0364813656629213</v>
      </c>
      <c r="J242" s="88">
        <v>0.0191905397351356</v>
      </c>
      <c r="K242" s="88">
        <v>0.0573927579028386</v>
      </c>
      <c r="L242" s="79">
        <v>1488</v>
      </c>
      <c r="M242" s="63">
        <v>0.0674591867796432</v>
      </c>
      <c r="N242" s="63">
        <v>0.0297530174975801</v>
      </c>
      <c r="O242" s="64">
        <v>0.0235166262713689</v>
      </c>
      <c r="Q242" s="79"/>
    </row>
    <row r="243" customHeight="1" spans="1:17">
      <c r="A243" s="57"/>
      <c r="B243" s="89" t="s">
        <v>887</v>
      </c>
      <c r="C243" s="79">
        <v>6732</v>
      </c>
      <c r="D243" s="79">
        <v>5244</v>
      </c>
      <c r="E243" s="63">
        <v>0.029803342900636</v>
      </c>
      <c r="F243" s="63">
        <v>0.014420274575558</v>
      </c>
      <c r="G243" s="64">
        <v>0.0388054464880909</v>
      </c>
      <c r="H243" s="79">
        <v>3175</v>
      </c>
      <c r="I243" s="63">
        <v>0.0259897879666712</v>
      </c>
      <c r="J243" s="63">
        <v>0.0197788552990413</v>
      </c>
      <c r="K243" s="63">
        <v>0.188936104482782</v>
      </c>
      <c r="L243" s="79">
        <v>1488</v>
      </c>
      <c r="M243" s="63">
        <v>0.0483456165887493</v>
      </c>
      <c r="N243" s="63">
        <v>0.0306185291579722</v>
      </c>
      <c r="O243" s="64">
        <v>0.114559586432908</v>
      </c>
      <c r="Q243" s="79"/>
    </row>
    <row r="244" customHeight="1" spans="1:17">
      <c r="A244" s="57"/>
      <c r="B244" s="89" t="s">
        <v>888</v>
      </c>
      <c r="C244" s="79">
        <v>6732</v>
      </c>
      <c r="D244" s="79">
        <v>5246</v>
      </c>
      <c r="E244" s="63">
        <v>0.0412518043043564</v>
      </c>
      <c r="F244" s="63">
        <v>0.0143432684508369</v>
      </c>
      <c r="G244" s="64">
        <v>0.00404333297319862</v>
      </c>
      <c r="H244" s="79">
        <v>3176</v>
      </c>
      <c r="I244" s="63">
        <v>0.0232245464891458</v>
      </c>
      <c r="J244" s="63">
        <v>0.0196574323646279</v>
      </c>
      <c r="K244" s="63">
        <v>0.237508162714109</v>
      </c>
      <c r="L244" s="79">
        <v>1486</v>
      </c>
      <c r="M244" s="63">
        <v>0.0564788110795147</v>
      </c>
      <c r="N244" s="63">
        <v>0.0307227864059068</v>
      </c>
      <c r="O244" s="64">
        <v>0.0662153588602353</v>
      </c>
      <c r="Q244" s="79"/>
    </row>
    <row r="245" customHeight="1" spans="1:17">
      <c r="A245" s="57"/>
      <c r="B245" s="89" t="s">
        <v>889</v>
      </c>
      <c r="C245" s="79">
        <v>6731</v>
      </c>
      <c r="D245" s="79">
        <v>5244</v>
      </c>
      <c r="E245" s="63">
        <v>0.0341099243769407</v>
      </c>
      <c r="F245" s="63">
        <v>0.014350007197547</v>
      </c>
      <c r="G245" s="64">
        <v>0.0174901399226268</v>
      </c>
      <c r="H245" s="79">
        <v>3175</v>
      </c>
      <c r="I245" s="63">
        <v>0.0181959232074916</v>
      </c>
      <c r="J245" s="63">
        <v>0.0195782545763704</v>
      </c>
      <c r="K245" s="63">
        <v>0.352756271425681</v>
      </c>
      <c r="L245" s="79">
        <v>1487</v>
      </c>
      <c r="M245" s="63">
        <v>0.0465240955375074</v>
      </c>
      <c r="N245" s="63">
        <v>0.0307181000657307</v>
      </c>
      <c r="O245" s="64">
        <v>0.130102135985698</v>
      </c>
      <c r="Q245" s="79"/>
    </row>
    <row r="246" customHeight="1" spans="1:17">
      <c r="A246" s="57"/>
      <c r="B246" s="89" t="s">
        <v>890</v>
      </c>
      <c r="C246" s="79">
        <v>6732</v>
      </c>
      <c r="D246" s="79">
        <v>5246</v>
      </c>
      <c r="E246" s="63">
        <v>0.038707149694501</v>
      </c>
      <c r="F246" s="63">
        <v>0.0143168000704271</v>
      </c>
      <c r="G246" s="64">
        <v>0.00688118278806128</v>
      </c>
      <c r="H246" s="79">
        <v>3176</v>
      </c>
      <c r="I246" s="63">
        <v>0.0258280614556365</v>
      </c>
      <c r="J246" s="63">
        <v>0.0195484585320406</v>
      </c>
      <c r="K246" s="63">
        <v>0.186520288142945</v>
      </c>
      <c r="L246" s="79">
        <v>1486</v>
      </c>
      <c r="M246" s="63">
        <v>0.0360753576728823</v>
      </c>
      <c r="N246" s="63">
        <v>0.0309586721693299</v>
      </c>
      <c r="O246" s="64">
        <v>0.244097636966167</v>
      </c>
      <c r="Q246" s="79"/>
    </row>
    <row r="247" customHeight="1" spans="1:17">
      <c r="A247" s="57"/>
      <c r="B247" s="89" t="s">
        <v>891</v>
      </c>
      <c r="C247" s="79">
        <v>6675</v>
      </c>
      <c r="D247" s="79">
        <v>5209</v>
      </c>
      <c r="E247" s="63">
        <v>0.000233415878849594</v>
      </c>
      <c r="F247" s="63">
        <v>0.00021207865989419</v>
      </c>
      <c r="G247" s="64">
        <v>0.271117663565991</v>
      </c>
      <c r="H247" s="79">
        <v>3155</v>
      </c>
      <c r="I247" s="63">
        <v>0.000308914136660541</v>
      </c>
      <c r="J247" s="63">
        <v>0.00029568553662321</v>
      </c>
      <c r="K247" s="63">
        <v>0.296224875727544</v>
      </c>
      <c r="L247" s="79">
        <v>1466</v>
      </c>
      <c r="M247" s="63">
        <v>-8.0046600829992e-5</v>
      </c>
      <c r="N247" s="63">
        <v>0.000566730089600478</v>
      </c>
      <c r="O247" s="64">
        <v>0.887697758203385</v>
      </c>
      <c r="Q247" s="79"/>
    </row>
    <row r="248" customHeight="1" spans="1:17">
      <c r="A248" s="57"/>
      <c r="B248" s="89" t="s">
        <v>892</v>
      </c>
      <c r="C248" s="79">
        <v>6536</v>
      </c>
      <c r="D248" s="79">
        <v>5113</v>
      </c>
      <c r="E248" s="63">
        <v>0.0269932075409481</v>
      </c>
      <c r="F248" s="63">
        <v>0.0144776167479375</v>
      </c>
      <c r="G248" s="64">
        <v>0.0623121556010532</v>
      </c>
      <c r="H248" s="79">
        <v>3154</v>
      </c>
      <c r="I248" s="63">
        <v>0.0163667975318252</v>
      </c>
      <c r="J248" s="63">
        <v>0.0191510648451726</v>
      </c>
      <c r="K248" s="63">
        <v>0.392829829685176</v>
      </c>
      <c r="L248" s="79">
        <v>1423</v>
      </c>
      <c r="M248" s="63">
        <v>0.0226445396374799</v>
      </c>
      <c r="N248" s="63">
        <v>0.0301467179249841</v>
      </c>
      <c r="O248" s="64">
        <v>0.452691880054396</v>
      </c>
      <c r="Q248" s="79"/>
    </row>
    <row r="249" customHeight="1" spans="1:17">
      <c r="A249" s="57"/>
      <c r="B249" s="89" t="s">
        <v>893</v>
      </c>
      <c r="C249" s="79">
        <v>6531</v>
      </c>
      <c r="D249" s="79">
        <v>5112</v>
      </c>
      <c r="E249" s="63">
        <v>0.0194639168071583</v>
      </c>
      <c r="F249" s="63">
        <v>0.014042119679847</v>
      </c>
      <c r="G249" s="64">
        <v>0.165774301738319</v>
      </c>
      <c r="H249" s="79">
        <v>3153</v>
      </c>
      <c r="I249" s="63">
        <v>0.00898897970317935</v>
      </c>
      <c r="J249" s="63">
        <v>0.0186166426641491</v>
      </c>
      <c r="K249" s="63">
        <v>0.629238756749321</v>
      </c>
      <c r="L249" s="79">
        <v>1419</v>
      </c>
      <c r="M249" s="63">
        <v>0.00439485105045193</v>
      </c>
      <c r="N249" s="63">
        <v>0.0287760715527062</v>
      </c>
      <c r="O249" s="64">
        <v>0.878636500344605</v>
      </c>
      <c r="Q249" s="79"/>
    </row>
    <row r="250" customHeight="1" spans="1:17">
      <c r="A250" s="57"/>
      <c r="B250" s="89" t="s">
        <v>894</v>
      </c>
      <c r="C250" s="79">
        <v>6473</v>
      </c>
      <c r="D250" s="79">
        <v>5067</v>
      </c>
      <c r="E250" s="63">
        <v>0.0483467796416469</v>
      </c>
      <c r="F250" s="63">
        <v>0.0149428877468545</v>
      </c>
      <c r="G250" s="64">
        <v>0.0012224203837031</v>
      </c>
      <c r="H250" s="79">
        <v>3061</v>
      </c>
      <c r="I250" s="63">
        <v>0.0291205730056065</v>
      </c>
      <c r="J250" s="63">
        <v>0.0207562756582334</v>
      </c>
      <c r="K250" s="63">
        <v>0.160726591725182</v>
      </c>
      <c r="L250" s="79">
        <v>1406</v>
      </c>
      <c r="M250" s="63">
        <v>0.0129138150175527</v>
      </c>
      <c r="N250" s="63">
        <v>0.0320603173198355</v>
      </c>
      <c r="O250" s="64">
        <v>0.687159424223463</v>
      </c>
      <c r="Q250" s="79"/>
    </row>
    <row r="251" customHeight="1" spans="1:17">
      <c r="A251" s="57"/>
      <c r="B251" s="89" t="s">
        <v>895</v>
      </c>
      <c r="C251" s="79">
        <v>6529</v>
      </c>
      <c r="D251" s="79">
        <v>5105</v>
      </c>
      <c r="E251" s="63">
        <v>-0.0280491637985731</v>
      </c>
      <c r="F251" s="63">
        <v>0.0151503672017063</v>
      </c>
      <c r="G251" s="64">
        <v>0.0641722730214823</v>
      </c>
      <c r="H251" s="79">
        <v>3148</v>
      </c>
      <c r="I251" s="63">
        <v>-0.027803982639126</v>
      </c>
      <c r="J251" s="63">
        <v>0.0201639258098856</v>
      </c>
      <c r="K251" s="63">
        <v>0.16802574542987</v>
      </c>
      <c r="L251" s="79">
        <v>1424</v>
      </c>
      <c r="M251" s="63">
        <v>-0.0162710368529665</v>
      </c>
      <c r="N251" s="63">
        <v>0.0325270162976837</v>
      </c>
      <c r="O251" s="64">
        <v>0.61699061579646</v>
      </c>
      <c r="Q251" s="79"/>
    </row>
    <row r="252" customHeight="1" spans="1:17">
      <c r="A252" s="57"/>
      <c r="B252" s="89" t="s">
        <v>896</v>
      </c>
      <c r="C252" s="79">
        <v>6401</v>
      </c>
      <c r="D252" s="79">
        <v>5015</v>
      </c>
      <c r="E252" s="63">
        <v>-0.0325950181318351</v>
      </c>
      <c r="F252" s="63">
        <v>0.0153372548248644</v>
      </c>
      <c r="G252" s="64">
        <v>0.0336174676812985</v>
      </c>
      <c r="H252" s="79">
        <v>3092</v>
      </c>
      <c r="I252" s="63">
        <v>-0.0377368785594284</v>
      </c>
      <c r="J252" s="63">
        <v>0.0199256628370172</v>
      </c>
      <c r="K252" s="63">
        <v>0.0583350828456589</v>
      </c>
      <c r="L252" s="79">
        <v>1386</v>
      </c>
      <c r="M252" s="63">
        <v>-0.00681168671822407</v>
      </c>
      <c r="N252" s="63">
        <v>0.0325067179524226</v>
      </c>
      <c r="O252" s="64">
        <v>0.834052505234668</v>
      </c>
      <c r="Q252" s="79"/>
    </row>
    <row r="253" customHeight="1" spans="1:17">
      <c r="A253" s="57"/>
      <c r="B253" s="95" t="s">
        <v>897</v>
      </c>
      <c r="C253" s="79">
        <v>6553</v>
      </c>
      <c r="D253" s="83">
        <v>5127</v>
      </c>
      <c r="E253" s="93">
        <v>-0.0682691084239385</v>
      </c>
      <c r="F253" s="93">
        <v>0.0147381662597962</v>
      </c>
      <c r="G253" s="85">
        <v>3.70938330721256e-6</v>
      </c>
      <c r="H253" s="83">
        <v>3125</v>
      </c>
      <c r="I253" s="93">
        <v>-0.0579015386474199</v>
      </c>
      <c r="J253" s="93">
        <v>0.0199014270849264</v>
      </c>
      <c r="K253" s="85">
        <v>0.00364696358478402</v>
      </c>
      <c r="L253" s="79">
        <v>1426</v>
      </c>
      <c r="M253" s="63">
        <v>0.0241091383033863</v>
      </c>
      <c r="N253" s="63">
        <v>0.0326294379284022</v>
      </c>
      <c r="O253" s="64">
        <v>0.460105243848331</v>
      </c>
      <c r="Q253" s="79"/>
    </row>
    <row r="254" customHeight="1" spans="1:17">
      <c r="A254" s="57" t="s">
        <v>109</v>
      </c>
      <c r="B254" s="78" t="s">
        <v>873</v>
      </c>
      <c r="C254" s="79">
        <v>6316</v>
      </c>
      <c r="D254" s="79">
        <v>4835</v>
      </c>
      <c r="E254" s="63">
        <v>0.00993992394516495</v>
      </c>
      <c r="F254" s="63">
        <v>0.0155582334097605</v>
      </c>
      <c r="G254" s="64">
        <v>0.522928147163129</v>
      </c>
      <c r="H254" s="79">
        <v>2949</v>
      </c>
      <c r="I254" s="63">
        <v>0.0392159563880333</v>
      </c>
      <c r="J254" s="63">
        <v>0.0210605342217363</v>
      </c>
      <c r="K254" s="63">
        <v>0.0626956455851022</v>
      </c>
      <c r="L254" s="79">
        <v>1481</v>
      </c>
      <c r="M254" s="63">
        <v>-0.0474931783279342</v>
      </c>
      <c r="N254" s="63">
        <v>0.0283079562108048</v>
      </c>
      <c r="O254" s="64">
        <v>0.0936136561060174</v>
      </c>
      <c r="Q254" s="79"/>
    </row>
    <row r="255" customHeight="1" spans="1:17">
      <c r="A255" s="57"/>
      <c r="B255" s="78" t="s">
        <v>874</v>
      </c>
      <c r="C255" s="79">
        <v>6314</v>
      </c>
      <c r="D255" s="79">
        <v>4838</v>
      </c>
      <c r="E255" s="63">
        <v>-0.0114199843950526</v>
      </c>
      <c r="F255" s="63">
        <v>0.014993510577034</v>
      </c>
      <c r="G255" s="64">
        <v>0.446299270873695</v>
      </c>
      <c r="H255" s="79">
        <v>2950</v>
      </c>
      <c r="I255" s="63">
        <v>0.0365783146401146</v>
      </c>
      <c r="J255" s="63">
        <v>0.0205836873581665</v>
      </c>
      <c r="K255" s="63">
        <v>0.0756639710876052</v>
      </c>
      <c r="L255" s="79">
        <v>1476</v>
      </c>
      <c r="M255" s="63">
        <v>-0.0418175463272564</v>
      </c>
      <c r="N255" s="63">
        <v>0.0302718644205886</v>
      </c>
      <c r="O255" s="64">
        <v>0.167368461793218</v>
      </c>
      <c r="Q255" s="79"/>
    </row>
    <row r="256" customHeight="1" spans="1:17">
      <c r="A256" s="57"/>
      <c r="B256" s="78" t="s">
        <v>875</v>
      </c>
      <c r="C256" s="79">
        <v>6314</v>
      </c>
      <c r="D256" s="79">
        <v>4838</v>
      </c>
      <c r="E256" s="63">
        <v>-0.0160809111908387</v>
      </c>
      <c r="F256" s="63">
        <v>0.0150547698777806</v>
      </c>
      <c r="G256" s="64">
        <v>0.285501803892889</v>
      </c>
      <c r="H256" s="79">
        <v>2948</v>
      </c>
      <c r="I256" s="63">
        <v>0.0176637964006328</v>
      </c>
      <c r="J256" s="63">
        <v>0.0205967755897963</v>
      </c>
      <c r="K256" s="63">
        <v>0.391184075974931</v>
      </c>
      <c r="L256" s="79">
        <v>1476</v>
      </c>
      <c r="M256" s="63">
        <v>-0.0483359920756257</v>
      </c>
      <c r="N256" s="63">
        <v>0.0298028399566384</v>
      </c>
      <c r="O256" s="64">
        <v>0.105050579939156</v>
      </c>
      <c r="Q256" s="79"/>
    </row>
    <row r="257" customHeight="1" spans="1:17">
      <c r="A257" s="57"/>
      <c r="B257" s="78" t="s">
        <v>876</v>
      </c>
      <c r="C257" s="79">
        <v>3960</v>
      </c>
      <c r="D257" s="79">
        <v>2984</v>
      </c>
      <c r="E257" s="63">
        <v>-0.0369379226320614</v>
      </c>
      <c r="F257" s="63">
        <v>0.0201943425968069</v>
      </c>
      <c r="G257" s="64">
        <v>0.067482182746725</v>
      </c>
      <c r="H257" s="79">
        <v>2662</v>
      </c>
      <c r="I257" s="63">
        <v>-0.0626325056845651</v>
      </c>
      <c r="J257" s="63">
        <v>0.0222985033148542</v>
      </c>
      <c r="K257" s="63">
        <v>0.00500920316627446</v>
      </c>
      <c r="L257" s="79">
        <v>976</v>
      </c>
      <c r="M257" s="63">
        <v>0.046112491291928</v>
      </c>
      <c r="N257" s="63">
        <v>0.0356252138080004</v>
      </c>
      <c r="O257" s="64">
        <v>0.195848124505473</v>
      </c>
      <c r="Q257" s="79"/>
    </row>
    <row r="258" customHeight="1" spans="1:17">
      <c r="A258" s="57"/>
      <c r="B258" s="78" t="s">
        <v>877</v>
      </c>
      <c r="C258" s="79">
        <v>3960</v>
      </c>
      <c r="D258" s="79">
        <v>2984</v>
      </c>
      <c r="E258" s="63">
        <v>0.0194623175741353</v>
      </c>
      <c r="F258" s="63">
        <v>0.020425812884118</v>
      </c>
      <c r="G258" s="64">
        <v>0.340754515575906</v>
      </c>
      <c r="H258" s="79">
        <v>2662</v>
      </c>
      <c r="I258" s="63">
        <v>0.0332510117779876</v>
      </c>
      <c r="J258" s="63">
        <v>0.0226522313414734</v>
      </c>
      <c r="K258" s="63">
        <v>0.142253850905927</v>
      </c>
      <c r="L258" s="79">
        <v>976</v>
      </c>
      <c r="M258" s="63">
        <v>-0.0544919171496502</v>
      </c>
      <c r="N258" s="63">
        <v>0.0350591640651234</v>
      </c>
      <c r="O258" s="64">
        <v>0.120448217506647</v>
      </c>
      <c r="Q258" s="79"/>
    </row>
    <row r="259" customHeight="1" spans="1:17">
      <c r="A259" s="57"/>
      <c r="B259" s="78" t="s">
        <v>878</v>
      </c>
      <c r="C259" s="79">
        <v>3960</v>
      </c>
      <c r="D259" s="79">
        <v>2984</v>
      </c>
      <c r="E259" s="63">
        <v>-0.0292978592677915</v>
      </c>
      <c r="F259" s="63">
        <v>0.0199217697730785</v>
      </c>
      <c r="G259" s="64">
        <v>0.141493686551599</v>
      </c>
      <c r="H259" s="79">
        <v>2662</v>
      </c>
      <c r="I259" s="63">
        <v>-0.0219594342776849</v>
      </c>
      <c r="J259" s="63">
        <v>0.0220315342469011</v>
      </c>
      <c r="K259" s="63">
        <v>0.318988915540672</v>
      </c>
      <c r="L259" s="79">
        <v>976</v>
      </c>
      <c r="M259" s="63">
        <v>0.0132757519664747</v>
      </c>
      <c r="N259" s="63">
        <v>0.0357170865090427</v>
      </c>
      <c r="O259" s="64">
        <v>0.710204789651205</v>
      </c>
      <c r="Q259" s="79"/>
    </row>
    <row r="260" customHeight="1" spans="1:17">
      <c r="A260" s="57"/>
      <c r="B260" s="78" t="s">
        <v>879</v>
      </c>
      <c r="C260" s="79">
        <v>3960</v>
      </c>
      <c r="D260" s="79">
        <v>2984</v>
      </c>
      <c r="E260" s="63">
        <v>-0.0522486847140819</v>
      </c>
      <c r="F260" s="63">
        <v>0.0197951098606119</v>
      </c>
      <c r="G260" s="64">
        <v>0.00834717493237387</v>
      </c>
      <c r="H260" s="79">
        <v>2662</v>
      </c>
      <c r="I260" s="63">
        <v>-0.0658444318705355</v>
      </c>
      <c r="J260" s="63">
        <v>0.0217659159665091</v>
      </c>
      <c r="K260" s="63">
        <v>0.00250952569377021</v>
      </c>
      <c r="L260" s="79">
        <v>976</v>
      </c>
      <c r="M260" s="63">
        <v>-0.0284690153307663</v>
      </c>
      <c r="N260" s="63">
        <v>0.0372096314639909</v>
      </c>
      <c r="O260" s="64">
        <v>0.444402403051215</v>
      </c>
      <c r="Q260" s="79"/>
    </row>
    <row r="261" customHeight="1" spans="1:17">
      <c r="A261" s="57"/>
      <c r="B261" s="78" t="s">
        <v>880</v>
      </c>
      <c r="C261" s="79">
        <v>3960</v>
      </c>
      <c r="D261" s="79">
        <v>2984</v>
      </c>
      <c r="E261" s="63">
        <v>-0.0299359521725758</v>
      </c>
      <c r="F261" s="63">
        <v>0.0202189058902973</v>
      </c>
      <c r="G261" s="64">
        <v>0.138822092888574</v>
      </c>
      <c r="H261" s="79">
        <v>2662</v>
      </c>
      <c r="I261" s="63">
        <v>-0.042888349774369</v>
      </c>
      <c r="J261" s="63">
        <v>0.0226439170180116</v>
      </c>
      <c r="K261" s="63">
        <v>0.0583305815944452</v>
      </c>
      <c r="L261" s="79">
        <v>976</v>
      </c>
      <c r="M261" s="63">
        <v>0.0377707114876391</v>
      </c>
      <c r="N261" s="63">
        <v>0.0353532104627736</v>
      </c>
      <c r="O261" s="64">
        <v>0.285618778433946</v>
      </c>
      <c r="Q261" s="79"/>
    </row>
    <row r="262" customHeight="1" spans="1:17">
      <c r="A262" s="57"/>
      <c r="B262" s="78" t="s">
        <v>881</v>
      </c>
      <c r="C262" s="79">
        <v>3960</v>
      </c>
      <c r="D262" s="79">
        <v>2984</v>
      </c>
      <c r="E262" s="63">
        <v>0.0193806239824718</v>
      </c>
      <c r="F262" s="63">
        <v>0.0199744927771236</v>
      </c>
      <c r="G262" s="64">
        <v>0.33199214739637</v>
      </c>
      <c r="H262" s="79">
        <v>2662</v>
      </c>
      <c r="I262" s="63">
        <v>0.0381966619870324</v>
      </c>
      <c r="J262" s="63">
        <v>0.0220282964942272</v>
      </c>
      <c r="K262" s="63">
        <v>0.0830390123928066</v>
      </c>
      <c r="L262" s="79">
        <v>976</v>
      </c>
      <c r="M262" s="63">
        <v>-0.0182411714949645</v>
      </c>
      <c r="N262" s="63">
        <v>0.0357835101295508</v>
      </c>
      <c r="O262" s="64">
        <v>0.610334198744157</v>
      </c>
      <c r="Q262" s="79"/>
    </row>
    <row r="263" customHeight="1" spans="1:17">
      <c r="A263" s="57"/>
      <c r="B263" s="78" t="s">
        <v>882</v>
      </c>
      <c r="C263" s="79">
        <v>3960</v>
      </c>
      <c r="D263" s="79">
        <v>2984</v>
      </c>
      <c r="E263" s="63">
        <v>0.0678485683485638</v>
      </c>
      <c r="F263" s="63">
        <v>0.0198683824765997</v>
      </c>
      <c r="G263" s="64">
        <v>0.000646669979030368</v>
      </c>
      <c r="H263" s="79">
        <v>2662</v>
      </c>
      <c r="I263" s="63">
        <v>0.0340269737162847</v>
      </c>
      <c r="J263" s="63">
        <v>0.0219768220067566</v>
      </c>
      <c r="K263" s="63">
        <v>0.121668056725892</v>
      </c>
      <c r="L263" s="79">
        <v>976</v>
      </c>
      <c r="M263" s="63">
        <v>0.0488151336130802</v>
      </c>
      <c r="N263" s="63">
        <v>0.0352887240106904</v>
      </c>
      <c r="O263" s="64">
        <v>0.166894421992719</v>
      </c>
      <c r="Q263" s="79"/>
    </row>
    <row r="264" customHeight="1" spans="1:17">
      <c r="A264" s="57"/>
      <c r="B264" s="78" t="s">
        <v>883</v>
      </c>
      <c r="C264" s="79">
        <v>6328</v>
      </c>
      <c r="D264" s="79">
        <v>4848</v>
      </c>
      <c r="E264" s="63">
        <v>0.024420539721878</v>
      </c>
      <c r="F264" s="63">
        <v>0.0152126634784846</v>
      </c>
      <c r="G264" s="64">
        <v>0.10849845067522</v>
      </c>
      <c r="H264" s="79">
        <v>2954</v>
      </c>
      <c r="I264" s="63">
        <v>0.0131846759140781</v>
      </c>
      <c r="J264" s="63">
        <v>0.0207376626210503</v>
      </c>
      <c r="K264" s="63">
        <v>0.524967138404082</v>
      </c>
      <c r="L264" s="79">
        <v>1480</v>
      </c>
      <c r="M264" s="63">
        <v>-0.00418083171411297</v>
      </c>
      <c r="N264" s="63">
        <v>0.030410839945663</v>
      </c>
      <c r="O264" s="64">
        <v>0.890671709648071</v>
      </c>
      <c r="Q264" s="79"/>
    </row>
    <row r="265" customHeight="1" spans="1:17">
      <c r="A265" s="57"/>
      <c r="B265" s="78" t="s">
        <v>884</v>
      </c>
      <c r="C265" s="79">
        <v>6328</v>
      </c>
      <c r="D265" s="79">
        <v>4848</v>
      </c>
      <c r="E265" s="63">
        <v>0.018573270768595</v>
      </c>
      <c r="F265" s="63">
        <v>0.0152133061576043</v>
      </c>
      <c r="G265" s="64">
        <v>0.22219998582992</v>
      </c>
      <c r="H265" s="79">
        <v>2954</v>
      </c>
      <c r="I265" s="63">
        <v>0.0412542073729979</v>
      </c>
      <c r="J265" s="63">
        <v>0.0207897981531411</v>
      </c>
      <c r="K265" s="63">
        <v>0.0473107437309484</v>
      </c>
      <c r="L265" s="79">
        <v>1480</v>
      </c>
      <c r="M265" s="63">
        <v>-0.0476069556633573</v>
      </c>
      <c r="N265" s="63">
        <v>0.0290796293534163</v>
      </c>
      <c r="O265" s="64">
        <v>0.101820534961848</v>
      </c>
      <c r="Q265" s="79"/>
    </row>
    <row r="266" customHeight="1" spans="1:17">
      <c r="A266" s="57"/>
      <c r="B266" s="78" t="s">
        <v>885</v>
      </c>
      <c r="C266" s="79">
        <v>6328</v>
      </c>
      <c r="D266" s="79">
        <v>4848</v>
      </c>
      <c r="E266" s="63">
        <v>-0.0425196213525721</v>
      </c>
      <c r="F266" s="63">
        <v>0.0152845871873305</v>
      </c>
      <c r="G266" s="64">
        <v>0.00542583921608475</v>
      </c>
      <c r="H266" s="79">
        <v>2954</v>
      </c>
      <c r="I266" s="63">
        <v>-0.0393859589678423</v>
      </c>
      <c r="J266" s="63">
        <v>0.0209943722912712</v>
      </c>
      <c r="K266" s="63">
        <v>0.0607518906664396</v>
      </c>
      <c r="L266" s="79">
        <v>1480</v>
      </c>
      <c r="M266" s="63">
        <v>0.0112237080973999</v>
      </c>
      <c r="N266" s="63">
        <v>0.0291734009574514</v>
      </c>
      <c r="O266" s="64">
        <v>0.700498044909996</v>
      </c>
      <c r="Q266" s="79"/>
    </row>
    <row r="267" customHeight="1" spans="1:17">
      <c r="A267" s="57"/>
      <c r="B267" s="95" t="s">
        <v>886</v>
      </c>
      <c r="C267" s="79">
        <v>6307</v>
      </c>
      <c r="D267" s="83">
        <v>4822</v>
      </c>
      <c r="E267" s="93">
        <v>-0.0817872395651882</v>
      </c>
      <c r="F267" s="93">
        <v>0.0148815375898281</v>
      </c>
      <c r="G267" s="85">
        <v>4.08909577166561e-8</v>
      </c>
      <c r="H267" s="83">
        <v>2940</v>
      </c>
      <c r="I267" s="93">
        <v>-0.0597018382004502</v>
      </c>
      <c r="J267" s="93">
        <v>0.0202345503836464</v>
      </c>
      <c r="K267" s="85">
        <v>0.00319813579198794</v>
      </c>
      <c r="L267" s="79">
        <v>1485</v>
      </c>
      <c r="M267" s="63">
        <v>0.0478989041418161</v>
      </c>
      <c r="N267" s="63">
        <v>0.0280522464176596</v>
      </c>
      <c r="O267" s="64">
        <v>0.0879433544351382</v>
      </c>
      <c r="Q267" s="79"/>
    </row>
    <row r="268" customHeight="1" spans="1:17">
      <c r="A268" s="57"/>
      <c r="B268" s="89" t="s">
        <v>887</v>
      </c>
      <c r="C268" s="79">
        <v>6309</v>
      </c>
      <c r="D268" s="79">
        <v>4824</v>
      </c>
      <c r="E268" s="63">
        <v>0.0354749425123129</v>
      </c>
      <c r="F268" s="63">
        <v>0.0151839486948929</v>
      </c>
      <c r="G268" s="64">
        <v>0.0195143029045862</v>
      </c>
      <c r="H268" s="79">
        <v>2942</v>
      </c>
      <c r="I268" s="63">
        <v>0.0324237243333938</v>
      </c>
      <c r="J268" s="63">
        <v>0.0207478519652305</v>
      </c>
      <c r="K268" s="63">
        <v>0.118220345501613</v>
      </c>
      <c r="L268" s="79">
        <v>1485</v>
      </c>
      <c r="M268" s="63">
        <v>0.0530623048934263</v>
      </c>
      <c r="N268" s="63">
        <v>0.0287988952957099</v>
      </c>
      <c r="O268" s="64">
        <v>0.0656025538717033</v>
      </c>
      <c r="Q268" s="79"/>
    </row>
    <row r="269" customHeight="1" spans="1:17">
      <c r="A269" s="57"/>
      <c r="B269" s="89" t="s">
        <v>888</v>
      </c>
      <c r="C269" s="79">
        <v>6308</v>
      </c>
      <c r="D269" s="79">
        <v>4825</v>
      </c>
      <c r="E269" s="63">
        <v>0.0477216928448726</v>
      </c>
      <c r="F269" s="63">
        <v>0.0151459108034131</v>
      </c>
      <c r="G269" s="64">
        <v>0.00163829006545197</v>
      </c>
      <c r="H269" s="79">
        <v>2943</v>
      </c>
      <c r="I269" s="63">
        <v>0.0351984505829656</v>
      </c>
      <c r="J269" s="63">
        <v>0.0207576915715036</v>
      </c>
      <c r="K269" s="63">
        <v>0.0900533978209111</v>
      </c>
      <c r="L269" s="79">
        <v>1483</v>
      </c>
      <c r="M269" s="63">
        <v>0.0568844501955132</v>
      </c>
      <c r="N269" s="63">
        <v>0.0288210050643026</v>
      </c>
      <c r="O269" s="64">
        <v>0.0486023192266087</v>
      </c>
      <c r="Q269" s="79"/>
    </row>
    <row r="270" customHeight="1" spans="1:17">
      <c r="A270" s="57"/>
      <c r="B270" s="89" t="s">
        <v>889</v>
      </c>
      <c r="C270" s="79">
        <v>6308</v>
      </c>
      <c r="D270" s="79">
        <v>4824</v>
      </c>
      <c r="E270" s="63">
        <v>0.0438501937439074</v>
      </c>
      <c r="F270" s="63">
        <v>0.0151094918430347</v>
      </c>
      <c r="G270" s="64">
        <v>0.00372287592789669</v>
      </c>
      <c r="H270" s="79">
        <v>2942</v>
      </c>
      <c r="I270" s="63">
        <v>0.0341319639004742</v>
      </c>
      <c r="J270" s="63">
        <v>0.0206278788554695</v>
      </c>
      <c r="K270" s="63">
        <v>0.0981033306675641</v>
      </c>
      <c r="L270" s="79">
        <v>1484</v>
      </c>
      <c r="M270" s="63">
        <v>0.0529190435697853</v>
      </c>
      <c r="N270" s="63">
        <v>0.0289224232794355</v>
      </c>
      <c r="O270" s="64">
        <v>0.0674999812159826</v>
      </c>
      <c r="Q270" s="79"/>
    </row>
    <row r="271" customHeight="1" spans="1:17">
      <c r="A271" s="57"/>
      <c r="B271" s="89" t="s">
        <v>890</v>
      </c>
      <c r="C271" s="79">
        <v>6308</v>
      </c>
      <c r="D271" s="79">
        <v>4825</v>
      </c>
      <c r="E271" s="63">
        <v>0.0428634989576134</v>
      </c>
      <c r="F271" s="63">
        <v>0.0151391502758555</v>
      </c>
      <c r="G271" s="64">
        <v>0.00465523229527104</v>
      </c>
      <c r="H271" s="79">
        <v>2943</v>
      </c>
      <c r="I271" s="63">
        <v>0.0404922591178741</v>
      </c>
      <c r="J271" s="63">
        <v>0.0206703297985914</v>
      </c>
      <c r="K271" s="63">
        <v>0.050213675414134</v>
      </c>
      <c r="L271" s="79">
        <v>1483</v>
      </c>
      <c r="M271" s="63">
        <v>0.0343455596495249</v>
      </c>
      <c r="N271" s="63">
        <v>0.0290902548088691</v>
      </c>
      <c r="O271" s="64">
        <v>0.237931913039078</v>
      </c>
      <c r="Q271" s="79"/>
    </row>
    <row r="272" customHeight="1" spans="1:17">
      <c r="A272" s="57"/>
      <c r="B272" s="89" t="s">
        <v>891</v>
      </c>
      <c r="C272" s="79">
        <v>6251</v>
      </c>
      <c r="D272" s="79">
        <v>4788</v>
      </c>
      <c r="E272" s="63">
        <v>0.000448017956843207</v>
      </c>
      <c r="F272" s="63">
        <v>0.000221963854451285</v>
      </c>
      <c r="G272" s="64">
        <v>0.0436028142777598</v>
      </c>
      <c r="H272" s="79">
        <v>2922</v>
      </c>
      <c r="I272" s="63">
        <v>0.000510182146093466</v>
      </c>
      <c r="J272" s="63">
        <v>0.000309629787576095</v>
      </c>
      <c r="K272" s="63">
        <v>0.0995199589973097</v>
      </c>
      <c r="L272" s="79">
        <v>1463</v>
      </c>
      <c r="M272" s="63">
        <v>0.000874649897142138</v>
      </c>
      <c r="N272" s="63">
        <v>0.000532183839113496</v>
      </c>
      <c r="O272" s="64">
        <v>0.100495436939925</v>
      </c>
      <c r="Q272" s="79"/>
    </row>
    <row r="273" customHeight="1" spans="1:17">
      <c r="A273" s="57"/>
      <c r="B273" s="89" t="s">
        <v>892</v>
      </c>
      <c r="C273" s="79">
        <v>6126</v>
      </c>
      <c r="D273" s="79">
        <v>4706</v>
      </c>
      <c r="E273" s="63">
        <v>0.0077987316293713</v>
      </c>
      <c r="F273" s="63">
        <v>0.0150866231031297</v>
      </c>
      <c r="G273" s="64">
        <v>0.605229329622931</v>
      </c>
      <c r="H273" s="79">
        <v>2926</v>
      </c>
      <c r="I273" s="63">
        <v>-0.00663864601226156</v>
      </c>
      <c r="J273" s="63">
        <v>0.0201020391624126</v>
      </c>
      <c r="K273" s="63">
        <v>0.741237035225238</v>
      </c>
      <c r="L273" s="79">
        <v>1420</v>
      </c>
      <c r="M273" s="63">
        <v>0.0324861213377211</v>
      </c>
      <c r="N273" s="63">
        <v>0.0283677360504411</v>
      </c>
      <c r="O273" s="64">
        <v>0.252331230236449</v>
      </c>
      <c r="Q273" s="79"/>
    </row>
    <row r="274" customHeight="1" spans="1:17">
      <c r="A274" s="57"/>
      <c r="B274" s="89" t="s">
        <v>893</v>
      </c>
      <c r="C274" s="79">
        <v>6119</v>
      </c>
      <c r="D274" s="79">
        <v>4703</v>
      </c>
      <c r="E274" s="63">
        <v>0.0050986285219245</v>
      </c>
      <c r="F274" s="63">
        <v>0.0146452800306346</v>
      </c>
      <c r="G274" s="64">
        <v>0.727749677424864</v>
      </c>
      <c r="H274" s="79">
        <v>2924</v>
      </c>
      <c r="I274" s="63">
        <v>-0.0113953837600053</v>
      </c>
      <c r="J274" s="63">
        <v>0.0194931697227937</v>
      </c>
      <c r="K274" s="63">
        <v>0.558873634840362</v>
      </c>
      <c r="L274" s="79">
        <v>1416</v>
      </c>
      <c r="M274" s="63">
        <v>0.02686803973894</v>
      </c>
      <c r="N274" s="63">
        <v>0.0270601309463709</v>
      </c>
      <c r="O274" s="64">
        <v>0.32093035926314</v>
      </c>
      <c r="Q274" s="79"/>
    </row>
    <row r="275" customHeight="1" spans="1:17">
      <c r="A275" s="57"/>
      <c r="B275" s="89" t="s">
        <v>894</v>
      </c>
      <c r="C275" s="79">
        <v>6108</v>
      </c>
      <c r="D275" s="79">
        <v>4705</v>
      </c>
      <c r="E275" s="63">
        <v>0.0391798453285919</v>
      </c>
      <c r="F275" s="63">
        <v>0.0155445656276171</v>
      </c>
      <c r="G275" s="64">
        <v>0.0117523695069511</v>
      </c>
      <c r="H275" s="79">
        <v>2856</v>
      </c>
      <c r="I275" s="63">
        <v>0.0297204495761465</v>
      </c>
      <c r="J275" s="63">
        <v>0.0216464576879538</v>
      </c>
      <c r="K275" s="63">
        <v>0.169863707935978</v>
      </c>
      <c r="L275" s="79">
        <v>1403</v>
      </c>
      <c r="M275" s="63">
        <v>0.00940951594562769</v>
      </c>
      <c r="N275" s="63">
        <v>0.0305480780121783</v>
      </c>
      <c r="O275" s="64">
        <v>0.758111149393782</v>
      </c>
      <c r="Q275" s="79"/>
    </row>
    <row r="276" customHeight="1" spans="1:17">
      <c r="A276" s="57"/>
      <c r="B276" s="89" t="s">
        <v>895</v>
      </c>
      <c r="C276" s="79">
        <v>6109</v>
      </c>
      <c r="D276" s="79">
        <v>4688</v>
      </c>
      <c r="E276" s="63">
        <v>-0.0117778013968355</v>
      </c>
      <c r="F276" s="63">
        <v>0.0158556270732528</v>
      </c>
      <c r="G276" s="64">
        <v>0.457631039775493</v>
      </c>
      <c r="H276" s="79">
        <v>2915</v>
      </c>
      <c r="I276" s="63">
        <v>0.0211658894040813</v>
      </c>
      <c r="J276" s="63">
        <v>0.0212054927770346</v>
      </c>
      <c r="K276" s="63">
        <v>0.318299247605703</v>
      </c>
      <c r="L276" s="79">
        <v>1421</v>
      </c>
      <c r="M276" s="63">
        <v>0.024464123911092</v>
      </c>
      <c r="N276" s="63">
        <v>0.0304698321522002</v>
      </c>
      <c r="O276" s="64">
        <v>0.422170893575139</v>
      </c>
      <c r="Q276" s="79"/>
    </row>
    <row r="277" customHeight="1" spans="1:17">
      <c r="A277" s="57"/>
      <c r="B277" s="89" t="s">
        <v>896</v>
      </c>
      <c r="C277" s="79">
        <v>5988</v>
      </c>
      <c r="D277" s="79">
        <v>4605</v>
      </c>
      <c r="E277" s="63">
        <v>-0.0106062880834672</v>
      </c>
      <c r="F277" s="63">
        <v>0.0160791417081082</v>
      </c>
      <c r="G277" s="64">
        <v>0.509524376164546</v>
      </c>
      <c r="H277" s="79">
        <v>2861</v>
      </c>
      <c r="I277" s="63">
        <v>-0.0176733206824348</v>
      </c>
      <c r="J277" s="63">
        <v>0.0209173496417092</v>
      </c>
      <c r="K277" s="63">
        <v>0.398231674834413</v>
      </c>
      <c r="L277" s="79">
        <v>1383</v>
      </c>
      <c r="M277" s="63">
        <v>0.00829772935135309</v>
      </c>
      <c r="N277" s="63">
        <v>0.0305664341330178</v>
      </c>
      <c r="O277" s="64">
        <v>0.78607427477072</v>
      </c>
      <c r="Q277" s="79"/>
    </row>
    <row r="278" customHeight="1" spans="1:17">
      <c r="A278" s="57"/>
      <c r="B278" s="89" t="s">
        <v>897</v>
      </c>
      <c r="C278" s="79">
        <v>6137</v>
      </c>
      <c r="D278" s="79">
        <v>4714</v>
      </c>
      <c r="E278" s="63">
        <v>0.0516417087134533</v>
      </c>
      <c r="F278" s="63">
        <v>0.0154258773033594</v>
      </c>
      <c r="G278" s="64">
        <v>0.000821190818568149</v>
      </c>
      <c r="H278" s="79">
        <v>2894</v>
      </c>
      <c r="I278" s="63">
        <v>0.0221846065929234</v>
      </c>
      <c r="J278" s="63">
        <v>0.0209071339903283</v>
      </c>
      <c r="K278" s="63">
        <v>0.288733321245355</v>
      </c>
      <c r="L278" s="79">
        <v>1423</v>
      </c>
      <c r="M278" s="63">
        <v>0.0574101546406071</v>
      </c>
      <c r="N278" s="63">
        <v>0.0307575123216016</v>
      </c>
      <c r="O278" s="64">
        <v>0.0621744980795886</v>
      </c>
      <c r="Q278" s="79"/>
    </row>
    <row r="279" customHeight="1" spans="1:17">
      <c r="A279" s="57" t="s">
        <v>113</v>
      </c>
      <c r="B279" s="78" t="s">
        <v>873</v>
      </c>
      <c r="C279" s="79">
        <v>6714</v>
      </c>
      <c r="D279" s="79">
        <v>5228</v>
      </c>
      <c r="E279" s="63">
        <v>-0.0107247343393893</v>
      </c>
      <c r="F279" s="63">
        <v>0.0144624243569226</v>
      </c>
      <c r="G279" s="64">
        <v>0.458388383164922</v>
      </c>
      <c r="H279" s="79">
        <v>3166</v>
      </c>
      <c r="I279" s="63">
        <v>-0.0115782537477936</v>
      </c>
      <c r="J279" s="63">
        <v>0.0194726249577957</v>
      </c>
      <c r="K279" s="63">
        <v>0.55215975744956</v>
      </c>
      <c r="L279" s="79">
        <v>1486</v>
      </c>
      <c r="M279" s="63">
        <v>-0.0481522250767975</v>
      </c>
      <c r="N279" s="63">
        <v>0.0282145517022099</v>
      </c>
      <c r="O279" s="64">
        <v>0.0881002571331913</v>
      </c>
      <c r="Q279" s="79"/>
    </row>
    <row r="280" customHeight="1" spans="1:17">
      <c r="A280" s="57"/>
      <c r="B280" s="78" t="s">
        <v>874</v>
      </c>
      <c r="C280" s="79">
        <v>6713</v>
      </c>
      <c r="D280" s="79">
        <v>5232</v>
      </c>
      <c r="E280" s="63">
        <v>-0.0338229036782858</v>
      </c>
      <c r="F280" s="63">
        <v>0.0140870608051351</v>
      </c>
      <c r="G280" s="64">
        <v>0.0163856710393517</v>
      </c>
      <c r="H280" s="79">
        <v>3168</v>
      </c>
      <c r="I280" s="63">
        <v>0.00555255229885783</v>
      </c>
      <c r="J280" s="63">
        <v>0.019229281794921</v>
      </c>
      <c r="K280" s="63">
        <v>0.77278798152905</v>
      </c>
      <c r="L280" s="79">
        <v>1481</v>
      </c>
      <c r="M280" s="63">
        <v>-0.0508871157366735</v>
      </c>
      <c r="N280" s="63">
        <v>0.0302216939794725</v>
      </c>
      <c r="O280" s="64">
        <v>0.0924354890364889</v>
      </c>
      <c r="Q280" s="79"/>
    </row>
    <row r="281" customHeight="1" spans="1:17">
      <c r="A281" s="57"/>
      <c r="B281" s="78" t="s">
        <v>875</v>
      </c>
      <c r="C281" s="79">
        <v>6713</v>
      </c>
      <c r="D281" s="79">
        <v>5232</v>
      </c>
      <c r="E281" s="63">
        <v>-0.0396357448881936</v>
      </c>
      <c r="F281" s="63">
        <v>0.0141565136041778</v>
      </c>
      <c r="G281" s="64">
        <v>0.00513192900272959</v>
      </c>
      <c r="H281" s="79">
        <v>3166</v>
      </c>
      <c r="I281" s="63">
        <v>-0.0154572593544746</v>
      </c>
      <c r="J281" s="63">
        <v>0.0192161235317186</v>
      </c>
      <c r="K281" s="63">
        <v>0.421232949680207</v>
      </c>
      <c r="L281" s="79">
        <v>1481</v>
      </c>
      <c r="M281" s="63">
        <v>-0.062193193601826</v>
      </c>
      <c r="N281" s="63">
        <v>0.0297203421015774</v>
      </c>
      <c r="O281" s="64">
        <v>0.0365561750323093</v>
      </c>
      <c r="Q281" s="79"/>
    </row>
    <row r="282" customHeight="1" spans="1:17">
      <c r="A282" s="57"/>
      <c r="B282" s="78" t="s">
        <v>876</v>
      </c>
      <c r="C282" s="79">
        <v>4200</v>
      </c>
      <c r="D282" s="79">
        <v>3219</v>
      </c>
      <c r="E282" s="63">
        <v>-0.0194735245697627</v>
      </c>
      <c r="F282" s="63">
        <v>0.0187863851507858</v>
      </c>
      <c r="G282" s="64">
        <v>0.300011980952577</v>
      </c>
      <c r="H282" s="79">
        <v>2879</v>
      </c>
      <c r="I282" s="63">
        <v>-0.0326929922470595</v>
      </c>
      <c r="J282" s="63">
        <v>0.0204558242944852</v>
      </c>
      <c r="K282" s="63">
        <v>0.110104502225318</v>
      </c>
      <c r="L282" s="79">
        <v>981</v>
      </c>
      <c r="M282" s="63">
        <v>0.0604334469005102</v>
      </c>
      <c r="N282" s="63">
        <v>0.0348186584176863</v>
      </c>
      <c r="O282" s="64">
        <v>0.0829446981437327</v>
      </c>
      <c r="Q282" s="79"/>
    </row>
    <row r="283" customHeight="1" spans="1:17">
      <c r="A283" s="57"/>
      <c r="B283" s="78" t="s">
        <v>877</v>
      </c>
      <c r="C283" s="79">
        <v>4200</v>
      </c>
      <c r="D283" s="79">
        <v>3219</v>
      </c>
      <c r="E283" s="63">
        <v>-0.00478332071762961</v>
      </c>
      <c r="F283" s="63">
        <v>0.0190410104215012</v>
      </c>
      <c r="G283" s="64">
        <v>0.801666802426232</v>
      </c>
      <c r="H283" s="79">
        <v>2879</v>
      </c>
      <c r="I283" s="63">
        <v>0.005264830266381</v>
      </c>
      <c r="J283" s="63">
        <v>0.020774047873232</v>
      </c>
      <c r="K283" s="63">
        <v>0.799951962427956</v>
      </c>
      <c r="L283" s="79">
        <v>981</v>
      </c>
      <c r="M283" s="63">
        <v>-0.0369609227634708</v>
      </c>
      <c r="N283" s="63">
        <v>0.034352835344063</v>
      </c>
      <c r="O283" s="64">
        <v>0.282233372014784</v>
      </c>
      <c r="Q283" s="79"/>
    </row>
    <row r="284" customHeight="1" spans="1:17">
      <c r="A284" s="57"/>
      <c r="B284" s="78" t="s">
        <v>878</v>
      </c>
      <c r="C284" s="79">
        <v>4200</v>
      </c>
      <c r="D284" s="79">
        <v>3219</v>
      </c>
      <c r="E284" s="63">
        <v>-0.0243440858911995</v>
      </c>
      <c r="F284" s="63">
        <v>0.0187744662087874</v>
      </c>
      <c r="G284" s="64">
        <v>0.194842377214261</v>
      </c>
      <c r="H284" s="79">
        <v>2879</v>
      </c>
      <c r="I284" s="63">
        <v>-0.019840591244129</v>
      </c>
      <c r="J284" s="63">
        <v>0.0204158379152033</v>
      </c>
      <c r="K284" s="63">
        <v>0.331221235557552</v>
      </c>
      <c r="L284" s="79">
        <v>981</v>
      </c>
      <c r="M284" s="63">
        <v>0.0340044447274678</v>
      </c>
      <c r="N284" s="63">
        <v>0.0349091664204152</v>
      </c>
      <c r="O284" s="64">
        <v>0.330260688785334</v>
      </c>
      <c r="Q284" s="79"/>
    </row>
    <row r="285" customHeight="1" spans="1:17">
      <c r="A285" s="57"/>
      <c r="B285" s="78" t="s">
        <v>879</v>
      </c>
      <c r="C285" s="79">
        <v>4200</v>
      </c>
      <c r="D285" s="79">
        <v>3219</v>
      </c>
      <c r="E285" s="63">
        <v>-0.0318889086395303</v>
      </c>
      <c r="F285" s="63">
        <v>0.018524003294145</v>
      </c>
      <c r="G285" s="64">
        <v>0.0852588310094945</v>
      </c>
      <c r="H285" s="79">
        <v>2879</v>
      </c>
      <c r="I285" s="63">
        <v>-0.0404717577061668</v>
      </c>
      <c r="J285" s="63">
        <v>0.0200685094118538</v>
      </c>
      <c r="K285" s="63">
        <v>0.0438230196890581</v>
      </c>
      <c r="L285" s="79">
        <v>981</v>
      </c>
      <c r="M285" s="63">
        <v>0.00286686973717597</v>
      </c>
      <c r="N285" s="63">
        <v>0.0363720109679967</v>
      </c>
      <c r="O285" s="64">
        <v>0.937191630355998</v>
      </c>
      <c r="Q285" s="79"/>
    </row>
    <row r="286" customHeight="1" spans="1:17">
      <c r="A286" s="57"/>
      <c r="B286" s="78" t="s">
        <v>880</v>
      </c>
      <c r="C286" s="79">
        <v>4200</v>
      </c>
      <c r="D286" s="79">
        <v>3219</v>
      </c>
      <c r="E286" s="63">
        <v>0.00553740129505021</v>
      </c>
      <c r="F286" s="63">
        <v>0.0188789291729518</v>
      </c>
      <c r="G286" s="64">
        <v>0.769303405807342</v>
      </c>
      <c r="H286" s="79">
        <v>2879</v>
      </c>
      <c r="I286" s="63">
        <v>0.00358416547100174</v>
      </c>
      <c r="J286" s="63">
        <v>0.0207857629238076</v>
      </c>
      <c r="K286" s="63">
        <v>0.8631089044532</v>
      </c>
      <c r="L286" s="79">
        <v>981</v>
      </c>
      <c r="M286" s="63">
        <v>0.0744168885989484</v>
      </c>
      <c r="N286" s="63">
        <v>0.0344883891142427</v>
      </c>
      <c r="O286" s="64">
        <v>0.0311959762292332</v>
      </c>
      <c r="Q286" s="79"/>
    </row>
    <row r="287" customHeight="1" spans="1:17">
      <c r="A287" s="57"/>
      <c r="B287" s="78" t="s">
        <v>881</v>
      </c>
      <c r="C287" s="79">
        <v>4200</v>
      </c>
      <c r="D287" s="79">
        <v>3219</v>
      </c>
      <c r="E287" s="63">
        <v>-0.00986153119879005</v>
      </c>
      <c r="F287" s="63">
        <v>0.0186624005628926</v>
      </c>
      <c r="G287" s="64">
        <v>0.597246702100133</v>
      </c>
      <c r="H287" s="79">
        <v>2879</v>
      </c>
      <c r="I287" s="63">
        <v>0.00787355010565583</v>
      </c>
      <c r="J287" s="63">
        <v>0.0202808083864921</v>
      </c>
      <c r="K287" s="63">
        <v>0.69787745931486</v>
      </c>
      <c r="L287" s="79">
        <v>981</v>
      </c>
      <c r="M287" s="63">
        <v>-0.0466385215194826</v>
      </c>
      <c r="N287" s="63">
        <v>0.034981014179843</v>
      </c>
      <c r="O287" s="64">
        <v>0.182765597503298</v>
      </c>
      <c r="Q287" s="79"/>
    </row>
    <row r="288" customHeight="1" spans="1:17">
      <c r="A288" s="57"/>
      <c r="B288" s="78" t="s">
        <v>882</v>
      </c>
      <c r="C288" s="79">
        <v>4200</v>
      </c>
      <c r="D288" s="79">
        <v>3219</v>
      </c>
      <c r="E288" s="63">
        <v>0.042206432944223</v>
      </c>
      <c r="F288" s="63">
        <v>0.0185643379068412</v>
      </c>
      <c r="G288" s="64">
        <v>0.0230610243480513</v>
      </c>
      <c r="H288" s="79">
        <v>2879</v>
      </c>
      <c r="I288" s="63">
        <v>0.013514735722532</v>
      </c>
      <c r="J288" s="63">
        <v>0.0201919441926744</v>
      </c>
      <c r="K288" s="63">
        <v>0.503350161413297</v>
      </c>
      <c r="L288" s="79">
        <v>981</v>
      </c>
      <c r="M288" s="63">
        <v>0.0394012557457427</v>
      </c>
      <c r="N288" s="63">
        <v>0.0344886470328348</v>
      </c>
      <c r="O288" s="64">
        <v>0.253555763851656</v>
      </c>
      <c r="Q288" s="79"/>
    </row>
    <row r="289" customHeight="1" spans="1:17">
      <c r="A289" s="57"/>
      <c r="B289" s="78" t="s">
        <v>883</v>
      </c>
      <c r="C289" s="79">
        <v>6729</v>
      </c>
      <c r="D289" s="79">
        <v>5244</v>
      </c>
      <c r="E289" s="63">
        <v>0.0307838975843332</v>
      </c>
      <c r="F289" s="63">
        <v>0.0141746964958758</v>
      </c>
      <c r="G289" s="64">
        <v>0.0299194974461483</v>
      </c>
      <c r="H289" s="79">
        <v>3172</v>
      </c>
      <c r="I289" s="63">
        <v>0.0258803315954652</v>
      </c>
      <c r="J289" s="63">
        <v>0.0192247491127163</v>
      </c>
      <c r="K289" s="63">
        <v>0.178335971693752</v>
      </c>
      <c r="L289" s="79">
        <v>1485</v>
      </c>
      <c r="M289" s="63">
        <v>-0.00940825650146342</v>
      </c>
      <c r="N289" s="63">
        <v>0.0304637758361542</v>
      </c>
      <c r="O289" s="64">
        <v>0.757491637477144</v>
      </c>
      <c r="Q289" s="79"/>
    </row>
    <row r="290" customHeight="1" spans="1:17">
      <c r="A290" s="57"/>
      <c r="B290" s="78" t="s">
        <v>884</v>
      </c>
      <c r="C290" s="79">
        <v>6729</v>
      </c>
      <c r="D290" s="79">
        <v>5244</v>
      </c>
      <c r="E290" s="63">
        <v>-0.018005418020768</v>
      </c>
      <c r="F290" s="63">
        <v>0.0142648179278491</v>
      </c>
      <c r="G290" s="64">
        <v>0.206924137102166</v>
      </c>
      <c r="H290" s="79">
        <v>3172</v>
      </c>
      <c r="I290" s="63">
        <v>-0.00785125179656218</v>
      </c>
      <c r="J290" s="63">
        <v>0.0193630976059165</v>
      </c>
      <c r="K290" s="63">
        <v>0.685156121003596</v>
      </c>
      <c r="L290" s="79">
        <v>1485</v>
      </c>
      <c r="M290" s="63">
        <v>-0.0561291634445567</v>
      </c>
      <c r="N290" s="63">
        <v>0.0290966226720552</v>
      </c>
      <c r="O290" s="64">
        <v>0.0539166356416467</v>
      </c>
      <c r="Q290" s="79"/>
    </row>
    <row r="291" customHeight="1" spans="1:17">
      <c r="A291" s="57"/>
      <c r="B291" s="78" t="s">
        <v>885</v>
      </c>
      <c r="C291" s="79">
        <v>6729</v>
      </c>
      <c r="D291" s="79">
        <v>5244</v>
      </c>
      <c r="E291" s="63">
        <v>-0.0289088350394929</v>
      </c>
      <c r="F291" s="63">
        <v>0.0143170327283722</v>
      </c>
      <c r="G291" s="64">
        <v>0.0435184128434448</v>
      </c>
      <c r="H291" s="79">
        <v>3172</v>
      </c>
      <c r="I291" s="63">
        <v>-0.0331208901122641</v>
      </c>
      <c r="J291" s="63">
        <v>0.0195969149690373</v>
      </c>
      <c r="K291" s="63">
        <v>0.0911070270641064</v>
      </c>
      <c r="L291" s="79">
        <v>1485</v>
      </c>
      <c r="M291" s="63">
        <v>0.0289870244168519</v>
      </c>
      <c r="N291" s="63">
        <v>0.0292096187667309</v>
      </c>
      <c r="O291" s="64">
        <v>0.321176688863042</v>
      </c>
      <c r="Q291" s="79"/>
    </row>
    <row r="292" customHeight="1" spans="1:17">
      <c r="A292" s="57"/>
      <c r="B292" s="89" t="s">
        <v>886</v>
      </c>
      <c r="C292" s="79">
        <v>6707</v>
      </c>
      <c r="D292" s="79">
        <v>5217</v>
      </c>
      <c r="E292" s="63">
        <v>0.0470267703456902</v>
      </c>
      <c r="F292" s="63">
        <v>0.0139158574069452</v>
      </c>
      <c r="G292" s="64">
        <v>0.000731896994749603</v>
      </c>
      <c r="H292" s="79">
        <v>3157</v>
      </c>
      <c r="I292" s="63">
        <v>0.0413949763976182</v>
      </c>
      <c r="J292" s="63">
        <v>0.0187464183938085</v>
      </c>
      <c r="K292" s="63">
        <v>0.0273061629786948</v>
      </c>
      <c r="L292" s="79">
        <v>1490</v>
      </c>
      <c r="M292" s="63">
        <v>0.0347369083664716</v>
      </c>
      <c r="N292" s="63">
        <v>0.0280313851470328</v>
      </c>
      <c r="O292" s="64">
        <v>0.215464030959611</v>
      </c>
      <c r="Q292" s="79"/>
    </row>
    <row r="293" customHeight="1" spans="1:17">
      <c r="A293" s="57"/>
      <c r="B293" s="89" t="s">
        <v>887</v>
      </c>
      <c r="C293" s="79">
        <v>6708</v>
      </c>
      <c r="D293" s="79">
        <v>5218</v>
      </c>
      <c r="E293" s="63">
        <v>0.00783615953546303</v>
      </c>
      <c r="F293" s="63">
        <v>0.0141900111098996</v>
      </c>
      <c r="G293" s="64">
        <v>0.580814125773525</v>
      </c>
      <c r="H293" s="79">
        <v>3159</v>
      </c>
      <c r="I293" s="63">
        <v>0.00815890742370344</v>
      </c>
      <c r="J293" s="63">
        <v>0.019360294839725</v>
      </c>
      <c r="K293" s="63">
        <v>0.673474016970051</v>
      </c>
      <c r="L293" s="79">
        <v>1490</v>
      </c>
      <c r="M293" s="63">
        <v>0.0419606039931967</v>
      </c>
      <c r="N293" s="63">
        <v>0.0288185657951189</v>
      </c>
      <c r="O293" s="64">
        <v>0.145599038062541</v>
      </c>
      <c r="Q293" s="79"/>
    </row>
    <row r="294" customHeight="1" spans="1:17">
      <c r="A294" s="57"/>
      <c r="B294" s="89" t="s">
        <v>888</v>
      </c>
      <c r="C294" s="79">
        <v>6708</v>
      </c>
      <c r="D294" s="79">
        <v>5220</v>
      </c>
      <c r="E294" s="63">
        <v>0.0256837049551031</v>
      </c>
      <c r="F294" s="63">
        <v>0.0141326724041746</v>
      </c>
      <c r="G294" s="64">
        <v>0.0692245612046058</v>
      </c>
      <c r="H294" s="79">
        <v>3160</v>
      </c>
      <c r="I294" s="63">
        <v>0.0170316001692606</v>
      </c>
      <c r="J294" s="63">
        <v>0.0192403462343238</v>
      </c>
      <c r="K294" s="63">
        <v>0.376115772149626</v>
      </c>
      <c r="L294" s="79">
        <v>1488</v>
      </c>
      <c r="M294" s="63">
        <v>0.0424527337139263</v>
      </c>
      <c r="N294" s="63">
        <v>0.0288637292526125</v>
      </c>
      <c r="O294" s="64">
        <v>0.141560178633755</v>
      </c>
      <c r="Q294" s="79"/>
    </row>
    <row r="295" customHeight="1" spans="1:17">
      <c r="A295" s="57"/>
      <c r="B295" s="89" t="s">
        <v>889</v>
      </c>
      <c r="C295" s="79">
        <v>6707</v>
      </c>
      <c r="D295" s="79">
        <v>5218</v>
      </c>
      <c r="E295" s="63">
        <v>0.0151995645128974</v>
      </c>
      <c r="F295" s="63">
        <v>0.0141239768168501</v>
      </c>
      <c r="G295" s="64">
        <v>0.281908782741565</v>
      </c>
      <c r="H295" s="79">
        <v>3159</v>
      </c>
      <c r="I295" s="63">
        <v>0.000253159986879735</v>
      </c>
      <c r="J295" s="63">
        <v>0.0191440996884653</v>
      </c>
      <c r="K295" s="63">
        <v>0.989449994807091</v>
      </c>
      <c r="L295" s="79">
        <v>1489</v>
      </c>
      <c r="M295" s="63">
        <v>0.062336936890895</v>
      </c>
      <c r="N295" s="63">
        <v>0.0288701509240439</v>
      </c>
      <c r="O295" s="64">
        <v>0.0309949578435224</v>
      </c>
      <c r="Q295" s="79"/>
    </row>
    <row r="296" customHeight="1" spans="1:17">
      <c r="A296" s="57"/>
      <c r="B296" s="89" t="s">
        <v>890</v>
      </c>
      <c r="C296" s="79">
        <v>6708</v>
      </c>
      <c r="D296" s="79">
        <v>5220</v>
      </c>
      <c r="E296" s="63">
        <v>0.0219343417577237</v>
      </c>
      <c r="F296" s="63">
        <v>0.0141004250343656</v>
      </c>
      <c r="G296" s="64">
        <v>0.119868985652199</v>
      </c>
      <c r="H296" s="79">
        <v>3160</v>
      </c>
      <c r="I296" s="63">
        <v>0.0194139882315518</v>
      </c>
      <c r="J296" s="63">
        <v>0.0191432936095775</v>
      </c>
      <c r="K296" s="63">
        <v>0.31059445588939</v>
      </c>
      <c r="L296" s="79">
        <v>1488</v>
      </c>
      <c r="M296" s="63">
        <v>0.0322292268475267</v>
      </c>
      <c r="N296" s="63">
        <v>0.0290638827717018</v>
      </c>
      <c r="O296" s="64">
        <v>0.26765093983798</v>
      </c>
      <c r="Q296" s="79"/>
    </row>
    <row r="297" customHeight="1" spans="1:17">
      <c r="A297" s="57"/>
      <c r="B297" s="89" t="s">
        <v>891</v>
      </c>
      <c r="C297" s="79">
        <v>6651</v>
      </c>
      <c r="D297" s="79">
        <v>5183</v>
      </c>
      <c r="E297" s="63">
        <v>0.000150937250333137</v>
      </c>
      <c r="F297" s="63">
        <v>0.000209064547750245</v>
      </c>
      <c r="G297" s="64">
        <v>0.470348892707132</v>
      </c>
      <c r="H297" s="79">
        <v>3139</v>
      </c>
      <c r="I297" s="63">
        <v>0.000281691757620924</v>
      </c>
      <c r="J297" s="63">
        <v>0.000289429660230009</v>
      </c>
      <c r="K297" s="63">
        <v>0.330497647404778</v>
      </c>
      <c r="L297" s="79">
        <v>1468</v>
      </c>
      <c r="M297" s="63">
        <v>0.00118150493639044</v>
      </c>
      <c r="N297" s="63">
        <v>0.00053070996633192</v>
      </c>
      <c r="O297" s="64">
        <v>0.0261495347021012</v>
      </c>
      <c r="Q297" s="79"/>
    </row>
    <row r="298" customHeight="1" spans="1:17">
      <c r="A298" s="57"/>
      <c r="B298" s="89" t="s">
        <v>892</v>
      </c>
      <c r="C298" s="79">
        <v>6513</v>
      </c>
      <c r="D298" s="79">
        <v>5088</v>
      </c>
      <c r="E298" s="63">
        <v>0.00694353716518093</v>
      </c>
      <c r="F298" s="63">
        <v>0.0142469725519534</v>
      </c>
      <c r="G298" s="64">
        <v>0.62601777730311</v>
      </c>
      <c r="H298" s="79">
        <v>3138</v>
      </c>
      <c r="I298" s="63">
        <v>-0.00651459649186305</v>
      </c>
      <c r="J298" s="63">
        <v>0.0187763990362299</v>
      </c>
      <c r="K298" s="63">
        <v>0.728647475557245</v>
      </c>
      <c r="L298" s="79">
        <v>1425</v>
      </c>
      <c r="M298" s="63">
        <v>0.042980216024315</v>
      </c>
      <c r="N298" s="63">
        <v>0.0283263005407205</v>
      </c>
      <c r="O298" s="64">
        <v>0.129409822036177</v>
      </c>
      <c r="Q298" s="79"/>
    </row>
    <row r="299" customHeight="1" spans="1:17">
      <c r="A299" s="57"/>
      <c r="B299" s="89" t="s">
        <v>893</v>
      </c>
      <c r="C299" s="79">
        <v>6508</v>
      </c>
      <c r="D299" s="79">
        <v>5087</v>
      </c>
      <c r="E299" s="63">
        <v>0.00497566379703193</v>
      </c>
      <c r="F299" s="63">
        <v>0.0138258960209286</v>
      </c>
      <c r="G299" s="64">
        <v>0.718951895703746</v>
      </c>
      <c r="H299" s="79">
        <v>3137</v>
      </c>
      <c r="I299" s="63">
        <v>-0.0100694435076769</v>
      </c>
      <c r="J299" s="63">
        <v>0.018262476610359</v>
      </c>
      <c r="K299" s="63">
        <v>0.581417558355431</v>
      </c>
      <c r="L299" s="79">
        <v>1421</v>
      </c>
      <c r="M299" s="63">
        <v>0.0323439249925346</v>
      </c>
      <c r="N299" s="63">
        <v>0.0270164446321749</v>
      </c>
      <c r="O299" s="64">
        <v>0.231433770357565</v>
      </c>
      <c r="Q299" s="79"/>
    </row>
    <row r="300" customHeight="1" spans="1:17">
      <c r="A300" s="57"/>
      <c r="B300" s="89" t="s">
        <v>894</v>
      </c>
      <c r="C300" s="79">
        <v>6452</v>
      </c>
      <c r="D300" s="79">
        <v>5044</v>
      </c>
      <c r="E300" s="63">
        <v>0.0466929723953608</v>
      </c>
      <c r="F300" s="63">
        <v>0.0146054984430158</v>
      </c>
      <c r="G300" s="64">
        <v>0.00139754919145287</v>
      </c>
      <c r="H300" s="79">
        <v>3047</v>
      </c>
      <c r="I300" s="63">
        <v>0.0402913910089817</v>
      </c>
      <c r="J300" s="63">
        <v>0.0202040361064422</v>
      </c>
      <c r="K300" s="63">
        <v>0.0462176975963214</v>
      </c>
      <c r="L300" s="79">
        <v>1408</v>
      </c>
      <c r="M300" s="63">
        <v>0.0223422973456649</v>
      </c>
      <c r="N300" s="63">
        <v>0.030167880191787</v>
      </c>
      <c r="O300" s="64">
        <v>0.459062148132004</v>
      </c>
      <c r="Q300" s="79"/>
    </row>
    <row r="301" customHeight="1" spans="1:17">
      <c r="A301" s="57"/>
      <c r="B301" s="89" t="s">
        <v>895</v>
      </c>
      <c r="C301" s="79">
        <v>6506</v>
      </c>
      <c r="D301" s="79">
        <v>5080</v>
      </c>
      <c r="E301" s="63">
        <v>-0.027057793225376</v>
      </c>
      <c r="F301" s="63">
        <v>0.014894119388066</v>
      </c>
      <c r="G301" s="64">
        <v>0.0693259992803066</v>
      </c>
      <c r="H301" s="79">
        <v>3132</v>
      </c>
      <c r="I301" s="63">
        <v>-0.0206555946887641</v>
      </c>
      <c r="J301" s="63">
        <v>0.0197098348823541</v>
      </c>
      <c r="K301" s="63">
        <v>0.294727895434596</v>
      </c>
      <c r="L301" s="79">
        <v>1426</v>
      </c>
      <c r="M301" s="63">
        <v>-0.000914215673740123</v>
      </c>
      <c r="N301" s="63">
        <v>0.0304772726824062</v>
      </c>
      <c r="O301" s="64">
        <v>0.976073998817597</v>
      </c>
      <c r="Q301" s="79"/>
    </row>
    <row r="302" customHeight="1" spans="1:17">
      <c r="A302" s="57"/>
      <c r="B302" s="89" t="s">
        <v>896</v>
      </c>
      <c r="C302" s="79">
        <v>6379</v>
      </c>
      <c r="D302" s="79">
        <v>4991</v>
      </c>
      <c r="E302" s="63">
        <v>-0.0131004554105928</v>
      </c>
      <c r="F302" s="63">
        <v>0.0151139620175269</v>
      </c>
      <c r="G302" s="64">
        <v>0.386105407338686</v>
      </c>
      <c r="H302" s="79">
        <v>3077</v>
      </c>
      <c r="I302" s="63">
        <v>-0.0127466667004813</v>
      </c>
      <c r="J302" s="63">
        <v>0.0195099503851039</v>
      </c>
      <c r="K302" s="63">
        <v>0.513585437782624</v>
      </c>
      <c r="L302" s="79">
        <v>1388</v>
      </c>
      <c r="M302" s="63">
        <v>0.0195932712299898</v>
      </c>
      <c r="N302" s="63">
        <v>0.0305353518543618</v>
      </c>
      <c r="O302" s="64">
        <v>0.521202525095621</v>
      </c>
      <c r="Q302" s="79"/>
    </row>
    <row r="303" customHeight="1" spans="1:17">
      <c r="A303" s="57"/>
      <c r="B303" s="89" t="s">
        <v>897</v>
      </c>
      <c r="C303" s="79">
        <v>6529</v>
      </c>
      <c r="D303" s="79">
        <v>5101</v>
      </c>
      <c r="E303" s="63">
        <v>0.04120866403234</v>
      </c>
      <c r="F303" s="63">
        <v>0.014537971637291</v>
      </c>
      <c r="G303" s="64">
        <v>0.00460714031945497</v>
      </c>
      <c r="H303" s="79">
        <v>3109</v>
      </c>
      <c r="I303" s="63">
        <v>0.00525277543025526</v>
      </c>
      <c r="J303" s="63">
        <v>0.0195157627475776</v>
      </c>
      <c r="K303" s="63">
        <v>0.787828111891663</v>
      </c>
      <c r="L303" s="79">
        <v>1428</v>
      </c>
      <c r="M303" s="63">
        <v>0.0528957180780829</v>
      </c>
      <c r="N303" s="63">
        <v>0.030552188562698</v>
      </c>
      <c r="O303" s="64">
        <v>0.0836134688729473</v>
      </c>
      <c r="Q303" s="79"/>
    </row>
    <row r="304" customHeight="1" spans="1:17">
      <c r="A304" s="57" t="s">
        <v>117</v>
      </c>
      <c r="B304" s="78" t="s">
        <v>873</v>
      </c>
      <c r="C304" s="79">
        <v>5198</v>
      </c>
      <c r="D304" s="79">
        <v>4788</v>
      </c>
      <c r="E304" s="63">
        <v>-0.013736149591917</v>
      </c>
      <c r="F304" s="63">
        <v>0.0150944785665463</v>
      </c>
      <c r="G304" s="64">
        <v>0.362862571531806</v>
      </c>
      <c r="H304" s="79">
        <v>2929</v>
      </c>
      <c r="I304" s="63">
        <v>-0.0172338653818481</v>
      </c>
      <c r="J304" s="63">
        <v>0.019370073603269</v>
      </c>
      <c r="K304" s="63">
        <v>0.373692529714857</v>
      </c>
      <c r="L304" s="79">
        <v>410</v>
      </c>
      <c r="M304" s="63">
        <v>-0.011727672900906</v>
      </c>
      <c r="N304" s="63">
        <v>0.0507027429231246</v>
      </c>
      <c r="O304" s="64">
        <v>0.817201080487647</v>
      </c>
      <c r="Q304" s="79"/>
    </row>
    <row r="305" customHeight="1" spans="1:17">
      <c r="A305" s="57"/>
      <c r="B305" s="78" t="s">
        <v>874</v>
      </c>
      <c r="C305" s="79">
        <v>5200</v>
      </c>
      <c r="D305" s="79">
        <v>4791</v>
      </c>
      <c r="E305" s="63">
        <v>0.00674804876992831</v>
      </c>
      <c r="F305" s="63">
        <v>0.0145866986236663</v>
      </c>
      <c r="G305" s="64">
        <v>0.64366037927695</v>
      </c>
      <c r="H305" s="79">
        <v>2930</v>
      </c>
      <c r="I305" s="63">
        <v>0.0244560326394783</v>
      </c>
      <c r="J305" s="63">
        <v>0.0189515485900214</v>
      </c>
      <c r="K305" s="63">
        <v>0.196997677446924</v>
      </c>
      <c r="L305" s="79">
        <v>409</v>
      </c>
      <c r="M305" s="63">
        <v>-0.0576543744117525</v>
      </c>
      <c r="N305" s="63">
        <v>0.0530680992604304</v>
      </c>
      <c r="O305" s="64">
        <v>0.277964883173049</v>
      </c>
      <c r="Q305" s="79"/>
    </row>
    <row r="306" customHeight="1" spans="1:17">
      <c r="A306" s="57"/>
      <c r="B306" s="78" t="s">
        <v>875</v>
      </c>
      <c r="C306" s="79">
        <v>5201</v>
      </c>
      <c r="D306" s="79">
        <v>4791</v>
      </c>
      <c r="E306" s="63">
        <v>-0.00787106231413929</v>
      </c>
      <c r="F306" s="63">
        <v>0.0146417730491129</v>
      </c>
      <c r="G306" s="64">
        <v>0.590895128692952</v>
      </c>
      <c r="H306" s="79">
        <v>2928</v>
      </c>
      <c r="I306" s="63">
        <v>0.0068832397395436</v>
      </c>
      <c r="J306" s="63">
        <v>0.0189713448430575</v>
      </c>
      <c r="K306" s="63">
        <v>0.716763708105551</v>
      </c>
      <c r="L306" s="79">
        <v>410</v>
      </c>
      <c r="M306" s="63">
        <v>-0.0310255625607553</v>
      </c>
      <c r="N306" s="63">
        <v>0.0510433066776699</v>
      </c>
      <c r="O306" s="64">
        <v>0.54365518066471</v>
      </c>
      <c r="Q306" s="79"/>
    </row>
    <row r="307" customHeight="1" spans="1:17">
      <c r="A307" s="57"/>
      <c r="B307" s="78" t="s">
        <v>876</v>
      </c>
      <c r="C307" s="79">
        <v>3259</v>
      </c>
      <c r="D307" s="79">
        <v>2963</v>
      </c>
      <c r="E307" s="63">
        <v>-0.0272167236018306</v>
      </c>
      <c r="F307" s="63">
        <v>0.0195271019074045</v>
      </c>
      <c r="G307" s="64">
        <v>0.163486079780264</v>
      </c>
      <c r="H307" s="79">
        <v>2644</v>
      </c>
      <c r="I307" s="63">
        <v>-0.0422490422630904</v>
      </c>
      <c r="J307" s="63">
        <v>0.0206102173712199</v>
      </c>
      <c r="K307" s="63">
        <v>0.0404735069972983</v>
      </c>
      <c r="L307" s="79">
        <v>296</v>
      </c>
      <c r="M307" s="63">
        <v>-0.0150523980568438</v>
      </c>
      <c r="N307" s="63">
        <v>0.0671328785812073</v>
      </c>
      <c r="O307" s="64">
        <v>0.822752990032054</v>
      </c>
      <c r="Q307" s="79"/>
    </row>
    <row r="308" customHeight="1" spans="1:17">
      <c r="A308" s="57"/>
      <c r="B308" s="78" t="s">
        <v>877</v>
      </c>
      <c r="C308" s="79">
        <v>3259</v>
      </c>
      <c r="D308" s="79">
        <v>2963</v>
      </c>
      <c r="E308" s="63">
        <v>0.00920767335505119</v>
      </c>
      <c r="F308" s="63">
        <v>0.0196919638088106</v>
      </c>
      <c r="G308" s="64">
        <v>0.640115944638767</v>
      </c>
      <c r="H308" s="79">
        <v>2644</v>
      </c>
      <c r="I308" s="63">
        <v>0.0149579990637776</v>
      </c>
      <c r="J308" s="63">
        <v>0.0208704158992758</v>
      </c>
      <c r="K308" s="63">
        <v>0.473618488595654</v>
      </c>
      <c r="L308" s="79">
        <v>296</v>
      </c>
      <c r="M308" s="63">
        <v>0.0489645789497258</v>
      </c>
      <c r="N308" s="63">
        <v>0.0674876684141405</v>
      </c>
      <c r="O308" s="64">
        <v>0.468737178597659</v>
      </c>
      <c r="Q308" s="79"/>
    </row>
    <row r="309" customHeight="1" spans="1:17">
      <c r="A309" s="57"/>
      <c r="B309" s="78" t="s">
        <v>878</v>
      </c>
      <c r="C309" s="79">
        <v>3259</v>
      </c>
      <c r="D309" s="79">
        <v>2963</v>
      </c>
      <c r="E309" s="63">
        <v>-0.0221278060858163</v>
      </c>
      <c r="F309" s="63">
        <v>0.0191891749351973</v>
      </c>
      <c r="G309" s="64">
        <v>0.248947000444706</v>
      </c>
      <c r="H309" s="79">
        <v>2644</v>
      </c>
      <c r="I309" s="63">
        <v>-0.0196450806046688</v>
      </c>
      <c r="J309" s="63">
        <v>0.0202984396124948</v>
      </c>
      <c r="K309" s="63">
        <v>0.333228074169306</v>
      </c>
      <c r="L309" s="79">
        <v>296</v>
      </c>
      <c r="M309" s="63">
        <v>0.0246119691593764</v>
      </c>
      <c r="N309" s="63">
        <v>0.0658645559971907</v>
      </c>
      <c r="O309" s="64">
        <v>0.7089316120552</v>
      </c>
      <c r="Q309" s="79"/>
    </row>
    <row r="310" customHeight="1" spans="1:17">
      <c r="A310" s="57"/>
      <c r="B310" s="78" t="s">
        <v>879</v>
      </c>
      <c r="C310" s="79">
        <v>3259</v>
      </c>
      <c r="D310" s="79">
        <v>2963</v>
      </c>
      <c r="E310" s="63">
        <v>-0.0167479267218181</v>
      </c>
      <c r="F310" s="63">
        <v>0.0191706877930673</v>
      </c>
      <c r="G310" s="64">
        <v>0.38239598403199</v>
      </c>
      <c r="H310" s="79">
        <v>2644</v>
      </c>
      <c r="I310" s="63">
        <v>-0.0212172470248434</v>
      </c>
      <c r="J310" s="63">
        <v>0.0201746221292524</v>
      </c>
      <c r="K310" s="63">
        <v>0.293044075589999</v>
      </c>
      <c r="L310" s="79">
        <v>296</v>
      </c>
      <c r="M310" s="63">
        <v>-0.0704004179523377</v>
      </c>
      <c r="N310" s="63">
        <v>0.0678147905280859</v>
      </c>
      <c r="O310" s="64">
        <v>0.300115911499805</v>
      </c>
      <c r="Q310" s="79"/>
    </row>
    <row r="311" customHeight="1" spans="1:17">
      <c r="A311" s="57"/>
      <c r="B311" s="78" t="s">
        <v>880</v>
      </c>
      <c r="C311" s="79">
        <v>3259</v>
      </c>
      <c r="D311" s="79">
        <v>2963</v>
      </c>
      <c r="E311" s="63">
        <v>-0.0160258652561635</v>
      </c>
      <c r="F311" s="63">
        <v>0.0195381187700143</v>
      </c>
      <c r="G311" s="64">
        <v>0.412148418707131</v>
      </c>
      <c r="H311" s="79">
        <v>2644</v>
      </c>
      <c r="I311" s="63">
        <v>-0.0199500778966484</v>
      </c>
      <c r="J311" s="63">
        <v>0.0208910163348773</v>
      </c>
      <c r="K311" s="63">
        <v>0.339686839330174</v>
      </c>
      <c r="L311" s="79">
        <v>296</v>
      </c>
      <c r="M311" s="63">
        <v>0.171280205326586</v>
      </c>
      <c r="N311" s="63">
        <v>0.0669237182322748</v>
      </c>
      <c r="O311" s="64">
        <v>0.0110187170731195</v>
      </c>
      <c r="Q311" s="79"/>
    </row>
    <row r="312" customHeight="1" spans="1:17">
      <c r="A312" s="57"/>
      <c r="B312" s="78" t="s">
        <v>881</v>
      </c>
      <c r="C312" s="79">
        <v>3259</v>
      </c>
      <c r="D312" s="79">
        <v>2963</v>
      </c>
      <c r="E312" s="63">
        <v>-0.00151773343151927</v>
      </c>
      <c r="F312" s="63">
        <v>0.0192645334942682</v>
      </c>
      <c r="G312" s="64">
        <v>0.937209959944704</v>
      </c>
      <c r="H312" s="79">
        <v>2644</v>
      </c>
      <c r="I312" s="63">
        <v>0.00256039054546244</v>
      </c>
      <c r="J312" s="63">
        <v>0.0202923524998</v>
      </c>
      <c r="K312" s="63">
        <v>0.899603036521915</v>
      </c>
      <c r="L312" s="79">
        <v>296</v>
      </c>
      <c r="M312" s="63">
        <v>0.0529937693346476</v>
      </c>
      <c r="N312" s="63">
        <v>0.0658558871893323</v>
      </c>
      <c r="O312" s="64">
        <v>0.421686995076457</v>
      </c>
      <c r="Q312" s="79"/>
    </row>
    <row r="313" customHeight="1" spans="1:17">
      <c r="A313" s="57"/>
      <c r="B313" s="78" t="s">
        <v>882</v>
      </c>
      <c r="C313" s="79">
        <v>3259</v>
      </c>
      <c r="D313" s="79">
        <v>2963</v>
      </c>
      <c r="E313" s="63">
        <v>0.0257728811932286</v>
      </c>
      <c r="F313" s="63">
        <v>0.0192248518102405</v>
      </c>
      <c r="G313" s="64">
        <v>0.180153564593221</v>
      </c>
      <c r="H313" s="79">
        <v>2644</v>
      </c>
      <c r="I313" s="63">
        <v>0.0149684783563869</v>
      </c>
      <c r="J313" s="63">
        <v>0.0202568055379985</v>
      </c>
      <c r="K313" s="63">
        <v>0.460012670625767</v>
      </c>
      <c r="L313" s="79">
        <v>296</v>
      </c>
      <c r="M313" s="63">
        <v>0.018163175181737</v>
      </c>
      <c r="N313" s="63">
        <v>0.0721359028130926</v>
      </c>
      <c r="O313" s="64">
        <v>0.801389278791072</v>
      </c>
      <c r="Q313" s="79"/>
    </row>
    <row r="314" customHeight="1" spans="1:17">
      <c r="A314" s="57"/>
      <c r="B314" s="78" t="s">
        <v>883</v>
      </c>
      <c r="C314" s="79">
        <v>5212</v>
      </c>
      <c r="D314" s="79">
        <v>4802</v>
      </c>
      <c r="E314" s="63">
        <v>0.0151876305764099</v>
      </c>
      <c r="F314" s="63">
        <v>0.0147905654645169</v>
      </c>
      <c r="G314" s="64">
        <v>0.304545162247895</v>
      </c>
      <c r="H314" s="79">
        <v>2934</v>
      </c>
      <c r="I314" s="63">
        <v>0.00497930150375634</v>
      </c>
      <c r="J314" s="63">
        <v>0.0190985518391817</v>
      </c>
      <c r="K314" s="63">
        <v>0.794329955294725</v>
      </c>
      <c r="L314" s="79">
        <v>410</v>
      </c>
      <c r="M314" s="63">
        <v>0.0774018401524255</v>
      </c>
      <c r="N314" s="63">
        <v>0.057257969276402</v>
      </c>
      <c r="O314" s="64">
        <v>0.177219881476114</v>
      </c>
      <c r="Q314" s="79"/>
    </row>
    <row r="315" customHeight="1" spans="1:17">
      <c r="A315" s="57"/>
      <c r="B315" s="78" t="s">
        <v>884</v>
      </c>
      <c r="C315" s="79">
        <v>5212</v>
      </c>
      <c r="D315" s="79">
        <v>4802</v>
      </c>
      <c r="E315" s="63">
        <v>-0.00214604089523202</v>
      </c>
      <c r="F315" s="63">
        <v>0.0148361927946672</v>
      </c>
      <c r="G315" s="64">
        <v>0.884994098910778</v>
      </c>
      <c r="H315" s="79">
        <v>2934</v>
      </c>
      <c r="I315" s="63">
        <v>0.0142489329544069</v>
      </c>
      <c r="J315" s="63">
        <v>0.0191474367159051</v>
      </c>
      <c r="K315" s="63">
        <v>0.456834589707507</v>
      </c>
      <c r="L315" s="79">
        <v>410</v>
      </c>
      <c r="M315" s="63">
        <v>-0.0204874569922182</v>
      </c>
      <c r="N315" s="63">
        <v>0.0557560368671874</v>
      </c>
      <c r="O315" s="64">
        <v>0.713484017348501</v>
      </c>
      <c r="Q315" s="79"/>
    </row>
    <row r="316" customHeight="1" spans="1:17">
      <c r="A316" s="57"/>
      <c r="B316" s="78" t="s">
        <v>885</v>
      </c>
      <c r="C316" s="79">
        <v>5212</v>
      </c>
      <c r="D316" s="79">
        <v>4802</v>
      </c>
      <c r="E316" s="63">
        <v>-0.0410861028866605</v>
      </c>
      <c r="F316" s="63">
        <v>0.0148607274737314</v>
      </c>
      <c r="G316" s="64">
        <v>0.00571865890496445</v>
      </c>
      <c r="H316" s="79">
        <v>2934</v>
      </c>
      <c r="I316" s="63">
        <v>-0.029695377237573</v>
      </c>
      <c r="J316" s="63">
        <v>0.0193490407709771</v>
      </c>
      <c r="K316" s="63">
        <v>0.124961824236943</v>
      </c>
      <c r="L316" s="79">
        <v>410</v>
      </c>
      <c r="M316" s="63">
        <v>0.0534060106519872</v>
      </c>
      <c r="N316" s="63">
        <v>0.0538633951618428</v>
      </c>
      <c r="O316" s="64">
        <v>0.322052130439425</v>
      </c>
      <c r="Q316" s="79"/>
    </row>
    <row r="317" customHeight="1" spans="1:17">
      <c r="A317" s="57"/>
      <c r="B317" s="89" t="s">
        <v>886</v>
      </c>
      <c r="C317" s="79">
        <v>5188</v>
      </c>
      <c r="D317" s="79">
        <v>4776</v>
      </c>
      <c r="E317" s="63">
        <v>0.0333240414194809</v>
      </c>
      <c r="F317" s="63">
        <v>0.0145625477801183</v>
      </c>
      <c r="G317" s="64">
        <v>0.0221616089152042</v>
      </c>
      <c r="H317" s="79">
        <v>2920</v>
      </c>
      <c r="I317" s="63">
        <v>0.0160532140974391</v>
      </c>
      <c r="J317" s="63">
        <v>0.0186869854135154</v>
      </c>
      <c r="K317" s="63">
        <v>0.3903797976183</v>
      </c>
      <c r="L317" s="79">
        <v>412</v>
      </c>
      <c r="M317" s="63">
        <v>-0.0053992908562446</v>
      </c>
      <c r="N317" s="63">
        <v>0.0537511629831336</v>
      </c>
      <c r="O317" s="64">
        <v>0.920038628815117</v>
      </c>
      <c r="Q317" s="79"/>
    </row>
    <row r="318" customHeight="1" spans="1:17">
      <c r="A318" s="57"/>
      <c r="B318" s="89" t="s">
        <v>887</v>
      </c>
      <c r="C318" s="79">
        <v>5190</v>
      </c>
      <c r="D318" s="79">
        <v>4778</v>
      </c>
      <c r="E318" s="63">
        <v>0.00938434325332712</v>
      </c>
      <c r="F318" s="63">
        <v>0.0148235718831216</v>
      </c>
      <c r="G318" s="64">
        <v>0.526719131705884</v>
      </c>
      <c r="H318" s="79">
        <v>2922</v>
      </c>
      <c r="I318" s="63">
        <v>0.0162869547393383</v>
      </c>
      <c r="J318" s="63">
        <v>0.0191575445656215</v>
      </c>
      <c r="K318" s="63">
        <v>0.395307509016954</v>
      </c>
      <c r="L318" s="79">
        <v>412</v>
      </c>
      <c r="M318" s="63">
        <v>0.0132140008776596</v>
      </c>
      <c r="N318" s="63">
        <v>0.0531922749650531</v>
      </c>
      <c r="O318" s="64">
        <v>0.8039398997803</v>
      </c>
      <c r="Q318" s="79"/>
    </row>
    <row r="319" customHeight="1" spans="1:17">
      <c r="A319" s="57"/>
      <c r="B319" s="89" t="s">
        <v>888</v>
      </c>
      <c r="C319" s="79">
        <v>5190</v>
      </c>
      <c r="D319" s="79">
        <v>4779</v>
      </c>
      <c r="E319" s="63">
        <v>0.00782077211250664</v>
      </c>
      <c r="F319" s="63">
        <v>0.0147801161903882</v>
      </c>
      <c r="G319" s="64">
        <v>0.596732086422203</v>
      </c>
      <c r="H319" s="79">
        <v>2923</v>
      </c>
      <c r="I319" s="63">
        <v>0.012481994420495</v>
      </c>
      <c r="J319" s="63">
        <v>0.0191345631467028</v>
      </c>
      <c r="K319" s="63">
        <v>0.514242229522096</v>
      </c>
      <c r="L319" s="79">
        <v>411</v>
      </c>
      <c r="M319" s="63">
        <v>0.00756998399559654</v>
      </c>
      <c r="N319" s="63">
        <v>0.0532544188396512</v>
      </c>
      <c r="O319" s="64">
        <v>0.887036692599078</v>
      </c>
      <c r="Q319" s="79"/>
    </row>
    <row r="320" customHeight="1" spans="1:17">
      <c r="A320" s="57"/>
      <c r="B320" s="89" t="s">
        <v>889</v>
      </c>
      <c r="C320" s="79">
        <v>5190</v>
      </c>
      <c r="D320" s="79">
        <v>4778</v>
      </c>
      <c r="E320" s="63">
        <v>0.0134122933914741</v>
      </c>
      <c r="F320" s="63">
        <v>0.014763655419658</v>
      </c>
      <c r="G320" s="64">
        <v>0.363677710949514</v>
      </c>
      <c r="H320" s="79">
        <v>2922</v>
      </c>
      <c r="I320" s="63">
        <v>0.0144456996671344</v>
      </c>
      <c r="J320" s="63">
        <v>0.0190197890144306</v>
      </c>
      <c r="K320" s="63">
        <v>0.447610354949027</v>
      </c>
      <c r="L320" s="79">
        <v>412</v>
      </c>
      <c r="M320" s="63">
        <v>0.00645973474528734</v>
      </c>
      <c r="N320" s="63">
        <v>0.0530760818317631</v>
      </c>
      <c r="O320" s="64">
        <v>0.903193373462615</v>
      </c>
      <c r="Q320" s="79"/>
    </row>
    <row r="321" customHeight="1" spans="1:17">
      <c r="A321" s="57"/>
      <c r="B321" s="89" t="s">
        <v>890</v>
      </c>
      <c r="C321" s="79">
        <v>5190</v>
      </c>
      <c r="D321" s="79">
        <v>4779</v>
      </c>
      <c r="E321" s="63">
        <v>0.00719267722233313</v>
      </c>
      <c r="F321" s="63">
        <v>0.0147668168792879</v>
      </c>
      <c r="G321" s="64">
        <v>0.626221453225708</v>
      </c>
      <c r="H321" s="79">
        <v>2923</v>
      </c>
      <c r="I321" s="63">
        <v>0.015456032644046</v>
      </c>
      <c r="J321" s="63">
        <v>0.0190243311099324</v>
      </c>
      <c r="K321" s="63">
        <v>0.416609212478729</v>
      </c>
      <c r="L321" s="79">
        <v>411</v>
      </c>
      <c r="M321" s="63">
        <v>-0.0214636701038316</v>
      </c>
      <c r="N321" s="63">
        <v>0.0549029140982517</v>
      </c>
      <c r="O321" s="64">
        <v>0.69605552623283</v>
      </c>
      <c r="Q321" s="79"/>
    </row>
    <row r="322" customHeight="1" spans="1:17">
      <c r="A322" s="57"/>
      <c r="B322" s="89" t="s">
        <v>891</v>
      </c>
      <c r="C322" s="79">
        <v>5149</v>
      </c>
      <c r="D322" s="79">
        <v>4743</v>
      </c>
      <c r="E322" s="63">
        <v>-5.71465480415571e-5</v>
      </c>
      <c r="F322" s="63">
        <v>0.000214329586889904</v>
      </c>
      <c r="G322" s="64">
        <v>0.789766269695128</v>
      </c>
      <c r="H322" s="79">
        <v>2903</v>
      </c>
      <c r="I322" s="63">
        <v>-4.12051697679584e-6</v>
      </c>
      <c r="J322" s="63">
        <v>0.000283840459521197</v>
      </c>
      <c r="K322" s="63">
        <v>0.988418515081498</v>
      </c>
      <c r="L322" s="79">
        <v>406</v>
      </c>
      <c r="M322" s="63">
        <v>-0.000118168302241069</v>
      </c>
      <c r="N322" s="63">
        <v>0.000868042953032107</v>
      </c>
      <c r="O322" s="64">
        <v>0.89178800848497</v>
      </c>
      <c r="Q322" s="79"/>
    </row>
    <row r="323" customHeight="1" spans="1:17">
      <c r="A323" s="57"/>
      <c r="B323" s="89" t="s">
        <v>892</v>
      </c>
      <c r="C323" s="79">
        <v>5062</v>
      </c>
      <c r="D323" s="79">
        <v>4663</v>
      </c>
      <c r="E323" s="63">
        <v>0.00938973209994605</v>
      </c>
      <c r="F323" s="63">
        <v>0.0146598226118658</v>
      </c>
      <c r="G323" s="64">
        <v>0.521874162910567</v>
      </c>
      <c r="H323" s="79">
        <v>2905</v>
      </c>
      <c r="I323" s="63">
        <v>0.0100360134049045</v>
      </c>
      <c r="J323" s="63">
        <v>0.018544282413483</v>
      </c>
      <c r="K323" s="63">
        <v>0.588417516303707</v>
      </c>
      <c r="L323" s="79">
        <v>399</v>
      </c>
      <c r="M323" s="63">
        <v>-0.0274123613900151</v>
      </c>
      <c r="N323" s="63">
        <v>0.055592821116096</v>
      </c>
      <c r="O323" s="64">
        <v>0.622233332148493</v>
      </c>
      <c r="Q323" s="79"/>
    </row>
    <row r="324" customHeight="1" spans="1:17">
      <c r="A324" s="57"/>
      <c r="B324" s="89" t="s">
        <v>893</v>
      </c>
      <c r="C324" s="79">
        <v>5059</v>
      </c>
      <c r="D324" s="79">
        <v>4660</v>
      </c>
      <c r="E324" s="63">
        <v>0.00810947263065825</v>
      </c>
      <c r="F324" s="63">
        <v>0.01422183219035</v>
      </c>
      <c r="G324" s="64">
        <v>0.568560978098891</v>
      </c>
      <c r="H324" s="79">
        <v>2903</v>
      </c>
      <c r="I324" s="63">
        <v>0.0151368702281952</v>
      </c>
      <c r="J324" s="63">
        <v>0.0180270297762303</v>
      </c>
      <c r="K324" s="63">
        <v>0.401160070933696</v>
      </c>
      <c r="L324" s="79">
        <v>399</v>
      </c>
      <c r="M324" s="63">
        <v>-0.0214190731970126</v>
      </c>
      <c r="N324" s="63">
        <v>0.0523659989632384</v>
      </c>
      <c r="O324" s="64">
        <v>0.682751364039288</v>
      </c>
      <c r="Q324" s="79"/>
    </row>
    <row r="325" customHeight="1" spans="1:17">
      <c r="A325" s="57"/>
      <c r="B325" s="89" t="s">
        <v>894</v>
      </c>
      <c r="C325" s="79">
        <v>5043</v>
      </c>
      <c r="D325" s="79">
        <v>4658</v>
      </c>
      <c r="E325" s="63">
        <v>0.0276391843178744</v>
      </c>
      <c r="F325" s="63">
        <v>0.0151268811438477</v>
      </c>
      <c r="G325" s="64">
        <v>0.0677406148446198</v>
      </c>
      <c r="H325" s="79">
        <v>2834</v>
      </c>
      <c r="I325" s="63">
        <v>0.0239210442345554</v>
      </c>
      <c r="J325" s="63">
        <v>0.0198404739581182</v>
      </c>
      <c r="K325" s="63">
        <v>0.228047312039556</v>
      </c>
      <c r="L325" s="79">
        <v>385</v>
      </c>
      <c r="M325" s="63">
        <v>-0.00204528014151075</v>
      </c>
      <c r="N325" s="63">
        <v>0.0647192352090305</v>
      </c>
      <c r="O325" s="64">
        <v>0.974806439847778</v>
      </c>
      <c r="Q325" s="79"/>
    </row>
    <row r="326" customHeight="1" spans="1:17">
      <c r="A326" s="57"/>
      <c r="B326" s="89" t="s">
        <v>895</v>
      </c>
      <c r="C326" s="79">
        <v>5045</v>
      </c>
      <c r="D326" s="79">
        <v>4646</v>
      </c>
      <c r="E326" s="63">
        <v>-0.00949159024444576</v>
      </c>
      <c r="F326" s="63">
        <v>0.0152603118011919</v>
      </c>
      <c r="G326" s="64">
        <v>0.533986560974957</v>
      </c>
      <c r="H326" s="79">
        <v>2896</v>
      </c>
      <c r="I326" s="63">
        <v>0.00598682048625888</v>
      </c>
      <c r="J326" s="63">
        <v>0.0193397159843433</v>
      </c>
      <c r="K326" s="63">
        <v>0.756917476965282</v>
      </c>
      <c r="L326" s="79">
        <v>399</v>
      </c>
      <c r="M326" s="63">
        <v>-0.078895959830609</v>
      </c>
      <c r="N326" s="63">
        <v>0.0536428785256388</v>
      </c>
      <c r="O326" s="64">
        <v>0.142184957282095</v>
      </c>
      <c r="Q326" s="79"/>
    </row>
    <row r="327" customHeight="1" spans="1:17">
      <c r="A327" s="57"/>
      <c r="B327" s="89" t="s">
        <v>896</v>
      </c>
      <c r="C327" s="79">
        <v>4952</v>
      </c>
      <c r="D327" s="79">
        <v>4562</v>
      </c>
      <c r="E327" s="63">
        <v>0.0038488438863972</v>
      </c>
      <c r="F327" s="63">
        <v>0.0155636309525208</v>
      </c>
      <c r="G327" s="64">
        <v>0.804689361425452</v>
      </c>
      <c r="H327" s="79">
        <v>2842</v>
      </c>
      <c r="I327" s="63">
        <v>0.026010568773378</v>
      </c>
      <c r="J327" s="63">
        <v>0.0191599840529119</v>
      </c>
      <c r="K327" s="63">
        <v>0.174717076390272</v>
      </c>
      <c r="L327" s="79">
        <v>390</v>
      </c>
      <c r="M327" s="63">
        <v>0.0221507262185883</v>
      </c>
      <c r="N327" s="63">
        <v>0.055936554480583</v>
      </c>
      <c r="O327" s="64">
        <v>0.692335250283945</v>
      </c>
      <c r="Q327" s="79"/>
    </row>
    <row r="328" customHeight="1" spans="1:17">
      <c r="A328" s="2"/>
      <c r="B328" s="96" t="s">
        <v>897</v>
      </c>
      <c r="C328" s="79">
        <v>5066</v>
      </c>
      <c r="D328" s="79">
        <v>4668</v>
      </c>
      <c r="E328" s="97">
        <v>0.0175346412569067</v>
      </c>
      <c r="F328" s="97">
        <v>0.015023827622683</v>
      </c>
      <c r="G328" s="98">
        <v>0.24322112980447</v>
      </c>
      <c r="H328" s="79">
        <v>2875</v>
      </c>
      <c r="I328" s="97">
        <v>0.0180442920550327</v>
      </c>
      <c r="J328" s="97">
        <v>0.0191370898351383</v>
      </c>
      <c r="K328" s="97">
        <v>0.345814351895408</v>
      </c>
      <c r="L328" s="101">
        <v>398</v>
      </c>
      <c r="M328" s="97">
        <v>-0.0320759028373884</v>
      </c>
      <c r="N328" s="97">
        <v>0.0584410698296243</v>
      </c>
      <c r="O328" s="98">
        <v>0.583426313848295</v>
      </c>
      <c r="Q328" s="79"/>
    </row>
    <row r="329" ht="164.25" customHeight="1" spans="1:15">
      <c r="A329" s="99" t="s">
        <v>899</v>
      </c>
      <c r="B329" s="99"/>
      <c r="C329" s="99"/>
      <c r="D329" s="99"/>
      <c r="E329" s="99"/>
      <c r="F329" s="99"/>
      <c r="G329" s="99"/>
      <c r="H329" s="100"/>
      <c r="I329" s="99"/>
      <c r="J329" s="99"/>
      <c r="K329" s="99"/>
      <c r="L329" s="99"/>
      <c r="M329" s="99"/>
      <c r="N329" s="99"/>
      <c r="O329" s="99"/>
    </row>
  </sheetData>
  <mergeCells count="20">
    <mergeCell ref="A1:O1"/>
    <mergeCell ref="D2:G2"/>
    <mergeCell ref="H2:K2"/>
    <mergeCell ref="L2:O2"/>
    <mergeCell ref="A329:O329"/>
    <mergeCell ref="A2:A3"/>
    <mergeCell ref="A4:A28"/>
    <mergeCell ref="A29:A53"/>
    <mergeCell ref="A54:A78"/>
    <mergeCell ref="A79:A103"/>
    <mergeCell ref="A104:A128"/>
    <mergeCell ref="A129:A153"/>
    <mergeCell ref="A154:A178"/>
    <mergeCell ref="A179:A203"/>
    <mergeCell ref="A204:A228"/>
    <mergeCell ref="A229:A253"/>
    <mergeCell ref="A254:A278"/>
    <mergeCell ref="A279:A303"/>
    <mergeCell ref="A304:A328"/>
    <mergeCell ref="B2:B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zoomScale="130" zoomScaleNormal="130" workbookViewId="0">
      <selection activeCell="C15" sqref="C15"/>
    </sheetView>
  </sheetViews>
  <sheetFormatPr defaultColWidth="9" defaultRowHeight="14.25"/>
  <cols>
    <col min="1" max="1" width="13.6666666666667" customWidth="1"/>
    <col min="2" max="2" width="18.0166666666667" customWidth="1"/>
    <col min="3" max="3" width="16.8916666666667" customWidth="1"/>
    <col min="4" max="4" width="11.125" customWidth="1"/>
    <col min="5" max="5" width="12.625" customWidth="1"/>
    <col min="6" max="6" width="8.88333333333333" customWidth="1"/>
    <col min="7" max="7" width="20.125" customWidth="1"/>
    <col min="8" max="8" width="10.375" customWidth="1"/>
    <col min="9" max="9" width="13.375" customWidth="1"/>
    <col min="10" max="10" width="10.125" customWidth="1"/>
  </cols>
  <sheetData>
    <row r="1" ht="33" customHeight="1" spans="1:10">
      <c r="A1" s="2" t="s">
        <v>900</v>
      </c>
      <c r="B1" s="2"/>
      <c r="C1" s="2"/>
      <c r="D1" s="2"/>
      <c r="E1" s="2"/>
      <c r="F1" s="2"/>
      <c r="G1" s="2"/>
      <c r="H1" s="2"/>
      <c r="I1" s="2"/>
      <c r="J1" s="2"/>
    </row>
    <row r="2" s="42" customFormat="1" ht="15" customHeight="1" spans="1:10">
      <c r="A2" s="47" t="s">
        <v>128</v>
      </c>
      <c r="B2" s="48" t="s">
        <v>901</v>
      </c>
      <c r="C2" s="48"/>
      <c r="D2" s="48"/>
      <c r="E2" s="48" t="s">
        <v>902</v>
      </c>
      <c r="F2" s="48"/>
      <c r="G2" s="48" t="s">
        <v>903</v>
      </c>
      <c r="H2" s="48"/>
      <c r="I2" s="48" t="s">
        <v>904</v>
      </c>
      <c r="J2" s="48"/>
    </row>
    <row r="3" s="45" customFormat="1" ht="57" customHeight="1" spans="1:10">
      <c r="A3" s="33"/>
      <c r="B3" s="33" t="s">
        <v>905</v>
      </c>
      <c r="C3" s="33" t="s">
        <v>906</v>
      </c>
      <c r="D3" s="33" t="s">
        <v>907</v>
      </c>
      <c r="E3" s="33" t="s">
        <v>908</v>
      </c>
      <c r="F3" s="33" t="s">
        <v>907</v>
      </c>
      <c r="G3" s="33" t="s">
        <v>909</v>
      </c>
      <c r="H3" s="33" t="s">
        <v>907</v>
      </c>
      <c r="I3" s="33" t="s">
        <v>910</v>
      </c>
      <c r="J3" s="33" t="s">
        <v>907</v>
      </c>
    </row>
    <row r="4" s="46" customFormat="1" ht="15" customHeight="1" spans="1:10">
      <c r="A4" s="49" t="s">
        <v>56</v>
      </c>
      <c r="B4" s="50" t="s">
        <v>911</v>
      </c>
      <c r="C4" s="50">
        <v>1.44</v>
      </c>
      <c r="D4" s="51" t="s">
        <v>912</v>
      </c>
      <c r="E4" s="50">
        <v>6.8</v>
      </c>
      <c r="F4" s="51" t="s">
        <v>913</v>
      </c>
      <c r="G4" s="52">
        <v>0.92</v>
      </c>
      <c r="H4" s="51" t="s">
        <v>914</v>
      </c>
      <c r="I4" s="50">
        <v>1603.9</v>
      </c>
      <c r="J4" s="51" t="s">
        <v>915</v>
      </c>
    </row>
    <row r="5" s="46" customFormat="1" ht="15" customHeight="1" spans="1:10">
      <c r="A5" s="49" t="s">
        <v>60</v>
      </c>
      <c r="B5" s="50" t="s">
        <v>916</v>
      </c>
      <c r="C5" s="50">
        <v>1.9</v>
      </c>
      <c r="D5" s="51" t="s">
        <v>912</v>
      </c>
      <c r="E5" s="50">
        <v>0.26</v>
      </c>
      <c r="F5" s="51" t="s">
        <v>913</v>
      </c>
      <c r="G5" s="52">
        <v>0.55</v>
      </c>
      <c r="H5" s="51" t="s">
        <v>914</v>
      </c>
      <c r="I5" s="50">
        <v>50.5</v>
      </c>
      <c r="J5" s="51" t="s">
        <v>915</v>
      </c>
    </row>
    <row r="6" s="46" customFormat="1" ht="15" customHeight="1" spans="1:10">
      <c r="A6" s="53" t="s">
        <v>64</v>
      </c>
      <c r="B6" s="54" t="s">
        <v>917</v>
      </c>
      <c r="C6" s="54">
        <v>2.33</v>
      </c>
      <c r="D6" s="55" t="s">
        <v>912</v>
      </c>
      <c r="E6" s="54">
        <v>1.37</v>
      </c>
      <c r="F6" s="55" t="s">
        <v>913</v>
      </c>
      <c r="G6" s="56">
        <v>0.02</v>
      </c>
      <c r="H6" s="55" t="s">
        <v>914</v>
      </c>
      <c r="I6" s="54">
        <v>6.9</v>
      </c>
      <c r="J6" s="55" t="s">
        <v>915</v>
      </c>
    </row>
    <row r="7" customFormat="1" ht="15" customHeight="1" spans="1:1">
      <c r="A7" s="57" t="s">
        <v>918</v>
      </c>
    </row>
    <row r="8" customFormat="1" ht="15" customHeight="1" spans="1:1">
      <c r="A8" s="58" t="s">
        <v>919</v>
      </c>
    </row>
    <row r="9" customFormat="1" ht="15" customHeight="1" spans="1:1">
      <c r="A9" s="58" t="s">
        <v>920</v>
      </c>
    </row>
    <row r="10" customFormat="1" ht="15" customHeight="1" spans="1:1">
      <c r="A10" s="58" t="s">
        <v>921</v>
      </c>
    </row>
    <row r="11" customFormat="1" ht="15" customHeight="1" spans="1:1">
      <c r="A11" s="58" t="s">
        <v>922</v>
      </c>
    </row>
    <row r="12" ht="15.75" spans="1:1">
      <c r="A12" s="57" t="s">
        <v>923</v>
      </c>
    </row>
  </sheetData>
  <mergeCells count="6">
    <mergeCell ref="A1:J1"/>
    <mergeCell ref="B2:D2"/>
    <mergeCell ref="E2:F2"/>
    <mergeCell ref="G2:H2"/>
    <mergeCell ref="I2:J2"/>
    <mergeCell ref="A2:A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I31" sqref="I31"/>
    </sheetView>
  </sheetViews>
  <sheetFormatPr defaultColWidth="9" defaultRowHeight="14.25"/>
  <cols>
    <col min="1" max="1" width="14.325" customWidth="1"/>
    <col min="2" max="2" width="8.65" customWidth="1"/>
    <col min="3" max="3" width="12.75" customWidth="1"/>
    <col min="4" max="4" width="12.0166666666667" style="1" customWidth="1"/>
    <col min="6" max="6" width="10.7666666666667" customWidth="1"/>
    <col min="7" max="7" width="13.8416666666667" style="1" customWidth="1"/>
    <col min="8" max="8" width="13.3583333333333" customWidth="1"/>
    <col min="9" max="9" width="11.9166666666667" customWidth="1"/>
    <col min="10" max="10" width="13.175" customWidth="1"/>
    <col min="12" max="12" width="10.475" customWidth="1"/>
    <col min="13" max="13" width="14.325" style="1" customWidth="1"/>
    <col min="15" max="15" width="10.575" customWidth="1"/>
    <col min="16" max="16" width="14.125" customWidth="1"/>
  </cols>
  <sheetData>
    <row r="1" ht="30" customHeight="1" spans="1:16">
      <c r="A1" s="2" t="s">
        <v>924</v>
      </c>
      <c r="B1" s="2"/>
      <c r="C1" s="2"/>
      <c r="D1" s="2"/>
      <c r="E1" s="2"/>
      <c r="F1" s="2"/>
      <c r="G1" s="2"/>
      <c r="H1" s="2"/>
      <c r="I1" s="2"/>
      <c r="J1" s="2"/>
      <c r="K1" s="2"/>
      <c r="L1" s="2"/>
      <c r="M1" s="2"/>
      <c r="N1" s="2"/>
      <c r="O1" s="2"/>
      <c r="P1" s="2"/>
    </row>
    <row r="2" ht="32" customHeight="1" spans="1:16">
      <c r="A2" s="3" t="s">
        <v>925</v>
      </c>
      <c r="B2" s="4" t="s">
        <v>926</v>
      </c>
      <c r="C2" s="5"/>
      <c r="D2" s="5"/>
      <c r="E2" s="6" t="s">
        <v>927</v>
      </c>
      <c r="F2" s="6"/>
      <c r="G2" s="7"/>
      <c r="H2" s="6" t="s">
        <v>928</v>
      </c>
      <c r="I2" s="6"/>
      <c r="J2" s="6"/>
      <c r="K2" s="41" t="s">
        <v>929</v>
      </c>
      <c r="L2" s="41"/>
      <c r="M2" s="41"/>
      <c r="N2" s="41" t="s">
        <v>930</v>
      </c>
      <c r="O2" s="41"/>
      <c r="P2" s="41"/>
    </row>
    <row r="3" ht="16.5" spans="1:16">
      <c r="A3" s="8"/>
      <c r="B3" s="9"/>
      <c r="C3" s="9"/>
      <c r="D3" s="9"/>
      <c r="E3" s="10" t="s">
        <v>692</v>
      </c>
      <c r="F3" s="10" t="s">
        <v>931</v>
      </c>
      <c r="G3" s="11" t="s">
        <v>932</v>
      </c>
      <c r="H3" s="10" t="s">
        <v>692</v>
      </c>
      <c r="I3" s="10" t="s">
        <v>931</v>
      </c>
      <c r="J3" s="10" t="s">
        <v>933</v>
      </c>
      <c r="K3" s="6"/>
      <c r="L3" s="6"/>
      <c r="M3" s="6"/>
      <c r="N3" s="6"/>
      <c r="O3" s="6"/>
      <c r="P3" s="6"/>
    </row>
    <row r="4" spans="1:16">
      <c r="A4" s="12" t="s">
        <v>4</v>
      </c>
      <c r="B4" s="13"/>
      <c r="C4" s="13"/>
      <c r="D4" s="13"/>
      <c r="E4" s="14"/>
      <c r="F4" s="14"/>
      <c r="G4" s="15"/>
      <c r="H4" s="14"/>
      <c r="I4" s="14"/>
      <c r="J4" s="14"/>
      <c r="K4" s="13"/>
      <c r="L4" s="13"/>
      <c r="M4" s="13"/>
      <c r="N4" s="13"/>
      <c r="O4" s="13"/>
      <c r="P4" s="13"/>
    </row>
    <row r="5" ht="15" spans="1:16">
      <c r="A5" s="16" t="s">
        <v>934</v>
      </c>
      <c r="B5" s="17" t="s">
        <v>935</v>
      </c>
      <c r="C5" s="17"/>
      <c r="D5" s="18"/>
      <c r="E5" s="17" t="s">
        <v>936</v>
      </c>
      <c r="F5" s="17"/>
      <c r="G5" s="18"/>
      <c r="H5" s="17" t="s">
        <v>936</v>
      </c>
      <c r="I5" s="17"/>
      <c r="J5" s="18"/>
      <c r="K5" s="17" t="s">
        <v>935</v>
      </c>
      <c r="L5" s="17"/>
      <c r="M5" s="18"/>
      <c r="N5" s="17" t="s">
        <v>937</v>
      </c>
      <c r="O5" s="17"/>
      <c r="P5" s="18"/>
    </row>
    <row r="6" ht="15" spans="1:16">
      <c r="A6" s="19" t="s">
        <v>938</v>
      </c>
      <c r="B6" s="20" t="s">
        <v>939</v>
      </c>
      <c r="C6" s="20"/>
      <c r="D6" s="21"/>
      <c r="E6" s="20" t="s">
        <v>939</v>
      </c>
      <c r="F6" s="20"/>
      <c r="G6" s="21"/>
      <c r="H6" s="20" t="s">
        <v>939</v>
      </c>
      <c r="I6" s="20"/>
      <c r="J6" s="20"/>
      <c r="K6" s="20" t="s">
        <v>939</v>
      </c>
      <c r="L6" s="20"/>
      <c r="M6" s="21"/>
      <c r="N6" s="20" t="s">
        <v>939</v>
      </c>
      <c r="O6" s="20"/>
      <c r="P6" s="21"/>
    </row>
    <row r="7" ht="15" spans="1:16">
      <c r="A7" s="19" t="s">
        <v>940</v>
      </c>
      <c r="B7" s="22">
        <v>6826</v>
      </c>
      <c r="C7" s="22"/>
      <c r="D7" s="22"/>
      <c r="E7" s="23">
        <v>5696</v>
      </c>
      <c r="F7" s="23">
        <v>2141</v>
      </c>
      <c r="G7" s="23">
        <v>3555</v>
      </c>
      <c r="H7" s="23">
        <v>9580</v>
      </c>
      <c r="I7" s="23">
        <v>8262</v>
      </c>
      <c r="J7" s="23">
        <v>1368</v>
      </c>
      <c r="K7" s="22">
        <v>227</v>
      </c>
      <c r="L7" s="22"/>
      <c r="M7" s="22"/>
      <c r="N7" s="22">
        <v>480</v>
      </c>
      <c r="O7" s="22"/>
      <c r="P7" s="22"/>
    </row>
    <row r="8" ht="15" spans="1:16">
      <c r="A8" s="19" t="s">
        <v>164</v>
      </c>
      <c r="B8" s="24"/>
      <c r="C8" s="24"/>
      <c r="D8" s="24"/>
      <c r="F8" s="25"/>
      <c r="G8" s="26"/>
      <c r="I8" s="25"/>
      <c r="J8" s="25"/>
      <c r="K8" s="24"/>
      <c r="L8" s="24"/>
      <c r="M8" s="24"/>
      <c r="N8" s="42"/>
      <c r="O8" s="42"/>
      <c r="P8" s="42"/>
    </row>
    <row r="9" ht="16" customHeight="1" spans="1:16">
      <c r="A9" s="19" t="s">
        <v>941</v>
      </c>
      <c r="B9" s="27">
        <v>23.71836</v>
      </c>
      <c r="C9" s="27"/>
      <c r="D9" s="27"/>
      <c r="E9" s="26">
        <v>51</v>
      </c>
      <c r="F9" s="26">
        <v>44</v>
      </c>
      <c r="G9" s="26">
        <v>56</v>
      </c>
      <c r="H9" s="26">
        <v>44.87</v>
      </c>
      <c r="I9" s="26">
        <v>45.4</v>
      </c>
      <c r="J9" s="26">
        <v>42.4</v>
      </c>
      <c r="K9" s="21">
        <v>34.48</v>
      </c>
      <c r="L9" s="21"/>
      <c r="M9" s="21"/>
      <c r="N9" s="21">
        <v>29</v>
      </c>
      <c r="O9" s="21"/>
      <c r="P9" s="21"/>
    </row>
    <row r="10" ht="15" customHeight="1" spans="1:16">
      <c r="A10" s="19" t="s">
        <v>942</v>
      </c>
      <c r="B10" s="27">
        <v>2.458612</v>
      </c>
      <c r="C10" s="27"/>
      <c r="D10" s="27"/>
      <c r="E10" s="26">
        <v>17</v>
      </c>
      <c r="F10" s="26">
        <v>19</v>
      </c>
      <c r="G10" s="26">
        <v>13</v>
      </c>
      <c r="H10" s="26" t="s">
        <v>943</v>
      </c>
      <c r="I10" s="26" t="s">
        <v>944</v>
      </c>
      <c r="J10" s="26" t="s">
        <v>945</v>
      </c>
      <c r="K10" s="21">
        <v>30.64</v>
      </c>
      <c r="L10" s="21"/>
      <c r="M10" s="21"/>
      <c r="N10" s="21">
        <v>3.1</v>
      </c>
      <c r="O10" s="21"/>
      <c r="P10" s="21"/>
    </row>
    <row r="11" ht="15" customHeight="1" spans="1:16">
      <c r="A11" s="16" t="s">
        <v>946</v>
      </c>
      <c r="B11" s="24"/>
      <c r="C11" s="24"/>
      <c r="D11" s="24"/>
      <c r="K11" s="24"/>
      <c r="L11" s="24"/>
      <c r="M11" s="24"/>
      <c r="N11" s="42"/>
      <c r="O11" s="42"/>
      <c r="P11" s="42"/>
    </row>
    <row r="12" ht="15" customHeight="1" spans="1:16">
      <c r="A12" s="16" t="s">
        <v>947</v>
      </c>
      <c r="B12" s="28">
        <v>2426</v>
      </c>
      <c r="C12" s="28"/>
      <c r="D12" s="28"/>
      <c r="E12" s="23">
        <v>2607</v>
      </c>
      <c r="F12" s="25">
        <v>906</v>
      </c>
      <c r="G12" s="23">
        <v>1701</v>
      </c>
      <c r="H12" s="23">
        <v>4795</v>
      </c>
      <c r="I12" s="23">
        <v>3717</v>
      </c>
      <c r="J12" s="23">
        <v>1078</v>
      </c>
      <c r="K12" s="22">
        <v>133</v>
      </c>
      <c r="L12" s="22"/>
      <c r="M12" s="22"/>
      <c r="N12" s="22" t="s">
        <v>501</v>
      </c>
      <c r="O12" s="22"/>
      <c r="P12" s="22"/>
    </row>
    <row r="13" ht="15" customHeight="1" spans="1:16">
      <c r="A13" s="29" t="s">
        <v>948</v>
      </c>
      <c r="B13" s="30">
        <v>4400</v>
      </c>
      <c r="C13" s="30"/>
      <c r="D13" s="30"/>
      <c r="E13" s="31">
        <v>3089</v>
      </c>
      <c r="F13" s="30">
        <v>1235</v>
      </c>
      <c r="G13" s="31">
        <v>1854</v>
      </c>
      <c r="H13" s="31">
        <v>4785</v>
      </c>
      <c r="I13" s="31">
        <v>4545</v>
      </c>
      <c r="J13" s="31">
        <v>240</v>
      </c>
      <c r="K13" s="30">
        <v>94</v>
      </c>
      <c r="L13" s="30"/>
      <c r="M13" s="30"/>
      <c r="N13" s="30">
        <v>480</v>
      </c>
      <c r="O13" s="30"/>
      <c r="P13" s="30"/>
    </row>
    <row r="14" ht="15" customHeight="1" spans="1:16">
      <c r="A14" s="32" t="s">
        <v>128</v>
      </c>
      <c r="B14" s="10" t="s">
        <v>134</v>
      </c>
      <c r="C14" s="10" t="s">
        <v>141</v>
      </c>
      <c r="D14" s="11" t="s">
        <v>949</v>
      </c>
      <c r="E14" s="10" t="s">
        <v>134</v>
      </c>
      <c r="F14" s="33" t="s">
        <v>141</v>
      </c>
      <c r="G14" s="11" t="s">
        <v>950</v>
      </c>
      <c r="H14" s="10" t="s">
        <v>134</v>
      </c>
      <c r="I14" s="33" t="s">
        <v>141</v>
      </c>
      <c r="J14" s="11" t="s">
        <v>950</v>
      </c>
      <c r="K14" s="10" t="s">
        <v>134</v>
      </c>
      <c r="L14" s="33" t="s">
        <v>141</v>
      </c>
      <c r="M14" s="11" t="s">
        <v>949</v>
      </c>
      <c r="N14" s="10" t="s">
        <v>134</v>
      </c>
      <c r="O14" s="33" t="s">
        <v>141</v>
      </c>
      <c r="P14" s="11" t="s">
        <v>949</v>
      </c>
    </row>
    <row r="15" ht="15" spans="1:16">
      <c r="A15" s="25" t="s">
        <v>56</v>
      </c>
      <c r="B15" s="25">
        <v>89.82</v>
      </c>
      <c r="C15" s="23">
        <v>6131</v>
      </c>
      <c r="D15" s="26">
        <v>0.038</v>
      </c>
      <c r="E15" s="26" t="s">
        <v>501</v>
      </c>
      <c r="F15" s="26" t="s">
        <v>501</v>
      </c>
      <c r="G15" s="26" t="s">
        <v>501</v>
      </c>
      <c r="H15" s="26" t="s">
        <v>501</v>
      </c>
      <c r="I15" s="26" t="s">
        <v>501</v>
      </c>
      <c r="J15" s="26" t="s">
        <v>501</v>
      </c>
      <c r="K15" s="26">
        <v>86.8</v>
      </c>
      <c r="L15" s="43">
        <v>196</v>
      </c>
      <c r="M15" s="26">
        <v>0.17</v>
      </c>
      <c r="N15" s="26" t="s">
        <v>501</v>
      </c>
      <c r="O15" s="43" t="s">
        <v>501</v>
      </c>
      <c r="P15" s="26" t="s">
        <v>501</v>
      </c>
    </row>
    <row r="16" ht="15" spans="1:16">
      <c r="A16" s="25" t="s">
        <v>60</v>
      </c>
      <c r="B16" s="25">
        <v>99.96</v>
      </c>
      <c r="C16" s="23">
        <v>6823</v>
      </c>
      <c r="D16" s="26">
        <v>5.959</v>
      </c>
      <c r="E16" s="26">
        <v>100</v>
      </c>
      <c r="F16" s="34">
        <v>5696</v>
      </c>
      <c r="G16" s="26">
        <v>3.99</v>
      </c>
      <c r="H16" s="26" t="s">
        <v>951</v>
      </c>
      <c r="I16" s="26" t="s">
        <v>952</v>
      </c>
      <c r="J16" s="26">
        <v>4.31</v>
      </c>
      <c r="K16" s="26">
        <v>100</v>
      </c>
      <c r="L16" s="44">
        <v>227</v>
      </c>
      <c r="M16" s="26">
        <v>6.38</v>
      </c>
      <c r="N16" s="26">
        <v>100</v>
      </c>
      <c r="O16" s="44">
        <v>480</v>
      </c>
      <c r="P16" s="26">
        <v>2.82</v>
      </c>
    </row>
    <row r="17" ht="15" spans="1:16">
      <c r="A17" s="25" t="s">
        <v>64</v>
      </c>
      <c r="B17" s="25">
        <v>99.94</v>
      </c>
      <c r="C17" s="23">
        <v>6822</v>
      </c>
      <c r="D17" s="26">
        <v>0.764</v>
      </c>
      <c r="E17" s="26">
        <v>98</v>
      </c>
      <c r="F17" s="34">
        <v>5582</v>
      </c>
      <c r="G17" s="35">
        <v>0.813</v>
      </c>
      <c r="H17" s="26" t="s">
        <v>951</v>
      </c>
      <c r="I17" s="26" t="s">
        <v>952</v>
      </c>
      <c r="J17" s="35">
        <v>1.03</v>
      </c>
      <c r="K17" s="26">
        <v>96.9</v>
      </c>
      <c r="L17" s="44">
        <v>220</v>
      </c>
      <c r="M17" s="35">
        <v>0.7</v>
      </c>
      <c r="N17" s="26">
        <v>100</v>
      </c>
      <c r="O17" s="44">
        <v>480</v>
      </c>
      <c r="P17" s="26">
        <v>0.82</v>
      </c>
    </row>
    <row r="18" ht="15" spans="1:16">
      <c r="A18" s="25" t="s">
        <v>68</v>
      </c>
      <c r="B18" s="25">
        <v>99.65</v>
      </c>
      <c r="C18" s="23">
        <v>6802</v>
      </c>
      <c r="D18" s="26">
        <v>0.398</v>
      </c>
      <c r="E18" s="26">
        <v>98</v>
      </c>
      <c r="F18" s="34">
        <v>5582</v>
      </c>
      <c r="G18" s="35">
        <v>0.723</v>
      </c>
      <c r="H18" s="26" t="s">
        <v>501</v>
      </c>
      <c r="I18" s="26" t="s">
        <v>501</v>
      </c>
      <c r="J18" s="26" t="s">
        <v>501</v>
      </c>
      <c r="K18" s="26">
        <v>47.6</v>
      </c>
      <c r="L18" s="44">
        <v>108</v>
      </c>
      <c r="M18" s="35">
        <v>0.12</v>
      </c>
      <c r="N18" s="26">
        <v>99.2</v>
      </c>
      <c r="O18" s="44">
        <v>476</v>
      </c>
      <c r="P18" s="35">
        <v>0.57</v>
      </c>
    </row>
    <row r="19" ht="15" spans="1:16">
      <c r="A19" s="25" t="s">
        <v>72</v>
      </c>
      <c r="B19" s="25">
        <v>99.75</v>
      </c>
      <c r="C19" s="23">
        <v>6809</v>
      </c>
      <c r="D19" s="26">
        <v>0.323</v>
      </c>
      <c r="E19" s="26">
        <v>97</v>
      </c>
      <c r="F19" s="34">
        <v>5525</v>
      </c>
      <c r="G19" s="35">
        <v>0.514</v>
      </c>
      <c r="H19" s="26" t="s">
        <v>501</v>
      </c>
      <c r="I19" s="26" t="s">
        <v>501</v>
      </c>
      <c r="J19" s="26" t="s">
        <v>501</v>
      </c>
      <c r="K19" s="26" t="s">
        <v>501</v>
      </c>
      <c r="L19" s="43" t="s">
        <v>501</v>
      </c>
      <c r="M19" s="26" t="s">
        <v>501</v>
      </c>
      <c r="N19" s="26">
        <v>99.8</v>
      </c>
      <c r="O19" s="43">
        <v>479</v>
      </c>
      <c r="P19" s="26">
        <v>0.54</v>
      </c>
    </row>
    <row r="20" ht="15" spans="1:16">
      <c r="A20" s="25" t="s">
        <v>76</v>
      </c>
      <c r="B20" s="25">
        <v>79.99</v>
      </c>
      <c r="C20" s="23">
        <v>5460</v>
      </c>
      <c r="D20" s="26">
        <v>0.033</v>
      </c>
      <c r="E20" s="26" t="s">
        <v>501</v>
      </c>
      <c r="F20" s="26" t="s">
        <v>501</v>
      </c>
      <c r="G20" s="26" t="s">
        <v>501</v>
      </c>
      <c r="H20" s="26" t="s">
        <v>501</v>
      </c>
      <c r="I20" s="26" t="s">
        <v>501</v>
      </c>
      <c r="J20" s="26" t="s">
        <v>501</v>
      </c>
      <c r="K20" s="26">
        <v>24.2</v>
      </c>
      <c r="L20" s="43">
        <v>55</v>
      </c>
      <c r="M20" s="26">
        <v>0.05</v>
      </c>
      <c r="N20" s="26">
        <v>15.4</v>
      </c>
      <c r="O20" s="43">
        <v>74</v>
      </c>
      <c r="P20" s="26" t="s">
        <v>953</v>
      </c>
    </row>
    <row r="21" ht="15" spans="1:16">
      <c r="A21" s="25" t="s">
        <v>80</v>
      </c>
      <c r="B21" s="25">
        <v>87.45</v>
      </c>
      <c r="C21" s="23">
        <v>5969</v>
      </c>
      <c r="D21" s="26">
        <v>0.042</v>
      </c>
      <c r="E21" s="26">
        <v>83</v>
      </c>
      <c r="F21" s="34">
        <v>4727</v>
      </c>
      <c r="G21" s="35">
        <v>0.079</v>
      </c>
      <c r="H21" s="26" t="s">
        <v>501</v>
      </c>
      <c r="I21" s="26" t="s">
        <v>501</v>
      </c>
      <c r="J21" s="26" t="s">
        <v>501</v>
      </c>
      <c r="K21" s="26" t="s">
        <v>501</v>
      </c>
      <c r="L21" s="43" t="s">
        <v>501</v>
      </c>
      <c r="M21" s="26" t="s">
        <v>501</v>
      </c>
      <c r="N21" s="26">
        <v>91.3</v>
      </c>
      <c r="O21" s="43">
        <v>438</v>
      </c>
      <c r="P21" s="26">
        <v>0.22</v>
      </c>
    </row>
    <row r="22" ht="15" spans="1:16">
      <c r="A22" s="25" t="s">
        <v>97</v>
      </c>
      <c r="B22" s="25">
        <v>80.34</v>
      </c>
      <c r="C22" s="23">
        <v>5484</v>
      </c>
      <c r="D22" s="26">
        <v>0.022</v>
      </c>
      <c r="E22" s="26" t="s">
        <v>501</v>
      </c>
      <c r="F22" s="26" t="s">
        <v>501</v>
      </c>
      <c r="G22" s="26" t="s">
        <v>501</v>
      </c>
      <c r="H22" s="26" t="s">
        <v>501</v>
      </c>
      <c r="I22" s="26" t="s">
        <v>501</v>
      </c>
      <c r="J22" s="26" t="s">
        <v>501</v>
      </c>
      <c r="K22" s="26">
        <v>43.2</v>
      </c>
      <c r="L22" s="43">
        <v>98</v>
      </c>
      <c r="M22" s="26">
        <v>0.05</v>
      </c>
      <c r="N22" s="26" t="s">
        <v>501</v>
      </c>
      <c r="O22" s="43" t="s">
        <v>501</v>
      </c>
      <c r="P22" s="26" t="s">
        <v>501</v>
      </c>
    </row>
    <row r="23" ht="15" spans="1:16">
      <c r="A23" s="25" t="s">
        <v>101</v>
      </c>
      <c r="B23" s="25">
        <v>79.52</v>
      </c>
      <c r="C23" s="23">
        <v>5428</v>
      </c>
      <c r="D23" s="26">
        <v>0.295</v>
      </c>
      <c r="E23" s="26" t="s">
        <v>501</v>
      </c>
      <c r="F23" s="26" t="s">
        <v>501</v>
      </c>
      <c r="G23" s="26" t="s">
        <v>501</v>
      </c>
      <c r="H23" s="26" t="s">
        <v>501</v>
      </c>
      <c r="I23" s="26" t="s">
        <v>501</v>
      </c>
      <c r="J23" s="26" t="s">
        <v>501</v>
      </c>
      <c r="K23" s="26" t="s">
        <v>501</v>
      </c>
      <c r="L23" s="43" t="s">
        <v>501</v>
      </c>
      <c r="M23" s="26" t="s">
        <v>501</v>
      </c>
      <c r="N23" s="26">
        <v>100</v>
      </c>
      <c r="O23" s="44">
        <v>480</v>
      </c>
      <c r="P23" s="26">
        <v>1.07</v>
      </c>
    </row>
    <row r="24" ht="15" spans="1:16">
      <c r="A24" s="25" t="s">
        <v>105</v>
      </c>
      <c r="B24" s="25">
        <v>99.82</v>
      </c>
      <c r="C24" s="23">
        <v>6814</v>
      </c>
      <c r="D24" s="26">
        <v>0.418</v>
      </c>
      <c r="E24" s="26">
        <v>90</v>
      </c>
      <c r="F24" s="34">
        <v>5126</v>
      </c>
      <c r="G24" s="35">
        <v>0.387</v>
      </c>
      <c r="H24" s="26">
        <v>98.84</v>
      </c>
      <c r="I24" s="34">
        <v>9469</v>
      </c>
      <c r="J24" s="35">
        <v>0.49</v>
      </c>
      <c r="K24" s="26">
        <v>78.4</v>
      </c>
      <c r="L24" s="44">
        <v>178</v>
      </c>
      <c r="M24" s="35">
        <v>0.36</v>
      </c>
      <c r="N24" s="26">
        <v>99.8</v>
      </c>
      <c r="O24" s="44">
        <v>479</v>
      </c>
      <c r="P24" s="35">
        <v>0.45</v>
      </c>
    </row>
    <row r="25" ht="15" spans="1:16">
      <c r="A25" s="25" t="s">
        <v>109</v>
      </c>
      <c r="B25" s="25">
        <v>93.51</v>
      </c>
      <c r="C25" s="23">
        <v>6383</v>
      </c>
      <c r="D25" s="26">
        <v>0.112</v>
      </c>
      <c r="E25" s="26">
        <v>99</v>
      </c>
      <c r="F25" s="34">
        <v>5639</v>
      </c>
      <c r="G25" s="35">
        <v>0.102</v>
      </c>
      <c r="H25" s="26" t="s">
        <v>501</v>
      </c>
      <c r="I25" s="26" t="s">
        <v>501</v>
      </c>
      <c r="J25" s="26" t="s">
        <v>501</v>
      </c>
      <c r="K25" s="26" t="s">
        <v>501</v>
      </c>
      <c r="L25" s="43" t="s">
        <v>501</v>
      </c>
      <c r="M25" s="26" t="s">
        <v>501</v>
      </c>
      <c r="N25" s="26">
        <v>74.6</v>
      </c>
      <c r="O25" s="43">
        <v>358</v>
      </c>
      <c r="P25" s="26">
        <v>0.15</v>
      </c>
    </row>
    <row r="26" ht="15" spans="1:16">
      <c r="A26" s="25" t="s">
        <v>113</v>
      </c>
      <c r="B26" s="25">
        <v>99.47</v>
      </c>
      <c r="C26" s="23">
        <v>6790</v>
      </c>
      <c r="D26" s="26">
        <v>3.743</v>
      </c>
      <c r="E26" s="26">
        <v>100</v>
      </c>
      <c r="F26" s="34">
        <v>5696</v>
      </c>
      <c r="G26" s="26">
        <v>4.65</v>
      </c>
      <c r="H26" s="26" t="s">
        <v>951</v>
      </c>
      <c r="I26" s="26" t="s">
        <v>952</v>
      </c>
      <c r="J26" s="35">
        <v>5.3</v>
      </c>
      <c r="K26" s="26">
        <v>100</v>
      </c>
      <c r="L26" s="44">
        <v>227</v>
      </c>
      <c r="M26" s="26">
        <v>2.15</v>
      </c>
      <c r="N26" s="26">
        <v>100</v>
      </c>
      <c r="O26" s="44">
        <v>480</v>
      </c>
      <c r="P26" s="26">
        <v>7.05</v>
      </c>
    </row>
    <row r="27" ht="15" customHeight="1" spans="1:16">
      <c r="A27" s="25" t="s">
        <v>117</v>
      </c>
      <c r="B27" s="26">
        <v>77</v>
      </c>
      <c r="C27" s="23">
        <v>5256</v>
      </c>
      <c r="D27" s="26">
        <v>0.01</v>
      </c>
      <c r="E27" s="26" t="s">
        <v>501</v>
      </c>
      <c r="F27" s="26" t="s">
        <v>501</v>
      </c>
      <c r="G27" s="26" t="s">
        <v>501</v>
      </c>
      <c r="H27" s="26" t="s">
        <v>501</v>
      </c>
      <c r="I27" s="26" t="s">
        <v>501</v>
      </c>
      <c r="J27" s="26" t="s">
        <v>501</v>
      </c>
      <c r="K27" s="26" t="s">
        <v>501</v>
      </c>
      <c r="L27" s="43" t="s">
        <v>501</v>
      </c>
      <c r="M27" s="26" t="s">
        <v>501</v>
      </c>
      <c r="N27" s="26" t="s">
        <v>501</v>
      </c>
      <c r="O27" s="43" t="s">
        <v>501</v>
      </c>
      <c r="P27" s="26" t="s">
        <v>501</v>
      </c>
    </row>
    <row r="28" ht="16" customHeight="1" spans="1:16">
      <c r="A28" s="36" t="s">
        <v>954</v>
      </c>
      <c r="B28" s="31" t="s">
        <v>501</v>
      </c>
      <c r="C28" s="31" t="s">
        <v>501</v>
      </c>
      <c r="D28" s="37">
        <f>SUM(D15:D27)</f>
        <v>12.157</v>
      </c>
      <c r="E28" s="38" t="s">
        <v>501</v>
      </c>
      <c r="F28" s="38" t="s">
        <v>501</v>
      </c>
      <c r="G28" s="39">
        <f>G16+G17+G18+G19+G21+G24+G25+G26</f>
        <v>11.258</v>
      </c>
      <c r="H28" s="38" t="s">
        <v>501</v>
      </c>
      <c r="I28" s="38" t="s">
        <v>501</v>
      </c>
      <c r="J28" s="38">
        <f>J16+J17+J24+J26</f>
        <v>11.13</v>
      </c>
      <c r="K28" s="38" t="s">
        <v>501</v>
      </c>
      <c r="L28" s="38" t="s">
        <v>501</v>
      </c>
      <c r="M28" s="39">
        <f>M15+M16+M17+M18+M20+M22+M24+M26</f>
        <v>9.98</v>
      </c>
      <c r="N28" s="38" t="s">
        <v>501</v>
      </c>
      <c r="O28" s="38" t="s">
        <v>501</v>
      </c>
      <c r="P28" s="39">
        <f>P16+P17+P18+P19+P21+P23+P24+P25+P26</f>
        <v>13.69</v>
      </c>
    </row>
    <row r="29" ht="172" customHeight="1" spans="1:16">
      <c r="A29" s="40" t="s">
        <v>955</v>
      </c>
      <c r="B29" s="40"/>
      <c r="C29" s="40"/>
      <c r="D29" s="40"/>
      <c r="E29" s="40"/>
      <c r="F29" s="40"/>
      <c r="G29" s="40"/>
      <c r="H29" s="40"/>
      <c r="I29" s="40"/>
      <c r="J29" s="40"/>
      <c r="K29" s="40"/>
      <c r="L29" s="40"/>
      <c r="M29" s="40"/>
      <c r="N29" s="40"/>
      <c r="O29" s="40"/>
      <c r="P29" s="40"/>
    </row>
  </sheetData>
  <mergeCells count="42">
    <mergeCell ref="A1:P1"/>
    <mergeCell ref="E2:G2"/>
    <mergeCell ref="H2:J2"/>
    <mergeCell ref="B4:D4"/>
    <mergeCell ref="K4:M4"/>
    <mergeCell ref="N4:P4"/>
    <mergeCell ref="B5:D5"/>
    <mergeCell ref="E5:G5"/>
    <mergeCell ref="H5:J5"/>
    <mergeCell ref="K5:M5"/>
    <mergeCell ref="N5:P5"/>
    <mergeCell ref="B6:D6"/>
    <mergeCell ref="E6:G6"/>
    <mergeCell ref="H6:J6"/>
    <mergeCell ref="K6:M6"/>
    <mergeCell ref="N6:P6"/>
    <mergeCell ref="B7:D7"/>
    <mergeCell ref="K7:M7"/>
    <mergeCell ref="N7:P7"/>
    <mergeCell ref="B8:D8"/>
    <mergeCell ref="K8:M8"/>
    <mergeCell ref="N8:P8"/>
    <mergeCell ref="B9:D9"/>
    <mergeCell ref="K9:M9"/>
    <mergeCell ref="N9:P9"/>
    <mergeCell ref="B10:D10"/>
    <mergeCell ref="K10:M10"/>
    <mergeCell ref="N10:P10"/>
    <mergeCell ref="B11:D11"/>
    <mergeCell ref="K11:M11"/>
    <mergeCell ref="N11:P11"/>
    <mergeCell ref="B12:D12"/>
    <mergeCell ref="K12:M12"/>
    <mergeCell ref="N12:P12"/>
    <mergeCell ref="B13:D13"/>
    <mergeCell ref="K13:M13"/>
    <mergeCell ref="N13:P13"/>
    <mergeCell ref="A29:P29"/>
    <mergeCell ref="A2:A3"/>
    <mergeCell ref="B2:D3"/>
    <mergeCell ref="K2:M3"/>
    <mergeCell ref="N2:P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zoomScale="145" zoomScaleNormal="145" workbookViewId="0">
      <selection activeCell="F33" sqref="F33"/>
    </sheetView>
  </sheetViews>
  <sheetFormatPr defaultColWidth="9" defaultRowHeight="14.25"/>
  <cols>
    <col min="1" max="1" width="13.6666666666667" customWidth="1"/>
    <col min="2" max="3" width="13" customWidth="1"/>
    <col min="4" max="7" width="8.33333333333333" customWidth="1"/>
    <col min="8" max="8" width="11.775" customWidth="1"/>
    <col min="9" max="9" width="8.33333333333333" customWidth="1"/>
  </cols>
  <sheetData>
    <row r="1" ht="33" customHeight="1" spans="1:9">
      <c r="A1" s="2" t="s">
        <v>127</v>
      </c>
      <c r="B1" s="2"/>
      <c r="C1" s="2"/>
      <c r="D1" s="2"/>
      <c r="E1" s="2"/>
      <c r="F1" s="2"/>
      <c r="G1" s="2"/>
      <c r="H1" s="2"/>
      <c r="I1" s="2"/>
    </row>
    <row r="2" s="42" customFormat="1" ht="15" customHeight="1" spans="1:9">
      <c r="A2" s="344" t="s">
        <v>128</v>
      </c>
      <c r="B2" s="239" t="s">
        <v>129</v>
      </c>
      <c r="C2" s="239" t="s">
        <v>130</v>
      </c>
      <c r="D2" s="345" t="s">
        <v>131</v>
      </c>
      <c r="E2" s="345"/>
      <c r="F2" s="345" t="s">
        <v>132</v>
      </c>
      <c r="G2" s="345"/>
      <c r="H2" s="239" t="s">
        <v>133</v>
      </c>
      <c r="I2" s="344" t="s">
        <v>134</v>
      </c>
    </row>
    <row r="3" s="45" customFormat="1" ht="15" customHeight="1" spans="1:9">
      <c r="A3" s="33"/>
      <c r="B3" s="48"/>
      <c r="C3" s="48"/>
      <c r="D3" s="48" t="s">
        <v>135</v>
      </c>
      <c r="E3" s="48" t="s">
        <v>136</v>
      </c>
      <c r="F3" s="48" t="s">
        <v>135</v>
      </c>
      <c r="G3" s="48" t="s">
        <v>136</v>
      </c>
      <c r="H3" s="48"/>
      <c r="I3" s="33"/>
    </row>
    <row r="4" ht="15" customHeight="1" spans="1:9">
      <c r="A4" s="25" t="s">
        <v>44</v>
      </c>
      <c r="B4" s="346">
        <v>0.03</v>
      </c>
      <c r="C4" s="347">
        <v>0.6</v>
      </c>
      <c r="D4" s="347">
        <v>83.83</v>
      </c>
      <c r="E4" s="347">
        <v>2.52</v>
      </c>
      <c r="F4" s="347">
        <v>76</v>
      </c>
      <c r="G4" s="347">
        <v>2.42</v>
      </c>
      <c r="H4" s="348">
        <v>3581</v>
      </c>
      <c r="I4" s="348">
        <v>52.46</v>
      </c>
    </row>
    <row r="5" ht="15" customHeight="1" spans="1:9">
      <c r="A5" s="25" t="s">
        <v>48</v>
      </c>
      <c r="B5" s="348">
        <v>0.004</v>
      </c>
      <c r="C5" s="348">
        <v>0.04</v>
      </c>
      <c r="D5" s="347">
        <v>86.33</v>
      </c>
      <c r="E5" s="347">
        <v>13.29</v>
      </c>
      <c r="F5" s="347">
        <v>82.13</v>
      </c>
      <c r="G5" s="347">
        <v>6.36</v>
      </c>
      <c r="H5" s="348">
        <v>3552</v>
      </c>
      <c r="I5" s="348">
        <v>52.04</v>
      </c>
    </row>
    <row r="6" ht="15" customHeight="1" spans="1:9">
      <c r="A6" s="25" t="s">
        <v>52</v>
      </c>
      <c r="B6" s="348">
        <v>0.004</v>
      </c>
      <c r="C6" s="348">
        <v>0.08</v>
      </c>
      <c r="D6" s="347">
        <v>109.83</v>
      </c>
      <c r="E6" s="347">
        <v>7.78</v>
      </c>
      <c r="F6" s="347">
        <v>99.6</v>
      </c>
      <c r="G6" s="347">
        <v>0.87</v>
      </c>
      <c r="H6" s="348">
        <v>3801</v>
      </c>
      <c r="I6" s="348">
        <v>55.68</v>
      </c>
    </row>
    <row r="7" s="46" customFormat="1" ht="15" customHeight="1" spans="1:9">
      <c r="A7" s="343" t="s">
        <v>56</v>
      </c>
      <c r="B7" s="343">
        <v>0.004</v>
      </c>
      <c r="C7" s="343">
        <v>0.06</v>
      </c>
      <c r="D7" s="349">
        <v>79.5</v>
      </c>
      <c r="E7" s="349">
        <v>7</v>
      </c>
      <c r="F7" s="349">
        <v>69.8</v>
      </c>
      <c r="G7" s="349">
        <v>4.5</v>
      </c>
      <c r="H7" s="343">
        <v>6131</v>
      </c>
      <c r="I7" s="343">
        <v>89.82</v>
      </c>
    </row>
    <row r="8" s="46" customFormat="1" ht="15" customHeight="1" spans="1:9">
      <c r="A8" s="343" t="s">
        <v>60</v>
      </c>
      <c r="B8" s="343">
        <v>0.003</v>
      </c>
      <c r="C8" s="343">
        <v>0.05</v>
      </c>
      <c r="D8" s="349">
        <v>110.67</v>
      </c>
      <c r="E8" s="349">
        <v>5.97</v>
      </c>
      <c r="F8" s="349">
        <v>100.67</v>
      </c>
      <c r="G8" s="349">
        <v>4.82</v>
      </c>
      <c r="H8" s="343">
        <v>6823</v>
      </c>
      <c r="I8" s="343">
        <v>99.96</v>
      </c>
    </row>
    <row r="9" s="46" customFormat="1" ht="15" customHeight="1" spans="1:9">
      <c r="A9" s="343" t="s">
        <v>64</v>
      </c>
      <c r="B9" s="343">
        <v>0.002</v>
      </c>
      <c r="C9" s="343">
        <v>0.02</v>
      </c>
      <c r="D9" s="349">
        <v>87.17</v>
      </c>
      <c r="E9" s="349">
        <v>4.8</v>
      </c>
      <c r="F9" s="349">
        <v>78.6</v>
      </c>
      <c r="G9" s="349">
        <v>1.4</v>
      </c>
      <c r="H9" s="343">
        <v>6822</v>
      </c>
      <c r="I9" s="343">
        <v>99.94</v>
      </c>
    </row>
    <row r="10" s="46" customFormat="1" ht="15" customHeight="1" spans="1:9">
      <c r="A10" s="343" t="s">
        <v>68</v>
      </c>
      <c r="B10" s="343">
        <v>0.001</v>
      </c>
      <c r="C10" s="343">
        <v>0.009</v>
      </c>
      <c r="D10" s="349">
        <v>82</v>
      </c>
      <c r="E10" s="349">
        <v>3.97</v>
      </c>
      <c r="F10" s="349">
        <v>74.07</v>
      </c>
      <c r="G10" s="349">
        <v>0.83</v>
      </c>
      <c r="H10" s="343">
        <v>6802</v>
      </c>
      <c r="I10" s="343">
        <v>99.65</v>
      </c>
    </row>
    <row r="11" s="46" customFormat="1" ht="15" customHeight="1" spans="1:9">
      <c r="A11" s="343" t="s">
        <v>72</v>
      </c>
      <c r="B11" s="343">
        <v>0.002</v>
      </c>
      <c r="C11" s="343">
        <v>0.01</v>
      </c>
      <c r="D11" s="349">
        <v>91.33</v>
      </c>
      <c r="E11" s="349">
        <v>1.61</v>
      </c>
      <c r="F11" s="349">
        <v>82.33</v>
      </c>
      <c r="G11" s="349">
        <v>3.33</v>
      </c>
      <c r="H11" s="343">
        <v>6809</v>
      </c>
      <c r="I11" s="343">
        <v>99.75</v>
      </c>
    </row>
    <row r="12" s="46" customFormat="1" ht="15" customHeight="1" spans="1:9">
      <c r="A12" s="343" t="s">
        <v>76</v>
      </c>
      <c r="B12" s="343">
        <v>0.003</v>
      </c>
      <c r="C12" s="343">
        <v>0.03</v>
      </c>
      <c r="D12" s="349">
        <v>101</v>
      </c>
      <c r="E12" s="349">
        <v>5.29</v>
      </c>
      <c r="F12" s="349">
        <v>96.73</v>
      </c>
      <c r="G12" s="349">
        <v>0.31</v>
      </c>
      <c r="H12" s="343">
        <v>5460</v>
      </c>
      <c r="I12" s="343">
        <v>79.99</v>
      </c>
    </row>
    <row r="13" s="46" customFormat="1" ht="15" customHeight="1" spans="1:9">
      <c r="A13" s="343" t="s">
        <v>80</v>
      </c>
      <c r="B13" s="343">
        <v>0.001</v>
      </c>
      <c r="C13" s="343">
        <v>0.02</v>
      </c>
      <c r="D13" s="349">
        <v>74</v>
      </c>
      <c r="E13" s="349">
        <v>4.82</v>
      </c>
      <c r="F13" s="349">
        <v>68.67</v>
      </c>
      <c r="G13" s="349">
        <v>5.19</v>
      </c>
      <c r="H13" s="343">
        <v>5969</v>
      </c>
      <c r="I13" s="343">
        <v>87.45</v>
      </c>
    </row>
    <row r="14" ht="15" customHeight="1" spans="1:9">
      <c r="A14" s="25" t="s">
        <v>84</v>
      </c>
      <c r="B14" s="348">
        <v>0.001</v>
      </c>
      <c r="C14" s="348">
        <v>0.005</v>
      </c>
      <c r="D14" s="347">
        <v>97</v>
      </c>
      <c r="E14" s="347">
        <v>7.05</v>
      </c>
      <c r="F14" s="347">
        <v>92.87</v>
      </c>
      <c r="G14" s="347">
        <v>2.14</v>
      </c>
      <c r="H14" s="348">
        <v>3156</v>
      </c>
      <c r="I14" s="348">
        <v>46.23</v>
      </c>
    </row>
    <row r="15" ht="15" customHeight="1" spans="1:9">
      <c r="A15" s="25" t="s">
        <v>88</v>
      </c>
      <c r="B15" s="348">
        <v>0.001</v>
      </c>
      <c r="C15" s="348">
        <v>0.01</v>
      </c>
      <c r="D15" s="347">
        <v>73.67</v>
      </c>
      <c r="E15" s="347">
        <v>2.75</v>
      </c>
      <c r="F15" s="347">
        <v>66.87</v>
      </c>
      <c r="G15" s="347">
        <v>2.8</v>
      </c>
      <c r="H15" s="348">
        <v>129</v>
      </c>
      <c r="I15" s="348">
        <v>1.89</v>
      </c>
    </row>
    <row r="16" ht="15" customHeight="1" spans="1:9">
      <c r="A16" s="25" t="s">
        <v>92</v>
      </c>
      <c r="B16" s="348">
        <v>0.001</v>
      </c>
      <c r="C16" s="348">
        <v>0.02</v>
      </c>
      <c r="D16" s="347">
        <v>87.83</v>
      </c>
      <c r="E16" s="347">
        <v>4.65</v>
      </c>
      <c r="F16" s="347">
        <v>80.87</v>
      </c>
      <c r="G16" s="347">
        <v>1.27</v>
      </c>
      <c r="H16" s="348">
        <v>50</v>
      </c>
      <c r="I16" s="348">
        <v>0.73</v>
      </c>
    </row>
    <row r="17" s="46" customFormat="1" ht="15" customHeight="1" spans="1:9">
      <c r="A17" s="343" t="s">
        <v>97</v>
      </c>
      <c r="B17" s="343">
        <v>0.002</v>
      </c>
      <c r="C17" s="343">
        <v>0.05</v>
      </c>
      <c r="D17" s="349">
        <v>76.83</v>
      </c>
      <c r="E17" s="349">
        <v>2.52</v>
      </c>
      <c r="F17" s="349">
        <v>74.93</v>
      </c>
      <c r="G17" s="349">
        <v>5.1</v>
      </c>
      <c r="H17" s="343">
        <v>5484</v>
      </c>
      <c r="I17" s="343">
        <v>80.34</v>
      </c>
    </row>
    <row r="18" s="46" customFormat="1" ht="15" customHeight="1" spans="1:9">
      <c r="A18" s="343" t="s">
        <v>101</v>
      </c>
      <c r="B18" s="343">
        <v>0.002</v>
      </c>
      <c r="C18" s="343">
        <v>0.05</v>
      </c>
      <c r="D18" s="349">
        <v>77.5</v>
      </c>
      <c r="E18" s="349">
        <v>1.8</v>
      </c>
      <c r="F18" s="349">
        <v>72.8</v>
      </c>
      <c r="G18" s="349">
        <v>2.75</v>
      </c>
      <c r="H18" s="343">
        <v>5428</v>
      </c>
      <c r="I18" s="343">
        <v>79.52</v>
      </c>
    </row>
    <row r="19" s="46" customFormat="1" ht="15" customHeight="1" spans="1:9">
      <c r="A19" s="343" t="s">
        <v>105</v>
      </c>
      <c r="B19" s="343">
        <v>0.004</v>
      </c>
      <c r="C19" s="343">
        <v>0.02</v>
      </c>
      <c r="D19" s="349">
        <v>72.67</v>
      </c>
      <c r="E19" s="349">
        <v>0.76</v>
      </c>
      <c r="F19" s="349">
        <v>66.8</v>
      </c>
      <c r="G19" s="349">
        <v>1.4</v>
      </c>
      <c r="H19" s="343">
        <v>6814</v>
      </c>
      <c r="I19" s="343">
        <v>99.82</v>
      </c>
    </row>
    <row r="20" s="46" customFormat="1" ht="15" customHeight="1" spans="1:9">
      <c r="A20" s="343" t="s">
        <v>109</v>
      </c>
      <c r="B20" s="343">
        <v>0.006</v>
      </c>
      <c r="C20" s="343">
        <v>0.02</v>
      </c>
      <c r="D20" s="349">
        <v>84.67</v>
      </c>
      <c r="E20" s="349">
        <v>2.31</v>
      </c>
      <c r="F20" s="349">
        <v>78</v>
      </c>
      <c r="G20" s="349">
        <v>2.6</v>
      </c>
      <c r="H20" s="343">
        <v>6383</v>
      </c>
      <c r="I20" s="343">
        <v>93.51</v>
      </c>
    </row>
    <row r="21" s="46" customFormat="1" ht="15" customHeight="1" spans="1:9">
      <c r="A21" s="343" t="s">
        <v>113</v>
      </c>
      <c r="B21" s="343">
        <v>0.003</v>
      </c>
      <c r="C21" s="343">
        <v>0.03</v>
      </c>
      <c r="D21" s="349">
        <v>112.17</v>
      </c>
      <c r="E21" s="349">
        <v>9.36</v>
      </c>
      <c r="F21" s="349">
        <v>112.4</v>
      </c>
      <c r="G21" s="349">
        <v>7.71</v>
      </c>
      <c r="H21" s="343">
        <v>6790</v>
      </c>
      <c r="I21" s="343">
        <v>99.47</v>
      </c>
    </row>
    <row r="22" s="46" customFormat="1" ht="15" customHeight="1" spans="1:9">
      <c r="A22" s="343" t="s">
        <v>117</v>
      </c>
      <c r="B22" s="343">
        <v>0.001</v>
      </c>
      <c r="C22" s="343">
        <v>0.01</v>
      </c>
      <c r="D22" s="349">
        <v>88.33</v>
      </c>
      <c r="E22" s="349">
        <v>6.37</v>
      </c>
      <c r="F22" s="349">
        <v>79.53</v>
      </c>
      <c r="G22" s="349">
        <v>4.9</v>
      </c>
      <c r="H22" s="343">
        <v>5256</v>
      </c>
      <c r="I22" s="349">
        <v>77</v>
      </c>
    </row>
    <row r="23" ht="15" customHeight="1" spans="1:9">
      <c r="A23" s="25" t="s">
        <v>121</v>
      </c>
      <c r="B23" s="348">
        <v>0.001</v>
      </c>
      <c r="C23" s="348">
        <v>0.04</v>
      </c>
      <c r="D23" s="347">
        <v>80.5</v>
      </c>
      <c r="E23" s="347">
        <v>4.27</v>
      </c>
      <c r="F23" s="347">
        <v>75.73</v>
      </c>
      <c r="G23" s="347">
        <v>4.58</v>
      </c>
      <c r="H23" s="348">
        <v>157</v>
      </c>
      <c r="I23" s="347">
        <v>2.3</v>
      </c>
    </row>
    <row r="24" ht="15" customHeight="1" spans="1:9">
      <c r="A24" s="341" t="s">
        <v>124</v>
      </c>
      <c r="B24" s="350">
        <v>0.002</v>
      </c>
      <c r="C24" s="350">
        <v>0.01</v>
      </c>
      <c r="D24" s="351">
        <v>100.67</v>
      </c>
      <c r="E24" s="351">
        <v>4.75</v>
      </c>
      <c r="F24" s="351">
        <v>94</v>
      </c>
      <c r="G24" s="351">
        <v>3.14</v>
      </c>
      <c r="H24" s="350">
        <v>72</v>
      </c>
      <c r="I24" s="350">
        <v>1.05</v>
      </c>
    </row>
    <row r="25" ht="53.25" customHeight="1" spans="1:9">
      <c r="A25" s="222" t="s">
        <v>137</v>
      </c>
      <c r="B25" s="222"/>
      <c r="C25" s="222"/>
      <c r="D25" s="222"/>
      <c r="E25" s="222"/>
      <c r="F25" s="222"/>
      <c r="G25" s="222"/>
      <c r="H25" s="222"/>
      <c r="I25" s="222"/>
    </row>
    <row r="26" ht="21" customHeight="1" spans="1:9">
      <c r="A26" s="220" t="s">
        <v>138</v>
      </c>
      <c r="B26" s="220"/>
      <c r="C26" s="220"/>
      <c r="D26" s="220"/>
      <c r="E26" s="220"/>
      <c r="F26" s="220"/>
      <c r="G26" s="220"/>
      <c r="H26" s="220"/>
      <c r="I26" s="220"/>
    </row>
    <row r="27" ht="15" customHeight="1" spans="1:1">
      <c r="A27" s="58"/>
    </row>
    <row r="28" ht="15" customHeight="1" spans="1:1">
      <c r="A28" s="58"/>
    </row>
    <row r="29" ht="15" customHeight="1" spans="1:1">
      <c r="A29" s="58"/>
    </row>
    <row r="30" ht="15" customHeight="1" spans="1:1">
      <c r="A30" s="58"/>
    </row>
    <row r="31" ht="15" customHeight="1" spans="1:1">
      <c r="A31" s="58"/>
    </row>
    <row r="32" ht="15" customHeight="1" spans="1:1">
      <c r="A32" s="260"/>
    </row>
  </sheetData>
  <mergeCells count="10">
    <mergeCell ref="A1:I1"/>
    <mergeCell ref="D2:E2"/>
    <mergeCell ref="F2:G2"/>
    <mergeCell ref="A25:I25"/>
    <mergeCell ref="A26:I26"/>
    <mergeCell ref="A2:A3"/>
    <mergeCell ref="B2:B3"/>
    <mergeCell ref="C2:C3"/>
    <mergeCell ref="H2:H3"/>
    <mergeCell ref="I2:I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160" zoomScaleNormal="160" workbookViewId="0">
      <selection activeCell="E21" sqref="E21"/>
    </sheetView>
  </sheetViews>
  <sheetFormatPr defaultColWidth="9" defaultRowHeight="14.25"/>
  <cols>
    <col min="1" max="1" width="9.66666666666667" customWidth="1"/>
    <col min="2" max="7" width="12.3333333333333" customWidth="1"/>
    <col min="8" max="8" width="24.2166666666667" customWidth="1"/>
  </cols>
  <sheetData>
    <row r="1" ht="33" customHeight="1" spans="1:8">
      <c r="A1" s="2" t="s">
        <v>139</v>
      </c>
      <c r="B1" s="2"/>
      <c r="C1" s="2"/>
      <c r="D1" s="2"/>
      <c r="E1" s="2"/>
      <c r="F1" s="2"/>
      <c r="G1" s="2"/>
      <c r="H1" s="2"/>
    </row>
    <row r="2" s="223" customFormat="1" ht="15" customHeight="1" spans="1:8">
      <c r="A2" s="338" t="s">
        <v>140</v>
      </c>
      <c r="B2" s="339" t="s">
        <v>128</v>
      </c>
      <c r="C2" s="338" t="s">
        <v>141</v>
      </c>
      <c r="D2" s="338" t="s">
        <v>135</v>
      </c>
      <c r="E2" s="338" t="s">
        <v>142</v>
      </c>
      <c r="F2" s="338" t="s">
        <v>136</v>
      </c>
      <c r="G2" s="338" t="s">
        <v>143</v>
      </c>
      <c r="H2" s="338" t="s">
        <v>144</v>
      </c>
    </row>
    <row r="3" ht="15" customHeight="1" spans="1:11">
      <c r="A3" s="25">
        <v>1</v>
      </c>
      <c r="B3" s="25" t="s">
        <v>56</v>
      </c>
      <c r="C3" s="23">
        <v>6131</v>
      </c>
      <c r="D3" s="340">
        <v>0.038</v>
      </c>
      <c r="E3" s="340">
        <v>0.025</v>
      </c>
      <c r="F3" s="340">
        <v>0.145</v>
      </c>
      <c r="G3" s="340">
        <v>0.004</v>
      </c>
      <c r="H3" s="340">
        <v>10.64</v>
      </c>
      <c r="I3" s="343"/>
      <c r="J3" s="343"/>
      <c r="K3" s="343"/>
    </row>
    <row r="4" ht="15" customHeight="1" spans="1:11">
      <c r="A4" s="25" t="s">
        <v>145</v>
      </c>
      <c r="B4" s="25" t="s">
        <v>60</v>
      </c>
      <c r="C4" s="23">
        <v>6823</v>
      </c>
      <c r="D4" s="340">
        <v>5.959</v>
      </c>
      <c r="E4" s="340">
        <v>3.11</v>
      </c>
      <c r="F4" s="340">
        <v>13.747</v>
      </c>
      <c r="G4" s="340">
        <v>0.007</v>
      </c>
      <c r="H4" s="340">
        <v>260</v>
      </c>
      <c r="I4" s="343"/>
      <c r="J4" s="343"/>
      <c r="K4" s="343"/>
    </row>
    <row r="5" ht="15" customHeight="1" spans="1:11">
      <c r="A5" s="25" t="s">
        <v>146</v>
      </c>
      <c r="B5" s="25" t="s">
        <v>64</v>
      </c>
      <c r="C5" s="23">
        <v>6822</v>
      </c>
      <c r="D5" s="340">
        <v>0.764</v>
      </c>
      <c r="E5" s="340">
        <v>0.523</v>
      </c>
      <c r="F5" s="340">
        <v>0.754</v>
      </c>
      <c r="G5" s="340">
        <v>0.017</v>
      </c>
      <c r="H5" s="340">
        <v>10.844</v>
      </c>
      <c r="I5" s="343"/>
      <c r="J5" s="343"/>
      <c r="K5" s="343"/>
    </row>
    <row r="6" ht="15" customHeight="1" spans="1:11">
      <c r="A6" s="25" t="s">
        <v>147</v>
      </c>
      <c r="B6" s="25" t="s">
        <v>68</v>
      </c>
      <c r="C6" s="23">
        <v>6802</v>
      </c>
      <c r="D6" s="340">
        <v>0.398</v>
      </c>
      <c r="E6" s="340">
        <v>0.263</v>
      </c>
      <c r="F6" s="340">
        <v>0.525</v>
      </c>
      <c r="G6" s="340">
        <v>0.003</v>
      </c>
      <c r="H6" s="340">
        <v>17.039</v>
      </c>
      <c r="I6" s="343"/>
      <c r="J6" s="343"/>
      <c r="K6" s="343"/>
    </row>
    <row r="7" ht="15" customHeight="1" spans="1:11">
      <c r="A7" s="25" t="s">
        <v>148</v>
      </c>
      <c r="B7" s="25" t="s">
        <v>72</v>
      </c>
      <c r="C7" s="23">
        <v>6809</v>
      </c>
      <c r="D7" s="340">
        <v>0.323</v>
      </c>
      <c r="E7" s="340">
        <v>0.23</v>
      </c>
      <c r="F7" s="340">
        <v>0.322</v>
      </c>
      <c r="G7" s="340">
        <v>0.003</v>
      </c>
      <c r="H7" s="340">
        <v>4.502</v>
      </c>
      <c r="I7" s="343"/>
      <c r="J7" s="343"/>
      <c r="K7" s="343"/>
    </row>
    <row r="8" ht="15" customHeight="1" spans="1:11">
      <c r="A8" s="25" t="s">
        <v>149</v>
      </c>
      <c r="B8" s="25" t="s">
        <v>76</v>
      </c>
      <c r="C8" s="23">
        <v>5460</v>
      </c>
      <c r="D8" s="340">
        <v>0.033</v>
      </c>
      <c r="E8" s="340">
        <v>0.022</v>
      </c>
      <c r="F8" s="340">
        <v>0.036</v>
      </c>
      <c r="G8" s="340">
        <v>0.003</v>
      </c>
      <c r="H8" s="340">
        <v>0.662</v>
      </c>
      <c r="I8" s="343"/>
      <c r="J8" s="343"/>
      <c r="K8" s="343"/>
    </row>
    <row r="9" ht="15" customHeight="1" spans="1:11">
      <c r="A9" s="25" t="s">
        <v>150</v>
      </c>
      <c r="B9" s="25" t="s">
        <v>80</v>
      </c>
      <c r="C9" s="23">
        <v>5969</v>
      </c>
      <c r="D9" s="340">
        <v>0.042</v>
      </c>
      <c r="E9" s="340">
        <v>0.03</v>
      </c>
      <c r="F9" s="340">
        <v>0.043</v>
      </c>
      <c r="G9" s="340">
        <v>0.002</v>
      </c>
      <c r="H9" s="340">
        <v>0.636</v>
      </c>
      <c r="I9" s="343"/>
      <c r="J9" s="343"/>
      <c r="K9" s="343"/>
    </row>
    <row r="10" ht="15" customHeight="1" spans="1:11">
      <c r="A10" s="25" t="s">
        <v>151</v>
      </c>
      <c r="B10" s="25" t="s">
        <v>97</v>
      </c>
      <c r="C10" s="23">
        <v>5484</v>
      </c>
      <c r="D10" s="340">
        <v>0.022</v>
      </c>
      <c r="E10" s="340">
        <v>0.013</v>
      </c>
      <c r="F10" s="340">
        <v>0.091</v>
      </c>
      <c r="G10" s="340">
        <v>0.002</v>
      </c>
      <c r="H10" s="340">
        <v>6.214</v>
      </c>
      <c r="I10" s="343"/>
      <c r="J10" s="343"/>
      <c r="K10" s="343"/>
    </row>
    <row r="11" ht="15" customHeight="1" spans="1:11">
      <c r="A11" s="25" t="s">
        <v>152</v>
      </c>
      <c r="B11" s="25" t="s">
        <v>101</v>
      </c>
      <c r="C11" s="23">
        <v>5428</v>
      </c>
      <c r="D11" s="340">
        <v>0.295</v>
      </c>
      <c r="E11" s="340">
        <v>0.162</v>
      </c>
      <c r="F11" s="340">
        <v>0.313</v>
      </c>
      <c r="G11" s="340">
        <v>0.002</v>
      </c>
      <c r="H11" s="340">
        <v>3.705</v>
      </c>
      <c r="I11" s="343"/>
      <c r="J11" s="343"/>
      <c r="K11" s="343"/>
    </row>
    <row r="12" ht="15" customHeight="1" spans="1:11">
      <c r="A12" s="25" t="s">
        <v>153</v>
      </c>
      <c r="B12" s="25" t="s">
        <v>105</v>
      </c>
      <c r="C12" s="23">
        <v>6814</v>
      </c>
      <c r="D12" s="340">
        <v>0.418</v>
      </c>
      <c r="E12" s="340">
        <v>0.275</v>
      </c>
      <c r="F12" s="340">
        <v>0.639</v>
      </c>
      <c r="G12" s="340">
        <v>0.004</v>
      </c>
      <c r="H12" s="340">
        <v>21.158</v>
      </c>
      <c r="I12" s="343"/>
      <c r="J12" s="343"/>
      <c r="K12" s="343"/>
    </row>
    <row r="13" ht="15" spans="1:11">
      <c r="A13" s="25" t="s">
        <v>154</v>
      </c>
      <c r="B13" s="25" t="s">
        <v>109</v>
      </c>
      <c r="C13" s="23">
        <v>6383</v>
      </c>
      <c r="D13" s="340">
        <v>0.112</v>
      </c>
      <c r="E13" s="340">
        <v>0.076</v>
      </c>
      <c r="F13" s="340">
        <v>0.165</v>
      </c>
      <c r="G13" s="340">
        <v>0.006</v>
      </c>
      <c r="H13" s="340">
        <v>6.646</v>
      </c>
      <c r="I13" s="343"/>
      <c r="J13" s="343"/>
      <c r="K13" s="343"/>
    </row>
    <row r="14" ht="15" customHeight="1" spans="1:11">
      <c r="A14" s="25" t="s">
        <v>155</v>
      </c>
      <c r="B14" s="25" t="s">
        <v>113</v>
      </c>
      <c r="C14" s="23">
        <v>6790</v>
      </c>
      <c r="D14" s="340">
        <v>3.743</v>
      </c>
      <c r="E14" s="340">
        <v>2.76</v>
      </c>
      <c r="F14" s="340">
        <v>4.535</v>
      </c>
      <c r="G14" s="340">
        <v>0.014</v>
      </c>
      <c r="H14" s="340">
        <v>117.8</v>
      </c>
      <c r="I14" s="343"/>
      <c r="J14" s="343"/>
      <c r="K14" s="343"/>
    </row>
    <row r="15" ht="15" customHeight="1" spans="1:11">
      <c r="A15" s="341" t="s">
        <v>156</v>
      </c>
      <c r="B15" s="341" t="s">
        <v>117</v>
      </c>
      <c r="C15" s="31">
        <v>5256</v>
      </c>
      <c r="D15" s="342">
        <v>0.01</v>
      </c>
      <c r="E15" s="342">
        <v>0.008</v>
      </c>
      <c r="F15" s="342">
        <v>0.018</v>
      </c>
      <c r="G15" s="342">
        <v>0.001</v>
      </c>
      <c r="H15" s="342">
        <v>0.991</v>
      </c>
      <c r="I15" s="343"/>
      <c r="J15" s="343"/>
      <c r="K15" s="343"/>
    </row>
    <row r="16" ht="48" customHeight="1" spans="1:8">
      <c r="A16" s="222" t="s">
        <v>157</v>
      </c>
      <c r="B16" s="222"/>
      <c r="C16" s="222"/>
      <c r="D16" s="222"/>
      <c r="E16" s="222"/>
      <c r="F16" s="222"/>
      <c r="G16" s="222"/>
      <c r="H16" s="222"/>
    </row>
    <row r="17" ht="15" spans="1:1">
      <c r="A17" s="58"/>
    </row>
    <row r="18" ht="15" spans="1:1">
      <c r="A18" s="58"/>
    </row>
    <row r="19" ht="15" spans="1:1">
      <c r="A19" s="58"/>
    </row>
    <row r="20" ht="15" spans="1:1">
      <c r="A20" s="58"/>
    </row>
    <row r="21" ht="15" spans="1:1">
      <c r="A21" s="58"/>
    </row>
  </sheetData>
  <mergeCells count="2">
    <mergeCell ref="A1:H1"/>
    <mergeCell ref="A16:H1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9"/>
  <sheetViews>
    <sheetView zoomScale="130" zoomScaleNormal="130" workbookViewId="0">
      <selection activeCell="S7" sqref="S7:U7"/>
    </sheetView>
  </sheetViews>
  <sheetFormatPr defaultColWidth="9" defaultRowHeight="14.25"/>
  <cols>
    <col min="1" max="1" width="10.8833333333333" customWidth="1"/>
    <col min="2" max="2" width="13.2166666666667" style="45" customWidth="1"/>
    <col min="3" max="4" width="9" style="45"/>
    <col min="5" max="5" width="17.3333333333333" style="45" customWidth="1"/>
    <col min="6" max="8" width="9" style="45"/>
    <col min="9" max="9" width="11.2166666666667" style="45" customWidth="1"/>
    <col min="10" max="10" width="11.4416666666667" style="45" customWidth="1"/>
    <col min="11" max="11" width="13.2166666666667" style="45" customWidth="1"/>
    <col min="12" max="13" width="9" style="45"/>
    <col min="14" max="14" width="17.4416666666667" style="45" customWidth="1"/>
    <col min="15" max="17" width="9" style="45"/>
    <col min="18" max="18" width="15.3333333333333" style="45" customWidth="1"/>
    <col min="19" max="20" width="9" style="45"/>
    <col min="21" max="21" width="16.4416666666667" style="45" customWidth="1"/>
    <col min="22" max="23" width="9" style="45"/>
    <col min="24" max="24" width="9.88333333333333" style="45" customWidth="1"/>
    <col min="25" max="25" width="9.55833333333333" style="45" customWidth="1"/>
    <col min="26" max="26" width="9.44166666666667" style="45" customWidth="1"/>
    <col min="27" max="27" width="10.8833333333333" style="45" customWidth="1"/>
    <col min="28" max="28" width="14.775" style="45" customWidth="1"/>
    <col min="29" max="30" width="9" style="45"/>
    <col min="31" max="31" width="18.4416666666667" style="45" customWidth="1"/>
    <col min="32" max="33" width="9" style="45"/>
    <col min="34" max="34" width="11.4416666666667" style="45" customWidth="1"/>
    <col min="35" max="35" width="9.775" style="45" customWidth="1"/>
    <col min="36" max="36" width="10" style="45" customWidth="1"/>
    <col min="37" max="37" width="10.3333333333333" style="45" customWidth="1"/>
  </cols>
  <sheetData>
    <row r="1" s="60" customFormat="1" ht="33" customHeight="1" spans="1:37">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60" customFormat="1" ht="15.75" customHeight="1" spans="1:37">
      <c r="A2" s="57" t="s">
        <v>128</v>
      </c>
      <c r="B2" s="322" t="s">
        <v>159</v>
      </c>
      <c r="C2" s="322"/>
      <c r="D2" s="322"/>
      <c r="E2" s="322"/>
      <c r="F2" s="322"/>
      <c r="G2" s="322"/>
      <c r="H2" s="322"/>
      <c r="I2" s="322"/>
      <c r="J2" s="322"/>
      <c r="K2" s="322" t="s">
        <v>160</v>
      </c>
      <c r="L2" s="322"/>
      <c r="M2" s="322"/>
      <c r="N2" s="322"/>
      <c r="O2" s="322"/>
      <c r="P2" s="322"/>
      <c r="Q2" s="322"/>
      <c r="R2" s="322" t="s">
        <v>161</v>
      </c>
      <c r="S2" s="322"/>
      <c r="T2" s="322"/>
      <c r="U2" s="322"/>
      <c r="V2" s="322"/>
      <c r="W2" s="322"/>
      <c r="X2" s="322"/>
      <c r="Y2" s="322"/>
      <c r="Z2" s="322"/>
      <c r="AA2" s="322"/>
      <c r="AB2" s="333" t="s">
        <v>162</v>
      </c>
      <c r="AC2" s="333"/>
      <c r="AD2" s="333"/>
      <c r="AE2" s="333"/>
      <c r="AF2" s="333"/>
      <c r="AG2" s="333"/>
      <c r="AH2" s="333"/>
      <c r="AI2" s="333"/>
      <c r="AJ2" s="333"/>
      <c r="AK2" s="333"/>
    </row>
    <row r="3" s="233" customFormat="1" ht="15.75" spans="1:37">
      <c r="A3" s="57"/>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334"/>
      <c r="AC3" s="334"/>
      <c r="AD3" s="334"/>
      <c r="AE3" s="334"/>
      <c r="AF3" s="334"/>
      <c r="AG3" s="334"/>
      <c r="AH3" s="334"/>
      <c r="AI3" s="334"/>
      <c r="AJ3" s="334"/>
      <c r="AK3" s="334"/>
    </row>
    <row r="4" s="233" customFormat="1" ht="15" spans="1:37">
      <c r="A4" s="57"/>
      <c r="B4" s="227" t="s">
        <v>163</v>
      </c>
      <c r="C4" s="323" t="s">
        <v>164</v>
      </c>
      <c r="D4" s="323"/>
      <c r="E4" s="227" t="s">
        <v>165</v>
      </c>
      <c r="F4" s="323" t="s">
        <v>166</v>
      </c>
      <c r="G4" s="323"/>
      <c r="H4" s="227" t="s">
        <v>167</v>
      </c>
      <c r="I4" s="227" t="s">
        <v>168</v>
      </c>
      <c r="J4" s="227" t="s">
        <v>169</v>
      </c>
      <c r="K4" s="227" t="s">
        <v>163</v>
      </c>
      <c r="L4" s="323" t="s">
        <v>164</v>
      </c>
      <c r="M4" s="323"/>
      <c r="N4" s="227" t="s">
        <v>165</v>
      </c>
      <c r="O4" s="323" t="s">
        <v>166</v>
      </c>
      <c r="P4" s="323"/>
      <c r="Q4" s="227" t="s">
        <v>170</v>
      </c>
      <c r="R4" s="227" t="s">
        <v>163</v>
      </c>
      <c r="S4" s="323" t="s">
        <v>164</v>
      </c>
      <c r="T4" s="323"/>
      <c r="U4" s="227" t="s">
        <v>165</v>
      </c>
      <c r="V4" s="323" t="s">
        <v>166</v>
      </c>
      <c r="W4" s="323"/>
      <c r="X4" s="227" t="s">
        <v>167</v>
      </c>
      <c r="Y4" s="227" t="s">
        <v>168</v>
      </c>
      <c r="Z4" s="227" t="s">
        <v>169</v>
      </c>
      <c r="AA4" s="227" t="s">
        <v>170</v>
      </c>
      <c r="AB4" s="322" t="s">
        <v>163</v>
      </c>
      <c r="AC4" s="335" t="s">
        <v>164</v>
      </c>
      <c r="AD4" s="335"/>
      <c r="AE4" s="322" t="s">
        <v>165</v>
      </c>
      <c r="AF4" s="335" t="s">
        <v>166</v>
      </c>
      <c r="AG4" s="335"/>
      <c r="AH4" s="227" t="s">
        <v>167</v>
      </c>
      <c r="AI4" s="227" t="s">
        <v>168</v>
      </c>
      <c r="AJ4" s="227" t="s">
        <v>169</v>
      </c>
      <c r="AK4" s="227" t="s">
        <v>170</v>
      </c>
    </row>
    <row r="5" s="233" customFormat="1" ht="15.75" spans="1:37">
      <c r="A5" s="2"/>
      <c r="B5" s="228"/>
      <c r="C5" s="228" t="s">
        <v>135</v>
      </c>
      <c r="D5" s="228" t="s">
        <v>136</v>
      </c>
      <c r="E5" s="228"/>
      <c r="F5" s="228" t="s">
        <v>135</v>
      </c>
      <c r="G5" s="228" t="s">
        <v>136</v>
      </c>
      <c r="H5" s="228"/>
      <c r="I5" s="228"/>
      <c r="J5" s="228"/>
      <c r="K5" s="228"/>
      <c r="L5" s="228" t="s">
        <v>135</v>
      </c>
      <c r="M5" s="228" t="s">
        <v>136</v>
      </c>
      <c r="N5" s="228"/>
      <c r="O5" s="228" t="s">
        <v>135</v>
      </c>
      <c r="P5" s="228" t="s">
        <v>136</v>
      </c>
      <c r="Q5" s="228"/>
      <c r="R5" s="228"/>
      <c r="S5" s="228" t="s">
        <v>135</v>
      </c>
      <c r="T5" s="228" t="s">
        <v>136</v>
      </c>
      <c r="U5" s="228"/>
      <c r="V5" s="228" t="s">
        <v>135</v>
      </c>
      <c r="W5" s="228" t="s">
        <v>136</v>
      </c>
      <c r="X5" s="228"/>
      <c r="Y5" s="228"/>
      <c r="Z5" s="228"/>
      <c r="AA5" s="228"/>
      <c r="AB5" s="228"/>
      <c r="AC5" s="228" t="s">
        <v>135</v>
      </c>
      <c r="AD5" s="228" t="s">
        <v>136</v>
      </c>
      <c r="AE5" s="228"/>
      <c r="AF5" s="228" t="s">
        <v>135</v>
      </c>
      <c r="AG5" s="228" t="s">
        <v>136</v>
      </c>
      <c r="AH5" s="228"/>
      <c r="AI5" s="228"/>
      <c r="AJ5" s="228"/>
      <c r="AK5" s="228"/>
    </row>
    <row r="6" s="60" customFormat="1" ht="15" spans="1:37">
      <c r="A6" s="20" t="s">
        <v>56</v>
      </c>
      <c r="B6" s="79">
        <v>4708</v>
      </c>
      <c r="C6" s="272">
        <v>23.6789</v>
      </c>
      <c r="D6" s="272">
        <v>2.459356</v>
      </c>
      <c r="E6" s="229" t="s">
        <v>171</v>
      </c>
      <c r="F6" s="272">
        <v>16.47005</v>
      </c>
      <c r="G6" s="272">
        <v>2</v>
      </c>
      <c r="H6" s="324">
        <v>1971</v>
      </c>
      <c r="I6" s="324">
        <v>1404</v>
      </c>
      <c r="J6" s="328">
        <v>1333</v>
      </c>
      <c r="K6" s="79">
        <v>1423</v>
      </c>
      <c r="L6" s="272">
        <v>23.52396</v>
      </c>
      <c r="M6" s="312">
        <v>2.502498</v>
      </c>
      <c r="N6" s="229" t="s">
        <v>172</v>
      </c>
      <c r="O6" s="272">
        <v>16.42102</v>
      </c>
      <c r="P6" s="272">
        <v>2.04219</v>
      </c>
      <c r="Q6" s="328">
        <v>1423</v>
      </c>
      <c r="R6" s="328">
        <v>6131</v>
      </c>
      <c r="S6" s="317">
        <v>23.66083</v>
      </c>
      <c r="T6" s="317">
        <v>2.488161</v>
      </c>
      <c r="U6" s="229" t="s">
        <v>173</v>
      </c>
      <c r="V6" s="272">
        <v>16.44412</v>
      </c>
      <c r="W6" s="272">
        <v>2.013123</v>
      </c>
      <c r="X6" s="324">
        <v>1971</v>
      </c>
      <c r="Y6" s="324">
        <v>1404</v>
      </c>
      <c r="Z6" s="272">
        <v>1333</v>
      </c>
      <c r="AA6" s="328">
        <v>1423</v>
      </c>
      <c r="AB6" s="218">
        <v>4252</v>
      </c>
      <c r="AC6" s="317">
        <v>23.46869</v>
      </c>
      <c r="AD6" s="317">
        <v>2.396299</v>
      </c>
      <c r="AE6" s="269" t="s">
        <v>174</v>
      </c>
      <c r="AF6" s="272">
        <v>16.30082</v>
      </c>
      <c r="AG6" s="272">
        <v>1.945466</v>
      </c>
      <c r="AH6" s="270">
        <v>1479</v>
      </c>
      <c r="AI6" s="233">
        <v>918</v>
      </c>
      <c r="AJ6" s="233">
        <v>853</v>
      </c>
      <c r="AK6" s="328">
        <v>1002</v>
      </c>
    </row>
    <row r="7" s="60" customFormat="1" ht="15" spans="1:37">
      <c r="A7" s="20" t="s">
        <v>60</v>
      </c>
      <c r="B7" s="79">
        <v>5325</v>
      </c>
      <c r="C7" s="272">
        <v>23.72219</v>
      </c>
      <c r="D7" s="272">
        <v>2.46974</v>
      </c>
      <c r="E7" s="229" t="s">
        <v>175</v>
      </c>
      <c r="F7" s="272">
        <v>16.50379</v>
      </c>
      <c r="G7" s="272">
        <v>2.002597</v>
      </c>
      <c r="H7" s="324">
        <v>2001</v>
      </c>
      <c r="I7" s="324">
        <v>1498</v>
      </c>
      <c r="J7" s="328">
        <v>1826</v>
      </c>
      <c r="K7" s="79">
        <v>1498</v>
      </c>
      <c r="L7" s="64">
        <v>23.54419</v>
      </c>
      <c r="M7" s="64">
        <v>2.483185</v>
      </c>
      <c r="N7" s="229" t="s">
        <v>176</v>
      </c>
      <c r="O7" s="272">
        <v>16.4347</v>
      </c>
      <c r="P7" s="272">
        <v>2.031733</v>
      </c>
      <c r="Q7" s="328">
        <v>1498</v>
      </c>
      <c r="R7" s="328">
        <v>6823</v>
      </c>
      <c r="S7" s="317">
        <v>23.71836</v>
      </c>
      <c r="T7" s="317">
        <v>2.458612</v>
      </c>
      <c r="U7" s="229" t="s">
        <v>177</v>
      </c>
      <c r="V7" s="64">
        <v>16.50044</v>
      </c>
      <c r="W7" s="64">
        <v>1.982929</v>
      </c>
      <c r="X7" s="324">
        <v>2001</v>
      </c>
      <c r="Y7" s="329">
        <v>1498</v>
      </c>
      <c r="Z7" s="64">
        <v>1826</v>
      </c>
      <c r="AA7" s="328">
        <v>1498</v>
      </c>
      <c r="AB7" s="218">
        <v>4688</v>
      </c>
      <c r="AC7" s="317">
        <v>23.51273</v>
      </c>
      <c r="AD7" s="317">
        <v>2.410658</v>
      </c>
      <c r="AE7" s="317" t="s">
        <v>178</v>
      </c>
      <c r="AF7" s="317">
        <v>16.32792</v>
      </c>
      <c r="AG7" s="317">
        <v>1.953828</v>
      </c>
      <c r="AH7" s="270">
        <v>1502</v>
      </c>
      <c r="AI7" s="233">
        <v>975</v>
      </c>
      <c r="AJ7" s="328">
        <v>1150</v>
      </c>
      <c r="AK7" s="328">
        <v>1061</v>
      </c>
    </row>
    <row r="8" s="60" customFormat="1" ht="15" spans="1:37">
      <c r="A8" s="20" t="s">
        <v>64</v>
      </c>
      <c r="B8" s="79">
        <v>5324</v>
      </c>
      <c r="C8" s="272">
        <v>23.72283</v>
      </c>
      <c r="D8" s="272">
        <v>2.469682</v>
      </c>
      <c r="E8" s="229" t="s">
        <v>179</v>
      </c>
      <c r="F8" s="272">
        <v>16.50369</v>
      </c>
      <c r="G8" s="272">
        <v>2.002019</v>
      </c>
      <c r="H8" s="324">
        <v>2001</v>
      </c>
      <c r="I8" s="324">
        <v>1497</v>
      </c>
      <c r="J8" s="328">
        <v>1826</v>
      </c>
      <c r="K8" s="79">
        <v>1498</v>
      </c>
      <c r="L8" s="312">
        <v>23.54159</v>
      </c>
      <c r="M8" s="312">
        <v>2.480448</v>
      </c>
      <c r="N8" s="229" t="s">
        <v>180</v>
      </c>
      <c r="O8" s="64">
        <v>16.4347</v>
      </c>
      <c r="P8" s="272">
        <v>2.031733</v>
      </c>
      <c r="Q8" s="328">
        <v>1498</v>
      </c>
      <c r="R8" s="328">
        <v>6822</v>
      </c>
      <c r="S8" s="317">
        <v>23.71955</v>
      </c>
      <c r="T8" s="317">
        <v>2.458265</v>
      </c>
      <c r="U8" s="229" t="s">
        <v>181</v>
      </c>
      <c r="V8" s="272">
        <v>16.50096</v>
      </c>
      <c r="W8" s="272">
        <v>1.982322</v>
      </c>
      <c r="X8" s="324">
        <v>2001</v>
      </c>
      <c r="Y8" s="324">
        <v>1497</v>
      </c>
      <c r="Z8" s="272">
        <v>1826</v>
      </c>
      <c r="AA8" s="328">
        <v>1498</v>
      </c>
      <c r="AB8" s="218">
        <v>4687</v>
      </c>
      <c r="AC8" s="317">
        <v>23.51333</v>
      </c>
      <c r="AD8" s="317">
        <v>2.410399</v>
      </c>
      <c r="AE8" s="317" t="s">
        <v>182</v>
      </c>
      <c r="AF8" s="317">
        <v>16.32821</v>
      </c>
      <c r="AG8" s="317">
        <v>1.953503</v>
      </c>
      <c r="AH8" s="270">
        <v>1502</v>
      </c>
      <c r="AI8" s="233">
        <v>974</v>
      </c>
      <c r="AJ8" s="328">
        <v>1150</v>
      </c>
      <c r="AK8" s="328">
        <v>1061</v>
      </c>
    </row>
    <row r="9" s="60" customFormat="1" ht="15" spans="1:37">
      <c r="A9" s="20" t="s">
        <v>68</v>
      </c>
      <c r="B9" s="79">
        <v>5304</v>
      </c>
      <c r="C9" s="64">
        <v>23.72416</v>
      </c>
      <c r="D9" s="64">
        <v>2.472545</v>
      </c>
      <c r="E9" s="229" t="s">
        <v>183</v>
      </c>
      <c r="F9" s="272">
        <v>16.50437</v>
      </c>
      <c r="G9" s="272">
        <v>2.002559</v>
      </c>
      <c r="H9" s="324">
        <v>1999</v>
      </c>
      <c r="I9" s="324">
        <v>1493</v>
      </c>
      <c r="J9" s="328">
        <v>1812</v>
      </c>
      <c r="K9" s="79">
        <v>1498</v>
      </c>
      <c r="L9" s="312">
        <v>23.54159</v>
      </c>
      <c r="M9" s="312">
        <v>2.480448</v>
      </c>
      <c r="N9" s="229" t="s">
        <v>180</v>
      </c>
      <c r="O9" s="64">
        <v>16.4347</v>
      </c>
      <c r="P9" s="64">
        <v>2.031733</v>
      </c>
      <c r="Q9" s="328">
        <v>1498</v>
      </c>
      <c r="R9" s="328">
        <v>6802</v>
      </c>
      <c r="S9" s="317">
        <v>23.72057</v>
      </c>
      <c r="T9" s="317">
        <v>2.460477</v>
      </c>
      <c r="U9" s="229" t="s">
        <v>184</v>
      </c>
      <c r="V9" s="272">
        <v>16.50148</v>
      </c>
      <c r="W9" s="272">
        <v>1.982691</v>
      </c>
      <c r="X9" s="324">
        <v>1999</v>
      </c>
      <c r="Y9" s="324">
        <v>1493</v>
      </c>
      <c r="Z9" s="272">
        <v>1812</v>
      </c>
      <c r="AA9" s="328">
        <v>1498</v>
      </c>
      <c r="AB9" s="218">
        <v>4676</v>
      </c>
      <c r="AC9" s="317">
        <v>23.51445</v>
      </c>
      <c r="AD9" s="317">
        <v>2.412112</v>
      </c>
      <c r="AE9" s="317" t="s">
        <v>185</v>
      </c>
      <c r="AF9" s="317">
        <v>16.32834</v>
      </c>
      <c r="AG9" s="317">
        <v>1.955025</v>
      </c>
      <c r="AH9" s="270">
        <v>1501</v>
      </c>
      <c r="AI9" s="233">
        <v>974</v>
      </c>
      <c r="AJ9" s="328">
        <v>1140</v>
      </c>
      <c r="AK9" s="328">
        <v>1061</v>
      </c>
    </row>
    <row r="10" s="60" customFormat="1" ht="15" spans="1:37">
      <c r="A10" s="20" t="s">
        <v>72</v>
      </c>
      <c r="B10" s="79">
        <v>5312</v>
      </c>
      <c r="C10" s="64">
        <v>23.72339</v>
      </c>
      <c r="D10" s="64">
        <v>2.470928</v>
      </c>
      <c r="E10" s="229" t="s">
        <v>186</v>
      </c>
      <c r="F10" s="64">
        <v>16.50598</v>
      </c>
      <c r="G10" s="64">
        <v>2.002539</v>
      </c>
      <c r="H10" s="324">
        <v>1999</v>
      </c>
      <c r="I10" s="329">
        <v>1493</v>
      </c>
      <c r="J10" s="328">
        <v>1820</v>
      </c>
      <c r="K10" s="79">
        <v>1497</v>
      </c>
      <c r="L10" s="312">
        <v>23.54429</v>
      </c>
      <c r="M10" s="312">
        <v>2.479075</v>
      </c>
      <c r="N10" s="229" t="s">
        <v>187</v>
      </c>
      <c r="O10" s="64">
        <v>16.43767</v>
      </c>
      <c r="P10" s="64">
        <v>2.029164</v>
      </c>
      <c r="Q10" s="328">
        <v>1497</v>
      </c>
      <c r="R10" s="328">
        <v>6809</v>
      </c>
      <c r="S10" s="317">
        <v>23.71994</v>
      </c>
      <c r="T10" s="317">
        <v>2.459401</v>
      </c>
      <c r="U10" s="229" t="s">
        <v>188</v>
      </c>
      <c r="V10" s="64">
        <v>16.50281</v>
      </c>
      <c r="W10" s="64">
        <v>1.982836</v>
      </c>
      <c r="X10" s="324">
        <v>1999</v>
      </c>
      <c r="Y10" s="329">
        <v>1493</v>
      </c>
      <c r="Z10" s="64">
        <v>1820</v>
      </c>
      <c r="AA10" s="328">
        <v>1497</v>
      </c>
      <c r="AB10" s="218">
        <v>4679</v>
      </c>
      <c r="AC10" s="317">
        <v>23.51316</v>
      </c>
      <c r="AD10" s="317">
        <v>2.411143</v>
      </c>
      <c r="AE10" s="317" t="s">
        <v>189</v>
      </c>
      <c r="AF10" s="317">
        <v>16.32898</v>
      </c>
      <c r="AG10" s="317">
        <v>1.954489</v>
      </c>
      <c r="AH10" s="270">
        <v>1501</v>
      </c>
      <c r="AI10" s="233">
        <v>971</v>
      </c>
      <c r="AJ10" s="328">
        <v>1147</v>
      </c>
      <c r="AK10" s="328">
        <v>1060</v>
      </c>
    </row>
    <row r="11" s="60" customFormat="1" ht="15" spans="1:37">
      <c r="A11" s="20" t="s">
        <v>76</v>
      </c>
      <c r="B11" s="218">
        <v>4058</v>
      </c>
      <c r="C11" s="64">
        <v>23.76138</v>
      </c>
      <c r="D11" s="64">
        <v>2.456951</v>
      </c>
      <c r="E11" s="229" t="s">
        <v>190</v>
      </c>
      <c r="F11" s="64">
        <v>16.53938</v>
      </c>
      <c r="G11" s="64">
        <v>1.996145</v>
      </c>
      <c r="H11" s="324">
        <v>1835</v>
      </c>
      <c r="I11" s="329">
        <v>1388</v>
      </c>
      <c r="J11" s="233">
        <v>835</v>
      </c>
      <c r="K11" s="79">
        <v>1402</v>
      </c>
      <c r="L11" s="64">
        <v>23.55093</v>
      </c>
      <c r="M11" s="64">
        <v>2.474124</v>
      </c>
      <c r="N11" s="229" t="s">
        <v>191</v>
      </c>
      <c r="O11" s="64">
        <v>16.45097</v>
      </c>
      <c r="P11" s="64">
        <v>2.02489</v>
      </c>
      <c r="Q11" s="328">
        <v>1402</v>
      </c>
      <c r="R11" s="328">
        <v>5460</v>
      </c>
      <c r="S11" s="317">
        <v>23.76044</v>
      </c>
      <c r="T11" s="317">
        <v>2.449084</v>
      </c>
      <c r="U11" s="229" t="s">
        <v>192</v>
      </c>
      <c r="V11" s="64">
        <v>16.53681</v>
      </c>
      <c r="W11" s="64">
        <v>1.973963</v>
      </c>
      <c r="X11" s="324">
        <v>1835</v>
      </c>
      <c r="Y11" s="329">
        <v>1388</v>
      </c>
      <c r="Z11" s="64">
        <v>835</v>
      </c>
      <c r="AA11" s="328">
        <v>1402</v>
      </c>
      <c r="AB11" s="218">
        <v>3784</v>
      </c>
      <c r="AC11" s="317">
        <v>23.54518</v>
      </c>
      <c r="AD11" s="317">
        <v>2.390986</v>
      </c>
      <c r="AE11" s="317" t="s">
        <v>193</v>
      </c>
      <c r="AF11" s="317">
        <v>16.35928</v>
      </c>
      <c r="AG11" s="317">
        <v>1.939734</v>
      </c>
      <c r="AH11" s="270">
        <v>1372</v>
      </c>
      <c r="AI11" s="233">
        <v>906</v>
      </c>
      <c r="AJ11" s="233">
        <v>520</v>
      </c>
      <c r="AK11" s="233">
        <v>986</v>
      </c>
    </row>
    <row r="12" s="60" customFormat="1" ht="15" spans="1:37">
      <c r="A12" s="20" t="s">
        <v>80</v>
      </c>
      <c r="B12" s="218">
        <v>4475</v>
      </c>
      <c r="C12" s="312">
        <v>23.78728</v>
      </c>
      <c r="D12" s="312">
        <v>2.470271</v>
      </c>
      <c r="E12" s="229" t="s">
        <v>194</v>
      </c>
      <c r="F12" s="64">
        <v>16.56116</v>
      </c>
      <c r="G12" s="64">
        <v>2.01365</v>
      </c>
      <c r="H12" s="324">
        <v>1847</v>
      </c>
      <c r="I12" s="329">
        <v>1335</v>
      </c>
      <c r="J12" s="328">
        <v>1293</v>
      </c>
      <c r="K12" s="79">
        <v>1494</v>
      </c>
      <c r="L12" s="312">
        <v>23.54304</v>
      </c>
      <c r="M12" s="312">
        <v>2.481115</v>
      </c>
      <c r="N12" s="229" t="s">
        <v>195</v>
      </c>
      <c r="O12" s="64">
        <v>16.44056</v>
      </c>
      <c r="P12" s="64">
        <v>2.027199</v>
      </c>
      <c r="Q12" s="328">
        <v>1494</v>
      </c>
      <c r="R12" s="328">
        <v>5969</v>
      </c>
      <c r="S12" s="317">
        <v>23.76846</v>
      </c>
      <c r="T12" s="317">
        <v>2.457474</v>
      </c>
      <c r="U12" s="229" t="s">
        <v>196</v>
      </c>
      <c r="V12" s="312">
        <v>16.54498</v>
      </c>
      <c r="W12" s="64">
        <v>1.988372</v>
      </c>
      <c r="X12" s="324">
        <v>1847</v>
      </c>
      <c r="Y12" s="329">
        <v>1335</v>
      </c>
      <c r="Z12" s="64">
        <v>1293</v>
      </c>
      <c r="AA12" s="328">
        <v>1494</v>
      </c>
      <c r="AB12" s="218">
        <v>4123</v>
      </c>
      <c r="AC12" s="317">
        <v>23.55922</v>
      </c>
      <c r="AD12" s="317">
        <v>2.405134</v>
      </c>
      <c r="AE12" s="317" t="s">
        <v>197</v>
      </c>
      <c r="AF12" s="317">
        <v>16.36929</v>
      </c>
      <c r="AG12" s="317">
        <v>1.955935</v>
      </c>
      <c r="AH12" s="270">
        <v>1382</v>
      </c>
      <c r="AI12" s="233">
        <v>877</v>
      </c>
      <c r="AJ12" s="233">
        <v>806</v>
      </c>
      <c r="AK12" s="328">
        <v>1058</v>
      </c>
    </row>
    <row r="13" s="60" customFormat="1" ht="15" spans="1:37">
      <c r="A13" s="20" t="s">
        <v>97</v>
      </c>
      <c r="B13" s="218">
        <v>4001</v>
      </c>
      <c r="C13" s="312">
        <v>23.63999</v>
      </c>
      <c r="D13" s="312">
        <v>2.451076</v>
      </c>
      <c r="E13" s="229" t="s">
        <v>198</v>
      </c>
      <c r="F13" s="64">
        <v>16.46024</v>
      </c>
      <c r="G13" s="64">
        <v>2.00058</v>
      </c>
      <c r="H13" s="324">
        <v>1847</v>
      </c>
      <c r="I13" s="329">
        <v>1336</v>
      </c>
      <c r="J13" s="233">
        <v>818</v>
      </c>
      <c r="K13" s="79">
        <v>1483</v>
      </c>
      <c r="L13" s="64">
        <v>23.54039</v>
      </c>
      <c r="M13" s="64">
        <v>2.473974</v>
      </c>
      <c r="N13" s="229" t="s">
        <v>199</v>
      </c>
      <c r="O13" s="64">
        <v>16.4364</v>
      </c>
      <c r="P13" s="64">
        <v>2.026821</v>
      </c>
      <c r="Q13" s="328">
        <v>1483</v>
      </c>
      <c r="R13" s="328">
        <v>5484</v>
      </c>
      <c r="S13" s="317">
        <v>23.66032</v>
      </c>
      <c r="T13" s="317">
        <v>2.441618</v>
      </c>
      <c r="U13" s="229" t="s">
        <v>200</v>
      </c>
      <c r="V13" s="64">
        <v>16.47018</v>
      </c>
      <c r="W13" s="64">
        <v>1.977174</v>
      </c>
      <c r="X13" s="324">
        <v>1847</v>
      </c>
      <c r="Y13" s="329">
        <v>1336</v>
      </c>
      <c r="Z13" s="64">
        <v>818</v>
      </c>
      <c r="AA13" s="328">
        <v>1483</v>
      </c>
      <c r="AB13" s="218">
        <v>3861</v>
      </c>
      <c r="AC13" s="317">
        <v>23.44208</v>
      </c>
      <c r="AD13" s="317">
        <v>2.392525</v>
      </c>
      <c r="AE13" s="317" t="s">
        <v>201</v>
      </c>
      <c r="AF13" s="317">
        <v>16.28879</v>
      </c>
      <c r="AG13" s="317">
        <v>1.953626</v>
      </c>
      <c r="AH13" s="270">
        <v>1387</v>
      </c>
      <c r="AI13" s="233">
        <v>870</v>
      </c>
      <c r="AJ13" s="233">
        <v>554</v>
      </c>
      <c r="AK13" s="328">
        <v>1050</v>
      </c>
    </row>
    <row r="14" s="60" customFormat="1" ht="15" spans="1:37">
      <c r="A14" s="20" t="s">
        <v>101</v>
      </c>
      <c r="B14" s="218">
        <v>4173</v>
      </c>
      <c r="C14" s="312">
        <v>23.65741</v>
      </c>
      <c r="D14" s="312">
        <v>2.441145</v>
      </c>
      <c r="E14" s="229" t="s">
        <v>202</v>
      </c>
      <c r="F14" s="64">
        <v>16.46412</v>
      </c>
      <c r="G14" s="64">
        <v>1.991731</v>
      </c>
      <c r="H14" s="324">
        <v>2000</v>
      </c>
      <c r="I14" s="329">
        <v>1492</v>
      </c>
      <c r="J14" s="233">
        <v>681</v>
      </c>
      <c r="K14" s="79">
        <v>1255</v>
      </c>
      <c r="L14" s="64">
        <v>23.47538</v>
      </c>
      <c r="M14" s="64">
        <v>2.509044</v>
      </c>
      <c r="N14" s="229" t="s">
        <v>203</v>
      </c>
      <c r="O14" s="64">
        <v>16.36531</v>
      </c>
      <c r="P14" s="64">
        <v>2.04862</v>
      </c>
      <c r="Q14" s="328">
        <v>1255</v>
      </c>
      <c r="R14" s="328">
        <v>5428</v>
      </c>
      <c r="S14" s="317">
        <v>23.67509</v>
      </c>
      <c r="T14" s="317">
        <v>2.432346</v>
      </c>
      <c r="U14" s="229" t="s">
        <v>204</v>
      </c>
      <c r="V14" s="64">
        <v>16.4769</v>
      </c>
      <c r="W14" s="64">
        <v>1.971228</v>
      </c>
      <c r="X14" s="324">
        <v>2000</v>
      </c>
      <c r="Y14" s="329">
        <v>1492</v>
      </c>
      <c r="Z14" s="64">
        <v>681</v>
      </c>
      <c r="AA14" s="328">
        <v>1255</v>
      </c>
      <c r="AB14" s="218">
        <v>3798</v>
      </c>
      <c r="AC14" s="317">
        <v>23.46814</v>
      </c>
      <c r="AD14" s="317">
        <v>2.369471</v>
      </c>
      <c r="AE14" s="317" t="s">
        <v>205</v>
      </c>
      <c r="AF14" s="317">
        <v>16.30142</v>
      </c>
      <c r="AG14" s="317">
        <v>1.936098</v>
      </c>
      <c r="AH14" s="270">
        <v>1501</v>
      </c>
      <c r="AI14" s="233">
        <v>972</v>
      </c>
      <c r="AJ14" s="233">
        <v>435</v>
      </c>
      <c r="AK14" s="233">
        <v>890</v>
      </c>
    </row>
    <row r="15" s="60" customFormat="1" ht="15" spans="1:37">
      <c r="A15" s="20" t="s">
        <v>105</v>
      </c>
      <c r="B15" s="218">
        <v>5316</v>
      </c>
      <c r="C15" s="312">
        <v>23.7226</v>
      </c>
      <c r="D15" s="312">
        <v>2.470888</v>
      </c>
      <c r="E15" s="229" t="s">
        <v>206</v>
      </c>
      <c r="F15" s="64">
        <v>16.50407</v>
      </c>
      <c r="G15" s="64">
        <v>2.002801</v>
      </c>
      <c r="H15" s="324">
        <v>2001</v>
      </c>
      <c r="I15" s="329">
        <v>1494</v>
      </c>
      <c r="J15" s="328">
        <v>1821</v>
      </c>
      <c r="K15" s="79">
        <v>1498</v>
      </c>
      <c r="L15" s="64">
        <v>23.54065</v>
      </c>
      <c r="M15" s="64">
        <v>2.480539</v>
      </c>
      <c r="N15" s="229" t="s">
        <v>207</v>
      </c>
      <c r="O15" s="64">
        <v>16.43537</v>
      </c>
      <c r="P15" s="64">
        <v>2.031754</v>
      </c>
      <c r="Q15" s="328">
        <v>1498</v>
      </c>
      <c r="R15" s="328">
        <v>6814</v>
      </c>
      <c r="S15" s="317">
        <v>23.71906</v>
      </c>
      <c r="T15" s="317">
        <v>2.459532</v>
      </c>
      <c r="U15" s="229" t="s">
        <v>208</v>
      </c>
      <c r="V15" s="64">
        <v>16.50126</v>
      </c>
      <c r="W15" s="64">
        <v>1.982921</v>
      </c>
      <c r="X15" s="324">
        <v>2001</v>
      </c>
      <c r="Y15" s="329">
        <v>1494</v>
      </c>
      <c r="Z15" s="64">
        <v>1821</v>
      </c>
      <c r="AA15" s="328">
        <v>1498</v>
      </c>
      <c r="AB15" s="218">
        <v>4686</v>
      </c>
      <c r="AC15" s="317">
        <v>23.51295</v>
      </c>
      <c r="AD15" s="317">
        <v>2.41111</v>
      </c>
      <c r="AE15" s="317" t="s">
        <v>209</v>
      </c>
      <c r="AF15" s="317">
        <v>16.32828</v>
      </c>
      <c r="AG15" s="317">
        <v>1.953706</v>
      </c>
      <c r="AH15" s="270">
        <v>1502</v>
      </c>
      <c r="AI15" s="233">
        <v>974</v>
      </c>
      <c r="AJ15" s="328">
        <v>1149</v>
      </c>
      <c r="AK15" s="328">
        <v>1061</v>
      </c>
    </row>
    <row r="16" s="60" customFormat="1" ht="15" spans="1:37">
      <c r="A16" s="20" t="s">
        <v>109</v>
      </c>
      <c r="B16" s="218">
        <v>4888</v>
      </c>
      <c r="C16" s="312">
        <v>23.69203</v>
      </c>
      <c r="D16" s="312">
        <v>2.46124</v>
      </c>
      <c r="E16" s="229" t="s">
        <v>210</v>
      </c>
      <c r="F16" s="64">
        <v>16.47826</v>
      </c>
      <c r="G16" s="64">
        <v>1.99334</v>
      </c>
      <c r="H16" s="324">
        <v>2001</v>
      </c>
      <c r="I16" s="329">
        <v>1499</v>
      </c>
      <c r="J16" s="328">
        <v>1388</v>
      </c>
      <c r="K16" s="79">
        <v>1495</v>
      </c>
      <c r="L16" s="312">
        <v>23.54401</v>
      </c>
      <c r="M16" s="312">
        <v>2.481717</v>
      </c>
      <c r="N16" s="229" t="s">
        <v>211</v>
      </c>
      <c r="O16" s="64">
        <v>16.4349</v>
      </c>
      <c r="P16" s="64">
        <v>2.033333</v>
      </c>
      <c r="Q16" s="328">
        <v>1495</v>
      </c>
      <c r="R16" s="328">
        <v>6383</v>
      </c>
      <c r="S16" s="317">
        <v>23.696</v>
      </c>
      <c r="T16" s="317">
        <v>2.451126</v>
      </c>
      <c r="U16" s="229" t="s">
        <v>212</v>
      </c>
      <c r="V16" s="64">
        <v>16.48186</v>
      </c>
      <c r="W16" s="64">
        <v>1.974475</v>
      </c>
      <c r="X16" s="324">
        <v>2001</v>
      </c>
      <c r="Y16" s="329">
        <v>1499</v>
      </c>
      <c r="Z16" s="64">
        <v>1388</v>
      </c>
      <c r="AA16" s="328">
        <v>1495</v>
      </c>
      <c r="AB16" s="218">
        <v>4427</v>
      </c>
      <c r="AC16" s="317">
        <v>23.48796</v>
      </c>
      <c r="AD16" s="317">
        <v>2.397771</v>
      </c>
      <c r="AE16" s="317" t="s">
        <v>213</v>
      </c>
      <c r="AF16" s="317">
        <v>16.31086</v>
      </c>
      <c r="AG16" s="317">
        <v>1.945913</v>
      </c>
      <c r="AH16" s="270">
        <v>1502</v>
      </c>
      <c r="AI16" s="233">
        <v>975</v>
      </c>
      <c r="AJ16" s="233">
        <v>892</v>
      </c>
      <c r="AK16" s="328">
        <v>1058</v>
      </c>
    </row>
    <row r="17" s="60" customFormat="1" ht="15" spans="1:37">
      <c r="A17" s="20" t="s">
        <v>113</v>
      </c>
      <c r="B17" s="218">
        <v>5290</v>
      </c>
      <c r="C17" s="312">
        <v>23.72047</v>
      </c>
      <c r="D17" s="312">
        <v>2.469753</v>
      </c>
      <c r="E17" s="229" t="s">
        <v>214</v>
      </c>
      <c r="F17" s="64">
        <v>16.5059</v>
      </c>
      <c r="G17" s="64">
        <v>2.003727</v>
      </c>
      <c r="H17" s="324">
        <v>2001</v>
      </c>
      <c r="I17" s="329">
        <v>1463</v>
      </c>
      <c r="J17" s="328">
        <v>1826</v>
      </c>
      <c r="K17" s="79">
        <v>1500</v>
      </c>
      <c r="L17" s="312">
        <v>23.544</v>
      </c>
      <c r="M17" s="64">
        <v>2.481706</v>
      </c>
      <c r="N17" s="229" t="s">
        <v>215</v>
      </c>
      <c r="O17" s="64">
        <v>16.43545</v>
      </c>
      <c r="P17" s="64">
        <v>2.030477</v>
      </c>
      <c r="Q17" s="328">
        <v>1500</v>
      </c>
      <c r="R17" s="328">
        <v>6790</v>
      </c>
      <c r="S17" s="317">
        <v>23.71664</v>
      </c>
      <c r="T17" s="317">
        <v>2.458663</v>
      </c>
      <c r="U17" s="229" t="s">
        <v>216</v>
      </c>
      <c r="V17" s="64">
        <v>16.50193</v>
      </c>
      <c r="W17" s="64">
        <v>1.983745</v>
      </c>
      <c r="X17" s="324">
        <v>2001</v>
      </c>
      <c r="Y17" s="329">
        <v>1463</v>
      </c>
      <c r="Z17" s="64">
        <v>1826</v>
      </c>
      <c r="AA17" s="328">
        <v>1500</v>
      </c>
      <c r="AB17" s="218">
        <v>4670</v>
      </c>
      <c r="AC17" s="317">
        <v>23.51023</v>
      </c>
      <c r="AD17" s="317">
        <v>2.409669</v>
      </c>
      <c r="AE17" s="317" t="s">
        <v>217</v>
      </c>
      <c r="AF17" s="317">
        <v>16.32919</v>
      </c>
      <c r="AG17" s="317">
        <v>1.954858</v>
      </c>
      <c r="AH17" s="270">
        <v>1502</v>
      </c>
      <c r="AI17" s="233">
        <v>955</v>
      </c>
      <c r="AJ17" s="328">
        <v>1150</v>
      </c>
      <c r="AK17" s="328">
        <v>1063</v>
      </c>
    </row>
    <row r="18" s="60" customFormat="1" ht="15.75" spans="1:37">
      <c r="A18" s="318" t="s">
        <v>117</v>
      </c>
      <c r="B18" s="325">
        <v>4843</v>
      </c>
      <c r="C18" s="326">
        <v>23.69095</v>
      </c>
      <c r="D18" s="326">
        <v>2.46589</v>
      </c>
      <c r="E18" s="231" t="s">
        <v>218</v>
      </c>
      <c r="F18" s="98">
        <v>16.47223</v>
      </c>
      <c r="G18" s="98">
        <v>1.996253</v>
      </c>
      <c r="H18" s="327">
        <v>1997</v>
      </c>
      <c r="I18" s="330">
        <v>1491</v>
      </c>
      <c r="J18" s="331">
        <v>1355</v>
      </c>
      <c r="K18" s="332">
        <v>413</v>
      </c>
      <c r="L18" s="326">
        <v>23.08959</v>
      </c>
      <c r="M18" s="326">
        <v>2.659023</v>
      </c>
      <c r="N18" s="231" t="s">
        <v>219</v>
      </c>
      <c r="O18" s="98">
        <v>16.08273</v>
      </c>
      <c r="P18" s="98">
        <v>2.183747</v>
      </c>
      <c r="Q18" s="98">
        <v>413</v>
      </c>
      <c r="R18" s="331">
        <v>5256</v>
      </c>
      <c r="S18" s="97">
        <v>23.68639</v>
      </c>
      <c r="T18" s="97">
        <v>2.46109</v>
      </c>
      <c r="U18" s="231" t="s">
        <v>220</v>
      </c>
      <c r="V18" s="98">
        <v>16.47787</v>
      </c>
      <c r="W18" s="98">
        <v>1.997324</v>
      </c>
      <c r="X18" s="327">
        <v>1997</v>
      </c>
      <c r="Y18" s="330">
        <v>1491</v>
      </c>
      <c r="Z18" s="98">
        <v>1355</v>
      </c>
      <c r="AA18" s="98">
        <v>413</v>
      </c>
      <c r="AB18" s="325">
        <v>3653</v>
      </c>
      <c r="AC18" s="336">
        <v>23.46945</v>
      </c>
      <c r="AD18" s="336">
        <v>2.407687</v>
      </c>
      <c r="AE18" s="336" t="s">
        <v>221</v>
      </c>
      <c r="AF18" s="336">
        <v>16.29825</v>
      </c>
      <c r="AG18" s="336">
        <v>1.969852</v>
      </c>
      <c r="AH18" s="337">
        <v>1498</v>
      </c>
      <c r="AI18" s="286">
        <v>974</v>
      </c>
      <c r="AJ18" s="286">
        <v>872</v>
      </c>
      <c r="AK18" s="286">
        <v>309</v>
      </c>
    </row>
    <row r="19" ht="15" spans="1:6">
      <c r="A19" s="320" t="s">
        <v>222</v>
      </c>
      <c r="B19" s="320"/>
      <c r="C19" s="320"/>
      <c r="D19" s="320"/>
      <c r="E19" s="320"/>
      <c r="F19" s="320"/>
    </row>
  </sheetData>
  <mergeCells count="36">
    <mergeCell ref="A1:AK1"/>
    <mergeCell ref="C4:D4"/>
    <mergeCell ref="F4:G4"/>
    <mergeCell ref="L4:M4"/>
    <mergeCell ref="O4:P4"/>
    <mergeCell ref="S4:T4"/>
    <mergeCell ref="V4:W4"/>
    <mergeCell ref="AC4:AD4"/>
    <mergeCell ref="AF4:AG4"/>
    <mergeCell ref="A19:F19"/>
    <mergeCell ref="A2:A5"/>
    <mergeCell ref="B4:B5"/>
    <mergeCell ref="E4:E5"/>
    <mergeCell ref="H4:H5"/>
    <mergeCell ref="I4:I5"/>
    <mergeCell ref="J4:J5"/>
    <mergeCell ref="K4:K5"/>
    <mergeCell ref="N4:N5"/>
    <mergeCell ref="Q4:Q5"/>
    <mergeCell ref="R4:R5"/>
    <mergeCell ref="U4:U5"/>
    <mergeCell ref="X4:X5"/>
    <mergeCell ref="Y4:Y5"/>
    <mergeCell ref="Z4:Z5"/>
    <mergeCell ref="AA4:AA5"/>
    <mergeCell ref="AB4:AB5"/>
    <mergeCell ref="AE4:AE5"/>
    <mergeCell ref="AH4:AH5"/>
    <mergeCell ref="AI4:AI5"/>
    <mergeCell ref="AJ4:AJ5"/>
    <mergeCell ref="AK4:AK5"/>
    <mergeCell ref="AL4:AL5"/>
    <mergeCell ref="R2:AA3"/>
    <mergeCell ref="AB2:AK3"/>
    <mergeCell ref="B2:J3"/>
    <mergeCell ref="K2:Q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zoomScale="130" zoomScaleNormal="130" workbookViewId="0">
      <selection activeCell="E12" sqref="E12"/>
    </sheetView>
  </sheetViews>
  <sheetFormatPr defaultColWidth="9" defaultRowHeight="14.25" outlineLevelCol="5"/>
  <cols>
    <col min="1" max="1" width="26.4416666666667" customWidth="1"/>
    <col min="2" max="2" width="23.6666666666667" style="45" customWidth="1"/>
    <col min="3" max="3" width="26.8833333333333" style="45" customWidth="1"/>
    <col min="4" max="4" width="30.775" style="45" customWidth="1"/>
    <col min="5" max="5" width="23" style="45" customWidth="1"/>
    <col min="6" max="6" width="28" style="45" customWidth="1"/>
  </cols>
  <sheetData>
    <row r="1" ht="33" customHeight="1" spans="1:6">
      <c r="A1" s="2" t="s">
        <v>223</v>
      </c>
      <c r="B1" s="2"/>
      <c r="C1" s="2"/>
      <c r="D1" s="2"/>
      <c r="E1" s="2"/>
      <c r="F1" s="2"/>
    </row>
    <row r="2" ht="15" spans="1:6">
      <c r="A2" s="57" t="s">
        <v>224</v>
      </c>
      <c r="B2" s="227" t="s">
        <v>225</v>
      </c>
      <c r="C2" s="227" t="s">
        <v>226</v>
      </c>
      <c r="D2" s="227" t="s">
        <v>227</v>
      </c>
      <c r="E2" s="301" t="s">
        <v>228</v>
      </c>
      <c r="F2" s="301"/>
    </row>
    <row r="3" ht="15" spans="1:6">
      <c r="A3" s="2"/>
      <c r="B3" s="228"/>
      <c r="C3" s="228"/>
      <c r="D3" s="228"/>
      <c r="E3" s="311" t="s">
        <v>229</v>
      </c>
      <c r="F3" s="311" t="s">
        <v>230</v>
      </c>
    </row>
    <row r="4" ht="15" spans="1:6">
      <c r="A4" s="20" t="s">
        <v>231</v>
      </c>
      <c r="B4" s="312" t="s">
        <v>232</v>
      </c>
      <c r="C4" s="272" t="s">
        <v>233</v>
      </c>
      <c r="D4" s="272" t="s">
        <v>234</v>
      </c>
      <c r="E4" s="272">
        <v>0.124358</v>
      </c>
      <c r="F4" s="272">
        <v>0.724367</v>
      </c>
    </row>
    <row r="5" ht="15" spans="1:6">
      <c r="A5" s="20" t="s">
        <v>235</v>
      </c>
      <c r="B5" s="229" t="s">
        <v>173</v>
      </c>
      <c r="C5" s="267" t="s">
        <v>171</v>
      </c>
      <c r="D5" s="229" t="s">
        <v>236</v>
      </c>
      <c r="E5" s="272">
        <v>2.758558</v>
      </c>
      <c r="F5" s="272">
        <v>0.096735</v>
      </c>
    </row>
    <row r="6" ht="13.2" customHeight="1" spans="1:6">
      <c r="A6" s="20" t="s">
        <v>237</v>
      </c>
      <c r="B6" s="272" t="s">
        <v>238</v>
      </c>
      <c r="C6" s="267" t="s">
        <v>239</v>
      </c>
      <c r="D6" s="272" t="s">
        <v>240</v>
      </c>
      <c r="E6" s="267">
        <v>0.132421</v>
      </c>
      <c r="F6" s="267">
        <v>0.715948</v>
      </c>
    </row>
    <row r="7" ht="13.2" customHeight="1" spans="1:6">
      <c r="A7" s="20" t="s">
        <v>241</v>
      </c>
      <c r="B7" s="270">
        <v>21</v>
      </c>
      <c r="C7" s="270">
        <v>20</v>
      </c>
      <c r="D7" s="270">
        <v>15</v>
      </c>
      <c r="E7" s="267" t="s">
        <v>242</v>
      </c>
      <c r="F7" s="267" t="s">
        <v>242</v>
      </c>
    </row>
    <row r="8" ht="15" spans="1:6">
      <c r="A8" s="20" t="s">
        <v>167</v>
      </c>
      <c r="B8" s="313">
        <v>1971</v>
      </c>
      <c r="C8" s="313">
        <v>1971</v>
      </c>
      <c r="D8" s="313">
        <v>0</v>
      </c>
      <c r="E8" s="267" t="s">
        <v>242</v>
      </c>
      <c r="F8" s="267" t="s">
        <v>242</v>
      </c>
    </row>
    <row r="9" ht="15" spans="1:6">
      <c r="A9" s="20" t="s">
        <v>168</v>
      </c>
      <c r="B9" s="218">
        <v>1404</v>
      </c>
      <c r="C9" s="218">
        <v>1404</v>
      </c>
      <c r="D9" s="313">
        <v>0</v>
      </c>
      <c r="E9" s="267" t="s">
        <v>242</v>
      </c>
      <c r="F9" s="267" t="s">
        <v>242</v>
      </c>
    </row>
    <row r="10" ht="15" spans="1:6">
      <c r="A10" s="20" t="s">
        <v>169</v>
      </c>
      <c r="B10" s="218">
        <v>1333</v>
      </c>
      <c r="C10" s="218">
        <v>1333</v>
      </c>
      <c r="D10" s="313">
        <v>0</v>
      </c>
      <c r="E10" s="267" t="s">
        <v>242</v>
      </c>
      <c r="F10" s="267" t="s">
        <v>242</v>
      </c>
    </row>
    <row r="11" ht="15" spans="1:6">
      <c r="A11" s="20" t="s">
        <v>170</v>
      </c>
      <c r="B11" s="218">
        <v>1423</v>
      </c>
      <c r="C11" s="313">
        <v>0</v>
      </c>
      <c r="D11" s="218">
        <v>1423</v>
      </c>
      <c r="E11" s="267" t="s">
        <v>242</v>
      </c>
      <c r="F11" s="267" t="s">
        <v>242</v>
      </c>
    </row>
    <row r="12" ht="15" spans="1:6">
      <c r="A12" s="58" t="s">
        <v>243</v>
      </c>
      <c r="B12" s="365" t="s">
        <v>244</v>
      </c>
      <c r="C12" s="365" t="s">
        <v>245</v>
      </c>
      <c r="D12" s="365" t="s">
        <v>246</v>
      </c>
      <c r="E12" s="315">
        <v>126.877184242285</v>
      </c>
      <c r="F12" s="316">
        <v>3.81580037267694e-29</v>
      </c>
    </row>
    <row r="13" ht="15" spans="1:6">
      <c r="A13" s="58" t="s">
        <v>247</v>
      </c>
      <c r="B13" s="365" t="s">
        <v>248</v>
      </c>
      <c r="C13" s="365" t="s">
        <v>249</v>
      </c>
      <c r="D13" s="365" t="s">
        <v>250</v>
      </c>
      <c r="E13" s="315">
        <v>10.982675461906</v>
      </c>
      <c r="F13" s="316">
        <v>0.000925012637167789</v>
      </c>
    </row>
    <row r="14" ht="15" spans="1:6">
      <c r="A14" s="58" t="s">
        <v>251</v>
      </c>
      <c r="B14" s="365" t="s">
        <v>252</v>
      </c>
      <c r="C14" s="365" t="s">
        <v>253</v>
      </c>
      <c r="D14" s="365" t="s">
        <v>254</v>
      </c>
      <c r="E14" s="267">
        <v>2.60598700367894</v>
      </c>
      <c r="F14" s="267">
        <v>0.106512334862178</v>
      </c>
    </row>
    <row r="15" ht="15" spans="1:6">
      <c r="A15" s="58" t="s">
        <v>255</v>
      </c>
      <c r="B15" s="365" t="s">
        <v>256</v>
      </c>
      <c r="C15" s="365" t="s">
        <v>257</v>
      </c>
      <c r="D15" s="365" t="s">
        <v>258</v>
      </c>
      <c r="E15" s="267">
        <v>0.58636990947115</v>
      </c>
      <c r="F15" s="267">
        <v>0.443855782806153</v>
      </c>
    </row>
    <row r="16" ht="15" spans="1:6">
      <c r="A16" s="58" t="s">
        <v>259</v>
      </c>
      <c r="B16" s="365" t="s">
        <v>260</v>
      </c>
      <c r="C16" s="365" t="s">
        <v>261</v>
      </c>
      <c r="D16" s="365" t="s">
        <v>262</v>
      </c>
      <c r="E16" s="267">
        <v>2.97813083379824</v>
      </c>
      <c r="F16" s="267">
        <v>0.0844470886019529</v>
      </c>
    </row>
    <row r="17" ht="15" spans="1:6">
      <c r="A17" s="58" t="s">
        <v>263</v>
      </c>
      <c r="B17" s="365" t="s">
        <v>264</v>
      </c>
      <c r="C17" s="365" t="s">
        <v>265</v>
      </c>
      <c r="D17" s="365" t="s">
        <v>266</v>
      </c>
      <c r="E17" s="267">
        <v>0.0255005407830791</v>
      </c>
      <c r="F17" s="267">
        <v>0.873131417120037</v>
      </c>
    </row>
    <row r="18" ht="15" spans="1:6">
      <c r="A18" s="58" t="s">
        <v>267</v>
      </c>
      <c r="B18" s="365" t="s">
        <v>268</v>
      </c>
      <c r="C18" s="365" t="s">
        <v>269</v>
      </c>
      <c r="D18" s="365" t="s">
        <v>270</v>
      </c>
      <c r="E18" s="267">
        <v>1.86462925753536</v>
      </c>
      <c r="F18" s="267">
        <v>0.172141578588575</v>
      </c>
    </row>
    <row r="19" ht="15" spans="1:6">
      <c r="A19" s="58" t="s">
        <v>271</v>
      </c>
      <c r="B19" s="365" t="s">
        <v>272</v>
      </c>
      <c r="C19" s="365" t="s">
        <v>273</v>
      </c>
      <c r="D19" s="365" t="s">
        <v>274</v>
      </c>
      <c r="E19" s="267">
        <v>0.0133016723835427</v>
      </c>
      <c r="F19" s="267">
        <v>0.908185058808761</v>
      </c>
    </row>
    <row r="20" ht="15" customHeight="1" spans="1:6">
      <c r="A20" s="58" t="s">
        <v>275</v>
      </c>
      <c r="B20" s="365" t="s">
        <v>276</v>
      </c>
      <c r="C20" s="365" t="s">
        <v>277</v>
      </c>
      <c r="D20" s="365" t="s">
        <v>278</v>
      </c>
      <c r="E20" s="317">
        <v>1.24423380608635</v>
      </c>
      <c r="F20" s="317">
        <v>0.26470038651961</v>
      </c>
    </row>
    <row r="21" ht="15" customHeight="1" spans="1:6">
      <c r="A21" s="318" t="s">
        <v>279</v>
      </c>
      <c r="B21" s="365" t="s">
        <v>280</v>
      </c>
      <c r="C21" s="365" t="s">
        <v>281</v>
      </c>
      <c r="D21" s="365" t="s">
        <v>282</v>
      </c>
      <c r="E21" s="319">
        <v>0.704753802493724</v>
      </c>
      <c r="F21" s="319">
        <v>0.40122368631779</v>
      </c>
    </row>
    <row r="22" ht="22.5" customHeight="1" spans="1:6">
      <c r="A22" s="320" t="s">
        <v>283</v>
      </c>
      <c r="B22" s="320"/>
      <c r="C22" s="320"/>
      <c r="D22" s="320"/>
      <c r="E22" s="320"/>
      <c r="F22" s="320"/>
    </row>
    <row r="23" ht="15" spans="1:6">
      <c r="A23" s="60"/>
      <c r="B23" s="60"/>
      <c r="C23" s="60"/>
      <c r="D23" s="60"/>
      <c r="E23" s="60"/>
      <c r="F23" s="60"/>
    </row>
    <row r="24" spans="3:3">
      <c r="C24" s="321"/>
    </row>
    <row r="25" spans="3:4">
      <c r="C25" s="321"/>
      <c r="D25" s="321"/>
    </row>
    <row r="26" spans="3:4">
      <c r="C26" s="321"/>
      <c r="D26" s="321"/>
    </row>
    <row r="27" spans="3:5">
      <c r="C27" s="321"/>
      <c r="D27" s="321"/>
      <c r="E27" s="321"/>
    </row>
    <row r="28" spans="3:5">
      <c r="C28" s="321"/>
      <c r="D28" s="321"/>
      <c r="E28" s="321"/>
    </row>
    <row r="29" spans="3:5">
      <c r="C29" s="321"/>
      <c r="D29" s="321"/>
      <c r="E29" s="321"/>
    </row>
    <row r="30" spans="3:5">
      <c r="C30" s="321"/>
      <c r="D30" s="321"/>
      <c r="E30" s="321"/>
    </row>
    <row r="31" spans="3:5">
      <c r="C31" s="321"/>
      <c r="D31" s="321"/>
      <c r="E31" s="321"/>
    </row>
    <row r="32" spans="3:5">
      <c r="C32" s="321"/>
      <c r="D32" s="321"/>
      <c r="E32" s="321"/>
    </row>
    <row r="33" spans="3:5">
      <c r="C33" s="321"/>
      <c r="D33" s="321"/>
      <c r="E33" s="321"/>
    </row>
    <row r="34" spans="4:5">
      <c r="D34" s="321"/>
      <c r="E34" s="321"/>
    </row>
    <row r="35" spans="5:5">
      <c r="E35" s="321"/>
    </row>
    <row r="36" spans="5:5">
      <c r="E36" s="321"/>
    </row>
  </sheetData>
  <mergeCells count="8">
    <mergeCell ref="A1:F1"/>
    <mergeCell ref="E2:F2"/>
    <mergeCell ref="A22:F22"/>
    <mergeCell ref="A23:F23"/>
    <mergeCell ref="A2:A3"/>
    <mergeCell ref="B2:B3"/>
    <mergeCell ref="C2:C3"/>
    <mergeCell ref="D2:D3"/>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3"/>
  <sheetViews>
    <sheetView zoomScale="115" zoomScaleNormal="115" workbookViewId="0">
      <selection activeCell="A1" sqref="A1:Q23"/>
    </sheetView>
  </sheetViews>
  <sheetFormatPr defaultColWidth="9" defaultRowHeight="15"/>
  <cols>
    <col min="1" max="1" width="12.6666666666667" style="60" customWidth="1"/>
    <col min="2" max="2" width="12.3333333333333" style="60" customWidth="1"/>
    <col min="3" max="3" width="16.775" style="60" customWidth="1"/>
    <col min="4" max="4" width="12.6666666666667" style="60" customWidth="1"/>
    <col min="5" max="5" width="15" style="60" customWidth="1"/>
    <col min="6" max="6" width="12.2166666666667" style="60" customWidth="1"/>
    <col min="7" max="8" width="7.44166666666667" style="63" customWidth="1"/>
    <col min="9" max="11" width="9" style="304"/>
    <col min="12" max="12" width="10.4416666666667" style="304" customWidth="1"/>
    <col min="13" max="15" width="9" style="304"/>
    <col min="16" max="16" width="13.2166666666667" style="304" customWidth="1"/>
  </cols>
  <sheetData>
    <row r="1" ht="33" customHeight="1" spans="1:16">
      <c r="A1" s="2" t="s">
        <v>284</v>
      </c>
      <c r="B1" s="2"/>
      <c r="C1" s="2"/>
      <c r="D1" s="2"/>
      <c r="E1" s="2"/>
      <c r="F1" s="2"/>
      <c r="G1" s="2"/>
      <c r="H1" s="2"/>
      <c r="I1" s="2"/>
      <c r="J1" s="2"/>
      <c r="K1" s="2"/>
      <c r="L1" s="2"/>
      <c r="M1" s="2"/>
      <c r="N1" s="2"/>
      <c r="O1" s="2"/>
      <c r="P1" s="2"/>
    </row>
    <row r="2" ht="15.75" customHeight="1" spans="1:16">
      <c r="A2" s="287" t="s">
        <v>285</v>
      </c>
      <c r="B2" s="288" t="s">
        <v>286</v>
      </c>
      <c r="C2" s="287" t="s">
        <v>287</v>
      </c>
      <c r="D2" s="77" t="s">
        <v>288</v>
      </c>
      <c r="E2" s="287" t="s">
        <v>289</v>
      </c>
      <c r="F2" s="287" t="s">
        <v>290</v>
      </c>
      <c r="G2" s="289" t="s">
        <v>291</v>
      </c>
      <c r="H2" s="289" t="s">
        <v>292</v>
      </c>
      <c r="I2" s="309" t="s">
        <v>226</v>
      </c>
      <c r="J2" s="309"/>
      <c r="K2" s="309"/>
      <c r="L2" s="309"/>
      <c r="M2" s="309" t="s">
        <v>227</v>
      </c>
      <c r="N2" s="309"/>
      <c r="O2" s="309"/>
      <c r="P2" s="309"/>
    </row>
    <row r="3" spans="1:16">
      <c r="A3" s="290"/>
      <c r="B3" s="291"/>
      <c r="C3" s="290"/>
      <c r="D3" s="2"/>
      <c r="E3" s="290"/>
      <c r="F3" s="290"/>
      <c r="G3" s="292"/>
      <c r="H3" s="292"/>
      <c r="I3" s="302" t="s">
        <v>293</v>
      </c>
      <c r="J3" s="302" t="s">
        <v>294</v>
      </c>
      <c r="K3" s="303" t="s">
        <v>295</v>
      </c>
      <c r="L3" s="303" t="s">
        <v>230</v>
      </c>
      <c r="M3" s="302" t="s">
        <v>293</v>
      </c>
      <c r="N3" s="302" t="s">
        <v>294</v>
      </c>
      <c r="O3" s="303" t="s">
        <v>295</v>
      </c>
      <c r="P3" s="303" t="s">
        <v>230</v>
      </c>
    </row>
    <row r="4" ht="15.75" spans="1:16">
      <c r="A4" s="246">
        <v>3</v>
      </c>
      <c r="B4" s="305" t="s">
        <v>296</v>
      </c>
      <c r="C4" s="246" t="s">
        <v>297</v>
      </c>
      <c r="D4" s="246">
        <v>195927524</v>
      </c>
      <c r="E4" s="246" t="s">
        <v>298</v>
      </c>
      <c r="F4" s="246" t="s">
        <v>299</v>
      </c>
      <c r="G4" s="306">
        <v>0.13842</v>
      </c>
      <c r="H4" s="306">
        <v>0.9397</v>
      </c>
      <c r="I4" s="306">
        <v>-0.19537</v>
      </c>
      <c r="J4" s="306">
        <v>0.032166</v>
      </c>
      <c r="K4" s="306">
        <v>-6.0737</v>
      </c>
      <c r="L4" s="310">
        <v>1.34803137381309e-9</v>
      </c>
      <c r="M4" s="306">
        <v>-0.16204</v>
      </c>
      <c r="N4" s="306">
        <v>0.06036</v>
      </c>
      <c r="O4" s="306">
        <v>-2.6845</v>
      </c>
      <c r="P4" s="310">
        <v>0.00734852202192109</v>
      </c>
    </row>
    <row r="5" ht="15.75" spans="1:16">
      <c r="A5" s="60">
        <v>3</v>
      </c>
      <c r="B5" s="295" t="s">
        <v>296</v>
      </c>
      <c r="C5" s="60" t="s">
        <v>300</v>
      </c>
      <c r="D5" s="60">
        <v>195928215</v>
      </c>
      <c r="E5" s="60" t="s">
        <v>299</v>
      </c>
      <c r="F5" s="60" t="s">
        <v>301</v>
      </c>
      <c r="G5" s="63">
        <v>0.084509</v>
      </c>
      <c r="H5" s="63">
        <v>0.99815</v>
      </c>
      <c r="I5" s="63">
        <v>-0.23564</v>
      </c>
      <c r="J5" s="63">
        <v>0.03928</v>
      </c>
      <c r="K5" s="63">
        <v>-5.9991</v>
      </c>
      <c r="L5" s="261">
        <v>2.13304491314657e-9</v>
      </c>
      <c r="M5" s="63">
        <v>-0.21148</v>
      </c>
      <c r="N5" s="63">
        <v>0.070288</v>
      </c>
      <c r="O5" s="63">
        <v>-3.0088</v>
      </c>
      <c r="P5" s="261">
        <v>0.00246931606362429</v>
      </c>
    </row>
    <row r="6" ht="15.75" spans="1:16">
      <c r="A6" s="60">
        <v>3</v>
      </c>
      <c r="B6" s="295" t="s">
        <v>296</v>
      </c>
      <c r="C6" s="60" t="s">
        <v>302</v>
      </c>
      <c r="D6" s="60">
        <v>195929099</v>
      </c>
      <c r="E6" s="60" t="s">
        <v>301</v>
      </c>
      <c r="F6" s="60" t="s">
        <v>303</v>
      </c>
      <c r="G6" s="63">
        <v>0.42306</v>
      </c>
      <c r="H6" s="63">
        <v>0.933589999999999</v>
      </c>
      <c r="I6" s="63">
        <v>0.14737</v>
      </c>
      <c r="J6" s="63">
        <v>0.022748</v>
      </c>
      <c r="K6" s="63">
        <v>6.4785</v>
      </c>
      <c r="L6" s="261">
        <v>1.02140975198984e-10</v>
      </c>
      <c r="M6" s="63">
        <v>0.18813</v>
      </c>
      <c r="N6" s="63">
        <v>0.041222</v>
      </c>
      <c r="O6" s="63">
        <v>4.5637</v>
      </c>
      <c r="P6" s="261">
        <v>5.45883540951677e-6</v>
      </c>
    </row>
    <row r="7" ht="15.75" spans="1:16">
      <c r="A7" s="60">
        <v>3</v>
      </c>
      <c r="B7" s="295" t="s">
        <v>296</v>
      </c>
      <c r="C7" s="60" t="s">
        <v>304</v>
      </c>
      <c r="D7" s="60">
        <v>195945977</v>
      </c>
      <c r="E7" s="60" t="s">
        <v>303</v>
      </c>
      <c r="F7" s="60" t="s">
        <v>301</v>
      </c>
      <c r="G7" s="63">
        <v>0.33187</v>
      </c>
      <c r="H7" s="63">
        <v>0.985829999999999</v>
      </c>
      <c r="I7" s="63">
        <v>0.19705</v>
      </c>
      <c r="J7" s="63">
        <v>0.023193</v>
      </c>
      <c r="K7" s="63">
        <v>8.4962</v>
      </c>
      <c r="L7" s="261">
        <v>2.59417936211882e-17</v>
      </c>
      <c r="M7" s="63">
        <v>0.19588</v>
      </c>
      <c r="N7" s="63">
        <v>0.042123</v>
      </c>
      <c r="O7" s="63">
        <v>4.6501</v>
      </c>
      <c r="P7" s="261">
        <v>3.62576790241196e-6</v>
      </c>
    </row>
    <row r="8" ht="15.75" spans="1:16">
      <c r="A8" s="60">
        <v>3</v>
      </c>
      <c r="B8" s="295" t="s">
        <v>296</v>
      </c>
      <c r="C8" s="60" t="s">
        <v>305</v>
      </c>
      <c r="D8" s="60">
        <v>195949655</v>
      </c>
      <c r="E8" s="60" t="s">
        <v>306</v>
      </c>
      <c r="F8" s="60" t="s">
        <v>299</v>
      </c>
      <c r="G8" s="63">
        <v>0.55113</v>
      </c>
      <c r="H8" s="63">
        <v>0.96806</v>
      </c>
      <c r="I8" s="63">
        <v>-0.14193</v>
      </c>
      <c r="J8" s="63">
        <v>0.022385</v>
      </c>
      <c r="K8" s="63">
        <v>-6.3406</v>
      </c>
      <c r="L8" s="261">
        <v>2.50322564838317e-10</v>
      </c>
      <c r="M8" s="63">
        <v>-0.17022</v>
      </c>
      <c r="N8" s="63">
        <v>0.03975</v>
      </c>
      <c r="O8" s="63">
        <v>-4.2823</v>
      </c>
      <c r="P8" s="261">
        <v>1.97424024145421e-5</v>
      </c>
    </row>
    <row r="9" ht="15.75" spans="1:16">
      <c r="A9" s="60">
        <v>3</v>
      </c>
      <c r="B9" s="295" t="s">
        <v>296</v>
      </c>
      <c r="C9" s="60" t="s">
        <v>307</v>
      </c>
      <c r="D9" s="60">
        <v>195956827</v>
      </c>
      <c r="E9" s="60" t="s">
        <v>306</v>
      </c>
      <c r="F9" s="60" t="s">
        <v>299</v>
      </c>
      <c r="G9" s="63">
        <v>0.80891</v>
      </c>
      <c r="H9" s="63">
        <v>0.99691</v>
      </c>
      <c r="I9" s="63">
        <v>0.20496</v>
      </c>
      <c r="J9" s="63">
        <v>0.028024</v>
      </c>
      <c r="K9" s="63">
        <v>7.3136</v>
      </c>
      <c r="L9" s="261">
        <v>3.04088502567628e-13</v>
      </c>
      <c r="M9" s="63">
        <v>0.1665</v>
      </c>
      <c r="N9" s="63">
        <v>0.051723</v>
      </c>
      <c r="O9" s="63">
        <v>3.219</v>
      </c>
      <c r="P9" s="261">
        <v>0.00131522483219223</v>
      </c>
    </row>
    <row r="10" ht="15.75" spans="1:16">
      <c r="A10" s="60">
        <v>3</v>
      </c>
      <c r="B10" s="295" t="s">
        <v>296</v>
      </c>
      <c r="C10" s="60" t="s">
        <v>308</v>
      </c>
      <c r="D10" s="60">
        <v>195957587</v>
      </c>
      <c r="E10" s="60" t="s">
        <v>306</v>
      </c>
      <c r="F10" s="60" t="s">
        <v>299</v>
      </c>
      <c r="G10" s="63">
        <v>0.68681</v>
      </c>
      <c r="H10" s="63">
        <v>0.92101</v>
      </c>
      <c r="I10" s="63">
        <v>0.2168</v>
      </c>
      <c r="J10" s="63">
        <v>0.024511</v>
      </c>
      <c r="K10" s="63">
        <v>8.8452</v>
      </c>
      <c r="L10" s="261">
        <v>1.27057410520853e-18</v>
      </c>
      <c r="M10" s="63">
        <v>0.18646</v>
      </c>
      <c r="N10" s="63">
        <v>0.046602</v>
      </c>
      <c r="O10" s="63">
        <v>4.001</v>
      </c>
      <c r="P10" s="261">
        <v>6.63284731255021e-5</v>
      </c>
    </row>
    <row r="11" ht="15.75" spans="1:16">
      <c r="A11" s="60">
        <v>3</v>
      </c>
      <c r="B11" s="295" t="s">
        <v>296</v>
      </c>
      <c r="C11" s="60" t="s">
        <v>309</v>
      </c>
      <c r="D11" s="60">
        <v>195961123</v>
      </c>
      <c r="E11" s="60" t="s">
        <v>299</v>
      </c>
      <c r="F11" s="60" t="s">
        <v>306</v>
      </c>
      <c r="G11" s="63">
        <v>0.12137</v>
      </c>
      <c r="H11" s="63">
        <v>0.99313</v>
      </c>
      <c r="I11" s="63">
        <v>-0.21905</v>
      </c>
      <c r="J11" s="63">
        <v>0.033172</v>
      </c>
      <c r="K11" s="63">
        <v>-6.6034</v>
      </c>
      <c r="L11" s="261">
        <v>4.45656248397502e-11</v>
      </c>
      <c r="M11" s="63">
        <v>-0.24234</v>
      </c>
      <c r="N11" s="63">
        <v>0.064363</v>
      </c>
      <c r="O11" s="63">
        <v>-3.7652</v>
      </c>
      <c r="P11" s="261">
        <v>0.000173220784042882</v>
      </c>
    </row>
    <row r="12" ht="15.75" spans="1:16">
      <c r="A12" s="60">
        <v>3</v>
      </c>
      <c r="B12" s="295" t="s">
        <v>296</v>
      </c>
      <c r="C12" s="60" t="s">
        <v>310</v>
      </c>
      <c r="D12" s="60">
        <v>195963973</v>
      </c>
      <c r="E12" s="60" t="s">
        <v>299</v>
      </c>
      <c r="F12" s="60" t="s">
        <v>311</v>
      </c>
      <c r="G12" s="63">
        <v>0.066201</v>
      </c>
      <c r="H12" s="63">
        <v>0.995</v>
      </c>
      <c r="I12" s="63">
        <v>-0.26092</v>
      </c>
      <c r="J12" s="63">
        <v>0.043909</v>
      </c>
      <c r="K12" s="63">
        <v>-5.9424</v>
      </c>
      <c r="L12" s="261">
        <v>3.01161880307882e-9</v>
      </c>
      <c r="M12" s="63">
        <v>-0.30779</v>
      </c>
      <c r="N12" s="63">
        <v>0.080997</v>
      </c>
      <c r="O12" s="63">
        <v>-3.8</v>
      </c>
      <c r="P12" s="261">
        <v>0.000150764815301547</v>
      </c>
    </row>
    <row r="13" ht="15.75" spans="1:16">
      <c r="A13" s="60">
        <v>3</v>
      </c>
      <c r="B13" s="295" t="s">
        <v>296</v>
      </c>
      <c r="C13" s="60" t="s">
        <v>312</v>
      </c>
      <c r="D13" s="60">
        <v>195977756</v>
      </c>
      <c r="E13" s="60" t="s">
        <v>306</v>
      </c>
      <c r="F13" s="60" t="s">
        <v>299</v>
      </c>
      <c r="G13" s="63">
        <v>0.7489</v>
      </c>
      <c r="H13" s="63">
        <v>0.99137</v>
      </c>
      <c r="I13" s="63">
        <v>0.20211</v>
      </c>
      <c r="J13" s="63">
        <v>0.025482</v>
      </c>
      <c r="K13" s="63">
        <v>7.9316</v>
      </c>
      <c r="L13" s="261">
        <v>2.6853444456585e-15</v>
      </c>
      <c r="M13" s="63">
        <v>0.17023</v>
      </c>
      <c r="N13" s="63">
        <v>0.047197</v>
      </c>
      <c r="O13" s="63">
        <v>3.6068</v>
      </c>
      <c r="P13" s="261">
        <v>0.000320700768030362</v>
      </c>
    </row>
    <row r="14" ht="15.75" spans="1:16">
      <c r="A14" s="246">
        <v>3</v>
      </c>
      <c r="B14" s="305" t="s">
        <v>296</v>
      </c>
      <c r="C14" s="246" t="s">
        <v>313</v>
      </c>
      <c r="D14" s="246">
        <v>196070309</v>
      </c>
      <c r="E14" s="246" t="s">
        <v>306</v>
      </c>
      <c r="F14" s="246" t="s">
        <v>299</v>
      </c>
      <c r="G14" s="306">
        <v>0.13483</v>
      </c>
      <c r="H14" s="306">
        <v>0.95158</v>
      </c>
      <c r="I14" s="306">
        <v>-0.19401</v>
      </c>
      <c r="J14" s="306">
        <v>0.032799</v>
      </c>
      <c r="K14" s="306">
        <v>-5.9151</v>
      </c>
      <c r="L14" s="310">
        <v>3.55058570312623e-9</v>
      </c>
      <c r="M14" s="306">
        <v>-0.12142</v>
      </c>
      <c r="N14" s="306">
        <v>0.060161</v>
      </c>
      <c r="O14" s="306">
        <v>-2.0182</v>
      </c>
      <c r="P14" s="310">
        <v>0.0437622859945349</v>
      </c>
    </row>
    <row r="15" ht="15.75" spans="1:16">
      <c r="A15" s="246">
        <v>3</v>
      </c>
      <c r="B15" s="305" t="s">
        <v>296</v>
      </c>
      <c r="C15" s="246" t="s">
        <v>314</v>
      </c>
      <c r="D15" s="246">
        <v>196071333</v>
      </c>
      <c r="E15" s="246" t="s">
        <v>303</v>
      </c>
      <c r="F15" s="246" t="s">
        <v>301</v>
      </c>
      <c r="G15" s="306">
        <v>0.77208</v>
      </c>
      <c r="H15" s="306">
        <v>0.9469</v>
      </c>
      <c r="I15" s="306">
        <v>0.17237</v>
      </c>
      <c r="J15" s="306">
        <v>0.026827</v>
      </c>
      <c r="K15" s="306">
        <v>6.4254</v>
      </c>
      <c r="L15" s="310">
        <v>1.44510698425396e-10</v>
      </c>
      <c r="M15" s="306">
        <v>0.13627</v>
      </c>
      <c r="N15" s="306">
        <v>0.050601</v>
      </c>
      <c r="O15" s="306">
        <v>2.6931</v>
      </c>
      <c r="P15" s="310">
        <v>0.00716143410212902</v>
      </c>
    </row>
    <row r="16" ht="15.75" spans="1:16">
      <c r="A16" s="60">
        <v>6</v>
      </c>
      <c r="B16" s="295" t="s">
        <v>315</v>
      </c>
      <c r="C16" s="60" t="s">
        <v>316</v>
      </c>
      <c r="D16" s="60">
        <v>25802083</v>
      </c>
      <c r="E16" s="60" t="s">
        <v>299</v>
      </c>
      <c r="F16" s="60" t="s">
        <v>306</v>
      </c>
      <c r="G16" s="63">
        <v>0.81342</v>
      </c>
      <c r="H16" s="63">
        <v>0.999529999999999</v>
      </c>
      <c r="I16" s="63">
        <v>0.19243</v>
      </c>
      <c r="J16" s="63">
        <v>0.028182</v>
      </c>
      <c r="K16" s="63">
        <v>6.8279</v>
      </c>
      <c r="L16" s="261">
        <v>9.70509967245489e-12</v>
      </c>
      <c r="M16" s="63">
        <v>0.24828</v>
      </c>
      <c r="N16" s="63">
        <v>0.047515</v>
      </c>
      <c r="O16" s="63">
        <v>5.2253</v>
      </c>
      <c r="P16" s="261">
        <v>1.9975607684427e-7</v>
      </c>
    </row>
    <row r="17" ht="15.75" spans="1:16">
      <c r="A17" s="60">
        <v>6</v>
      </c>
      <c r="B17" s="295" t="s">
        <v>315</v>
      </c>
      <c r="C17" s="60" t="s">
        <v>317</v>
      </c>
      <c r="D17" s="60">
        <v>25815213</v>
      </c>
      <c r="E17" s="60" t="s">
        <v>303</v>
      </c>
      <c r="F17" s="60" t="s">
        <v>306</v>
      </c>
      <c r="G17" s="63">
        <v>0.084111</v>
      </c>
      <c r="H17" s="63">
        <v>0.90717</v>
      </c>
      <c r="I17" s="63">
        <v>0.25105</v>
      </c>
      <c r="J17" s="63">
        <v>0.040694</v>
      </c>
      <c r="K17" s="63">
        <v>6.1692</v>
      </c>
      <c r="L17" s="261">
        <v>7.43703799062711e-10</v>
      </c>
      <c r="M17" s="63">
        <v>0.31248</v>
      </c>
      <c r="N17" s="63">
        <v>0.073197</v>
      </c>
      <c r="O17" s="63">
        <v>4.2691</v>
      </c>
      <c r="P17" s="261">
        <v>2.09314830344744e-5</v>
      </c>
    </row>
    <row r="18" ht="15.75" spans="1:16">
      <c r="A18" s="60">
        <v>6</v>
      </c>
      <c r="B18" s="295" t="s">
        <v>315</v>
      </c>
      <c r="C18" s="60" t="s">
        <v>318</v>
      </c>
      <c r="D18" s="60">
        <v>25851469</v>
      </c>
      <c r="E18" s="60" t="s">
        <v>319</v>
      </c>
      <c r="F18" s="60" t="s">
        <v>320</v>
      </c>
      <c r="G18" s="63">
        <v>0.16352</v>
      </c>
      <c r="H18" s="63">
        <v>0.92079</v>
      </c>
      <c r="I18" s="63">
        <v>0.24023</v>
      </c>
      <c r="J18" s="63">
        <v>0.030246</v>
      </c>
      <c r="K18" s="63">
        <v>7.9428</v>
      </c>
      <c r="L18" s="261">
        <v>2.45470891568503e-15</v>
      </c>
      <c r="M18" s="63">
        <v>0.37837</v>
      </c>
      <c r="N18" s="63">
        <v>0.055856</v>
      </c>
      <c r="O18" s="63">
        <v>6.774</v>
      </c>
      <c r="P18" s="261">
        <v>1.82810021614274e-11</v>
      </c>
    </row>
    <row r="19" ht="15.75" spans="1:17">
      <c r="A19" s="60">
        <v>6</v>
      </c>
      <c r="B19" s="295" t="s">
        <v>315</v>
      </c>
      <c r="C19" s="60" t="s">
        <v>321</v>
      </c>
      <c r="D19" s="60">
        <v>25870745</v>
      </c>
      <c r="E19" s="60" t="s">
        <v>299</v>
      </c>
      <c r="F19" s="60" t="s">
        <v>306</v>
      </c>
      <c r="G19" s="63">
        <v>0.16007</v>
      </c>
      <c r="H19" s="63">
        <v>0.99959</v>
      </c>
      <c r="I19" s="63">
        <v>0.29776</v>
      </c>
      <c r="J19" s="63">
        <v>0.029426</v>
      </c>
      <c r="K19" s="63">
        <v>10.119</v>
      </c>
      <c r="L19" s="261">
        <v>7.96159350417318e-24</v>
      </c>
      <c r="M19" s="63">
        <v>0.38225</v>
      </c>
      <c r="N19" s="63">
        <v>0.05227</v>
      </c>
      <c r="O19" s="63">
        <v>7.313</v>
      </c>
      <c r="P19" s="261">
        <v>4.34510224171571e-13</v>
      </c>
      <c r="Q19" t="s">
        <v>322</v>
      </c>
    </row>
    <row r="20" ht="15.75" spans="1:16">
      <c r="A20" s="60">
        <v>6</v>
      </c>
      <c r="B20" s="295" t="s">
        <v>315</v>
      </c>
      <c r="C20" s="60" t="s">
        <v>323</v>
      </c>
      <c r="D20" s="60">
        <v>25878214</v>
      </c>
      <c r="E20" s="60" t="s">
        <v>301</v>
      </c>
      <c r="F20" s="60" t="s">
        <v>303</v>
      </c>
      <c r="G20" s="63">
        <v>0.074709</v>
      </c>
      <c r="H20" s="63">
        <v>0.991679999999999</v>
      </c>
      <c r="I20" s="63">
        <v>0.3333</v>
      </c>
      <c r="J20" s="63">
        <v>0.041045</v>
      </c>
      <c r="K20" s="63">
        <v>8.1205</v>
      </c>
      <c r="L20" s="261">
        <v>5.87489352529776e-16</v>
      </c>
      <c r="M20" s="63">
        <v>0.53908</v>
      </c>
      <c r="N20" s="63">
        <v>0.073447</v>
      </c>
      <c r="O20" s="63">
        <v>7.3396</v>
      </c>
      <c r="P20" s="261">
        <v>3.58921934645005e-13</v>
      </c>
    </row>
    <row r="21" ht="15.75" spans="1:16">
      <c r="A21" s="60">
        <v>6</v>
      </c>
      <c r="B21" s="295" t="s">
        <v>315</v>
      </c>
      <c r="C21" s="60" t="s">
        <v>324</v>
      </c>
      <c r="D21" s="60">
        <v>25878282</v>
      </c>
      <c r="E21" s="60" t="s">
        <v>299</v>
      </c>
      <c r="F21" s="60" t="s">
        <v>325</v>
      </c>
      <c r="G21" s="63">
        <v>0.27392</v>
      </c>
      <c r="H21" s="63">
        <v>0.98747</v>
      </c>
      <c r="I21" s="63">
        <v>0.15911</v>
      </c>
      <c r="J21" s="63">
        <v>0.024707</v>
      </c>
      <c r="K21" s="63">
        <v>6.4397</v>
      </c>
      <c r="L21" s="261">
        <v>1.31704313819984e-10</v>
      </c>
      <c r="M21" s="63">
        <v>0.25155</v>
      </c>
      <c r="N21" s="63">
        <v>0.043213</v>
      </c>
      <c r="O21" s="63">
        <v>5.8212</v>
      </c>
      <c r="P21" s="261">
        <v>7.211074791829e-9</v>
      </c>
    </row>
    <row r="22" ht="15.75" spans="1:16">
      <c r="A22" s="60">
        <v>6</v>
      </c>
      <c r="B22" s="295" t="s">
        <v>315</v>
      </c>
      <c r="C22" s="60" t="s">
        <v>326</v>
      </c>
      <c r="D22" s="60">
        <v>25885814</v>
      </c>
      <c r="E22" s="60" t="s">
        <v>299</v>
      </c>
      <c r="F22" s="60" t="s">
        <v>306</v>
      </c>
      <c r="G22" s="63">
        <v>0.11358</v>
      </c>
      <c r="H22" s="63">
        <v>1</v>
      </c>
      <c r="I22" s="63">
        <v>0.28289</v>
      </c>
      <c r="J22" s="63">
        <v>0.034379</v>
      </c>
      <c r="K22" s="63">
        <v>8.2286</v>
      </c>
      <c r="L22" s="261">
        <v>2.42661009508241e-16</v>
      </c>
      <c r="M22" s="63">
        <v>0.37899</v>
      </c>
      <c r="N22" s="63">
        <v>0.059253</v>
      </c>
      <c r="O22" s="63">
        <v>6.3962</v>
      </c>
      <c r="P22" s="261">
        <v>2.15575796803863e-10</v>
      </c>
    </row>
    <row r="23" ht="16.5" spans="1:16">
      <c r="A23" s="60">
        <v>6</v>
      </c>
      <c r="B23" s="295" t="s">
        <v>315</v>
      </c>
      <c r="C23" s="60" t="s">
        <v>327</v>
      </c>
      <c r="D23" s="60">
        <v>25980403</v>
      </c>
      <c r="E23" s="60" t="s">
        <v>299</v>
      </c>
      <c r="F23" s="60" t="s">
        <v>306</v>
      </c>
      <c r="G23" s="63">
        <v>0.051872</v>
      </c>
      <c r="H23" s="63">
        <v>0.99766</v>
      </c>
      <c r="I23" s="63">
        <v>0.33222</v>
      </c>
      <c r="J23" s="63">
        <v>0.048304</v>
      </c>
      <c r="K23" s="63">
        <v>6.8776</v>
      </c>
      <c r="L23" s="261">
        <v>6.88652296344274e-12</v>
      </c>
      <c r="M23" s="63">
        <v>0.37462</v>
      </c>
      <c r="N23" s="63">
        <v>0.088593</v>
      </c>
      <c r="O23" s="63">
        <v>4.2285</v>
      </c>
      <c r="P23" s="261">
        <v>2.50264932573107e-5</v>
      </c>
    </row>
    <row r="24" ht="30.6" customHeight="1" spans="1:16">
      <c r="A24" s="307" t="s">
        <v>328</v>
      </c>
      <c r="B24" s="307"/>
      <c r="C24" s="308"/>
      <c r="D24" s="308"/>
      <c r="E24" s="308"/>
      <c r="F24" s="308"/>
      <c r="G24" s="308"/>
      <c r="H24" s="308"/>
      <c r="I24" s="308"/>
      <c r="J24" s="308"/>
      <c r="K24" s="308"/>
      <c r="L24" s="308"/>
      <c r="M24" s="308"/>
      <c r="N24" s="308"/>
      <c r="O24" s="308"/>
      <c r="P24" s="308"/>
    </row>
    <row r="30" spans="5:5">
      <c r="E30" s="253"/>
    </row>
    <row r="31" spans="5:5">
      <c r="E31" s="253"/>
    </row>
    <row r="32" spans="5:5">
      <c r="E32" s="253"/>
    </row>
    <row r="33" spans="5:5">
      <c r="E33" s="253"/>
    </row>
    <row r="34" spans="5:5">
      <c r="E34" s="253"/>
    </row>
    <row r="35" spans="5:5">
      <c r="E35" s="253"/>
    </row>
    <row r="36" spans="5:5">
      <c r="E36" s="253"/>
    </row>
    <row r="37" spans="5:5">
      <c r="E37" s="253"/>
    </row>
    <row r="38" spans="5:5">
      <c r="E38" s="253"/>
    </row>
    <row r="39" spans="5:5">
      <c r="E39" s="253"/>
    </row>
    <row r="40" spans="5:5">
      <c r="E40" s="253"/>
    </row>
    <row r="41" spans="5:5">
      <c r="E41" s="253"/>
    </row>
    <row r="42" spans="5:5">
      <c r="E42" s="253"/>
    </row>
    <row r="43" spans="5:5">
      <c r="E43" s="253"/>
    </row>
    <row r="44" spans="5:5">
      <c r="E44" s="253"/>
    </row>
    <row r="45" spans="5:5">
      <c r="E45" s="253"/>
    </row>
    <row r="46" spans="5:5">
      <c r="E46" s="253"/>
    </row>
    <row r="47" spans="5:5">
      <c r="E47" s="253"/>
    </row>
    <row r="48" spans="5:5">
      <c r="E48" s="253"/>
    </row>
    <row r="49" spans="5:5">
      <c r="E49" s="253"/>
    </row>
    <row r="50" spans="5:5">
      <c r="E50" s="253"/>
    </row>
    <row r="51" spans="5:5">
      <c r="E51" s="253"/>
    </row>
    <row r="52" spans="5:5">
      <c r="E52" s="253"/>
    </row>
    <row r="53" spans="5:5">
      <c r="E53" s="253"/>
    </row>
  </sheetData>
  <mergeCells count="12">
    <mergeCell ref="A1:P1"/>
    <mergeCell ref="I2:L2"/>
    <mergeCell ref="M2:P2"/>
    <mergeCell ref="A24:P24"/>
    <mergeCell ref="A2:A3"/>
    <mergeCell ref="B2:B3"/>
    <mergeCell ref="C2:C3"/>
    <mergeCell ref="D2:D3"/>
    <mergeCell ref="E2:E3"/>
    <mergeCell ref="F2:F3"/>
    <mergeCell ref="G2:G3"/>
    <mergeCell ref="H2:H3"/>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120" zoomScaleNormal="120" workbookViewId="0">
      <selection activeCell="E30" sqref="E30"/>
    </sheetView>
  </sheetViews>
  <sheetFormatPr defaultColWidth="9" defaultRowHeight="15"/>
  <cols>
    <col min="1" max="2" width="12.8833333333333" style="298" customWidth="1"/>
    <col min="3" max="3" width="15" style="60" customWidth="1"/>
    <col min="4" max="4" width="12.8833333333333" style="60" customWidth="1"/>
    <col min="5" max="5" width="15" style="60" customWidth="1"/>
    <col min="6" max="6" width="12.775" style="60" customWidth="1"/>
    <col min="7" max="7" width="8.44166666666667" style="63" customWidth="1"/>
    <col min="8" max="11" width="9" style="63"/>
    <col min="12" max="12" width="18.2166666666667" style="233" customWidth="1"/>
  </cols>
  <sheetData>
    <row r="1" ht="33" customHeight="1" spans="1:12">
      <c r="A1" s="2" t="s">
        <v>329</v>
      </c>
      <c r="B1" s="2"/>
      <c r="C1" s="2"/>
      <c r="D1" s="2"/>
      <c r="E1" s="2"/>
      <c r="F1" s="2"/>
      <c r="G1" s="2"/>
      <c r="H1" s="2"/>
      <c r="I1" s="2"/>
      <c r="J1" s="2"/>
      <c r="K1" s="2"/>
      <c r="L1" s="2"/>
    </row>
    <row r="2" spans="1:12">
      <c r="A2" s="299" t="s">
        <v>285</v>
      </c>
      <c r="B2" s="288" t="s">
        <v>286</v>
      </c>
      <c r="C2" s="287" t="s">
        <v>287</v>
      </c>
      <c r="D2" s="77" t="s">
        <v>288</v>
      </c>
      <c r="E2" s="287" t="s">
        <v>289</v>
      </c>
      <c r="F2" s="287" t="s">
        <v>290</v>
      </c>
      <c r="G2" s="289" t="s">
        <v>291</v>
      </c>
      <c r="H2" s="289" t="s">
        <v>292</v>
      </c>
      <c r="I2" s="301" t="s">
        <v>225</v>
      </c>
      <c r="J2" s="301"/>
      <c r="K2" s="301"/>
      <c r="L2" s="301"/>
    </row>
    <row r="3" spans="1:12">
      <c r="A3" s="300"/>
      <c r="B3" s="291"/>
      <c r="C3" s="290"/>
      <c r="D3" s="2"/>
      <c r="E3" s="290"/>
      <c r="F3" s="290"/>
      <c r="G3" s="292"/>
      <c r="H3" s="292"/>
      <c r="I3" s="302" t="s">
        <v>293</v>
      </c>
      <c r="J3" s="302" t="s">
        <v>294</v>
      </c>
      <c r="K3" s="303" t="s">
        <v>295</v>
      </c>
      <c r="L3" s="70" t="s">
        <v>230</v>
      </c>
    </row>
    <row r="4" ht="15.75" spans="1:12">
      <c r="A4" s="61">
        <v>3</v>
      </c>
      <c r="B4" s="293" t="s">
        <v>296</v>
      </c>
      <c r="C4" s="61" t="s">
        <v>297</v>
      </c>
      <c r="D4" s="61">
        <v>195927524</v>
      </c>
      <c r="E4" s="61" t="s">
        <v>298</v>
      </c>
      <c r="F4" s="61" t="s">
        <v>299</v>
      </c>
      <c r="G4" s="88">
        <v>0.13842</v>
      </c>
      <c r="H4" s="88">
        <v>0.9397</v>
      </c>
      <c r="I4" s="88">
        <v>-0.19179</v>
      </c>
      <c r="J4" s="88">
        <v>0.028466</v>
      </c>
      <c r="K4" s="63">
        <v>-6.7373</v>
      </c>
      <c r="L4" s="261">
        <v>1.76197604641163e-11</v>
      </c>
    </row>
    <row r="5" ht="15.75" spans="1:12">
      <c r="A5" s="61">
        <v>3</v>
      </c>
      <c r="B5" s="293" t="s">
        <v>296</v>
      </c>
      <c r="C5" s="61" t="s">
        <v>300</v>
      </c>
      <c r="D5" s="61">
        <v>195928215</v>
      </c>
      <c r="E5" s="61" t="s">
        <v>299</v>
      </c>
      <c r="F5" s="61" t="s">
        <v>301</v>
      </c>
      <c r="G5" s="88">
        <v>0.084509</v>
      </c>
      <c r="H5" s="88">
        <v>0.99815</v>
      </c>
      <c r="I5" s="88">
        <v>-0.23402</v>
      </c>
      <c r="J5" s="88">
        <v>0.034391</v>
      </c>
      <c r="K5" s="63">
        <v>-6.8047</v>
      </c>
      <c r="L5" s="261">
        <v>1.1091748152624e-11</v>
      </c>
    </row>
    <row r="6" ht="15.75" spans="1:12">
      <c r="A6" s="61">
        <v>3</v>
      </c>
      <c r="B6" s="293" t="s">
        <v>296</v>
      </c>
      <c r="C6" s="61" t="s">
        <v>302</v>
      </c>
      <c r="D6" s="61">
        <v>195929099</v>
      </c>
      <c r="E6" s="61" t="s">
        <v>301</v>
      </c>
      <c r="F6" s="61" t="s">
        <v>303</v>
      </c>
      <c r="G6" s="88">
        <v>0.42306</v>
      </c>
      <c r="H6" s="88">
        <v>0.933589999999999</v>
      </c>
      <c r="I6" s="88">
        <v>0.15614</v>
      </c>
      <c r="J6" s="88">
        <v>0.019979</v>
      </c>
      <c r="K6" s="63">
        <v>7.8153</v>
      </c>
      <c r="L6" s="261">
        <v>6.41209576585162e-15</v>
      </c>
    </row>
    <row r="7" ht="15.75" spans="1:12">
      <c r="A7" s="61">
        <v>3</v>
      </c>
      <c r="B7" s="293" t="s">
        <v>296</v>
      </c>
      <c r="C7" s="61" t="s">
        <v>304</v>
      </c>
      <c r="D7" s="61">
        <v>195945977</v>
      </c>
      <c r="E7" s="61" t="s">
        <v>303</v>
      </c>
      <c r="F7" s="61" t="s">
        <v>301</v>
      </c>
      <c r="G7" s="88">
        <v>0.33187</v>
      </c>
      <c r="H7" s="88">
        <v>0.985829999999999</v>
      </c>
      <c r="I7" s="88">
        <v>0.19553</v>
      </c>
      <c r="J7" s="88">
        <v>0.020381</v>
      </c>
      <c r="K7" s="63">
        <v>9.5939</v>
      </c>
      <c r="L7" s="261">
        <v>1.2022644346174e-21</v>
      </c>
    </row>
    <row r="8" ht="15.75" spans="1:12">
      <c r="A8" s="61">
        <v>3</v>
      </c>
      <c r="B8" s="293" t="s">
        <v>296</v>
      </c>
      <c r="C8" s="61" t="s">
        <v>305</v>
      </c>
      <c r="D8" s="61">
        <v>195949655</v>
      </c>
      <c r="E8" s="61" t="s">
        <v>306</v>
      </c>
      <c r="F8" s="61" t="s">
        <v>299</v>
      </c>
      <c r="G8" s="88">
        <v>0.55113</v>
      </c>
      <c r="H8" s="88">
        <v>0.96806</v>
      </c>
      <c r="I8" s="88">
        <v>-0.14902</v>
      </c>
      <c r="J8" s="88">
        <v>0.019566</v>
      </c>
      <c r="K8" s="63">
        <v>-7.616</v>
      </c>
      <c r="L8" s="261">
        <v>3.01300602418611e-14</v>
      </c>
    </row>
    <row r="9" customHeight="1" spans="1:12">
      <c r="A9" s="61">
        <v>3</v>
      </c>
      <c r="B9" s="293" t="s">
        <v>296</v>
      </c>
      <c r="C9" s="61" t="s">
        <v>307</v>
      </c>
      <c r="D9" s="61">
        <v>195956827</v>
      </c>
      <c r="E9" s="61" t="s">
        <v>306</v>
      </c>
      <c r="F9" s="61" t="s">
        <v>299</v>
      </c>
      <c r="G9" s="88">
        <v>0.80891</v>
      </c>
      <c r="H9" s="88">
        <v>0.99691</v>
      </c>
      <c r="I9" s="88">
        <v>0.19597</v>
      </c>
      <c r="J9" s="88">
        <v>0.024715</v>
      </c>
      <c r="K9" s="63">
        <v>7.9292</v>
      </c>
      <c r="L9" s="261">
        <v>2.60015956316526e-15</v>
      </c>
    </row>
    <row r="10" ht="15.75" spans="1:12">
      <c r="A10" s="61">
        <v>3</v>
      </c>
      <c r="B10" s="293" t="s">
        <v>296</v>
      </c>
      <c r="C10" s="61" t="s">
        <v>308</v>
      </c>
      <c r="D10" s="61">
        <v>195957587</v>
      </c>
      <c r="E10" s="61" t="s">
        <v>306</v>
      </c>
      <c r="F10" s="61" t="s">
        <v>299</v>
      </c>
      <c r="G10" s="88">
        <v>0.68681</v>
      </c>
      <c r="H10" s="88">
        <v>0.92101</v>
      </c>
      <c r="I10" s="88">
        <v>0.2104</v>
      </c>
      <c r="J10" s="88">
        <v>0.021757</v>
      </c>
      <c r="K10" s="63">
        <v>9.6703</v>
      </c>
      <c r="L10" s="261">
        <v>5.78096047405718e-22</v>
      </c>
    </row>
    <row r="11" ht="15.75" spans="1:12">
      <c r="A11" s="61">
        <v>3</v>
      </c>
      <c r="B11" s="293" t="s">
        <v>296</v>
      </c>
      <c r="C11" s="61" t="s">
        <v>309</v>
      </c>
      <c r="D11" s="61">
        <v>195961123</v>
      </c>
      <c r="E11" s="61" t="s">
        <v>299</v>
      </c>
      <c r="F11" s="61" t="s">
        <v>306</v>
      </c>
      <c r="G11" s="88">
        <v>0.12137</v>
      </c>
      <c r="H11" s="88">
        <v>0.99313</v>
      </c>
      <c r="I11" s="88">
        <v>-0.22684</v>
      </c>
      <c r="J11" s="88">
        <v>0.029564</v>
      </c>
      <c r="K11" s="63">
        <v>-7.6728</v>
      </c>
      <c r="L11" s="261">
        <v>1.94536008162266e-14</v>
      </c>
    </row>
    <row r="12" ht="15.75" spans="1:12">
      <c r="A12" s="61">
        <v>3</v>
      </c>
      <c r="B12" s="293" t="s">
        <v>296</v>
      </c>
      <c r="C12" s="61" t="s">
        <v>310</v>
      </c>
      <c r="D12" s="61">
        <v>195963973</v>
      </c>
      <c r="E12" s="61" t="s">
        <v>299</v>
      </c>
      <c r="F12" s="61" t="s">
        <v>311</v>
      </c>
      <c r="G12" s="88">
        <v>0.066201</v>
      </c>
      <c r="H12" s="88">
        <v>0.995</v>
      </c>
      <c r="I12" s="88">
        <v>-0.27493</v>
      </c>
      <c r="J12" s="88">
        <v>0.038712</v>
      </c>
      <c r="K12" s="63">
        <v>-7.1017</v>
      </c>
      <c r="L12" s="261">
        <v>1.37088176616485e-12</v>
      </c>
    </row>
    <row r="13" ht="15.75" spans="1:12">
      <c r="A13" s="61">
        <v>3</v>
      </c>
      <c r="B13" s="293" t="s">
        <v>296</v>
      </c>
      <c r="C13" s="61" t="s">
        <v>312</v>
      </c>
      <c r="D13" s="61">
        <v>195977756</v>
      </c>
      <c r="E13" s="61" t="s">
        <v>306</v>
      </c>
      <c r="F13" s="61" t="s">
        <v>299</v>
      </c>
      <c r="G13" s="88">
        <v>0.7489</v>
      </c>
      <c r="H13" s="88">
        <v>0.99137</v>
      </c>
      <c r="I13" s="88">
        <v>0.19508</v>
      </c>
      <c r="J13" s="88">
        <v>0.02249</v>
      </c>
      <c r="K13" s="63">
        <v>8.6741</v>
      </c>
      <c r="L13" s="261">
        <v>5.27229861422824e-18</v>
      </c>
    </row>
    <row r="14" ht="15.75" spans="1:12">
      <c r="A14" s="61">
        <v>3</v>
      </c>
      <c r="B14" s="293" t="s">
        <v>296</v>
      </c>
      <c r="C14" s="61" t="s">
        <v>313</v>
      </c>
      <c r="D14" s="61">
        <v>196070309</v>
      </c>
      <c r="E14" s="61" t="s">
        <v>306</v>
      </c>
      <c r="F14" s="61" t="s">
        <v>299</v>
      </c>
      <c r="G14" s="88">
        <v>0.13483</v>
      </c>
      <c r="H14" s="88">
        <v>0.95158</v>
      </c>
      <c r="I14" s="88">
        <v>-0.18025</v>
      </c>
      <c r="J14" s="88">
        <v>0.028883</v>
      </c>
      <c r="K14" s="63">
        <v>-6.2408</v>
      </c>
      <c r="L14" s="261">
        <v>4.64408328941048e-10</v>
      </c>
    </row>
    <row r="15" ht="15.75" spans="1:12">
      <c r="A15" s="61">
        <v>3</v>
      </c>
      <c r="B15" s="293" t="s">
        <v>296</v>
      </c>
      <c r="C15" s="61" t="s">
        <v>314</v>
      </c>
      <c r="D15" s="61">
        <v>196071333</v>
      </c>
      <c r="E15" s="61" t="s">
        <v>303</v>
      </c>
      <c r="F15" s="61" t="s">
        <v>301</v>
      </c>
      <c r="G15" s="88">
        <v>0.77208</v>
      </c>
      <c r="H15" s="88">
        <v>0.9469</v>
      </c>
      <c r="I15" s="88">
        <v>0.16657</v>
      </c>
      <c r="J15" s="88">
        <v>0.023769</v>
      </c>
      <c r="K15" s="63">
        <v>7.0077</v>
      </c>
      <c r="L15" s="261">
        <v>2.67916832481903e-12</v>
      </c>
    </row>
    <row r="16" ht="15.75" spans="1:12">
      <c r="A16" s="61">
        <v>6</v>
      </c>
      <c r="B16" s="293" t="s">
        <v>315</v>
      </c>
      <c r="C16" s="61" t="s">
        <v>316</v>
      </c>
      <c r="D16" s="61">
        <v>25802083</v>
      </c>
      <c r="E16" s="61" t="s">
        <v>299</v>
      </c>
      <c r="F16" s="61" t="s">
        <v>306</v>
      </c>
      <c r="G16" s="88">
        <v>0.81342</v>
      </c>
      <c r="H16" s="88">
        <v>0.999529999999999</v>
      </c>
      <c r="I16" s="88">
        <v>0.20776</v>
      </c>
      <c r="J16" s="88">
        <v>0.024324</v>
      </c>
      <c r="K16" s="63">
        <v>8.5412</v>
      </c>
      <c r="L16" s="261">
        <v>1.65576996346953e-17</v>
      </c>
    </row>
    <row r="17" ht="15.75" spans="1:12">
      <c r="A17" s="61">
        <v>6</v>
      </c>
      <c r="B17" s="293" t="s">
        <v>315</v>
      </c>
      <c r="C17" s="61" t="s">
        <v>317</v>
      </c>
      <c r="D17" s="61">
        <v>25815213</v>
      </c>
      <c r="E17" s="61" t="s">
        <v>303</v>
      </c>
      <c r="F17" s="61" t="s">
        <v>306</v>
      </c>
      <c r="G17" s="88">
        <v>0.084111</v>
      </c>
      <c r="H17" s="88">
        <v>0.90717</v>
      </c>
      <c r="I17" s="88">
        <v>0.26818</v>
      </c>
      <c r="J17" s="88">
        <v>0.035675</v>
      </c>
      <c r="K17" s="63">
        <v>7.5173</v>
      </c>
      <c r="L17" s="261">
        <v>6.39734835482646e-14</v>
      </c>
    </row>
    <row r="18" ht="15.75" spans="1:12">
      <c r="A18" s="60">
        <v>6</v>
      </c>
      <c r="B18" s="295" t="s">
        <v>315</v>
      </c>
      <c r="C18" s="60" t="s">
        <v>318</v>
      </c>
      <c r="D18" s="60">
        <v>25851469</v>
      </c>
      <c r="E18" s="60" t="s">
        <v>319</v>
      </c>
      <c r="F18" s="60" t="s">
        <v>320</v>
      </c>
      <c r="G18" s="63">
        <v>0.16352</v>
      </c>
      <c r="H18" s="63">
        <v>0.92079</v>
      </c>
      <c r="I18" s="63">
        <v>0.26968</v>
      </c>
      <c r="J18" s="63">
        <v>0.026686</v>
      </c>
      <c r="K18" s="63">
        <v>10.106</v>
      </c>
      <c r="L18" s="261">
        <v>8.01678063387679e-24</v>
      </c>
    </row>
    <row r="19" ht="15.75" spans="1:12">
      <c r="A19" s="60">
        <v>6</v>
      </c>
      <c r="B19" s="295" t="s">
        <v>315</v>
      </c>
      <c r="C19" s="60" t="s">
        <v>321</v>
      </c>
      <c r="D19" s="60">
        <v>25870745</v>
      </c>
      <c r="E19" s="60" t="s">
        <v>299</v>
      </c>
      <c r="F19" s="60" t="s">
        <v>306</v>
      </c>
      <c r="G19" s="63">
        <v>0.16007</v>
      </c>
      <c r="H19" s="63">
        <v>0.99959</v>
      </c>
      <c r="I19" s="63">
        <v>0.31919</v>
      </c>
      <c r="J19" s="63">
        <v>0.025726</v>
      </c>
      <c r="K19" s="63">
        <v>12.407</v>
      </c>
      <c r="L19" s="261">
        <v>6.23734835482421e-35</v>
      </c>
    </row>
    <row r="20" ht="15.75" spans="1:12">
      <c r="A20" s="60">
        <v>6</v>
      </c>
      <c r="B20" s="295" t="s">
        <v>315</v>
      </c>
      <c r="C20" s="60" t="s">
        <v>323</v>
      </c>
      <c r="D20" s="60">
        <v>25878214</v>
      </c>
      <c r="E20" s="60" t="s">
        <v>301</v>
      </c>
      <c r="F20" s="60" t="s">
        <v>303</v>
      </c>
      <c r="G20" s="63">
        <v>0.074709</v>
      </c>
      <c r="H20" s="63">
        <v>0.991679999999999</v>
      </c>
      <c r="I20" s="63">
        <v>0.38073</v>
      </c>
      <c r="J20" s="63">
        <v>0.035961</v>
      </c>
      <c r="K20" s="63">
        <v>10.587</v>
      </c>
      <c r="L20" s="261">
        <v>5.71478636671868e-26</v>
      </c>
    </row>
    <row r="21" ht="15.75" spans="1:12">
      <c r="A21" s="60">
        <v>6</v>
      </c>
      <c r="B21" s="295" t="s">
        <v>315</v>
      </c>
      <c r="C21" s="60" t="s">
        <v>324</v>
      </c>
      <c r="D21" s="60">
        <v>25878282</v>
      </c>
      <c r="E21" s="60" t="s">
        <v>299</v>
      </c>
      <c r="F21" s="60" t="s">
        <v>325</v>
      </c>
      <c r="G21" s="63">
        <v>0.27392</v>
      </c>
      <c r="H21" s="63">
        <v>0.98747</v>
      </c>
      <c r="I21" s="63">
        <v>0.18206</v>
      </c>
      <c r="J21" s="63">
        <v>0.021525</v>
      </c>
      <c r="K21" s="63">
        <v>8.4584</v>
      </c>
      <c r="L21" s="261">
        <v>3.34965439157826e-17</v>
      </c>
    </row>
    <row r="22" ht="15.75" spans="1:12">
      <c r="A22" s="60">
        <v>6</v>
      </c>
      <c r="B22" s="295" t="s">
        <v>315</v>
      </c>
      <c r="C22" s="60" t="s">
        <v>326</v>
      </c>
      <c r="D22" s="60">
        <v>25885814</v>
      </c>
      <c r="E22" s="60" t="s">
        <v>299</v>
      </c>
      <c r="F22" s="60" t="s">
        <v>306</v>
      </c>
      <c r="G22" s="63">
        <v>0.11358</v>
      </c>
      <c r="H22" s="63">
        <v>1</v>
      </c>
      <c r="I22" s="63">
        <v>0.30739</v>
      </c>
      <c r="J22" s="63">
        <v>0.029841</v>
      </c>
      <c r="K22" s="63">
        <v>10.301</v>
      </c>
      <c r="L22" s="261">
        <v>1.1091748152624e-24</v>
      </c>
    </row>
    <row r="23" ht="16.5" spans="1:12">
      <c r="A23" s="60">
        <v>6</v>
      </c>
      <c r="B23" s="295" t="s">
        <v>315</v>
      </c>
      <c r="C23" s="60" t="s">
        <v>327</v>
      </c>
      <c r="D23" s="60">
        <v>25980403</v>
      </c>
      <c r="E23" s="60" t="s">
        <v>299</v>
      </c>
      <c r="F23" s="60" t="s">
        <v>306</v>
      </c>
      <c r="G23" s="63">
        <v>0.051872</v>
      </c>
      <c r="H23" s="63">
        <v>0.99766</v>
      </c>
      <c r="I23" s="63">
        <v>0.34127</v>
      </c>
      <c r="J23" s="63">
        <v>0.042538</v>
      </c>
      <c r="K23" s="63">
        <v>8.0227</v>
      </c>
      <c r="L23" s="261">
        <v>1.23026877081238e-15</v>
      </c>
    </row>
    <row r="24" ht="34.5" customHeight="1" spans="1:12">
      <c r="A24" s="222" t="s">
        <v>330</v>
      </c>
      <c r="B24" s="99"/>
      <c r="C24" s="99"/>
      <c r="D24" s="99"/>
      <c r="E24" s="99"/>
      <c r="F24" s="99"/>
      <c r="G24" s="99"/>
      <c r="H24" s="99"/>
      <c r="I24" s="99"/>
      <c r="J24" s="99"/>
      <c r="K24" s="99"/>
      <c r="L24" s="99"/>
    </row>
  </sheetData>
  <mergeCells count="11">
    <mergeCell ref="A1:L1"/>
    <mergeCell ref="I2:L2"/>
    <mergeCell ref="A24:L24"/>
    <mergeCell ref="A2:A3"/>
    <mergeCell ref="B2:B3"/>
    <mergeCell ref="C2:C3"/>
    <mergeCell ref="D2:D3"/>
    <mergeCell ref="E2:E3"/>
    <mergeCell ref="F2:F3"/>
    <mergeCell ref="G2:G3"/>
    <mergeCell ref="H2:H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0" zoomScaleNormal="120" workbookViewId="0">
      <selection activeCell="C11" sqref="C11"/>
    </sheetView>
  </sheetViews>
  <sheetFormatPr defaultColWidth="9" defaultRowHeight="14.25"/>
  <cols>
    <col min="1" max="2" width="13.3333333333333" customWidth="1"/>
    <col min="3" max="3" width="16.3333333333333" customWidth="1"/>
    <col min="4" max="4" width="16.1083333333333" customWidth="1"/>
    <col min="5" max="5" width="15.8833333333333" customWidth="1"/>
    <col min="6" max="6" width="15.6666666666667" customWidth="1"/>
    <col min="7" max="11" width="9" style="45"/>
    <col min="12" max="12" width="22.4" style="45" customWidth="1"/>
  </cols>
  <sheetData>
    <row r="1" ht="51" customHeight="1" spans="1:17">
      <c r="A1" s="6" t="s">
        <v>331</v>
      </c>
      <c r="B1" s="6"/>
      <c r="C1" s="6"/>
      <c r="D1" s="6"/>
      <c r="E1" s="6"/>
      <c r="F1" s="6"/>
      <c r="G1" s="6"/>
      <c r="H1" s="6"/>
      <c r="I1" s="6"/>
      <c r="J1" s="6"/>
      <c r="K1" s="6"/>
      <c r="L1" s="6"/>
      <c r="M1" s="4"/>
      <c r="N1" s="4"/>
      <c r="O1" s="4"/>
      <c r="P1" s="4"/>
      <c r="Q1" s="4"/>
    </row>
    <row r="2" ht="15.75" customHeight="1" spans="1:12">
      <c r="A2" s="287" t="s">
        <v>285</v>
      </c>
      <c r="B2" s="288" t="s">
        <v>286</v>
      </c>
      <c r="C2" s="287" t="s">
        <v>287</v>
      </c>
      <c r="D2" s="77" t="s">
        <v>288</v>
      </c>
      <c r="E2" s="287" t="s">
        <v>289</v>
      </c>
      <c r="F2" s="287" t="s">
        <v>290</v>
      </c>
      <c r="G2" s="289" t="s">
        <v>291</v>
      </c>
      <c r="H2" s="289" t="s">
        <v>292</v>
      </c>
      <c r="I2" s="296" t="s">
        <v>293</v>
      </c>
      <c r="J2" s="296" t="s">
        <v>294</v>
      </c>
      <c r="K2" s="289" t="s">
        <v>295</v>
      </c>
      <c r="L2" s="289" t="s">
        <v>230</v>
      </c>
    </row>
    <row r="3" ht="15" spans="1:12">
      <c r="A3" s="290"/>
      <c r="B3" s="291"/>
      <c r="C3" s="290"/>
      <c r="D3" s="2"/>
      <c r="E3" s="290"/>
      <c r="F3" s="290"/>
      <c r="G3" s="292"/>
      <c r="H3" s="292"/>
      <c r="I3" s="297"/>
      <c r="J3" s="297"/>
      <c r="K3" s="292"/>
      <c r="L3" s="292"/>
    </row>
    <row r="4" ht="15.75" spans="1:12">
      <c r="A4" s="61">
        <v>3</v>
      </c>
      <c r="B4" s="293" t="s">
        <v>296</v>
      </c>
      <c r="C4" s="61" t="s">
        <v>297</v>
      </c>
      <c r="D4" s="61">
        <v>195927524</v>
      </c>
      <c r="E4" s="61" t="s">
        <v>298</v>
      </c>
      <c r="F4" s="61" t="s">
        <v>299</v>
      </c>
      <c r="G4" s="88">
        <v>0.13842</v>
      </c>
      <c r="H4" s="88">
        <v>0.9397</v>
      </c>
      <c r="I4" s="63">
        <v>-0.2138</v>
      </c>
      <c r="J4" s="63">
        <v>0.035891</v>
      </c>
      <c r="K4" s="63">
        <v>-5.957</v>
      </c>
      <c r="L4" s="261">
        <v>2.80091545538292e-9</v>
      </c>
    </row>
    <row r="5" ht="15.75" spans="1:12">
      <c r="A5" s="61">
        <v>3</v>
      </c>
      <c r="B5" s="293" t="s">
        <v>296</v>
      </c>
      <c r="C5" s="61" t="s">
        <v>300</v>
      </c>
      <c r="D5" s="61">
        <v>195928215</v>
      </c>
      <c r="E5" s="61" t="s">
        <v>299</v>
      </c>
      <c r="F5" s="61" t="s">
        <v>301</v>
      </c>
      <c r="G5" s="88">
        <v>0.084509</v>
      </c>
      <c r="H5" s="88">
        <v>0.99815</v>
      </c>
      <c r="I5" s="63">
        <v>-0.26538</v>
      </c>
      <c r="J5" s="63">
        <v>0.043827</v>
      </c>
      <c r="K5" s="63">
        <v>-6.055</v>
      </c>
      <c r="L5" s="261">
        <v>1.53921752695245e-9</v>
      </c>
    </row>
    <row r="6" ht="15.75" spans="1:12">
      <c r="A6" s="263">
        <v>3</v>
      </c>
      <c r="B6" s="294" t="s">
        <v>296</v>
      </c>
      <c r="C6" s="263" t="s">
        <v>302</v>
      </c>
      <c r="D6" s="263">
        <v>195929099</v>
      </c>
      <c r="E6" s="263" t="s">
        <v>301</v>
      </c>
      <c r="F6" s="263" t="s">
        <v>303</v>
      </c>
      <c r="G6" s="264">
        <v>0.42306</v>
      </c>
      <c r="H6" s="264">
        <v>0.933589999999999</v>
      </c>
      <c r="I6" s="264">
        <v>0.14611</v>
      </c>
      <c r="J6" s="264">
        <v>0.025059</v>
      </c>
      <c r="K6" s="264">
        <v>5.8306</v>
      </c>
      <c r="L6" s="265">
        <v>5.97998369714251e-9</v>
      </c>
    </row>
    <row r="7" ht="15.75" spans="1:12">
      <c r="A7" s="61">
        <v>3</v>
      </c>
      <c r="B7" s="293" t="s">
        <v>296</v>
      </c>
      <c r="C7" s="61" t="s">
        <v>304</v>
      </c>
      <c r="D7" s="61">
        <v>195945977</v>
      </c>
      <c r="E7" s="61" t="s">
        <v>303</v>
      </c>
      <c r="F7" s="61" t="s">
        <v>301</v>
      </c>
      <c r="G7" s="88">
        <v>0.33187</v>
      </c>
      <c r="H7" s="88">
        <v>0.985829999999999</v>
      </c>
      <c r="I7" s="63">
        <v>0.18222</v>
      </c>
      <c r="J7" s="63">
        <v>0.025562</v>
      </c>
      <c r="K7" s="63">
        <v>7.1287</v>
      </c>
      <c r="L7" s="261">
        <v>1.20503594037179e-12</v>
      </c>
    </row>
    <row r="8" ht="15.75" spans="1:12">
      <c r="A8" s="263">
        <v>3</v>
      </c>
      <c r="B8" s="294" t="s">
        <v>296</v>
      </c>
      <c r="C8" s="263" t="s">
        <v>305</v>
      </c>
      <c r="D8" s="263">
        <v>195949655</v>
      </c>
      <c r="E8" s="263" t="s">
        <v>306</v>
      </c>
      <c r="F8" s="263" t="s">
        <v>299</v>
      </c>
      <c r="G8" s="264">
        <v>0.55113</v>
      </c>
      <c r="H8" s="264">
        <v>0.96806</v>
      </c>
      <c r="I8" s="264">
        <v>-0.13968</v>
      </c>
      <c r="J8" s="264">
        <v>0.02457</v>
      </c>
      <c r="K8" s="264">
        <v>-5.6849</v>
      </c>
      <c r="L8" s="265">
        <v>1.40669518206103e-8</v>
      </c>
    </row>
    <row r="9" ht="15.75" spans="1:12">
      <c r="A9" s="61">
        <v>3</v>
      </c>
      <c r="B9" s="293" t="s">
        <v>296</v>
      </c>
      <c r="C9" s="61" t="s">
        <v>307</v>
      </c>
      <c r="D9" s="61">
        <v>195956827</v>
      </c>
      <c r="E9" s="61" t="s">
        <v>306</v>
      </c>
      <c r="F9" s="61" t="s">
        <v>299</v>
      </c>
      <c r="G9" s="88">
        <v>0.80891</v>
      </c>
      <c r="H9" s="88">
        <v>0.99691</v>
      </c>
      <c r="I9" s="63">
        <v>0.22332</v>
      </c>
      <c r="J9" s="63">
        <v>0.031237</v>
      </c>
      <c r="K9" s="63">
        <v>7.1494</v>
      </c>
      <c r="L9" s="261">
        <v>1.03992016582905e-12</v>
      </c>
    </row>
    <row r="10" ht="15.75" spans="1:12">
      <c r="A10" s="61">
        <v>3</v>
      </c>
      <c r="B10" s="293" t="s">
        <v>296</v>
      </c>
      <c r="C10" s="61" t="s">
        <v>308</v>
      </c>
      <c r="D10" s="61">
        <v>195957587</v>
      </c>
      <c r="E10" s="61" t="s">
        <v>306</v>
      </c>
      <c r="F10" s="61" t="s">
        <v>299</v>
      </c>
      <c r="G10" s="88">
        <v>0.68681</v>
      </c>
      <c r="H10" s="88">
        <v>0.92101</v>
      </c>
      <c r="I10" s="63">
        <v>0.23392</v>
      </c>
      <c r="J10" s="63">
        <v>0.027765</v>
      </c>
      <c r="K10" s="63">
        <v>8.4249</v>
      </c>
      <c r="L10" s="261">
        <v>5.04661297563527e-17</v>
      </c>
    </row>
    <row r="11" ht="15.75" spans="1:12">
      <c r="A11" s="61">
        <v>3</v>
      </c>
      <c r="B11" s="293" t="s">
        <v>296</v>
      </c>
      <c r="C11" s="61" t="s">
        <v>309</v>
      </c>
      <c r="D11" s="61">
        <v>195961123</v>
      </c>
      <c r="E11" s="61" t="s">
        <v>299</v>
      </c>
      <c r="F11" s="61" t="s">
        <v>306</v>
      </c>
      <c r="G11" s="88">
        <v>0.12137</v>
      </c>
      <c r="H11" s="88">
        <v>0.99313</v>
      </c>
      <c r="I11" s="63">
        <v>-0.24233</v>
      </c>
      <c r="J11" s="63">
        <v>0.037931</v>
      </c>
      <c r="K11" s="63">
        <v>-6.3887</v>
      </c>
      <c r="L11" s="261">
        <v>1.87413123997675e-10</v>
      </c>
    </row>
    <row r="12" ht="15.75" spans="1:12">
      <c r="A12" s="263">
        <v>3</v>
      </c>
      <c r="B12" s="294" t="s">
        <v>296</v>
      </c>
      <c r="C12" s="263" t="s">
        <v>310</v>
      </c>
      <c r="D12" s="263">
        <v>195963973</v>
      </c>
      <c r="E12" s="263" t="s">
        <v>299</v>
      </c>
      <c r="F12" s="263" t="s">
        <v>311</v>
      </c>
      <c r="G12" s="264">
        <v>0.066201</v>
      </c>
      <c r="H12" s="264">
        <v>0.995</v>
      </c>
      <c r="I12" s="264">
        <v>-0.27715</v>
      </c>
      <c r="J12" s="264">
        <v>0.048774</v>
      </c>
      <c r="K12" s="264">
        <v>-5.6823</v>
      </c>
      <c r="L12" s="265">
        <v>1.42757850442175e-8</v>
      </c>
    </row>
    <row r="13" ht="15.75" spans="1:12">
      <c r="A13" s="61">
        <v>3</v>
      </c>
      <c r="B13" s="293" t="s">
        <v>296</v>
      </c>
      <c r="C13" s="61" t="s">
        <v>312</v>
      </c>
      <c r="D13" s="61">
        <v>195977756</v>
      </c>
      <c r="E13" s="61" t="s">
        <v>306</v>
      </c>
      <c r="F13" s="61" t="s">
        <v>299</v>
      </c>
      <c r="G13" s="88">
        <v>0.7489</v>
      </c>
      <c r="H13" s="88">
        <v>0.99137</v>
      </c>
      <c r="I13" s="63">
        <v>0.2274</v>
      </c>
      <c r="J13" s="63">
        <v>0.028407</v>
      </c>
      <c r="K13" s="63">
        <v>8.0051</v>
      </c>
      <c r="L13" s="261">
        <v>1.57036280433355e-15</v>
      </c>
    </row>
    <row r="14" ht="15.75" spans="1:12">
      <c r="A14" s="61">
        <v>3</v>
      </c>
      <c r="B14" s="293" t="s">
        <v>296</v>
      </c>
      <c r="C14" s="61" t="s">
        <v>313</v>
      </c>
      <c r="D14" s="61">
        <v>196070309</v>
      </c>
      <c r="E14" s="61" t="s">
        <v>306</v>
      </c>
      <c r="F14" s="61" t="s">
        <v>299</v>
      </c>
      <c r="G14" s="88">
        <v>0.13483</v>
      </c>
      <c r="H14" s="88">
        <v>0.95158</v>
      </c>
      <c r="I14" s="63">
        <v>-0.22569</v>
      </c>
      <c r="J14" s="63">
        <v>0.035953</v>
      </c>
      <c r="K14" s="63">
        <v>-6.2772</v>
      </c>
      <c r="L14" s="261">
        <v>3.83177500361383e-10</v>
      </c>
    </row>
    <row r="15" ht="15.75" spans="1:12">
      <c r="A15" s="61">
        <v>3</v>
      </c>
      <c r="B15" s="293" t="s">
        <v>296</v>
      </c>
      <c r="C15" s="61" t="s">
        <v>314</v>
      </c>
      <c r="D15" s="61">
        <v>196071333</v>
      </c>
      <c r="E15" s="61" t="s">
        <v>303</v>
      </c>
      <c r="F15" s="61" t="s">
        <v>301</v>
      </c>
      <c r="G15" s="88">
        <v>0.77208</v>
      </c>
      <c r="H15" s="88">
        <v>0.9469</v>
      </c>
      <c r="I15" s="63">
        <v>0.20059</v>
      </c>
      <c r="J15" s="63">
        <v>0.029923</v>
      </c>
      <c r="K15" s="63">
        <v>6.7034</v>
      </c>
      <c r="L15" s="261">
        <v>2.333458062281e-11</v>
      </c>
    </row>
    <row r="16" ht="15.75" spans="1:12">
      <c r="A16" s="61">
        <v>6</v>
      </c>
      <c r="B16" s="293" t="s">
        <v>315</v>
      </c>
      <c r="C16" s="61" t="s">
        <v>316</v>
      </c>
      <c r="D16" s="61">
        <v>25802083</v>
      </c>
      <c r="E16" s="61" t="s">
        <v>299</v>
      </c>
      <c r="F16" s="61" t="s">
        <v>306</v>
      </c>
      <c r="G16" s="88">
        <v>0.81342</v>
      </c>
      <c r="H16" s="88">
        <v>0.999529999999999</v>
      </c>
      <c r="I16" s="63">
        <v>0.23793</v>
      </c>
      <c r="J16" s="63">
        <v>0.030279</v>
      </c>
      <c r="K16" s="63">
        <v>7.8578</v>
      </c>
      <c r="L16" s="261">
        <v>5.03500608787904e-15</v>
      </c>
    </row>
    <row r="17" ht="15.75" spans="1:12">
      <c r="A17" s="263">
        <v>6</v>
      </c>
      <c r="B17" s="294" t="s">
        <v>315</v>
      </c>
      <c r="C17" s="263" t="s">
        <v>317</v>
      </c>
      <c r="D17" s="263">
        <v>25815213</v>
      </c>
      <c r="E17" s="263" t="s">
        <v>303</v>
      </c>
      <c r="F17" s="263" t="s">
        <v>306</v>
      </c>
      <c r="G17" s="264">
        <v>0.084111</v>
      </c>
      <c r="H17" s="264">
        <v>0.90717</v>
      </c>
      <c r="I17" s="264">
        <v>0.26227</v>
      </c>
      <c r="J17" s="264">
        <v>0.045019</v>
      </c>
      <c r="K17" s="264">
        <v>5.8257</v>
      </c>
      <c r="L17" s="265">
        <v>6.15743732557065e-9</v>
      </c>
    </row>
    <row r="18" ht="15.75" spans="1:12">
      <c r="A18" s="60">
        <v>6</v>
      </c>
      <c r="B18" s="295" t="s">
        <v>315</v>
      </c>
      <c r="C18" s="60" t="s">
        <v>318</v>
      </c>
      <c r="D18" s="60">
        <v>25851469</v>
      </c>
      <c r="E18" s="60" t="s">
        <v>319</v>
      </c>
      <c r="F18" s="60" t="s">
        <v>320</v>
      </c>
      <c r="G18" s="63">
        <v>0.16352</v>
      </c>
      <c r="H18" s="63">
        <v>0.92079</v>
      </c>
      <c r="I18" s="63">
        <v>0.25515</v>
      </c>
      <c r="J18" s="63">
        <v>0.033827</v>
      </c>
      <c r="K18" s="63">
        <v>7.5427</v>
      </c>
      <c r="L18" s="261">
        <v>5.71478636671866e-14</v>
      </c>
    </row>
    <row r="19" ht="15.75" spans="1:12">
      <c r="A19" s="60">
        <v>6</v>
      </c>
      <c r="B19" s="295" t="s">
        <v>315</v>
      </c>
      <c r="C19" s="60" t="s">
        <v>321</v>
      </c>
      <c r="D19" s="60">
        <v>25870745</v>
      </c>
      <c r="E19" s="60" t="s">
        <v>299</v>
      </c>
      <c r="F19" s="60" t="s">
        <v>306</v>
      </c>
      <c r="G19" s="63">
        <v>0.16007</v>
      </c>
      <c r="H19" s="63">
        <v>0.99959</v>
      </c>
      <c r="I19" s="63">
        <v>0.30977</v>
      </c>
      <c r="J19" s="63">
        <v>0.032808</v>
      </c>
      <c r="K19" s="63">
        <v>9.4417</v>
      </c>
      <c r="L19" s="261">
        <v>6.18016400138416e-21</v>
      </c>
    </row>
    <row r="20" ht="15.75" spans="1:12">
      <c r="A20" s="60">
        <v>6</v>
      </c>
      <c r="B20" s="295" t="s">
        <v>315</v>
      </c>
      <c r="C20" s="60" t="s">
        <v>323</v>
      </c>
      <c r="D20" s="60">
        <v>25878214</v>
      </c>
      <c r="E20" s="60" t="s">
        <v>301</v>
      </c>
      <c r="F20" s="60" t="s">
        <v>303</v>
      </c>
      <c r="G20" s="63">
        <v>0.074709</v>
      </c>
      <c r="H20" s="63">
        <v>0.991679999999999</v>
      </c>
      <c r="I20" s="63">
        <v>0.36352</v>
      </c>
      <c r="J20" s="63">
        <v>0.045536</v>
      </c>
      <c r="K20" s="63">
        <v>7.9832</v>
      </c>
      <c r="L20" s="261">
        <v>1.8706821403658e-15</v>
      </c>
    </row>
    <row r="21" ht="15.75" spans="1:12">
      <c r="A21" s="60">
        <v>6</v>
      </c>
      <c r="B21" s="295" t="s">
        <v>315</v>
      </c>
      <c r="C21" s="60" t="s">
        <v>324</v>
      </c>
      <c r="D21" s="60">
        <v>25878282</v>
      </c>
      <c r="E21" s="60" t="s">
        <v>299</v>
      </c>
      <c r="F21" s="60" t="s">
        <v>325</v>
      </c>
      <c r="G21" s="63">
        <v>0.27392</v>
      </c>
      <c r="H21" s="63">
        <v>0.98747</v>
      </c>
      <c r="I21" s="63">
        <v>0.18259</v>
      </c>
      <c r="J21" s="63">
        <v>0.027259</v>
      </c>
      <c r="K21" s="63">
        <v>6.6984</v>
      </c>
      <c r="L21" s="261">
        <v>2.41546083444493e-11</v>
      </c>
    </row>
    <row r="22" ht="15.75" spans="1:12">
      <c r="A22" s="60">
        <v>6</v>
      </c>
      <c r="B22" s="295" t="s">
        <v>315</v>
      </c>
      <c r="C22" s="60" t="s">
        <v>326</v>
      </c>
      <c r="D22" s="60">
        <v>25885814</v>
      </c>
      <c r="E22" s="60" t="s">
        <v>299</v>
      </c>
      <c r="F22" s="60" t="s">
        <v>306</v>
      </c>
      <c r="G22" s="63">
        <v>0.11358</v>
      </c>
      <c r="H22" s="63">
        <v>1</v>
      </c>
      <c r="I22" s="63">
        <v>0.29385</v>
      </c>
      <c r="J22" s="63">
        <v>0.037859</v>
      </c>
      <c r="K22" s="63">
        <v>7.7619</v>
      </c>
      <c r="L22" s="261">
        <v>1.06659612123025e-14</v>
      </c>
    </row>
    <row r="23" ht="16.5" spans="1:12">
      <c r="A23" s="60">
        <v>6</v>
      </c>
      <c r="B23" s="295" t="s">
        <v>315</v>
      </c>
      <c r="C23" s="60" t="s">
        <v>327</v>
      </c>
      <c r="D23" s="60">
        <v>25980403</v>
      </c>
      <c r="E23" s="60" t="s">
        <v>299</v>
      </c>
      <c r="F23" s="60" t="s">
        <v>306</v>
      </c>
      <c r="G23" s="63">
        <v>0.051872</v>
      </c>
      <c r="H23" s="63">
        <v>0.99766</v>
      </c>
      <c r="I23" s="63">
        <v>0.35309</v>
      </c>
      <c r="J23" s="63">
        <v>0.054489</v>
      </c>
      <c r="K23" s="63">
        <v>6.48</v>
      </c>
      <c r="L23" s="261">
        <v>1.03371305235058e-10</v>
      </c>
    </row>
    <row r="24" ht="50.25" customHeight="1" spans="1:16">
      <c r="A24" s="222" t="s">
        <v>332</v>
      </c>
      <c r="B24" s="99"/>
      <c r="C24" s="99"/>
      <c r="D24" s="99"/>
      <c r="E24" s="99"/>
      <c r="F24" s="99"/>
      <c r="G24" s="99"/>
      <c r="H24" s="99"/>
      <c r="I24" s="99"/>
      <c r="J24" s="99"/>
      <c r="K24" s="99"/>
      <c r="L24" s="99"/>
      <c r="M24" s="257"/>
      <c r="N24" s="257"/>
      <c r="O24" s="257"/>
      <c r="P24" s="257"/>
    </row>
  </sheetData>
  <mergeCells count="14">
    <mergeCell ref="A1:L1"/>
    <mergeCell ref="A24:L24"/>
    <mergeCell ref="A2:A3"/>
    <mergeCell ref="B2:B3"/>
    <mergeCell ref="C2:C3"/>
    <mergeCell ref="D2:D3"/>
    <mergeCell ref="E2:E3"/>
    <mergeCell ref="F2:F3"/>
    <mergeCell ref="G2:G3"/>
    <mergeCell ref="H2:H3"/>
    <mergeCell ref="I2:I3"/>
    <mergeCell ref="J2:J3"/>
    <mergeCell ref="K2:K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vt:lpstr>
      <vt:lpstr>SheeSupplementary Table 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groupYU</dc:creator>
  <cp:lastModifiedBy>徐佳圆 Jiayuan</cp:lastModifiedBy>
  <dcterms:created xsi:type="dcterms:W3CDTF">2015-06-05T18:17:00Z</dcterms:created>
  <cp:lastPrinted>2024-04-30T07:56:00Z</cp:lastPrinted>
  <dcterms:modified xsi:type="dcterms:W3CDTF">2025-10-25T05:55:32Z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F0FC3AA9D670470EB25E241750223C92_13</vt:lpwstr>
  </property>
  <property fmtid="{D5CDD505-2E9C-101B-9397-08002B2CF9AE}" pid="3" name="KSOProductBuildVer">
    <vt:lpwstr>2052-12.1.0.19302</vt:lpwstr>
  </property>
</Properties>
</file>