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c/My Drive/  Projects/4 CHS Study/4 Sup Data/"/>
    </mc:Choice>
  </mc:AlternateContent>
  <xr:revisionPtr revIDLastSave="0" documentId="13_ncr:1_{57188135-D97B-B44A-B3AB-D305275C3BD9}" xr6:coauthVersionLast="47" xr6:coauthVersionMax="47" xr10:uidLastSave="{00000000-0000-0000-0000-000000000000}"/>
  <bookViews>
    <workbookView xWindow="5580" yWindow="2300" windowWidth="27640" windowHeight="16940" xr2:uid="{B5227D19-518E-164B-A1B7-7E07A8B8EB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4" i="1" l="1"/>
  <c r="AG84" i="1"/>
  <c r="AF84" i="1"/>
  <c r="AE84" i="1"/>
  <c r="AD84" i="1"/>
  <c r="AH83" i="1"/>
  <c r="AG83" i="1"/>
  <c r="AF83" i="1"/>
  <c r="AE83" i="1"/>
  <c r="AD83" i="1"/>
  <c r="AH82" i="1"/>
  <c r="AG82" i="1"/>
  <c r="AF82" i="1"/>
  <c r="AE82" i="1"/>
  <c r="AD82" i="1"/>
  <c r="AH81" i="1"/>
  <c r="AG81" i="1"/>
  <c r="AF81" i="1"/>
  <c r="AE81" i="1"/>
  <c r="AD81" i="1"/>
  <c r="AH80" i="1"/>
  <c r="AG80" i="1"/>
  <c r="AF80" i="1"/>
  <c r="AE80" i="1"/>
  <c r="AD80" i="1"/>
  <c r="AH79" i="1"/>
  <c r="AG79" i="1"/>
  <c r="AF79" i="1"/>
  <c r="AE79" i="1"/>
  <c r="AD79" i="1"/>
  <c r="AH68" i="1"/>
  <c r="AG68" i="1"/>
  <c r="AF68" i="1"/>
  <c r="AE68" i="1"/>
  <c r="AD68" i="1"/>
  <c r="AH67" i="1"/>
  <c r="AG67" i="1"/>
  <c r="AF67" i="1"/>
  <c r="AE67" i="1"/>
  <c r="AD67" i="1"/>
  <c r="AH66" i="1"/>
  <c r="AG66" i="1"/>
  <c r="AF66" i="1"/>
  <c r="AE66" i="1"/>
  <c r="AD66" i="1"/>
  <c r="AH65" i="1"/>
  <c r="AG65" i="1"/>
  <c r="AF65" i="1"/>
  <c r="AE65" i="1"/>
  <c r="AD65" i="1"/>
  <c r="AH51" i="1"/>
  <c r="AG51" i="1"/>
  <c r="AF51" i="1"/>
  <c r="AE51" i="1"/>
  <c r="AD51" i="1"/>
  <c r="AH50" i="1"/>
  <c r="AG50" i="1"/>
  <c r="AF50" i="1"/>
  <c r="AE50" i="1"/>
  <c r="AD50" i="1"/>
  <c r="AH49" i="1"/>
  <c r="AG49" i="1"/>
  <c r="AF49" i="1"/>
  <c r="AE49" i="1"/>
  <c r="AD49" i="1"/>
  <c r="AH48" i="1"/>
  <c r="AG48" i="1"/>
  <c r="AF48" i="1"/>
  <c r="AE48" i="1"/>
  <c r="AD48" i="1"/>
  <c r="AH47" i="1"/>
  <c r="AG47" i="1"/>
  <c r="AF47" i="1"/>
  <c r="AE47" i="1"/>
  <c r="AD47" i="1"/>
  <c r="AH46" i="1"/>
  <c r="AG46" i="1"/>
  <c r="AF46" i="1"/>
  <c r="AE46" i="1"/>
  <c r="AD46" i="1"/>
  <c r="AH45" i="1"/>
  <c r="AG45" i="1"/>
  <c r="AF45" i="1"/>
  <c r="AE45" i="1"/>
  <c r="AD45" i="1"/>
  <c r="AH44" i="1"/>
  <c r="AG44" i="1"/>
  <c r="AF44" i="1"/>
  <c r="AE44" i="1"/>
  <c r="AD44" i="1"/>
  <c r="AH43" i="1"/>
  <c r="AG43" i="1"/>
  <c r="AF43" i="1"/>
  <c r="AE43" i="1"/>
  <c r="AD43" i="1"/>
  <c r="AH28" i="1"/>
  <c r="AG28" i="1"/>
  <c r="AF28" i="1"/>
  <c r="AE28" i="1"/>
  <c r="AD28" i="1"/>
  <c r="AH27" i="1"/>
  <c r="AG27" i="1"/>
  <c r="AF27" i="1"/>
  <c r="AE27" i="1"/>
  <c r="AD27" i="1"/>
  <c r="AH26" i="1"/>
  <c r="AG26" i="1"/>
  <c r="AF26" i="1"/>
  <c r="AE26" i="1"/>
  <c r="AD26" i="1"/>
  <c r="AH25" i="1"/>
  <c r="AG25" i="1"/>
  <c r="AF25" i="1"/>
  <c r="AE25" i="1"/>
  <c r="AD25" i="1"/>
  <c r="AH17" i="1"/>
  <c r="AG17" i="1"/>
  <c r="AF17" i="1"/>
  <c r="AE17" i="1"/>
  <c r="AD17" i="1"/>
  <c r="AH16" i="1"/>
  <c r="AG16" i="1"/>
  <c r="AF16" i="1"/>
  <c r="AE16" i="1"/>
  <c r="AD16" i="1"/>
  <c r="AH15" i="1"/>
  <c r="AG15" i="1"/>
  <c r="AF15" i="1"/>
  <c r="AE15" i="1"/>
  <c r="AD15" i="1"/>
  <c r="AH7" i="1"/>
  <c r="AG7" i="1"/>
  <c r="AF7" i="1"/>
  <c r="AE7" i="1"/>
  <c r="AD7" i="1"/>
  <c r="AH6" i="1"/>
  <c r="AG6" i="1"/>
  <c r="AF6" i="1"/>
  <c r="AE6" i="1"/>
  <c r="AD6" i="1"/>
  <c r="AH5" i="1"/>
  <c r="AG5" i="1"/>
  <c r="AF5" i="1"/>
  <c r="AE5" i="1"/>
  <c r="AD5" i="1"/>
  <c r="AH4" i="1"/>
  <c r="AG4" i="1"/>
  <c r="AF4" i="1"/>
  <c r="AE4" i="1"/>
  <c r="AD4" i="1"/>
</calcChain>
</file>

<file path=xl/sharedStrings.xml><?xml version="1.0" encoding="utf-8"?>
<sst xmlns="http://schemas.openxmlformats.org/spreadsheetml/2006/main" count="1283" uniqueCount="305">
  <si>
    <t>CHS Patient HLA Isotypes</t>
  </si>
  <si>
    <t>CHS185</t>
  </si>
  <si>
    <t>CHS549</t>
  </si>
  <si>
    <t>CHS564</t>
  </si>
  <si>
    <t>CHS569</t>
  </si>
  <si>
    <t>CHS583</t>
  </si>
  <si>
    <t>CHS584</t>
  </si>
  <si>
    <t>CHS585</t>
  </si>
  <si>
    <t>SEN314</t>
  </si>
  <si>
    <t>SEN319</t>
  </si>
  <si>
    <t>SEN320</t>
  </si>
  <si>
    <t>SEN321</t>
  </si>
  <si>
    <t>SEN322</t>
  </si>
  <si>
    <t>SEN323</t>
  </si>
  <si>
    <t>SEN324</t>
  </si>
  <si>
    <t>CHS</t>
  </si>
  <si>
    <t>sem</t>
  </si>
  <si>
    <t>Controls</t>
  </si>
  <si>
    <t>T test</t>
  </si>
  <si>
    <t># reads processed:</t>
  </si>
  <si>
    <t># reads w alignment:</t>
  </si>
  <si>
    <t># reads that failed to align:</t>
  </si>
  <si>
    <t># paired-end alignments:</t>
  </si>
  <si>
    <t>-----------2 digit typing results-------------</t>
  </si>
  <si>
    <t>#Locus</t>
  </si>
  <si>
    <t>Allele 1</t>
  </si>
  <si>
    <t>Allele 2</t>
  </si>
  <si>
    <t>A</t>
  </si>
  <si>
    <t>A*68</t>
  </si>
  <si>
    <t>A*32</t>
  </si>
  <si>
    <t>A*24</t>
  </si>
  <si>
    <t>A*01</t>
  </si>
  <si>
    <t>A*02</t>
  </si>
  <si>
    <t>hoz("A*11")</t>
  </si>
  <si>
    <t>A*34</t>
  </si>
  <si>
    <t>A*11</t>
  </si>
  <si>
    <t>A*03</t>
  </si>
  <si>
    <t>A*26</t>
  </si>
  <si>
    <t>A*33</t>
  </si>
  <si>
    <t>hoz("A*24")</t>
  </si>
  <si>
    <t>A*74</t>
  </si>
  <si>
    <t>B</t>
  </si>
  <si>
    <t>B*15</t>
  </si>
  <si>
    <t>B*53</t>
  </si>
  <si>
    <t>B*45</t>
  </si>
  <si>
    <t>B*07</t>
  </si>
  <si>
    <t>B*08</t>
  </si>
  <si>
    <t>B*44</t>
  </si>
  <si>
    <t>B*58</t>
  </si>
  <si>
    <t>B*35</t>
  </si>
  <si>
    <t>B*42</t>
  </si>
  <si>
    <t>B*49</t>
  </si>
  <si>
    <t>B*27</t>
  </si>
  <si>
    <t>hoz("B*40")</t>
  </si>
  <si>
    <t>B*57</t>
  </si>
  <si>
    <t>B*18</t>
  </si>
  <si>
    <t>B*51</t>
  </si>
  <si>
    <t>hoz("B*51")</t>
  </si>
  <si>
    <t>C</t>
  </si>
  <si>
    <t>C*04</t>
  </si>
  <si>
    <t>C*03</t>
  </si>
  <si>
    <t>C*06</t>
  </si>
  <si>
    <t>C*07</t>
  </si>
  <si>
    <t>C*17</t>
  </si>
  <si>
    <t>C*02</t>
  </si>
  <si>
    <t>C*16</t>
  </si>
  <si>
    <t>C*05</t>
  </si>
  <si>
    <t>hoz("C*12")</t>
  </si>
  <si>
    <t>hoz("C*14")</t>
  </si>
  <si>
    <t>C*15</t>
  </si>
  <si>
    <t>C*12</t>
  </si>
  <si>
    <t>Locus-specific expression</t>
  </si>
  <si>
    <t>A: RPKM</t>
  </si>
  <si>
    <t>B: RPKM</t>
  </si>
  <si>
    <t>C: RPKM</t>
  </si>
  <si>
    <t>-----------4 digit typing results-------------</t>
  </si>
  <si>
    <t>A*68:02</t>
  </si>
  <si>
    <t>A*32:01</t>
  </si>
  <si>
    <t>A*24:02</t>
  </si>
  <si>
    <t>A*01:01</t>
  </si>
  <si>
    <t>A*02:01</t>
  </si>
  <si>
    <t>A*34:02</t>
  </si>
  <si>
    <t>A*02:02'</t>
  </si>
  <si>
    <t>A*11:01</t>
  </si>
  <si>
    <t>A*03:01</t>
  </si>
  <si>
    <t>A*02:01'</t>
  </si>
  <si>
    <t>A*68:01</t>
  </si>
  <si>
    <t>A*26:01</t>
  </si>
  <si>
    <t>A*33:03</t>
  </si>
  <si>
    <t>A*02:02</t>
  </si>
  <si>
    <t>A*74:01</t>
  </si>
  <si>
    <t>B*15:10'</t>
  </si>
  <si>
    <t>B*53:02</t>
  </si>
  <si>
    <t>B*45:01</t>
  </si>
  <si>
    <t>B*07:02</t>
  </si>
  <si>
    <t>B*08:01</t>
  </si>
  <si>
    <t>B*44:03'</t>
  </si>
  <si>
    <t>B*58:01</t>
  </si>
  <si>
    <t>B*35:08'</t>
  </si>
  <si>
    <t>B*42:01'</t>
  </si>
  <si>
    <t>B*49:01</t>
  </si>
  <si>
    <t>B*53:01</t>
  </si>
  <si>
    <t>B*27:03'</t>
  </si>
  <si>
    <t>B*44:02</t>
  </si>
  <si>
    <t>B*35:01</t>
  </si>
  <si>
    <t>B*57:01</t>
  </si>
  <si>
    <t>B*15:16</t>
  </si>
  <si>
    <t>B*35:02'</t>
  </si>
  <si>
    <t>B*18:01</t>
  </si>
  <si>
    <t>B*51:01</t>
  </si>
  <si>
    <t>C*04:01</t>
  </si>
  <si>
    <t>C*03:04</t>
  </si>
  <si>
    <t>C*06:02</t>
  </si>
  <si>
    <t>C*07:01'</t>
  </si>
  <si>
    <t>C*03:04'</t>
  </si>
  <si>
    <t>C*17:01</t>
  </si>
  <si>
    <t>C*02:02</t>
  </si>
  <si>
    <t>C*16:01</t>
  </si>
  <si>
    <t>C*05:01</t>
  </si>
  <si>
    <t>C*07:04'</t>
  </si>
  <si>
    <t>C*07:02</t>
  </si>
  <si>
    <t>C*15:02</t>
  </si>
  <si>
    <t>C*12:03</t>
  </si>
  <si>
    <t>----------HLA class I------------</t>
  </si>
  <si>
    <t>&gt;---nonclassical HLA alleles---</t>
  </si>
  <si>
    <t xml:space="preserve"># reads that failed to align: </t>
  </si>
  <si>
    <t># paired-end alignment</t>
  </si>
  <si>
    <t>E</t>
  </si>
  <si>
    <t>E*01</t>
  </si>
  <si>
    <t>hoz("E*01")</t>
  </si>
  <si>
    <t>F</t>
  </si>
  <si>
    <t>F*01</t>
  </si>
  <si>
    <t>hoz("F*01")</t>
  </si>
  <si>
    <t>G</t>
  </si>
  <si>
    <t>G*01</t>
  </si>
  <si>
    <t>hoz("G*01")</t>
  </si>
  <si>
    <t>no</t>
  </si>
  <si>
    <t>H</t>
  </si>
  <si>
    <t>H*02</t>
  </si>
  <si>
    <t>hoz("H*03")</t>
  </si>
  <si>
    <t>hoz("H*02")</t>
  </si>
  <si>
    <t>J</t>
  </si>
  <si>
    <t>J*01</t>
  </si>
  <si>
    <t>hoz("J*01")</t>
  </si>
  <si>
    <t>K</t>
  </si>
  <si>
    <t>K*01</t>
  </si>
  <si>
    <t>hoz("K*01")</t>
  </si>
  <si>
    <t>L</t>
  </si>
  <si>
    <t>L*01</t>
  </si>
  <si>
    <t>hoz("L*01")</t>
  </si>
  <si>
    <t>P</t>
  </si>
  <si>
    <t>hoz("P*02")</t>
  </si>
  <si>
    <t>V</t>
  </si>
  <si>
    <t>hoz("V*01")</t>
  </si>
  <si>
    <t>Calculation of locus-specific expression ...</t>
  </si>
  <si>
    <t>sample1-ClassI-nonclass.bowtielog</t>
  </si>
  <si>
    <t>E: RPKM</t>
  </si>
  <si>
    <t>G: RPKM</t>
  </si>
  <si>
    <t>F: RPKM</t>
  </si>
  <si>
    <t>H: RPKM</t>
  </si>
  <si>
    <t>K:RPKM</t>
  </si>
  <si>
    <t>J: RPKM</t>
  </si>
  <si>
    <t>L: RPKM</t>
  </si>
  <si>
    <t>P:RPKM</t>
  </si>
  <si>
    <t>V: RPKM</t>
  </si>
  <si>
    <t>E*01:03</t>
  </si>
  <si>
    <t>E*01:03'</t>
  </si>
  <si>
    <t>E*01:01'</t>
  </si>
  <si>
    <t>E*01:01</t>
  </si>
  <si>
    <t>F*01:01</t>
  </si>
  <si>
    <t>F*01:01'</t>
  </si>
  <si>
    <t>G*01:01'</t>
  </si>
  <si>
    <t>G*01:01</t>
  </si>
  <si>
    <t>G*01:17</t>
  </si>
  <si>
    <t>H*02:06</t>
  </si>
  <si>
    <t>H*02:04</t>
  </si>
  <si>
    <t>J*01:01</t>
  </si>
  <si>
    <t>K*01:01</t>
  </si>
  <si>
    <t>K*01:01'</t>
  </si>
  <si>
    <t>L*01:01</t>
  </si>
  <si>
    <t>----------HLA class II------------</t>
  </si>
  <si>
    <t>paired-end alignments:</t>
  </si>
  <si>
    <t>DQA1</t>
  </si>
  <si>
    <t>DQA1*05</t>
  </si>
  <si>
    <t>DQA1*01</t>
  </si>
  <si>
    <t>DQA1*02</t>
  </si>
  <si>
    <t>DQA1*03</t>
  </si>
  <si>
    <t>hoz("DQA1*04")</t>
  </si>
  <si>
    <t>DQA1*06</t>
  </si>
  <si>
    <t>DQB1</t>
  </si>
  <si>
    <t>DQB1*06</t>
  </si>
  <si>
    <t>hoz("DQB1*02")</t>
  </si>
  <si>
    <t>DQB1*03</t>
  </si>
  <si>
    <t>hoz("DQB1*06")</t>
  </si>
  <si>
    <t>DQB1*05</t>
  </si>
  <si>
    <t>DQB1*04</t>
  </si>
  <si>
    <t>DQB1*02</t>
  </si>
  <si>
    <t>DRB1</t>
  </si>
  <si>
    <t>DRB1*03</t>
  </si>
  <si>
    <t>DRB1*15</t>
  </si>
  <si>
    <t>DRB1*13</t>
  </si>
  <si>
    <t>DRB1*12</t>
  </si>
  <si>
    <t>DRB1*14</t>
  </si>
  <si>
    <t>DRB1*01</t>
  </si>
  <si>
    <t>DRB1*11</t>
  </si>
  <si>
    <t>DRB1*04</t>
  </si>
  <si>
    <t>hoz("DRB1*14")</t>
  </si>
  <si>
    <t>DRB1*07</t>
  </si>
  <si>
    <t>DRA</t>
  </si>
  <si>
    <t>DRA*01</t>
  </si>
  <si>
    <t>hoz("DRA*01")</t>
  </si>
  <si>
    <t>DPA1</t>
  </si>
  <si>
    <t>DPA1*02</t>
  </si>
  <si>
    <t>hoz("DPA1*03")</t>
  </si>
  <si>
    <t>hoz("DPA1*04")</t>
  </si>
  <si>
    <t>hoz("DPA1*01")</t>
  </si>
  <si>
    <t>DPA1*01</t>
  </si>
  <si>
    <t>hoz("DPA1*02")</t>
  </si>
  <si>
    <t>DPB1</t>
  </si>
  <si>
    <t>DPB1*04</t>
  </si>
  <si>
    <t>DPB1*01</t>
  </si>
  <si>
    <t>DPB1*131</t>
  </si>
  <si>
    <t>DPB1*519</t>
  </si>
  <si>
    <t>DPB1*105</t>
  </si>
  <si>
    <t>DPB1*39</t>
  </si>
  <si>
    <t>DPB1*02</t>
  </si>
  <si>
    <t>DPB1*104</t>
  </si>
  <si>
    <t>DPB1*15</t>
  </si>
  <si>
    <t>DPB1*398</t>
  </si>
  <si>
    <t>DPB1*107</t>
  </si>
  <si>
    <t>DPB1*18</t>
  </si>
  <si>
    <t>Locus-specific expression ...</t>
  </si>
  <si>
    <t xml:space="preserve">DQB1: </t>
  </si>
  <si>
    <t xml:space="preserve">DQA1: </t>
  </si>
  <si>
    <t xml:space="preserve">DRB1: </t>
  </si>
  <si>
    <t>DPB1:</t>
  </si>
  <si>
    <t>DRA:</t>
  </si>
  <si>
    <t>DPA1:</t>
  </si>
  <si>
    <t>DQA1*05:01'</t>
  </si>
  <si>
    <t>DQA1*01:02</t>
  </si>
  <si>
    <t>DQA1*02:01</t>
  </si>
  <si>
    <t>DQA1*01:03'</t>
  </si>
  <si>
    <t>DQA1*03:02'</t>
  </si>
  <si>
    <t>DQA1*05:02'</t>
  </si>
  <si>
    <t>DQA1*01:02'</t>
  </si>
  <si>
    <t>DQA1*06:01</t>
  </si>
  <si>
    <t>DQA1*05:01</t>
  </si>
  <si>
    <t>DQA1*03:02</t>
  </si>
  <si>
    <t>DQA1*01:01'</t>
  </si>
  <si>
    <t>DQB1*06:11'</t>
  </si>
  <si>
    <t>DQB1*06:11</t>
  </si>
  <si>
    <t>DQB1*06:03'</t>
  </si>
  <si>
    <t>DQB1*06:03</t>
  </si>
  <si>
    <t>DQB1*03:09'</t>
  </si>
  <si>
    <t>DQB1*03:09</t>
  </si>
  <si>
    <t>DQB1*05:03</t>
  </si>
  <si>
    <t>DQB1*06:02'</t>
  </si>
  <si>
    <t>DQB1*04:02</t>
  </si>
  <si>
    <t>DQB1*05:01</t>
  </si>
  <si>
    <t>DQB1*02:02'</t>
  </si>
  <si>
    <t>DQB1*03:01</t>
  </si>
  <si>
    <t>DQB1*03:02'</t>
  </si>
  <si>
    <t>DQB1*02:01'</t>
  </si>
  <si>
    <t>DQB1*02:01</t>
  </si>
  <si>
    <t>DQB1*05:02</t>
  </si>
  <si>
    <t>DQB1*06:13'</t>
  </si>
  <si>
    <t>DRB1*03:01</t>
  </si>
  <si>
    <t>DRB1*15:03'</t>
  </si>
  <si>
    <t>DRB1*13:03'</t>
  </si>
  <si>
    <t>DRB1*03:38</t>
  </si>
  <si>
    <t>DRB1*13:01'</t>
  </si>
  <si>
    <t>DRB1*03:17'</t>
  </si>
  <si>
    <t>DRB1*12:01</t>
  </si>
  <si>
    <t>DRB1*14:01'</t>
  </si>
  <si>
    <t>DRB1*03:02'</t>
  </si>
  <si>
    <t>DRB1*01:02</t>
  </si>
  <si>
    <t>DRB1*11:01'</t>
  </si>
  <si>
    <t>DRB1*04:01'</t>
  </si>
  <si>
    <t>DRB1*14:05'</t>
  </si>
  <si>
    <t>DRB1*01:01</t>
  </si>
  <si>
    <t>DRB1*07:01</t>
  </si>
  <si>
    <t>DRB1*11:04'</t>
  </si>
  <si>
    <t>DRB1*15:06'</t>
  </si>
  <si>
    <t>DRA*01:01</t>
  </si>
  <si>
    <t>DPA1*02:02'</t>
  </si>
  <si>
    <t>DPA1*02:02</t>
  </si>
  <si>
    <t>DPA1*02:01</t>
  </si>
  <si>
    <t>DPA1*01:03</t>
  </si>
  <si>
    <t>weak for AnkSpon</t>
  </si>
  <si>
    <t>African Americans, due to admixture, might see DPA1*02 closer to 20–25% on average.</t>
  </si>
  <si>
    <t>DPB1*04:02'</t>
  </si>
  <si>
    <t>DPB1*01:01</t>
  </si>
  <si>
    <t>DPB1*131:01</t>
  </si>
  <si>
    <t>DPB1*519:01</t>
  </si>
  <si>
    <t>DPB1*105:01</t>
  </si>
  <si>
    <t>DPB1*39:01</t>
  </si>
  <si>
    <t>DPB1*04:01</t>
  </si>
  <si>
    <t>DPB1*02:01</t>
  </si>
  <si>
    <t>DPB1*104:01</t>
  </si>
  <si>
    <t>DPB1*15:01</t>
  </si>
  <si>
    <t>DPB1*398:01</t>
  </si>
  <si>
    <t>DPB1*02:01'</t>
  </si>
  <si>
    <t>DPB1*107:01</t>
  </si>
  <si>
    <t>DPB1*18:01</t>
  </si>
  <si>
    <t>Supplementary Table 4. Complete digital HLA Isotyping for CHS and Controls.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</si>
</sst>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>
    <font>
      <sz val="11"/>
      <color theme="1"/>
      <name val="ArialMT"/>
      <family val="2"/>
    </font>
    <font>
      <sz val="11"/>
      <color theme="1"/>
      <name val="ArialMT"/>
      <family val="2"/>
    </font>
    <font>
      <sz val="11"/>
      <color rgb="FF006100"/>
      <name val="ArialMT"/>
      <family val="2"/>
    </font>
    <font>
      <sz val="11"/>
      <color rgb="FF9C0006"/>
      <name val="ArialMT"/>
      <family val="2"/>
    </font>
    <font>
      <b/>
      <sz val="11"/>
      <color theme="1"/>
      <name val="ArialMT"/>
    </font>
    <font>
      <b/>
      <sz val="11"/>
      <color rgb="FF9C0006"/>
      <name val="ArialMT"/>
    </font>
    <font>
      <sz val="11"/>
      <color rgb="FF000000"/>
      <name val="Arial"/>
      <family val="2"/>
    </font>
    <font>
      <b/>
      <sz val="12"/>
      <color theme="1"/>
      <name val="ArialMT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4" borderId="0" xfId="3" applyFont="1"/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4" borderId="0" xfId="3"/>
    <xf numFmtId="2" fontId="0" fillId="0" borderId="0" xfId="0" applyNumberFormat="1"/>
    <xf numFmtId="164" fontId="0" fillId="0" borderId="0" xfId="0" applyNumberFormat="1"/>
    <xf numFmtId="164" fontId="3" fillId="3" borderId="0" xfId="2" applyNumberFormat="1"/>
    <xf numFmtId="0" fontId="3" fillId="3" borderId="0" xfId="2" applyBorder="1"/>
    <xf numFmtId="0" fontId="2" fillId="2" borderId="0" xfId="1" applyBorder="1"/>
    <xf numFmtId="0" fontId="5" fillId="3" borderId="0" xfId="2" applyFont="1" applyBorder="1"/>
    <xf numFmtId="0" fontId="1" fillId="4" borderId="0" xfId="3" applyBorder="1"/>
    <xf numFmtId="0" fontId="3" fillId="3" borderId="0" xfId="2"/>
    <xf numFmtId="0" fontId="1" fillId="5" borderId="0" xfId="4"/>
    <xf numFmtId="2" fontId="1" fillId="5" borderId="0" xfId="4" applyNumberFormat="1"/>
    <xf numFmtId="164" fontId="1" fillId="5" borderId="0" xfId="4" applyNumberFormat="1"/>
    <xf numFmtId="0" fontId="0" fillId="6" borderId="0" xfId="0" applyFill="1"/>
    <xf numFmtId="2" fontId="1" fillId="4" borderId="0" xfId="3" applyNumberFormat="1"/>
    <xf numFmtId="164" fontId="1" fillId="4" borderId="0" xfId="3" applyNumberFormat="1"/>
    <xf numFmtId="0" fontId="6" fillId="6" borderId="0" xfId="0" applyFont="1" applyFill="1"/>
    <xf numFmtId="0" fontId="7" fillId="0" borderId="0" xfId="0" applyFont="1"/>
    <xf numFmtId="0" fontId="7" fillId="4" borderId="0" xfId="3" applyFont="1"/>
    <xf numFmtId="2" fontId="7" fillId="0" borderId="0" xfId="0" applyNumberFormat="1" applyFont="1"/>
    <xf numFmtId="164" fontId="7" fillId="0" borderId="0" xfId="0" applyNumberFormat="1" applyFont="1"/>
  </cellXfs>
  <cellStyles count="5">
    <cellStyle name="20% - Accent1" xfId="3" builtinId="30"/>
    <cellStyle name="20% - Accent3" xfId="4" builtinId="38"/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B-DB10-BB40-904F-1550C75FF3FB}">
  <dimension ref="A1:AS93"/>
  <sheetViews>
    <sheetView tabSelected="1" workbookViewId="0">
      <selection sqref="A1:XFD1"/>
    </sheetView>
  </sheetViews>
  <sheetFormatPr baseColWidth="10" defaultRowHeight="14"/>
  <cols>
    <col min="1" max="1" width="30.83203125" customWidth="1"/>
    <col min="3" max="3" width="11.6640625" customWidth="1"/>
    <col min="16" max="28" width="10.83203125" style="5"/>
    <col min="29" max="29" width="15" style="5" customWidth="1"/>
    <col min="30" max="31" width="14.1640625" style="6" customWidth="1"/>
    <col min="32" max="33" width="15.5" style="6" customWidth="1"/>
    <col min="34" max="34" width="11" style="7" bestFit="1" customWidth="1"/>
  </cols>
  <sheetData>
    <row r="1" spans="1:34" s="21" customFormat="1" ht="16">
      <c r="A1" s="21" t="s">
        <v>304</v>
      </c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3"/>
      <c r="AE1" s="23"/>
      <c r="AF1" s="23"/>
      <c r="AG1" s="23"/>
      <c r="AH1" s="24"/>
    </row>
    <row r="3" spans="1:34" s="1" customFormat="1">
      <c r="A3" s="1" t="s">
        <v>0</v>
      </c>
      <c r="B3" s="1" t="s">
        <v>1</v>
      </c>
      <c r="D3" s="1" t="s">
        <v>2</v>
      </c>
      <c r="F3" s="1" t="s">
        <v>3</v>
      </c>
      <c r="H3" s="1" t="s">
        <v>4</v>
      </c>
      <c r="J3" s="1" t="s">
        <v>5</v>
      </c>
      <c r="L3" s="1" t="s">
        <v>6</v>
      </c>
      <c r="N3" s="1" t="s">
        <v>7</v>
      </c>
      <c r="P3" s="2" t="s">
        <v>8</v>
      </c>
      <c r="Q3" s="2"/>
      <c r="R3" s="2" t="s">
        <v>9</v>
      </c>
      <c r="S3" s="2"/>
      <c r="T3" s="2" t="s">
        <v>10</v>
      </c>
      <c r="U3" s="2"/>
      <c r="V3" s="2" t="s">
        <v>11</v>
      </c>
      <c r="W3" s="2"/>
      <c r="X3" s="2" t="s">
        <v>12</v>
      </c>
      <c r="Y3" s="2"/>
      <c r="Z3" s="2" t="s">
        <v>13</v>
      </c>
      <c r="AA3" s="2"/>
      <c r="AB3" s="2" t="s">
        <v>14</v>
      </c>
      <c r="AC3" s="2"/>
      <c r="AD3" s="3" t="s">
        <v>15</v>
      </c>
      <c r="AE3" s="3" t="s">
        <v>16</v>
      </c>
      <c r="AF3" s="3" t="s">
        <v>17</v>
      </c>
      <c r="AG3" s="3"/>
      <c r="AH3" s="4" t="s">
        <v>18</v>
      </c>
    </row>
    <row r="4" spans="1:34">
      <c r="A4" t="s">
        <v>19</v>
      </c>
      <c r="B4">
        <v>16580705</v>
      </c>
      <c r="D4">
        <v>15782529</v>
      </c>
      <c r="F4">
        <v>17160721</v>
      </c>
      <c r="H4">
        <v>17409302</v>
      </c>
      <c r="J4">
        <v>14967520</v>
      </c>
      <c r="L4">
        <v>20800753</v>
      </c>
      <c r="N4">
        <v>18275161</v>
      </c>
      <c r="P4" s="5">
        <v>16317107</v>
      </c>
      <c r="R4" s="5">
        <v>16144056</v>
      </c>
      <c r="T4" s="5">
        <v>13556578</v>
      </c>
      <c r="V4" s="5">
        <v>18841087</v>
      </c>
      <c r="X4" s="5">
        <v>14867701</v>
      </c>
      <c r="Z4" s="5">
        <v>22718992</v>
      </c>
      <c r="AB4" s="5">
        <v>15409741</v>
      </c>
      <c r="AD4" s="6">
        <f>AVERAGE(B4:O4)</f>
        <v>17282384.428571429</v>
      </c>
      <c r="AE4" s="6">
        <f>STDEV(B4:O4)/SQRT(7)</f>
        <v>715407.81634280097</v>
      </c>
      <c r="AF4" s="6">
        <f>AVERAGE(P4:AB4)</f>
        <v>16836466</v>
      </c>
      <c r="AG4" s="6">
        <f>STDEV(P4:AC4)/SQRT(7)</f>
        <v>1155123.4526550048</v>
      </c>
      <c r="AH4" s="7">
        <f>_xlfn.T.TEST(B4:O4,P4:AB4,2,2)</f>
        <v>0.74842355849136422</v>
      </c>
    </row>
    <row r="5" spans="1:34">
      <c r="A5" t="s">
        <v>20</v>
      </c>
      <c r="B5">
        <v>26757</v>
      </c>
      <c r="D5">
        <v>22574</v>
      </c>
      <c r="F5">
        <v>17927</v>
      </c>
      <c r="H5">
        <v>24372</v>
      </c>
      <c r="J5">
        <v>22174</v>
      </c>
      <c r="L5">
        <v>37339</v>
      </c>
      <c r="N5">
        <v>27837</v>
      </c>
      <c r="P5" s="5">
        <v>13377</v>
      </c>
      <c r="R5" s="5">
        <v>13155</v>
      </c>
      <c r="T5" s="5">
        <v>19171</v>
      </c>
      <c r="V5" s="5">
        <v>20851</v>
      </c>
      <c r="X5" s="5">
        <v>12098</v>
      </c>
      <c r="Z5" s="5">
        <v>22555</v>
      </c>
      <c r="AB5" s="5">
        <v>13715</v>
      </c>
      <c r="AD5" s="6">
        <f t="shared" ref="AD5:AD7" si="0">AVERAGE(B5:O5)</f>
        <v>25568.571428571428</v>
      </c>
      <c r="AE5" s="6">
        <f t="shared" ref="AE5:AE7" si="1">STDEV(B5:O5)/SQRT(7)</f>
        <v>2316.6945341641081</v>
      </c>
      <c r="AF5" s="6">
        <f t="shared" ref="AF5:AF7" si="2">AVERAGE(P5:AB5)</f>
        <v>16417.428571428572</v>
      </c>
      <c r="AG5" s="6">
        <f t="shared" ref="AG5:AG7" si="3">STDEV(P5:AC5)/SQRT(7)</f>
        <v>1623.9041998652917</v>
      </c>
      <c r="AH5" s="8">
        <f t="shared" ref="AH5:AH7" si="4">_xlfn.T.TEST(B5:O5,P5:AB5,2,2)</f>
        <v>7.1582214755079821E-3</v>
      </c>
    </row>
    <row r="6" spans="1:34">
      <c r="A6" t="s">
        <v>21</v>
      </c>
      <c r="B6">
        <v>16553948</v>
      </c>
      <c r="D6">
        <v>15759955</v>
      </c>
      <c r="F6">
        <v>17142794</v>
      </c>
      <c r="H6">
        <v>17384930</v>
      </c>
      <c r="J6">
        <v>14945346</v>
      </c>
      <c r="L6">
        <v>20763414</v>
      </c>
      <c r="N6">
        <v>18247324</v>
      </c>
      <c r="P6" s="5">
        <v>16303730</v>
      </c>
      <c r="R6" s="5">
        <v>16130901</v>
      </c>
      <c r="T6" s="5">
        <v>13537407</v>
      </c>
      <c r="V6" s="5">
        <v>18820236</v>
      </c>
      <c r="X6" s="5">
        <v>14855603</v>
      </c>
      <c r="Z6" s="5">
        <v>22696437</v>
      </c>
      <c r="AB6" s="5">
        <v>15396026</v>
      </c>
      <c r="AD6" s="6">
        <f t="shared" si="0"/>
        <v>17256815.857142858</v>
      </c>
      <c r="AE6" s="6">
        <f t="shared" si="1"/>
        <v>713546.80302984966</v>
      </c>
      <c r="AF6" s="6">
        <f t="shared" si="2"/>
        <v>16820048.571428571</v>
      </c>
      <c r="AG6" s="6">
        <f t="shared" si="3"/>
        <v>1154049.0037543152</v>
      </c>
      <c r="AH6" s="7">
        <f t="shared" si="4"/>
        <v>0.75306417253205704</v>
      </c>
    </row>
    <row r="7" spans="1:34">
      <c r="A7" t="s">
        <v>22</v>
      </c>
      <c r="B7">
        <v>2240522</v>
      </c>
      <c r="D7">
        <v>1928421</v>
      </c>
      <c r="F7">
        <v>1596776</v>
      </c>
      <c r="H7">
        <v>2081331</v>
      </c>
      <c r="J7">
        <v>1690450</v>
      </c>
      <c r="L7">
        <v>3369704</v>
      </c>
      <c r="N7">
        <v>2269125</v>
      </c>
      <c r="P7" s="5">
        <v>1240637</v>
      </c>
      <c r="R7" s="5">
        <v>1150020</v>
      </c>
      <c r="T7" s="5">
        <v>1759252</v>
      </c>
      <c r="V7" s="5">
        <v>1804027</v>
      </c>
      <c r="X7" s="5">
        <v>927881</v>
      </c>
      <c r="Z7" s="5">
        <v>1921463</v>
      </c>
      <c r="AB7" s="5">
        <v>1220122</v>
      </c>
      <c r="AD7" s="6">
        <f t="shared" si="0"/>
        <v>2168047</v>
      </c>
      <c r="AE7" s="6">
        <f t="shared" si="1"/>
        <v>222477.32189082616</v>
      </c>
      <c r="AF7" s="6">
        <f t="shared" si="2"/>
        <v>1431914.5714285714</v>
      </c>
      <c r="AG7" s="6">
        <f t="shared" si="3"/>
        <v>146403.93475795741</v>
      </c>
      <c r="AH7" s="8">
        <f t="shared" si="4"/>
        <v>1.7151135617180895E-2</v>
      </c>
    </row>
    <row r="9" spans="1:34">
      <c r="A9" t="s">
        <v>23</v>
      </c>
    </row>
    <row r="10" spans="1:34">
      <c r="A10" t="s">
        <v>24</v>
      </c>
      <c r="B10" t="s">
        <v>25</v>
      </c>
      <c r="C10" t="s">
        <v>26</v>
      </c>
      <c r="D10" t="s">
        <v>25</v>
      </c>
      <c r="E10" t="s">
        <v>26</v>
      </c>
      <c r="F10" t="s">
        <v>25</v>
      </c>
      <c r="G10" t="s">
        <v>26</v>
      </c>
      <c r="H10" t="s">
        <v>25</v>
      </c>
      <c r="I10" t="s">
        <v>26</v>
      </c>
      <c r="J10" t="s">
        <v>25</v>
      </c>
      <c r="K10" t="s">
        <v>26</v>
      </c>
      <c r="L10" t="s">
        <v>25</v>
      </c>
      <c r="M10" t="s">
        <v>26</v>
      </c>
      <c r="N10" t="s">
        <v>25</v>
      </c>
      <c r="O10" t="s">
        <v>26</v>
      </c>
      <c r="P10" s="5" t="s">
        <v>25</v>
      </c>
      <c r="Q10" s="5" t="s">
        <v>26</v>
      </c>
      <c r="R10" s="5" t="s">
        <v>25</v>
      </c>
      <c r="S10" s="5" t="s">
        <v>26</v>
      </c>
      <c r="T10" s="5" t="s">
        <v>25</v>
      </c>
      <c r="U10" s="5" t="s">
        <v>26</v>
      </c>
      <c r="V10" s="5" t="s">
        <v>25</v>
      </c>
      <c r="W10" s="5" t="s">
        <v>26</v>
      </c>
      <c r="X10" s="5" t="s">
        <v>25</v>
      </c>
      <c r="Y10" s="5" t="s">
        <v>26</v>
      </c>
      <c r="Z10" s="5" t="s">
        <v>25</v>
      </c>
      <c r="AA10" s="5" t="s">
        <v>26</v>
      </c>
      <c r="AB10" s="5" t="s">
        <v>25</v>
      </c>
      <c r="AC10" s="5" t="s">
        <v>26</v>
      </c>
    </row>
    <row r="11" spans="1:34">
      <c r="A11" t="s">
        <v>27</v>
      </c>
      <c r="B11" t="s">
        <v>28</v>
      </c>
      <c r="C11" t="s">
        <v>29</v>
      </c>
      <c r="D11" t="s">
        <v>30</v>
      </c>
      <c r="E11" t="s">
        <v>29</v>
      </c>
      <c r="F11" t="s">
        <v>31</v>
      </c>
      <c r="G11" t="s">
        <v>32</v>
      </c>
      <c r="H11" t="s">
        <v>28</v>
      </c>
      <c r="I11" t="s">
        <v>33</v>
      </c>
      <c r="J11" t="s">
        <v>34</v>
      </c>
      <c r="K11" t="s">
        <v>28</v>
      </c>
      <c r="L11" t="s">
        <v>32</v>
      </c>
      <c r="M11" t="s">
        <v>35</v>
      </c>
      <c r="N11" t="s">
        <v>36</v>
      </c>
      <c r="O11" t="s">
        <v>32</v>
      </c>
      <c r="P11" s="5" t="s">
        <v>31</v>
      </c>
      <c r="Q11" s="5" t="s">
        <v>32</v>
      </c>
      <c r="R11" s="5" t="s">
        <v>28</v>
      </c>
      <c r="S11" s="5" t="s">
        <v>32</v>
      </c>
      <c r="T11" s="5" t="s">
        <v>31</v>
      </c>
      <c r="U11" s="5" t="s">
        <v>36</v>
      </c>
      <c r="V11" s="5" t="s">
        <v>37</v>
      </c>
      <c r="W11" s="5" t="s">
        <v>38</v>
      </c>
      <c r="X11" s="5" t="s">
        <v>32</v>
      </c>
      <c r="Y11" s="5" t="s">
        <v>39</v>
      </c>
      <c r="Z11" s="5" t="s">
        <v>38</v>
      </c>
      <c r="AA11" s="5" t="s">
        <v>32</v>
      </c>
      <c r="AB11" s="5" t="s">
        <v>40</v>
      </c>
      <c r="AC11" s="5" t="s">
        <v>36</v>
      </c>
    </row>
    <row r="12" spans="1:34">
      <c r="A12" t="s">
        <v>41</v>
      </c>
      <c r="B12" s="9" t="s">
        <v>42</v>
      </c>
      <c r="C12" s="9" t="s">
        <v>43</v>
      </c>
      <c r="D12" s="10" t="s">
        <v>44</v>
      </c>
      <c r="E12" s="9" t="s">
        <v>45</v>
      </c>
      <c r="F12" s="10" t="s">
        <v>46</v>
      </c>
      <c r="G12" s="9" t="s">
        <v>47</v>
      </c>
      <c r="H12" s="9" t="s">
        <v>48</v>
      </c>
      <c r="I12" s="9" t="s">
        <v>49</v>
      </c>
      <c r="J12" s="10" t="s">
        <v>50</v>
      </c>
      <c r="K12" s="9" t="s">
        <v>51</v>
      </c>
      <c r="L12" s="10" t="s">
        <v>46</v>
      </c>
      <c r="M12" s="9" t="s">
        <v>43</v>
      </c>
      <c r="N12" s="11" t="s">
        <v>52</v>
      </c>
      <c r="O12" s="10" t="s">
        <v>44</v>
      </c>
      <c r="P12" s="12" t="s">
        <v>47</v>
      </c>
      <c r="Q12" s="12" t="s">
        <v>53</v>
      </c>
      <c r="R12" s="12" t="s">
        <v>47</v>
      </c>
      <c r="S12" s="12" t="s">
        <v>49</v>
      </c>
      <c r="T12" s="12" t="s">
        <v>46</v>
      </c>
      <c r="U12" s="12" t="s">
        <v>49</v>
      </c>
      <c r="V12" s="12" t="s">
        <v>46</v>
      </c>
      <c r="W12" s="12" t="s">
        <v>54</v>
      </c>
      <c r="X12" s="12" t="s">
        <v>42</v>
      </c>
      <c r="Y12" s="12" t="s">
        <v>49</v>
      </c>
      <c r="Z12" s="12" t="s">
        <v>55</v>
      </c>
      <c r="AA12" s="12" t="s">
        <v>56</v>
      </c>
      <c r="AB12" s="12" t="s">
        <v>49</v>
      </c>
      <c r="AC12" s="12" t="s">
        <v>57</v>
      </c>
    </row>
    <row r="13" spans="1:34">
      <c r="A13" t="s">
        <v>58</v>
      </c>
      <c r="B13" t="s">
        <v>59</v>
      </c>
      <c r="C13" t="s">
        <v>60</v>
      </c>
      <c r="D13" t="s">
        <v>61</v>
      </c>
      <c r="E13" t="s">
        <v>62</v>
      </c>
      <c r="F13" t="s">
        <v>60</v>
      </c>
      <c r="G13" t="s">
        <v>62</v>
      </c>
      <c r="H13" t="s">
        <v>59</v>
      </c>
      <c r="I13" t="s">
        <v>62</v>
      </c>
      <c r="J13" t="s">
        <v>63</v>
      </c>
      <c r="K13" t="s">
        <v>62</v>
      </c>
      <c r="L13" t="s">
        <v>59</v>
      </c>
      <c r="M13" t="s">
        <v>62</v>
      </c>
      <c r="N13" t="s">
        <v>64</v>
      </c>
      <c r="O13" t="s">
        <v>65</v>
      </c>
      <c r="P13" s="5" t="s">
        <v>66</v>
      </c>
      <c r="Q13" s="5" t="s">
        <v>67</v>
      </c>
      <c r="R13" s="5" t="s">
        <v>59</v>
      </c>
      <c r="S13" s="5" t="s">
        <v>62</v>
      </c>
      <c r="T13" s="5" t="s">
        <v>59</v>
      </c>
      <c r="U13" s="5" t="s">
        <v>62</v>
      </c>
      <c r="V13" s="5" t="s">
        <v>61</v>
      </c>
      <c r="W13" s="5" t="s">
        <v>62</v>
      </c>
      <c r="X13" s="5" t="s">
        <v>59</v>
      </c>
      <c r="Y13" s="5" t="s">
        <v>68</v>
      </c>
      <c r="Z13" s="5" t="s">
        <v>69</v>
      </c>
      <c r="AA13" s="5" t="s">
        <v>70</v>
      </c>
      <c r="AB13" s="5" t="s">
        <v>59</v>
      </c>
      <c r="AC13" s="5" t="s">
        <v>64</v>
      </c>
    </row>
    <row r="14" spans="1:34">
      <c r="A14" t="s">
        <v>71</v>
      </c>
    </row>
    <row r="15" spans="1:34">
      <c r="A15" t="s">
        <v>72</v>
      </c>
      <c r="B15">
        <v>242.29</v>
      </c>
      <c r="D15">
        <v>333.24</v>
      </c>
      <c r="F15">
        <v>161.26</v>
      </c>
      <c r="H15">
        <v>517.21</v>
      </c>
      <c r="J15">
        <v>331.36</v>
      </c>
      <c r="L15">
        <v>259.67</v>
      </c>
      <c r="N15">
        <v>185.84</v>
      </c>
      <c r="P15" s="5">
        <v>144.82</v>
      </c>
      <c r="R15" s="5">
        <v>135</v>
      </c>
      <c r="T15" s="5">
        <v>252.65</v>
      </c>
      <c r="V15" s="5">
        <v>155.06</v>
      </c>
      <c r="X15" s="5">
        <v>266.81</v>
      </c>
      <c r="Z15" s="5">
        <v>150.76</v>
      </c>
      <c r="AB15" s="5">
        <v>149.88999999999999</v>
      </c>
      <c r="AD15" s="6">
        <f t="shared" ref="AD15:AD17" si="5">AVERAGE(B15:O15)</f>
        <v>290.12428571428575</v>
      </c>
      <c r="AE15" s="6">
        <f t="shared" ref="AE15:AE17" si="6">STDEV(B15:O15)/SQRT(7)</f>
        <v>45.204316421435372</v>
      </c>
      <c r="AF15" s="6">
        <f t="shared" ref="AF15:AF17" si="7">AVERAGE(P15:AB15)</f>
        <v>179.28428571428569</v>
      </c>
      <c r="AG15" s="6">
        <f t="shared" ref="AG15:AG17" si="8">STDEV(P15:AC15)/SQRT(7)</f>
        <v>20.96291428953058</v>
      </c>
      <c r="AH15" s="8">
        <f t="shared" ref="AH15:AH17" si="9">_xlfn.T.TEST(B15:O15,P15:AB15,2,2)</f>
        <v>4.6069877708004449E-2</v>
      </c>
    </row>
    <row r="16" spans="1:34">
      <c r="A16" t="s">
        <v>73</v>
      </c>
      <c r="B16">
        <v>602.5</v>
      </c>
      <c r="D16">
        <v>431.66</v>
      </c>
      <c r="F16">
        <v>422.85</v>
      </c>
      <c r="H16">
        <v>602.91999999999996</v>
      </c>
      <c r="J16">
        <v>585.51</v>
      </c>
      <c r="L16">
        <v>677.24</v>
      </c>
      <c r="N16">
        <v>565.21</v>
      </c>
      <c r="P16" s="5">
        <v>449.22</v>
      </c>
      <c r="R16" s="5">
        <v>280.12</v>
      </c>
      <c r="T16" s="5">
        <v>574.87</v>
      </c>
      <c r="V16" s="5">
        <v>383.19</v>
      </c>
      <c r="X16" s="5">
        <v>358.15</v>
      </c>
      <c r="Z16" s="5">
        <v>370.9</v>
      </c>
      <c r="AB16" s="5">
        <v>531.5</v>
      </c>
      <c r="AD16" s="6">
        <f t="shared" si="5"/>
        <v>555.41285714285721</v>
      </c>
      <c r="AE16" s="6">
        <f t="shared" si="6"/>
        <v>35.592094876349435</v>
      </c>
      <c r="AF16" s="6">
        <f t="shared" si="7"/>
        <v>421.1357142857143</v>
      </c>
      <c r="AG16" s="6">
        <f t="shared" si="8"/>
        <v>39.16368865216257</v>
      </c>
      <c r="AH16" s="8">
        <f t="shared" si="9"/>
        <v>2.6065840909454505E-2</v>
      </c>
    </row>
    <row r="17" spans="1:34">
      <c r="A17" t="s">
        <v>74</v>
      </c>
      <c r="B17">
        <v>706.35</v>
      </c>
      <c r="D17">
        <v>422.26</v>
      </c>
      <c r="F17">
        <v>306.27</v>
      </c>
      <c r="H17">
        <v>441.52</v>
      </c>
      <c r="J17">
        <v>152.49</v>
      </c>
      <c r="L17">
        <v>718.29</v>
      </c>
      <c r="N17">
        <v>528.46</v>
      </c>
      <c r="P17" s="5">
        <v>393.76</v>
      </c>
      <c r="R17" s="5">
        <v>280.79000000000002</v>
      </c>
      <c r="T17" s="5">
        <v>386.42</v>
      </c>
      <c r="V17" s="5">
        <v>318.91000000000003</v>
      </c>
      <c r="X17" s="5">
        <v>303.69</v>
      </c>
      <c r="Z17" s="5">
        <v>281.92</v>
      </c>
      <c r="AB17" s="5">
        <v>354.49</v>
      </c>
      <c r="AD17" s="6">
        <f t="shared" si="5"/>
        <v>467.94857142857148</v>
      </c>
      <c r="AE17" s="6">
        <f t="shared" si="6"/>
        <v>77.399349493654086</v>
      </c>
      <c r="AF17" s="6">
        <f t="shared" si="7"/>
        <v>331.42571428571438</v>
      </c>
      <c r="AG17" s="6">
        <f t="shared" si="8"/>
        <v>17.850303566465094</v>
      </c>
      <c r="AH17" s="7">
        <f t="shared" si="9"/>
        <v>0.11132409383048601</v>
      </c>
    </row>
    <row r="18" spans="1:34">
      <c r="A18" t="s">
        <v>75</v>
      </c>
    </row>
    <row r="19" spans="1:34">
      <c r="A19" t="s">
        <v>24</v>
      </c>
      <c r="B19" t="s">
        <v>25</v>
      </c>
      <c r="C19" t="s">
        <v>26</v>
      </c>
      <c r="D19" t="s">
        <v>25</v>
      </c>
      <c r="E19" t="s">
        <v>26</v>
      </c>
      <c r="F19" t="s">
        <v>25</v>
      </c>
      <c r="G19" t="s">
        <v>26</v>
      </c>
      <c r="H19" t="s">
        <v>25</v>
      </c>
      <c r="I19" t="s">
        <v>26</v>
      </c>
      <c r="J19" t="s">
        <v>25</v>
      </c>
      <c r="K19" t="s">
        <v>26</v>
      </c>
      <c r="L19" t="s">
        <v>25</v>
      </c>
      <c r="M19" t="s">
        <v>26</v>
      </c>
      <c r="N19" t="s">
        <v>25</v>
      </c>
      <c r="O19" t="s">
        <v>26</v>
      </c>
      <c r="P19" s="5" t="s">
        <v>25</v>
      </c>
      <c r="Q19" s="5" t="s">
        <v>26</v>
      </c>
      <c r="R19" s="5" t="s">
        <v>25</v>
      </c>
      <c r="S19" s="5" t="s">
        <v>26</v>
      </c>
      <c r="T19" s="5" t="s">
        <v>25</v>
      </c>
      <c r="U19" s="5" t="s">
        <v>26</v>
      </c>
      <c r="V19" s="5" t="s">
        <v>25</v>
      </c>
      <c r="W19" s="5" t="s">
        <v>26</v>
      </c>
      <c r="X19" s="5" t="s">
        <v>25</v>
      </c>
      <c r="Y19" s="5" t="s">
        <v>26</v>
      </c>
      <c r="Z19" s="5" t="s">
        <v>25</v>
      </c>
      <c r="AA19" s="5" t="s">
        <v>26</v>
      </c>
      <c r="AB19" s="5" t="s">
        <v>25</v>
      </c>
      <c r="AC19" s="5" t="s">
        <v>26</v>
      </c>
    </row>
    <row r="20" spans="1:34">
      <c r="A20" t="s">
        <v>27</v>
      </c>
      <c r="B20" t="s">
        <v>76</v>
      </c>
      <c r="C20" t="s">
        <v>77</v>
      </c>
      <c r="D20" t="s">
        <v>78</v>
      </c>
      <c r="E20" t="s">
        <v>77</v>
      </c>
      <c r="F20" t="s">
        <v>79</v>
      </c>
      <c r="G20" t="s">
        <v>80</v>
      </c>
      <c r="H20" t="s">
        <v>76</v>
      </c>
      <c r="I20" t="s">
        <v>76</v>
      </c>
      <c r="J20" t="s">
        <v>81</v>
      </c>
      <c r="K20" t="s">
        <v>76</v>
      </c>
      <c r="L20" t="s">
        <v>82</v>
      </c>
      <c r="M20" t="s">
        <v>83</v>
      </c>
      <c r="N20" t="s">
        <v>84</v>
      </c>
      <c r="O20" t="s">
        <v>85</v>
      </c>
      <c r="P20" s="5" t="s">
        <v>79</v>
      </c>
      <c r="Q20" s="5" t="s">
        <v>80</v>
      </c>
      <c r="R20" s="5" t="s">
        <v>86</v>
      </c>
      <c r="S20" s="5" t="s">
        <v>80</v>
      </c>
      <c r="T20" s="5" t="s">
        <v>79</v>
      </c>
      <c r="U20" s="5" t="s">
        <v>84</v>
      </c>
      <c r="V20" s="5" t="s">
        <v>87</v>
      </c>
      <c r="W20" s="5" t="s">
        <v>88</v>
      </c>
      <c r="X20" s="5" t="s">
        <v>82</v>
      </c>
      <c r="Y20" s="5" t="s">
        <v>89</v>
      </c>
      <c r="Z20" s="5" t="s">
        <v>88</v>
      </c>
      <c r="AA20" s="5" t="s">
        <v>80</v>
      </c>
      <c r="AB20" s="5" t="s">
        <v>90</v>
      </c>
      <c r="AC20" s="5" t="s">
        <v>84</v>
      </c>
    </row>
    <row r="21" spans="1:34">
      <c r="A21" t="s">
        <v>41</v>
      </c>
      <c r="B21" t="s">
        <v>91</v>
      </c>
      <c r="C21" t="s">
        <v>92</v>
      </c>
      <c r="D21" t="s">
        <v>93</v>
      </c>
      <c r="E21" s="13" t="s">
        <v>94</v>
      </c>
      <c r="F21" t="s">
        <v>95</v>
      </c>
      <c r="G21" s="13" t="s">
        <v>96</v>
      </c>
      <c r="H21" s="13" t="s">
        <v>97</v>
      </c>
      <c r="I21" t="s">
        <v>98</v>
      </c>
      <c r="J21" t="s">
        <v>99</v>
      </c>
      <c r="K21" t="s">
        <v>100</v>
      </c>
      <c r="L21" t="s">
        <v>95</v>
      </c>
      <c r="M21" t="s">
        <v>101</v>
      </c>
      <c r="N21" s="13" t="s">
        <v>102</v>
      </c>
      <c r="O21" t="s">
        <v>93</v>
      </c>
      <c r="P21" s="5" t="s">
        <v>103</v>
      </c>
      <c r="Q21" s="5" t="s">
        <v>103</v>
      </c>
      <c r="R21" s="5" t="s">
        <v>103</v>
      </c>
      <c r="S21" s="5" t="s">
        <v>104</v>
      </c>
      <c r="T21" s="5" t="s">
        <v>95</v>
      </c>
      <c r="U21" s="5" t="s">
        <v>104</v>
      </c>
      <c r="V21" s="5" t="s">
        <v>95</v>
      </c>
      <c r="W21" s="5" t="s">
        <v>105</v>
      </c>
      <c r="X21" s="5" t="s">
        <v>106</v>
      </c>
      <c r="Y21" s="5" t="s">
        <v>107</v>
      </c>
      <c r="Z21" s="5" t="s">
        <v>108</v>
      </c>
      <c r="AA21" s="5" t="s">
        <v>109</v>
      </c>
      <c r="AB21" s="5" t="s">
        <v>104</v>
      </c>
      <c r="AC21" s="5" t="s">
        <v>104</v>
      </c>
    </row>
    <row r="22" spans="1:34">
      <c r="A22" t="s">
        <v>58</v>
      </c>
      <c r="B22" t="s">
        <v>110</v>
      </c>
      <c r="C22" t="s">
        <v>111</v>
      </c>
      <c r="D22" t="s">
        <v>112</v>
      </c>
      <c r="E22" t="s">
        <v>113</v>
      </c>
      <c r="F22" t="s">
        <v>114</v>
      </c>
      <c r="G22" t="s">
        <v>113</v>
      </c>
      <c r="H22" t="s">
        <v>110</v>
      </c>
      <c r="I22" t="s">
        <v>113</v>
      </c>
      <c r="J22" t="s">
        <v>115</v>
      </c>
      <c r="K22" t="s">
        <v>113</v>
      </c>
      <c r="L22" t="s">
        <v>110</v>
      </c>
      <c r="M22" t="s">
        <v>113</v>
      </c>
      <c r="N22" t="s">
        <v>116</v>
      </c>
      <c r="O22" t="s">
        <v>117</v>
      </c>
      <c r="P22" s="5" t="s">
        <v>118</v>
      </c>
      <c r="Q22" s="5" t="s">
        <v>118</v>
      </c>
      <c r="R22" s="5" t="s">
        <v>110</v>
      </c>
      <c r="S22" s="5" t="s">
        <v>119</v>
      </c>
      <c r="T22" s="5" t="s">
        <v>110</v>
      </c>
      <c r="U22" s="5" t="s">
        <v>113</v>
      </c>
      <c r="V22" s="5" t="s">
        <v>112</v>
      </c>
      <c r="W22" s="5" t="s">
        <v>120</v>
      </c>
      <c r="X22" s="5" t="s">
        <v>110</v>
      </c>
      <c r="Y22" s="5" t="s">
        <v>110</v>
      </c>
      <c r="Z22" s="5" t="s">
        <v>121</v>
      </c>
      <c r="AA22" s="5" t="s">
        <v>122</v>
      </c>
      <c r="AB22" s="5" t="s">
        <v>110</v>
      </c>
      <c r="AC22" s="5" t="s">
        <v>116</v>
      </c>
    </row>
    <row r="23" spans="1:34">
      <c r="A23" t="s">
        <v>123</v>
      </c>
    </row>
    <row r="24" spans="1:34">
      <c r="A24" t="s">
        <v>124</v>
      </c>
    </row>
    <row r="25" spans="1:34">
      <c r="A25" t="s">
        <v>19</v>
      </c>
      <c r="B25">
        <v>16580705</v>
      </c>
      <c r="D25">
        <v>15782529</v>
      </c>
      <c r="F25">
        <v>17160721</v>
      </c>
      <c r="H25">
        <v>17409302</v>
      </c>
      <c r="J25">
        <v>14967520</v>
      </c>
      <c r="L25">
        <v>20800753</v>
      </c>
      <c r="N25">
        <v>18275161</v>
      </c>
      <c r="P25" s="5">
        <v>16317107</v>
      </c>
      <c r="R25" s="5">
        <v>16144056</v>
      </c>
      <c r="T25" s="5">
        <v>13556578</v>
      </c>
      <c r="V25" s="5">
        <v>18841087</v>
      </c>
      <c r="X25" s="5">
        <v>14867701</v>
      </c>
      <c r="Z25" s="5">
        <v>22718992</v>
      </c>
      <c r="AB25" s="5">
        <v>15409741</v>
      </c>
      <c r="AD25" s="6">
        <f t="shared" ref="AD25:AD28" si="10">AVERAGE(B25:O25)</f>
        <v>17282384.428571429</v>
      </c>
      <c r="AE25" s="6">
        <f t="shared" ref="AE25:AE28" si="11">STDEV(B25:O25)/SQRT(7)</f>
        <v>715407.81634280097</v>
      </c>
      <c r="AF25" s="6">
        <f t="shared" ref="AF25:AF28" si="12">AVERAGE(P25:AB25)</f>
        <v>16836466</v>
      </c>
      <c r="AG25" s="6">
        <f t="shared" ref="AG25:AG28" si="13">STDEV(P25:AC25)/SQRT(7)</f>
        <v>1155123.4526550048</v>
      </c>
      <c r="AH25" s="7">
        <f t="shared" ref="AH25:AH28" si="14">_xlfn.T.TEST(B25:O25,P25:AB25,2,2)</f>
        <v>0.74842355849136422</v>
      </c>
    </row>
    <row r="26" spans="1:34">
      <c r="A26" t="s">
        <v>20</v>
      </c>
      <c r="B26">
        <v>6521</v>
      </c>
      <c r="D26">
        <v>5867</v>
      </c>
      <c r="F26">
        <v>5292</v>
      </c>
      <c r="H26">
        <v>6122</v>
      </c>
      <c r="J26">
        <v>5596</v>
      </c>
      <c r="L26">
        <v>9212</v>
      </c>
      <c r="N26">
        <v>6503</v>
      </c>
      <c r="P26" s="5">
        <v>4683</v>
      </c>
      <c r="R26" s="5">
        <v>3706</v>
      </c>
      <c r="T26" s="5">
        <v>5581</v>
      </c>
      <c r="V26" s="5">
        <v>5338</v>
      </c>
      <c r="X26" s="5">
        <v>3275</v>
      </c>
      <c r="Z26" s="5">
        <v>5392</v>
      </c>
      <c r="AB26" s="5">
        <v>3780</v>
      </c>
      <c r="AD26" s="6">
        <f t="shared" si="10"/>
        <v>6444.7142857142853</v>
      </c>
      <c r="AE26" s="6">
        <f t="shared" si="11"/>
        <v>491.69414197415455</v>
      </c>
      <c r="AF26" s="6">
        <f t="shared" si="12"/>
        <v>4536.4285714285716</v>
      </c>
      <c r="AG26" s="6">
        <f t="shared" si="13"/>
        <v>356.5753014136439</v>
      </c>
      <c r="AH26" s="8">
        <f t="shared" si="14"/>
        <v>8.5028469303811745E-3</v>
      </c>
    </row>
    <row r="27" spans="1:34">
      <c r="A27" t="s">
        <v>125</v>
      </c>
      <c r="B27">
        <v>16574184</v>
      </c>
      <c r="D27">
        <v>15776662</v>
      </c>
      <c r="F27">
        <v>17155429</v>
      </c>
      <c r="H27">
        <v>17403180</v>
      </c>
      <c r="J27">
        <v>14961924</v>
      </c>
      <c r="L27">
        <v>20791541</v>
      </c>
      <c r="N27">
        <v>18268658</v>
      </c>
      <c r="P27" s="5">
        <v>16312424</v>
      </c>
      <c r="R27" s="5">
        <v>16140350</v>
      </c>
      <c r="T27" s="5">
        <v>13550997</v>
      </c>
      <c r="V27" s="5">
        <v>18835749</v>
      </c>
      <c r="X27" s="5">
        <v>14864426</v>
      </c>
      <c r="Z27" s="5">
        <v>22713600</v>
      </c>
      <c r="AB27" s="5">
        <v>15405961</v>
      </c>
      <c r="AD27" s="6">
        <f t="shared" si="10"/>
        <v>17275939.714285713</v>
      </c>
      <c r="AE27" s="6">
        <f t="shared" si="11"/>
        <v>714986.15355426387</v>
      </c>
      <c r="AF27" s="6">
        <f t="shared" si="12"/>
        <v>16831929.571428571</v>
      </c>
      <c r="AG27" s="6">
        <f t="shared" si="13"/>
        <v>1154973.5400345938</v>
      </c>
      <c r="AH27" s="7">
        <f t="shared" si="14"/>
        <v>0.74939739750845336</v>
      </c>
    </row>
    <row r="28" spans="1:34">
      <c r="A28" t="s">
        <v>126</v>
      </c>
      <c r="B28">
        <v>55596</v>
      </c>
      <c r="D28">
        <v>46764</v>
      </c>
      <c r="F28">
        <v>45055</v>
      </c>
      <c r="H28">
        <v>51017</v>
      </c>
      <c r="J28">
        <v>46279</v>
      </c>
      <c r="L28">
        <v>78322</v>
      </c>
      <c r="N28">
        <v>53941</v>
      </c>
      <c r="P28" s="5">
        <v>40060</v>
      </c>
      <c r="R28" s="5">
        <v>32100</v>
      </c>
      <c r="T28" s="5">
        <v>46412</v>
      </c>
      <c r="V28" s="5">
        <v>45188</v>
      </c>
      <c r="X28" s="5">
        <v>28015</v>
      </c>
      <c r="Z28" s="5">
        <v>46345</v>
      </c>
      <c r="AB28" s="5">
        <v>32078</v>
      </c>
      <c r="AD28" s="6">
        <f t="shared" si="10"/>
        <v>53853.428571428572</v>
      </c>
      <c r="AE28" s="6">
        <f t="shared" si="11"/>
        <v>4350.2732528140896</v>
      </c>
      <c r="AF28" s="6">
        <f t="shared" si="12"/>
        <v>38599.714285714283</v>
      </c>
      <c r="AG28" s="6">
        <f t="shared" si="13"/>
        <v>2941.3894571741967</v>
      </c>
      <c r="AH28" s="8">
        <f t="shared" si="14"/>
        <v>1.3209899561500978E-2</v>
      </c>
    </row>
    <row r="30" spans="1:34">
      <c r="A30" t="s">
        <v>23</v>
      </c>
    </row>
    <row r="31" spans="1:34">
      <c r="A31" t="s">
        <v>24</v>
      </c>
      <c r="B31" t="s">
        <v>25</v>
      </c>
      <c r="C31" t="s">
        <v>26</v>
      </c>
      <c r="D31" t="s">
        <v>25</v>
      </c>
      <c r="E31" t="s">
        <v>26</v>
      </c>
      <c r="F31" t="s">
        <v>25</v>
      </c>
      <c r="G31" t="s">
        <v>26</v>
      </c>
      <c r="H31" t="s">
        <v>25</v>
      </c>
      <c r="I31" t="s">
        <v>26</v>
      </c>
      <c r="J31" t="s">
        <v>25</v>
      </c>
      <c r="K31" t="s">
        <v>26</v>
      </c>
      <c r="L31" t="s">
        <v>25</v>
      </c>
      <c r="M31" t="s">
        <v>26</v>
      </c>
      <c r="N31" t="s">
        <v>25</v>
      </c>
      <c r="O31" t="s">
        <v>26</v>
      </c>
      <c r="P31" s="5" t="s">
        <v>25</v>
      </c>
      <c r="Q31" s="5" t="s">
        <v>26</v>
      </c>
      <c r="R31" s="5" t="s">
        <v>25</v>
      </c>
      <c r="S31" s="5" t="s">
        <v>26</v>
      </c>
      <c r="T31" s="5" t="s">
        <v>25</v>
      </c>
      <c r="U31" s="5" t="s">
        <v>26</v>
      </c>
      <c r="V31" s="5" t="s">
        <v>25</v>
      </c>
      <c r="W31" s="5" t="s">
        <v>26</v>
      </c>
      <c r="X31" s="5" t="s">
        <v>25</v>
      </c>
      <c r="Y31" s="5" t="s">
        <v>26</v>
      </c>
      <c r="Z31" s="5" t="s">
        <v>25</v>
      </c>
      <c r="AA31" s="5" t="s">
        <v>26</v>
      </c>
      <c r="AB31" s="5" t="s">
        <v>25</v>
      </c>
      <c r="AC31" s="5" t="s">
        <v>26</v>
      </c>
    </row>
    <row r="32" spans="1:34">
      <c r="A32" t="s">
        <v>127</v>
      </c>
      <c r="B32" t="s">
        <v>128</v>
      </c>
      <c r="C32" t="s">
        <v>129</v>
      </c>
      <c r="D32" t="s">
        <v>128</v>
      </c>
      <c r="E32" t="s">
        <v>129</v>
      </c>
      <c r="F32" t="s">
        <v>128</v>
      </c>
      <c r="G32" t="s">
        <v>129</v>
      </c>
      <c r="H32" t="s">
        <v>128</v>
      </c>
      <c r="I32" t="s">
        <v>129</v>
      </c>
      <c r="J32" t="s">
        <v>128</v>
      </c>
      <c r="K32" t="s">
        <v>129</v>
      </c>
      <c r="L32" t="s">
        <v>128</v>
      </c>
      <c r="M32" t="s">
        <v>129</v>
      </c>
      <c r="N32" t="s">
        <v>128</v>
      </c>
      <c r="O32" t="s">
        <v>129</v>
      </c>
      <c r="P32" s="5" t="s">
        <v>128</v>
      </c>
      <c r="Q32" s="5" t="s">
        <v>129</v>
      </c>
      <c r="R32" s="5" t="s">
        <v>128</v>
      </c>
      <c r="S32" s="5" t="s">
        <v>129</v>
      </c>
      <c r="T32" s="5" t="s">
        <v>128</v>
      </c>
      <c r="U32" s="5" t="s">
        <v>129</v>
      </c>
      <c r="V32" s="5" t="s">
        <v>128</v>
      </c>
      <c r="W32" s="5" t="s">
        <v>129</v>
      </c>
      <c r="X32" s="5" t="s">
        <v>128</v>
      </c>
      <c r="Y32" s="5" t="s">
        <v>129</v>
      </c>
      <c r="Z32" s="5" t="s">
        <v>128</v>
      </c>
      <c r="AA32" s="5" t="s">
        <v>129</v>
      </c>
      <c r="AB32" s="5" t="s">
        <v>128</v>
      </c>
      <c r="AC32" s="5" t="s">
        <v>129</v>
      </c>
    </row>
    <row r="33" spans="1:34">
      <c r="A33" t="s">
        <v>130</v>
      </c>
      <c r="B33" t="s">
        <v>131</v>
      </c>
      <c r="C33" t="s">
        <v>132</v>
      </c>
      <c r="D33" t="s">
        <v>131</v>
      </c>
      <c r="E33" t="s">
        <v>132</v>
      </c>
      <c r="F33" t="s">
        <v>131</v>
      </c>
      <c r="G33" t="s">
        <v>132</v>
      </c>
      <c r="H33" t="s">
        <v>131</v>
      </c>
      <c r="I33" t="s">
        <v>132</v>
      </c>
      <c r="J33" t="s">
        <v>131</v>
      </c>
      <c r="K33" t="s">
        <v>132</v>
      </c>
      <c r="L33" t="s">
        <v>131</v>
      </c>
      <c r="M33" t="s">
        <v>132</v>
      </c>
      <c r="N33" t="s">
        <v>131</v>
      </c>
      <c r="O33" t="s">
        <v>132</v>
      </c>
      <c r="P33" s="5" t="s">
        <v>131</v>
      </c>
      <c r="Q33" s="5" t="s">
        <v>132</v>
      </c>
      <c r="R33" s="5" t="s">
        <v>131</v>
      </c>
      <c r="S33" s="5" t="s">
        <v>132</v>
      </c>
      <c r="T33" s="5" t="s">
        <v>131</v>
      </c>
      <c r="U33" s="5" t="s">
        <v>132</v>
      </c>
      <c r="V33" s="5" t="s">
        <v>131</v>
      </c>
      <c r="W33" s="5" t="s">
        <v>132</v>
      </c>
      <c r="X33" s="5" t="s">
        <v>131</v>
      </c>
      <c r="Y33" s="5" t="s">
        <v>132</v>
      </c>
      <c r="Z33" s="5" t="s">
        <v>131</v>
      </c>
      <c r="AA33" s="5" t="s">
        <v>132</v>
      </c>
      <c r="AB33" s="5" t="s">
        <v>131</v>
      </c>
      <c r="AC33" s="5" t="s">
        <v>132</v>
      </c>
    </row>
    <row r="34" spans="1:34">
      <c r="A34" t="s">
        <v>133</v>
      </c>
      <c r="B34" t="s">
        <v>134</v>
      </c>
      <c r="C34" t="s">
        <v>135</v>
      </c>
      <c r="D34" t="s">
        <v>134</v>
      </c>
      <c r="E34" t="s">
        <v>135</v>
      </c>
      <c r="F34" t="s">
        <v>134</v>
      </c>
      <c r="G34" t="s">
        <v>135</v>
      </c>
      <c r="H34" t="s">
        <v>136</v>
      </c>
      <c r="I34" t="s">
        <v>135</v>
      </c>
      <c r="J34" t="s">
        <v>134</v>
      </c>
      <c r="K34" t="s">
        <v>135</v>
      </c>
      <c r="L34" t="s">
        <v>134</v>
      </c>
      <c r="M34" t="s">
        <v>135</v>
      </c>
      <c r="N34" t="s">
        <v>134</v>
      </c>
      <c r="O34" t="s">
        <v>135</v>
      </c>
      <c r="P34" s="5" t="s">
        <v>136</v>
      </c>
      <c r="Q34" s="5" t="s">
        <v>135</v>
      </c>
      <c r="R34" s="5" t="s">
        <v>136</v>
      </c>
      <c r="S34" s="5" t="s">
        <v>135</v>
      </c>
      <c r="T34" s="5" t="s">
        <v>134</v>
      </c>
      <c r="U34" s="5" t="s">
        <v>135</v>
      </c>
      <c r="V34" s="5" t="s">
        <v>134</v>
      </c>
      <c r="W34" s="5" t="s">
        <v>135</v>
      </c>
      <c r="X34" s="5" t="s">
        <v>136</v>
      </c>
      <c r="Y34" s="5" t="s">
        <v>135</v>
      </c>
      <c r="Z34" s="5" t="s">
        <v>134</v>
      </c>
      <c r="AA34" s="5" t="s">
        <v>135</v>
      </c>
      <c r="AB34" s="5" t="s">
        <v>136</v>
      </c>
      <c r="AC34" s="5" t="s">
        <v>135</v>
      </c>
    </row>
    <row r="35" spans="1:34">
      <c r="A35" t="s">
        <v>137</v>
      </c>
      <c r="B35" t="s">
        <v>138</v>
      </c>
      <c r="C35" t="s">
        <v>139</v>
      </c>
      <c r="D35" t="s">
        <v>138</v>
      </c>
      <c r="E35" t="s">
        <v>139</v>
      </c>
      <c r="F35" t="s">
        <v>138</v>
      </c>
      <c r="G35" t="s">
        <v>139</v>
      </c>
      <c r="H35" t="s">
        <v>138</v>
      </c>
      <c r="I35" t="s">
        <v>139</v>
      </c>
      <c r="J35" t="s">
        <v>138</v>
      </c>
      <c r="K35" t="s">
        <v>139</v>
      </c>
      <c r="L35" t="s">
        <v>138</v>
      </c>
      <c r="M35" t="s">
        <v>139</v>
      </c>
      <c r="N35" t="s">
        <v>138</v>
      </c>
      <c r="O35" t="s">
        <v>139</v>
      </c>
      <c r="P35" s="5" t="s">
        <v>138</v>
      </c>
      <c r="Q35" s="5" t="s">
        <v>139</v>
      </c>
      <c r="R35" s="5" t="s">
        <v>138</v>
      </c>
      <c r="S35" s="5" t="s">
        <v>139</v>
      </c>
      <c r="T35" s="5" t="s">
        <v>138</v>
      </c>
      <c r="U35" s="5" t="s">
        <v>139</v>
      </c>
      <c r="V35" s="5" t="s">
        <v>138</v>
      </c>
      <c r="W35" s="5" t="s">
        <v>139</v>
      </c>
      <c r="X35" s="5" t="s">
        <v>138</v>
      </c>
      <c r="Y35" s="5" t="s">
        <v>140</v>
      </c>
      <c r="Z35" s="5" t="s">
        <v>138</v>
      </c>
      <c r="AA35" s="5" t="s">
        <v>139</v>
      </c>
      <c r="AB35" s="5" t="s">
        <v>138</v>
      </c>
      <c r="AC35" s="5" t="s">
        <v>139</v>
      </c>
    </row>
    <row r="36" spans="1:34">
      <c r="A36" t="s">
        <v>141</v>
      </c>
      <c r="B36" t="s">
        <v>142</v>
      </c>
      <c r="C36" t="s">
        <v>143</v>
      </c>
      <c r="D36" t="s">
        <v>142</v>
      </c>
      <c r="E36" t="s">
        <v>143</v>
      </c>
      <c r="F36" t="s">
        <v>136</v>
      </c>
      <c r="G36" t="s">
        <v>143</v>
      </c>
      <c r="H36" t="s">
        <v>142</v>
      </c>
      <c r="I36" t="s">
        <v>143</v>
      </c>
      <c r="J36" t="s">
        <v>136</v>
      </c>
      <c r="K36" t="s">
        <v>143</v>
      </c>
      <c r="L36" t="s">
        <v>142</v>
      </c>
      <c r="M36" t="s">
        <v>143</v>
      </c>
      <c r="N36" t="s">
        <v>142</v>
      </c>
      <c r="O36" t="s">
        <v>143</v>
      </c>
      <c r="P36" s="5" t="s">
        <v>142</v>
      </c>
      <c r="Q36" s="5" t="s">
        <v>143</v>
      </c>
      <c r="R36" s="5" t="s">
        <v>142</v>
      </c>
      <c r="S36" s="5" t="s">
        <v>143</v>
      </c>
      <c r="T36" s="5" t="s">
        <v>142</v>
      </c>
      <c r="U36" s="5" t="s">
        <v>143</v>
      </c>
      <c r="V36" s="5" t="s">
        <v>142</v>
      </c>
      <c r="W36" s="5" t="s">
        <v>143</v>
      </c>
      <c r="X36" s="5" t="s">
        <v>142</v>
      </c>
      <c r="Y36" s="5" t="s">
        <v>143</v>
      </c>
      <c r="Z36" s="5" t="s">
        <v>142</v>
      </c>
      <c r="AA36" s="5" t="s">
        <v>143</v>
      </c>
      <c r="AB36" s="5" t="s">
        <v>142</v>
      </c>
      <c r="AC36" s="5" t="s">
        <v>143</v>
      </c>
    </row>
    <row r="37" spans="1:34">
      <c r="A37" t="s">
        <v>144</v>
      </c>
      <c r="B37" t="s">
        <v>145</v>
      </c>
      <c r="C37" t="s">
        <v>146</v>
      </c>
      <c r="D37" t="s">
        <v>145</v>
      </c>
      <c r="E37" t="s">
        <v>146</v>
      </c>
      <c r="F37" t="s">
        <v>145</v>
      </c>
      <c r="G37" t="s">
        <v>146</v>
      </c>
      <c r="H37" t="s">
        <v>145</v>
      </c>
      <c r="I37" t="s">
        <v>146</v>
      </c>
      <c r="J37" t="s">
        <v>145</v>
      </c>
      <c r="K37" t="s">
        <v>146</v>
      </c>
      <c r="L37" t="s">
        <v>145</v>
      </c>
      <c r="M37" t="s">
        <v>146</v>
      </c>
      <c r="N37" t="s">
        <v>145</v>
      </c>
      <c r="O37" t="s">
        <v>146</v>
      </c>
      <c r="P37" s="5" t="s">
        <v>145</v>
      </c>
      <c r="Q37" s="5" t="s">
        <v>146</v>
      </c>
      <c r="R37" s="5" t="s">
        <v>145</v>
      </c>
      <c r="S37" s="5" t="s">
        <v>146</v>
      </c>
      <c r="T37" s="5" t="s">
        <v>145</v>
      </c>
      <c r="U37" s="5" t="s">
        <v>146</v>
      </c>
      <c r="V37" s="5" t="s">
        <v>145</v>
      </c>
      <c r="W37" s="5" t="s">
        <v>146</v>
      </c>
      <c r="X37" s="5" t="s">
        <v>145</v>
      </c>
      <c r="Y37" s="5" t="s">
        <v>146</v>
      </c>
      <c r="Z37" s="5" t="s">
        <v>145</v>
      </c>
      <c r="AA37" s="5" t="s">
        <v>146</v>
      </c>
      <c r="AB37" s="5" t="s">
        <v>145</v>
      </c>
      <c r="AC37" s="5" t="s">
        <v>146</v>
      </c>
    </row>
    <row r="38" spans="1:34">
      <c r="A38" t="s">
        <v>147</v>
      </c>
      <c r="B38" t="s">
        <v>148</v>
      </c>
      <c r="C38" t="s">
        <v>149</v>
      </c>
      <c r="D38" t="s">
        <v>148</v>
      </c>
      <c r="E38" t="s">
        <v>149</v>
      </c>
      <c r="F38" t="s">
        <v>148</v>
      </c>
      <c r="G38" t="s">
        <v>149</v>
      </c>
      <c r="H38" t="s">
        <v>148</v>
      </c>
      <c r="I38" t="s">
        <v>149</v>
      </c>
      <c r="J38" t="s">
        <v>148</v>
      </c>
      <c r="K38" t="s">
        <v>149</v>
      </c>
      <c r="L38" t="s">
        <v>148</v>
      </c>
      <c r="M38" t="s">
        <v>149</v>
      </c>
      <c r="N38" t="s">
        <v>148</v>
      </c>
      <c r="O38" t="s">
        <v>149</v>
      </c>
      <c r="P38" s="5" t="s">
        <v>148</v>
      </c>
      <c r="Q38" s="5" t="s">
        <v>149</v>
      </c>
      <c r="R38" s="5" t="s">
        <v>148</v>
      </c>
      <c r="S38" s="5" t="s">
        <v>149</v>
      </c>
      <c r="T38" s="5" t="s">
        <v>148</v>
      </c>
      <c r="U38" s="5" t="s">
        <v>149</v>
      </c>
      <c r="V38" s="5" t="s">
        <v>148</v>
      </c>
      <c r="W38" s="5" t="s">
        <v>149</v>
      </c>
      <c r="X38" s="5" t="s">
        <v>148</v>
      </c>
      <c r="Y38" s="5" t="s">
        <v>149</v>
      </c>
      <c r="Z38" s="5" t="s">
        <v>148</v>
      </c>
      <c r="AA38" s="5" t="s">
        <v>149</v>
      </c>
      <c r="AB38" s="5" t="s">
        <v>148</v>
      </c>
      <c r="AC38" s="5" t="s">
        <v>149</v>
      </c>
    </row>
    <row r="39" spans="1:34">
      <c r="A39" t="s">
        <v>150</v>
      </c>
      <c r="B39" t="s">
        <v>136</v>
      </c>
      <c r="C39" t="s">
        <v>151</v>
      </c>
      <c r="D39" t="s">
        <v>136</v>
      </c>
      <c r="E39" t="s">
        <v>151</v>
      </c>
      <c r="F39" t="s">
        <v>136</v>
      </c>
      <c r="G39" t="s">
        <v>151</v>
      </c>
      <c r="H39" t="s">
        <v>136</v>
      </c>
      <c r="I39" t="s">
        <v>151</v>
      </c>
      <c r="J39" t="s">
        <v>136</v>
      </c>
      <c r="K39" t="s">
        <v>151</v>
      </c>
      <c r="L39" t="s">
        <v>136</v>
      </c>
      <c r="M39" t="s">
        <v>151</v>
      </c>
      <c r="N39" t="s">
        <v>136</v>
      </c>
      <c r="O39" t="s">
        <v>151</v>
      </c>
      <c r="P39" s="5" t="s">
        <v>136</v>
      </c>
      <c r="Q39" s="5" t="s">
        <v>151</v>
      </c>
      <c r="R39" s="5" t="s">
        <v>136</v>
      </c>
      <c r="S39" s="5" t="s">
        <v>151</v>
      </c>
      <c r="T39" s="5" t="s">
        <v>136</v>
      </c>
      <c r="U39" s="5" t="s">
        <v>151</v>
      </c>
      <c r="V39" s="5" t="s">
        <v>136</v>
      </c>
      <c r="W39" s="5" t="s">
        <v>151</v>
      </c>
      <c r="X39" s="5" t="s">
        <v>136</v>
      </c>
      <c r="Y39" s="5" t="s">
        <v>151</v>
      </c>
      <c r="Z39" s="5" t="s">
        <v>136</v>
      </c>
      <c r="AA39" s="5" t="s">
        <v>151</v>
      </c>
      <c r="AB39" s="5" t="s">
        <v>136</v>
      </c>
      <c r="AC39" s="5" t="s">
        <v>151</v>
      </c>
    </row>
    <row r="40" spans="1:34">
      <c r="A40" t="s">
        <v>152</v>
      </c>
      <c r="B40" t="s">
        <v>136</v>
      </c>
      <c r="C40" t="s">
        <v>153</v>
      </c>
      <c r="D40" t="s">
        <v>136</v>
      </c>
      <c r="E40" t="s">
        <v>153</v>
      </c>
      <c r="F40" t="s">
        <v>136</v>
      </c>
      <c r="G40" t="s">
        <v>153</v>
      </c>
      <c r="H40" t="s">
        <v>136</v>
      </c>
      <c r="I40" t="s">
        <v>153</v>
      </c>
      <c r="J40" t="s">
        <v>136</v>
      </c>
      <c r="K40" t="s">
        <v>153</v>
      </c>
      <c r="L40" t="s">
        <v>136</v>
      </c>
      <c r="M40" t="s">
        <v>153</v>
      </c>
      <c r="N40" t="s">
        <v>136</v>
      </c>
      <c r="O40" t="s">
        <v>153</v>
      </c>
      <c r="P40" s="5" t="s">
        <v>136</v>
      </c>
      <c r="Q40" s="5" t="s">
        <v>153</v>
      </c>
      <c r="R40" s="5" t="s">
        <v>136</v>
      </c>
      <c r="S40" s="5" t="s">
        <v>153</v>
      </c>
      <c r="T40" s="5" t="s">
        <v>136</v>
      </c>
      <c r="U40" s="5" t="s">
        <v>153</v>
      </c>
      <c r="V40" s="5" t="s">
        <v>136</v>
      </c>
      <c r="W40" s="5" t="s">
        <v>153</v>
      </c>
      <c r="X40" s="5" t="s">
        <v>136</v>
      </c>
      <c r="Y40" s="5" t="s">
        <v>153</v>
      </c>
      <c r="Z40" s="5" t="s">
        <v>136</v>
      </c>
      <c r="AA40" s="5" t="s">
        <v>153</v>
      </c>
      <c r="AB40" s="5" t="s">
        <v>136</v>
      </c>
      <c r="AC40" s="5" t="s">
        <v>153</v>
      </c>
    </row>
    <row r="41" spans="1:34">
      <c r="A41" t="s">
        <v>154</v>
      </c>
    </row>
    <row r="42" spans="1:34">
      <c r="A42" t="s">
        <v>155</v>
      </c>
    </row>
    <row r="43" spans="1:34">
      <c r="A43" t="s">
        <v>156</v>
      </c>
      <c r="B43">
        <v>378.29</v>
      </c>
      <c r="D43">
        <v>310.42</v>
      </c>
      <c r="F43">
        <v>295.64999999999998</v>
      </c>
      <c r="H43">
        <v>322.05</v>
      </c>
      <c r="J43">
        <v>338.1</v>
      </c>
      <c r="L43">
        <v>406.98</v>
      </c>
      <c r="N43">
        <v>333.83</v>
      </c>
      <c r="P43" s="5">
        <v>276.05</v>
      </c>
      <c r="R43" s="5">
        <v>230.45</v>
      </c>
      <c r="T43" s="5">
        <v>351.18</v>
      </c>
      <c r="V43" s="5">
        <v>263.24</v>
      </c>
      <c r="X43" s="5">
        <v>202.65</v>
      </c>
      <c r="Z43" s="5">
        <v>243.29</v>
      </c>
      <c r="AB43" s="5">
        <v>226.19</v>
      </c>
      <c r="AD43" s="6">
        <f t="shared" ref="AD43:AD51" si="15">AVERAGE(B43:O43)</f>
        <v>340.76000000000005</v>
      </c>
      <c r="AE43" s="6">
        <f t="shared" ref="AE43:AE51" si="16">STDEV(B43:O43)/SQRT(7)</f>
        <v>14.763356825664852</v>
      </c>
      <c r="AF43" s="6">
        <f t="shared" ref="AF43:AF51" si="17">AVERAGE(P43:AB43)</f>
        <v>256.15000000000003</v>
      </c>
      <c r="AG43" s="6">
        <f t="shared" ref="AG43:AG51" si="18">STDEV(P43:AC43)/SQRT(7)</f>
        <v>18.298256617451099</v>
      </c>
      <c r="AH43" s="8">
        <f t="shared" ref="AH43:AH51" si="19">_xlfn.T.TEST(B43:O43,P43:AB43,2,2)</f>
        <v>3.6546871787217459E-3</v>
      </c>
    </row>
    <row r="44" spans="1:34">
      <c r="A44" t="s">
        <v>157</v>
      </c>
      <c r="B44">
        <v>0.43</v>
      </c>
      <c r="D44">
        <v>0.18</v>
      </c>
      <c r="F44">
        <v>0.25</v>
      </c>
      <c r="H44">
        <v>0</v>
      </c>
      <c r="J44">
        <v>0.1</v>
      </c>
      <c r="L44">
        <v>7.0000000000000007E-2</v>
      </c>
      <c r="N44">
        <v>0.08</v>
      </c>
      <c r="P44" s="5">
        <v>0</v>
      </c>
      <c r="R44" s="5">
        <v>0</v>
      </c>
      <c r="T44" s="5">
        <v>0.11</v>
      </c>
      <c r="V44" s="5">
        <v>0.15</v>
      </c>
      <c r="X44" s="5">
        <v>0</v>
      </c>
      <c r="Z44" s="5">
        <v>0.38</v>
      </c>
      <c r="AB44" s="5">
        <v>0</v>
      </c>
      <c r="AD44" s="6">
        <f t="shared" si="15"/>
        <v>0.15857142857142859</v>
      </c>
      <c r="AE44" s="6">
        <f t="shared" si="16"/>
        <v>5.4573173744221687E-2</v>
      </c>
      <c r="AF44" s="6">
        <f t="shared" si="17"/>
        <v>9.1428571428571428E-2</v>
      </c>
      <c r="AG44" s="6">
        <f t="shared" si="18"/>
        <v>5.3560316307815034E-2</v>
      </c>
      <c r="AH44" s="7">
        <f t="shared" si="19"/>
        <v>0.39713944080892771</v>
      </c>
    </row>
    <row r="45" spans="1:34">
      <c r="A45" t="s">
        <v>158</v>
      </c>
      <c r="B45">
        <v>54.5</v>
      </c>
      <c r="D45">
        <v>63.25</v>
      </c>
      <c r="F45">
        <v>33.99</v>
      </c>
      <c r="H45">
        <v>63.08</v>
      </c>
      <c r="J45">
        <v>56.29</v>
      </c>
      <c r="L45">
        <v>72.150000000000006</v>
      </c>
      <c r="N45">
        <v>27.11</v>
      </c>
      <c r="P45" s="5">
        <v>37.82</v>
      </c>
      <c r="R45" s="5">
        <v>34.549999999999997</v>
      </c>
      <c r="T45" s="5">
        <v>68.5</v>
      </c>
      <c r="V45" s="5">
        <v>51.77</v>
      </c>
      <c r="X45" s="5">
        <v>44.34</v>
      </c>
      <c r="Z45" s="5">
        <v>22.34</v>
      </c>
      <c r="AB45" s="5">
        <v>40.94</v>
      </c>
      <c r="AD45" s="6">
        <f t="shared" si="15"/>
        <v>52.910000000000004</v>
      </c>
      <c r="AE45" s="6">
        <f t="shared" si="16"/>
        <v>6.2069105112961029</v>
      </c>
      <c r="AF45" s="6">
        <f t="shared" si="17"/>
        <v>42.894285714285715</v>
      </c>
      <c r="AG45" s="6">
        <f t="shared" si="18"/>
        <v>5.4732996303452506</v>
      </c>
      <c r="AH45" s="7">
        <f t="shared" si="19"/>
        <v>0.24946625607033127</v>
      </c>
    </row>
    <row r="46" spans="1:34">
      <c r="A46" t="s">
        <v>159</v>
      </c>
      <c r="B46">
        <v>62.07</v>
      </c>
      <c r="D46">
        <v>75.790000000000006</v>
      </c>
      <c r="F46">
        <v>58.25</v>
      </c>
      <c r="H46">
        <v>49.95</v>
      </c>
      <c r="J46">
        <v>67.510000000000005</v>
      </c>
      <c r="L46">
        <v>71.36</v>
      </c>
      <c r="N46">
        <v>81.95</v>
      </c>
      <c r="P46" s="5">
        <v>47.57</v>
      </c>
      <c r="R46" s="5">
        <v>27.95</v>
      </c>
      <c r="T46" s="5">
        <v>81.650000000000006</v>
      </c>
      <c r="V46" s="5">
        <v>38.35</v>
      </c>
      <c r="X46" s="5">
        <v>27.37</v>
      </c>
      <c r="Z46" s="5">
        <v>37.79</v>
      </c>
      <c r="AB46" s="5">
        <v>38.270000000000003</v>
      </c>
      <c r="AD46" s="6">
        <f t="shared" si="15"/>
        <v>66.69714285714285</v>
      </c>
      <c r="AE46" s="6">
        <f t="shared" si="16"/>
        <v>4.1143307702559557</v>
      </c>
      <c r="AF46" s="6">
        <f t="shared" si="17"/>
        <v>42.707142857142856</v>
      </c>
      <c r="AG46" s="6">
        <f t="shared" si="18"/>
        <v>6.9966759843465676</v>
      </c>
      <c r="AH46" s="8">
        <f t="shared" si="19"/>
        <v>1.2017925327027678E-2</v>
      </c>
    </row>
    <row r="47" spans="1:34">
      <c r="A47" t="s">
        <v>160</v>
      </c>
      <c r="B47">
        <v>0.57999999999999996</v>
      </c>
      <c r="D47">
        <v>0.33</v>
      </c>
      <c r="F47">
        <v>0.25</v>
      </c>
      <c r="H47">
        <v>0.67</v>
      </c>
      <c r="J47">
        <v>0.54</v>
      </c>
      <c r="L47">
        <v>0.52</v>
      </c>
      <c r="N47">
        <v>0.52</v>
      </c>
      <c r="P47" s="5">
        <v>0.53</v>
      </c>
      <c r="R47" s="5">
        <v>0.41</v>
      </c>
      <c r="T47" s="5">
        <v>0.37</v>
      </c>
      <c r="V47" s="5">
        <v>0.4</v>
      </c>
      <c r="X47" s="5">
        <v>0.55000000000000004</v>
      </c>
      <c r="Z47" s="5">
        <v>0.54</v>
      </c>
      <c r="AB47" s="5">
        <v>0.15</v>
      </c>
      <c r="AD47" s="6">
        <f t="shared" si="15"/>
        <v>0.48714285714285716</v>
      </c>
      <c r="AE47" s="6">
        <f t="shared" si="16"/>
        <v>5.5192920772517196E-2</v>
      </c>
      <c r="AF47" s="6">
        <f t="shared" si="17"/>
        <v>0.42142857142857137</v>
      </c>
      <c r="AG47" s="6">
        <f t="shared" si="18"/>
        <v>5.3292926870474766E-2</v>
      </c>
      <c r="AH47" s="7">
        <f t="shared" si="19"/>
        <v>0.40849159682767411</v>
      </c>
    </row>
    <row r="48" spans="1:34">
      <c r="A48" t="s">
        <v>161</v>
      </c>
      <c r="B48">
        <v>0.06</v>
      </c>
      <c r="D48">
        <v>0.06</v>
      </c>
      <c r="F48">
        <v>0</v>
      </c>
      <c r="H48">
        <v>0.34</v>
      </c>
      <c r="J48">
        <v>0</v>
      </c>
      <c r="L48">
        <v>0.11</v>
      </c>
      <c r="N48">
        <v>0.25</v>
      </c>
      <c r="P48" s="5">
        <v>0.14000000000000001</v>
      </c>
      <c r="R48" s="5">
        <v>0.06</v>
      </c>
      <c r="T48" s="5">
        <v>0.2</v>
      </c>
      <c r="V48" s="5">
        <v>0.1</v>
      </c>
      <c r="X48" s="5">
        <v>0.18</v>
      </c>
      <c r="Z48" s="5">
        <v>0.8</v>
      </c>
      <c r="AB48" s="5">
        <v>0.06</v>
      </c>
      <c r="AD48" s="6">
        <f t="shared" si="15"/>
        <v>0.11714285714285715</v>
      </c>
      <c r="AE48" s="6">
        <f t="shared" si="16"/>
        <v>4.9121534687629899E-2</v>
      </c>
      <c r="AF48" s="6">
        <f t="shared" si="17"/>
        <v>0.22</v>
      </c>
      <c r="AG48" s="6">
        <f t="shared" si="18"/>
        <v>9.8850536525749697E-2</v>
      </c>
      <c r="AH48" s="7">
        <f t="shared" si="19"/>
        <v>0.36979719619478291</v>
      </c>
    </row>
    <row r="49" spans="1:34">
      <c r="A49" t="s">
        <v>162</v>
      </c>
      <c r="B49">
        <v>0.91</v>
      </c>
      <c r="D49">
        <v>2.83</v>
      </c>
      <c r="F49">
        <v>1.62</v>
      </c>
      <c r="H49">
        <v>1.3</v>
      </c>
      <c r="J49">
        <v>0.99</v>
      </c>
      <c r="L49">
        <v>1.89</v>
      </c>
      <c r="N49">
        <v>2.5</v>
      </c>
      <c r="P49" s="5">
        <v>1.1499999999999999</v>
      </c>
      <c r="R49" s="5">
        <v>0.53</v>
      </c>
      <c r="T49" s="5">
        <v>2.61</v>
      </c>
      <c r="V49" s="5">
        <v>0.38</v>
      </c>
      <c r="X49" s="5">
        <v>0.48</v>
      </c>
      <c r="Z49" s="5">
        <v>0.28000000000000003</v>
      </c>
      <c r="AB49" s="5">
        <v>1.21</v>
      </c>
      <c r="AD49" s="6">
        <f t="shared" si="15"/>
        <v>1.7200000000000002</v>
      </c>
      <c r="AE49" s="6">
        <f t="shared" si="16"/>
        <v>0.27795169158892125</v>
      </c>
      <c r="AF49" s="6">
        <f t="shared" si="17"/>
        <v>0.94857142857142862</v>
      </c>
      <c r="AG49" s="6">
        <f t="shared" si="18"/>
        <v>0.30992647800519951</v>
      </c>
      <c r="AH49" s="7">
        <f t="shared" si="19"/>
        <v>8.8618230873990386E-2</v>
      </c>
    </row>
    <row r="50" spans="1:34">
      <c r="A50" t="s">
        <v>163</v>
      </c>
      <c r="B50">
        <v>0</v>
      </c>
      <c r="D50">
        <v>0</v>
      </c>
      <c r="F50">
        <v>0</v>
      </c>
      <c r="H50">
        <v>0</v>
      </c>
      <c r="J50">
        <v>0</v>
      </c>
      <c r="L50">
        <v>0</v>
      </c>
      <c r="N50">
        <v>0</v>
      </c>
      <c r="P50" s="5">
        <v>0</v>
      </c>
      <c r="R50" s="5">
        <v>0</v>
      </c>
      <c r="T50" s="5">
        <v>0</v>
      </c>
      <c r="V50" s="5">
        <v>0</v>
      </c>
      <c r="X50" s="5">
        <v>0</v>
      </c>
      <c r="Z50" s="5">
        <v>0</v>
      </c>
      <c r="AB50" s="5">
        <v>0</v>
      </c>
      <c r="AD50" s="6">
        <f t="shared" si="15"/>
        <v>0</v>
      </c>
      <c r="AE50" s="6">
        <f t="shared" si="16"/>
        <v>0</v>
      </c>
      <c r="AF50" s="6">
        <f t="shared" si="17"/>
        <v>0</v>
      </c>
      <c r="AG50" s="6">
        <f t="shared" si="18"/>
        <v>0</v>
      </c>
      <c r="AH50" s="7" t="e">
        <f t="shared" si="19"/>
        <v>#DIV/0!</v>
      </c>
    </row>
    <row r="51" spans="1:34">
      <c r="A51" t="s">
        <v>164</v>
      </c>
      <c r="B51">
        <v>0</v>
      </c>
      <c r="D51">
        <v>0</v>
      </c>
      <c r="F51">
        <v>0</v>
      </c>
      <c r="H51">
        <v>0</v>
      </c>
      <c r="J51">
        <v>0</v>
      </c>
      <c r="L51">
        <v>0</v>
      </c>
      <c r="N51">
        <v>0</v>
      </c>
      <c r="P51" s="5">
        <v>0</v>
      </c>
      <c r="R51" s="5">
        <v>0</v>
      </c>
      <c r="T51" s="5">
        <v>0</v>
      </c>
      <c r="V51" s="5">
        <v>0</v>
      </c>
      <c r="X51" s="5">
        <v>0</v>
      </c>
      <c r="Z51" s="5">
        <v>0</v>
      </c>
      <c r="AB51" s="5">
        <v>0</v>
      </c>
      <c r="AD51" s="6">
        <f t="shared" si="15"/>
        <v>0</v>
      </c>
      <c r="AE51" s="6">
        <f t="shared" si="16"/>
        <v>0</v>
      </c>
      <c r="AF51" s="6">
        <f t="shared" si="17"/>
        <v>0</v>
      </c>
      <c r="AG51" s="6">
        <f t="shared" si="18"/>
        <v>0</v>
      </c>
      <c r="AH51" s="7" t="e">
        <f t="shared" si="19"/>
        <v>#DIV/0!</v>
      </c>
    </row>
    <row r="53" spans="1:34">
      <c r="A53" t="s">
        <v>75</v>
      </c>
    </row>
    <row r="54" spans="1:34">
      <c r="A54" t="s">
        <v>24</v>
      </c>
      <c r="B54" t="s">
        <v>25</v>
      </c>
      <c r="C54" t="s">
        <v>26</v>
      </c>
      <c r="D54" t="s">
        <v>25</v>
      </c>
      <c r="E54" t="s">
        <v>26</v>
      </c>
      <c r="F54" t="s">
        <v>25</v>
      </c>
      <c r="G54" t="s">
        <v>26</v>
      </c>
      <c r="H54" t="s">
        <v>25</v>
      </c>
      <c r="I54" t="s">
        <v>26</v>
      </c>
      <c r="J54" t="s">
        <v>25</v>
      </c>
      <c r="K54" t="s">
        <v>26</v>
      </c>
      <c r="L54" t="s">
        <v>25</v>
      </c>
      <c r="M54" t="s">
        <v>26</v>
      </c>
      <c r="N54" t="s">
        <v>25</v>
      </c>
      <c r="O54" t="s">
        <v>26</v>
      </c>
      <c r="P54" s="5" t="s">
        <v>25</v>
      </c>
      <c r="Q54" s="5" t="s">
        <v>26</v>
      </c>
      <c r="R54" s="5" t="s">
        <v>25</v>
      </c>
      <c r="S54" s="5" t="s">
        <v>26</v>
      </c>
      <c r="T54" s="5" t="s">
        <v>25</v>
      </c>
      <c r="U54" s="5" t="s">
        <v>26</v>
      </c>
      <c r="V54" s="5" t="s">
        <v>25</v>
      </c>
      <c r="W54" s="5" t="s">
        <v>26</v>
      </c>
      <c r="X54" s="5" t="s">
        <v>25</v>
      </c>
      <c r="Y54" s="5" t="s">
        <v>26</v>
      </c>
      <c r="Z54" s="5" t="s">
        <v>25</v>
      </c>
      <c r="AA54" s="5" t="s">
        <v>26</v>
      </c>
      <c r="AB54" s="5" t="s">
        <v>25</v>
      </c>
      <c r="AC54" s="5" t="s">
        <v>26</v>
      </c>
    </row>
    <row r="55" spans="1:34">
      <c r="A55" t="s">
        <v>127</v>
      </c>
      <c r="B55" t="s">
        <v>165</v>
      </c>
      <c r="C55" t="s">
        <v>165</v>
      </c>
      <c r="D55" t="s">
        <v>166</v>
      </c>
      <c r="E55" t="s">
        <v>165</v>
      </c>
      <c r="F55" t="s">
        <v>167</v>
      </c>
      <c r="G55" t="s">
        <v>168</v>
      </c>
      <c r="H55" t="s">
        <v>166</v>
      </c>
      <c r="I55" t="s">
        <v>165</v>
      </c>
      <c r="J55" t="s">
        <v>168</v>
      </c>
      <c r="K55" t="s">
        <v>168</v>
      </c>
      <c r="L55" t="s">
        <v>168</v>
      </c>
      <c r="M55" t="s">
        <v>168</v>
      </c>
      <c r="N55" t="s">
        <v>168</v>
      </c>
      <c r="O55" t="s">
        <v>168</v>
      </c>
      <c r="P55" s="5" t="s">
        <v>168</v>
      </c>
      <c r="Q55" s="5" t="s">
        <v>168</v>
      </c>
      <c r="R55" s="5" t="s">
        <v>168</v>
      </c>
      <c r="S55" s="5" t="s">
        <v>168</v>
      </c>
      <c r="T55" s="5" t="s">
        <v>166</v>
      </c>
      <c r="U55" s="5" t="s">
        <v>165</v>
      </c>
      <c r="V55" s="5" t="s">
        <v>168</v>
      </c>
      <c r="W55" s="5" t="s">
        <v>168</v>
      </c>
      <c r="X55" s="5" t="s">
        <v>166</v>
      </c>
      <c r="Y55" s="5" t="s">
        <v>165</v>
      </c>
      <c r="Z55" s="5" t="s">
        <v>168</v>
      </c>
      <c r="AA55" s="5" t="s">
        <v>168</v>
      </c>
      <c r="AB55" s="5" t="s">
        <v>168</v>
      </c>
      <c r="AC55" s="5" t="s">
        <v>168</v>
      </c>
    </row>
    <row r="56" spans="1:34">
      <c r="A56" t="s">
        <v>130</v>
      </c>
      <c r="B56" t="s">
        <v>169</v>
      </c>
      <c r="C56" t="s">
        <v>169</v>
      </c>
      <c r="D56" t="s">
        <v>169</v>
      </c>
      <c r="E56" t="s">
        <v>169</v>
      </c>
      <c r="F56" t="s">
        <v>170</v>
      </c>
      <c r="G56" t="s">
        <v>169</v>
      </c>
      <c r="H56" t="s">
        <v>169</v>
      </c>
      <c r="I56" t="s">
        <v>169</v>
      </c>
      <c r="J56" t="s">
        <v>170</v>
      </c>
      <c r="K56" t="s">
        <v>169</v>
      </c>
      <c r="L56" t="s">
        <v>169</v>
      </c>
      <c r="M56" t="s">
        <v>169</v>
      </c>
      <c r="N56" t="s">
        <v>170</v>
      </c>
      <c r="O56" t="s">
        <v>169</v>
      </c>
      <c r="P56" s="5" t="s">
        <v>170</v>
      </c>
      <c r="Q56" s="5" t="s">
        <v>169</v>
      </c>
      <c r="R56" s="5" t="s">
        <v>170</v>
      </c>
      <c r="S56" s="5" t="s">
        <v>169</v>
      </c>
      <c r="T56" s="5" t="s">
        <v>170</v>
      </c>
      <c r="U56" s="5" t="s">
        <v>169</v>
      </c>
      <c r="V56" s="5" t="s">
        <v>169</v>
      </c>
      <c r="W56" s="5" t="s">
        <v>169</v>
      </c>
      <c r="X56" s="5" t="s">
        <v>169</v>
      </c>
      <c r="Y56" s="5" t="s">
        <v>169</v>
      </c>
      <c r="Z56" s="5" t="s">
        <v>170</v>
      </c>
      <c r="AA56" s="5" t="s">
        <v>169</v>
      </c>
      <c r="AB56" s="5" t="s">
        <v>170</v>
      </c>
      <c r="AC56" s="5" t="s">
        <v>169</v>
      </c>
    </row>
    <row r="57" spans="1:34">
      <c r="A57" t="s">
        <v>133</v>
      </c>
      <c r="B57" t="s">
        <v>171</v>
      </c>
      <c r="C57" t="s">
        <v>172</v>
      </c>
      <c r="D57" t="s">
        <v>171</v>
      </c>
      <c r="E57" t="s">
        <v>172</v>
      </c>
      <c r="F57" t="s">
        <v>171</v>
      </c>
      <c r="G57" t="s">
        <v>172</v>
      </c>
      <c r="H57" t="s">
        <v>136</v>
      </c>
      <c r="I57" t="s">
        <v>136</v>
      </c>
      <c r="J57" t="s">
        <v>171</v>
      </c>
      <c r="K57" t="s">
        <v>172</v>
      </c>
      <c r="L57" t="s">
        <v>171</v>
      </c>
      <c r="M57" t="s">
        <v>172</v>
      </c>
      <c r="N57" t="s">
        <v>171</v>
      </c>
      <c r="O57" t="s">
        <v>172</v>
      </c>
      <c r="P57" s="5" t="s">
        <v>136</v>
      </c>
      <c r="Q57" s="5" t="s">
        <v>136</v>
      </c>
      <c r="R57" s="5" t="s">
        <v>136</v>
      </c>
      <c r="S57" s="5" t="s">
        <v>136</v>
      </c>
      <c r="T57" s="5" t="s">
        <v>171</v>
      </c>
      <c r="U57" s="5" t="s">
        <v>172</v>
      </c>
      <c r="V57" s="5" t="s">
        <v>171</v>
      </c>
      <c r="W57" s="5" t="s">
        <v>172</v>
      </c>
      <c r="X57" s="5" t="s">
        <v>136</v>
      </c>
      <c r="Y57" s="5" t="s">
        <v>136</v>
      </c>
      <c r="Z57" s="5" t="s">
        <v>173</v>
      </c>
      <c r="AA57" s="5" t="s">
        <v>173</v>
      </c>
      <c r="AB57" s="5" t="s">
        <v>136</v>
      </c>
      <c r="AC57" s="5" t="s">
        <v>136</v>
      </c>
    </row>
    <row r="58" spans="1:34">
      <c r="A58" t="s">
        <v>137</v>
      </c>
      <c r="B58" t="s">
        <v>174</v>
      </c>
      <c r="C58" t="s">
        <v>174</v>
      </c>
      <c r="D58" t="s">
        <v>174</v>
      </c>
      <c r="E58" t="s">
        <v>174</v>
      </c>
      <c r="F58" t="s">
        <v>174</v>
      </c>
      <c r="G58" t="s">
        <v>174</v>
      </c>
      <c r="H58" t="s">
        <v>175</v>
      </c>
      <c r="I58" t="s">
        <v>175</v>
      </c>
      <c r="J58" t="s">
        <v>174</v>
      </c>
      <c r="K58" t="s">
        <v>174</v>
      </c>
      <c r="L58" t="s">
        <v>174</v>
      </c>
      <c r="M58" t="s">
        <v>174</v>
      </c>
      <c r="N58" t="s">
        <v>174</v>
      </c>
      <c r="O58" t="s">
        <v>174</v>
      </c>
      <c r="P58" s="5" t="s">
        <v>174</v>
      </c>
      <c r="Q58" s="5" t="s">
        <v>174</v>
      </c>
      <c r="R58" s="5" t="s">
        <v>174</v>
      </c>
      <c r="S58" s="5" t="s">
        <v>174</v>
      </c>
      <c r="T58" s="5" t="s">
        <v>174</v>
      </c>
      <c r="U58" s="5" t="s">
        <v>174</v>
      </c>
      <c r="V58" s="5" t="s">
        <v>174</v>
      </c>
      <c r="W58" s="5" t="s">
        <v>174</v>
      </c>
      <c r="X58" s="5" t="s">
        <v>174</v>
      </c>
      <c r="Y58" s="5" t="s">
        <v>174</v>
      </c>
      <c r="Z58" s="5" t="s">
        <v>174</v>
      </c>
      <c r="AA58" s="5" t="s">
        <v>174</v>
      </c>
      <c r="AB58" s="5" t="s">
        <v>174</v>
      </c>
      <c r="AC58" s="5" t="s">
        <v>174</v>
      </c>
    </row>
    <row r="59" spans="1:34">
      <c r="A59" t="s">
        <v>141</v>
      </c>
      <c r="B59" t="s">
        <v>176</v>
      </c>
      <c r="C59" t="s">
        <v>176</v>
      </c>
      <c r="D59" t="s">
        <v>176</v>
      </c>
      <c r="E59" t="s">
        <v>176</v>
      </c>
      <c r="F59" t="s">
        <v>136</v>
      </c>
      <c r="G59" t="s">
        <v>136</v>
      </c>
      <c r="H59" t="s">
        <v>176</v>
      </c>
      <c r="I59" t="s">
        <v>176</v>
      </c>
      <c r="J59" t="s">
        <v>136</v>
      </c>
      <c r="K59" t="s">
        <v>136</v>
      </c>
      <c r="L59" t="s">
        <v>176</v>
      </c>
      <c r="M59" t="s">
        <v>176</v>
      </c>
      <c r="N59" t="s">
        <v>176</v>
      </c>
      <c r="O59" t="s">
        <v>176</v>
      </c>
      <c r="P59" s="5" t="s">
        <v>176</v>
      </c>
      <c r="Q59" s="5" t="s">
        <v>176</v>
      </c>
      <c r="R59" s="5" t="s">
        <v>176</v>
      </c>
      <c r="S59" s="5" t="s">
        <v>176</v>
      </c>
      <c r="T59" s="5" t="s">
        <v>176</v>
      </c>
      <c r="U59" s="5" t="s">
        <v>176</v>
      </c>
      <c r="V59" s="5" t="s">
        <v>176</v>
      </c>
      <c r="W59" s="5" t="s">
        <v>176</v>
      </c>
      <c r="X59" s="5" t="s">
        <v>176</v>
      </c>
      <c r="Y59" s="5" t="s">
        <v>176</v>
      </c>
      <c r="Z59" s="5" t="s">
        <v>176</v>
      </c>
      <c r="AA59" s="5" t="s">
        <v>176</v>
      </c>
      <c r="AB59" s="5" t="s">
        <v>176</v>
      </c>
      <c r="AC59" s="5" t="s">
        <v>176</v>
      </c>
    </row>
    <row r="60" spans="1:34">
      <c r="A60" t="s">
        <v>144</v>
      </c>
      <c r="B60" t="s">
        <v>177</v>
      </c>
      <c r="C60" t="s">
        <v>177</v>
      </c>
      <c r="D60" t="s">
        <v>177</v>
      </c>
      <c r="E60" t="s">
        <v>177</v>
      </c>
      <c r="F60" t="s">
        <v>177</v>
      </c>
      <c r="G60" t="s">
        <v>177</v>
      </c>
      <c r="H60" t="s">
        <v>177</v>
      </c>
      <c r="I60" t="s">
        <v>177</v>
      </c>
      <c r="J60" t="s">
        <v>177</v>
      </c>
      <c r="K60" t="s">
        <v>177</v>
      </c>
      <c r="L60" t="s">
        <v>177</v>
      </c>
      <c r="M60" t="s">
        <v>177</v>
      </c>
      <c r="N60" t="s">
        <v>177</v>
      </c>
      <c r="O60" t="s">
        <v>177</v>
      </c>
      <c r="P60" s="5" t="s">
        <v>177</v>
      </c>
      <c r="Q60" s="5" t="s">
        <v>177</v>
      </c>
      <c r="R60" s="5" t="s">
        <v>178</v>
      </c>
      <c r="S60" s="5" t="s">
        <v>177</v>
      </c>
      <c r="T60" s="5" t="s">
        <v>177</v>
      </c>
      <c r="U60" s="5" t="s">
        <v>177</v>
      </c>
      <c r="V60" s="5" t="s">
        <v>177</v>
      </c>
      <c r="W60" s="5" t="s">
        <v>177</v>
      </c>
      <c r="X60" s="5" t="s">
        <v>178</v>
      </c>
      <c r="Y60" s="5" t="s">
        <v>177</v>
      </c>
      <c r="Z60" s="5" t="s">
        <v>177</v>
      </c>
      <c r="AA60" s="5" t="s">
        <v>177</v>
      </c>
      <c r="AB60" s="5" t="s">
        <v>177</v>
      </c>
      <c r="AC60" s="5" t="s">
        <v>177</v>
      </c>
    </row>
    <row r="61" spans="1:34">
      <c r="A61" t="s">
        <v>147</v>
      </c>
      <c r="B61" t="s">
        <v>179</v>
      </c>
      <c r="C61" t="s">
        <v>179</v>
      </c>
      <c r="D61" t="s">
        <v>179</v>
      </c>
      <c r="E61" t="s">
        <v>179</v>
      </c>
      <c r="F61" t="s">
        <v>179</v>
      </c>
      <c r="G61" t="s">
        <v>179</v>
      </c>
      <c r="H61" t="s">
        <v>179</v>
      </c>
      <c r="I61" t="s">
        <v>179</v>
      </c>
      <c r="J61" t="s">
        <v>179</v>
      </c>
      <c r="K61" t="s">
        <v>179</v>
      </c>
      <c r="L61" t="s">
        <v>179</v>
      </c>
      <c r="M61" t="s">
        <v>179</v>
      </c>
      <c r="N61" t="s">
        <v>179</v>
      </c>
      <c r="O61" t="s">
        <v>179</v>
      </c>
      <c r="P61" s="5" t="s">
        <v>179</v>
      </c>
      <c r="Q61" s="5" t="s">
        <v>179</v>
      </c>
      <c r="R61" s="5" t="s">
        <v>179</v>
      </c>
      <c r="S61" s="5" t="s">
        <v>179</v>
      </c>
      <c r="T61" s="5" t="s">
        <v>179</v>
      </c>
      <c r="U61" s="5" t="s">
        <v>179</v>
      </c>
      <c r="V61" s="5" t="s">
        <v>179</v>
      </c>
      <c r="W61" s="5" t="s">
        <v>179</v>
      </c>
      <c r="X61" s="5" t="s">
        <v>179</v>
      </c>
      <c r="Y61" s="5" t="s">
        <v>179</v>
      </c>
      <c r="Z61" s="5" t="s">
        <v>179</v>
      </c>
      <c r="AA61" s="5" t="s">
        <v>179</v>
      </c>
      <c r="AB61" s="5" t="s">
        <v>179</v>
      </c>
      <c r="AC61" s="5" t="s">
        <v>179</v>
      </c>
    </row>
    <row r="62" spans="1:34">
      <c r="A62" t="s">
        <v>150</v>
      </c>
      <c r="B62" t="s">
        <v>136</v>
      </c>
      <c r="C62" t="s">
        <v>136</v>
      </c>
      <c r="D62" t="s">
        <v>136</v>
      </c>
      <c r="E62" t="s">
        <v>136</v>
      </c>
      <c r="F62" t="s">
        <v>136</v>
      </c>
      <c r="G62" t="s">
        <v>136</v>
      </c>
      <c r="H62" t="s">
        <v>136</v>
      </c>
      <c r="I62" t="s">
        <v>136</v>
      </c>
      <c r="J62" t="s">
        <v>136</v>
      </c>
      <c r="K62" t="s">
        <v>136</v>
      </c>
      <c r="L62" t="s">
        <v>136</v>
      </c>
      <c r="M62" t="s">
        <v>136</v>
      </c>
      <c r="N62" t="s">
        <v>136</v>
      </c>
      <c r="O62" t="s">
        <v>136</v>
      </c>
      <c r="P62" s="5" t="s">
        <v>136</v>
      </c>
      <c r="Q62" s="5" t="s">
        <v>136</v>
      </c>
      <c r="R62" s="5" t="s">
        <v>136</v>
      </c>
      <c r="S62" s="5" t="s">
        <v>136</v>
      </c>
      <c r="T62" s="5" t="s">
        <v>136</v>
      </c>
      <c r="U62" s="5" t="s">
        <v>136</v>
      </c>
      <c r="V62" s="5" t="s">
        <v>136</v>
      </c>
      <c r="W62" s="5" t="s">
        <v>136</v>
      </c>
      <c r="X62" s="5" t="s">
        <v>136</v>
      </c>
      <c r="Y62" s="5" t="s">
        <v>136</v>
      </c>
      <c r="Z62" s="5" t="s">
        <v>136</v>
      </c>
      <c r="AA62" s="5" t="s">
        <v>136</v>
      </c>
      <c r="AB62" s="5" t="s">
        <v>136</v>
      </c>
      <c r="AC62" s="5" t="s">
        <v>136</v>
      </c>
    </row>
    <row r="63" spans="1:34">
      <c r="A63" t="s">
        <v>152</v>
      </c>
      <c r="B63" t="s">
        <v>136</v>
      </c>
      <c r="C63" t="s">
        <v>136</v>
      </c>
      <c r="D63" t="s">
        <v>136</v>
      </c>
      <c r="E63" t="s">
        <v>136</v>
      </c>
      <c r="F63" t="s">
        <v>136</v>
      </c>
      <c r="G63" t="s">
        <v>136</v>
      </c>
      <c r="H63" t="s">
        <v>136</v>
      </c>
      <c r="I63" t="s">
        <v>136</v>
      </c>
      <c r="J63" t="s">
        <v>136</v>
      </c>
      <c r="K63" t="s">
        <v>136</v>
      </c>
      <c r="L63" t="s">
        <v>136</v>
      </c>
      <c r="M63" t="s">
        <v>136</v>
      </c>
      <c r="N63" t="s">
        <v>136</v>
      </c>
      <c r="O63" t="s">
        <v>136</v>
      </c>
      <c r="P63" s="5" t="s">
        <v>136</v>
      </c>
      <c r="Q63" s="5" t="s">
        <v>136</v>
      </c>
      <c r="R63" s="5" t="s">
        <v>136</v>
      </c>
      <c r="S63" s="5" t="s">
        <v>136</v>
      </c>
      <c r="T63" s="5" t="s">
        <v>136</v>
      </c>
      <c r="U63" s="5" t="s">
        <v>136</v>
      </c>
      <c r="V63" s="5" t="s">
        <v>136</v>
      </c>
      <c r="W63" s="5" t="s">
        <v>136</v>
      </c>
      <c r="X63" s="5" t="s">
        <v>136</v>
      </c>
      <c r="Y63" s="5" t="s">
        <v>136</v>
      </c>
      <c r="Z63" s="5" t="s">
        <v>136</v>
      </c>
      <c r="AA63" s="5" t="s">
        <v>136</v>
      </c>
      <c r="AB63" s="5" t="s">
        <v>136</v>
      </c>
      <c r="AC63" s="5" t="s">
        <v>136</v>
      </c>
    </row>
    <row r="64" spans="1:34" s="14" customFormat="1">
      <c r="A64" s="14" t="s">
        <v>180</v>
      </c>
      <c r="AD64" s="15"/>
      <c r="AE64" s="15"/>
      <c r="AF64" s="15"/>
      <c r="AG64" s="15"/>
      <c r="AH64" s="16"/>
    </row>
    <row r="65" spans="1:34">
      <c r="A65" t="s">
        <v>19</v>
      </c>
      <c r="B65">
        <v>16580705</v>
      </c>
      <c r="D65">
        <v>15782529</v>
      </c>
      <c r="F65">
        <v>17160721</v>
      </c>
      <c r="H65">
        <v>17409302</v>
      </c>
      <c r="J65">
        <v>14967520</v>
      </c>
      <c r="L65">
        <v>20800753</v>
      </c>
      <c r="N65">
        <v>18275161</v>
      </c>
      <c r="P65" s="5">
        <v>16317107</v>
      </c>
      <c r="R65" s="5">
        <v>16144056</v>
      </c>
      <c r="T65" s="5">
        <v>13556578</v>
      </c>
      <c r="V65" s="5">
        <v>18841087</v>
      </c>
      <c r="X65" s="5">
        <v>14867701</v>
      </c>
      <c r="Z65" s="5">
        <v>22718992</v>
      </c>
      <c r="AB65" s="5">
        <v>15409741</v>
      </c>
      <c r="AD65" s="6">
        <f t="shared" ref="AD65:AD68" si="20">AVERAGE(B65:O65)</f>
        <v>17282384.428571429</v>
      </c>
      <c r="AE65" s="6">
        <f t="shared" ref="AE65:AE68" si="21">STDEV(B65:O65)/SQRT(7)</f>
        <v>715407.81634280097</v>
      </c>
      <c r="AF65" s="6">
        <f t="shared" ref="AF65:AF68" si="22">AVERAGE(P65:AB65)</f>
        <v>16836466</v>
      </c>
      <c r="AG65" s="6">
        <f t="shared" ref="AG65:AG68" si="23">STDEV(P65:AC65)/SQRT(7)</f>
        <v>1155123.4526550048</v>
      </c>
      <c r="AH65" s="7">
        <f t="shared" ref="AH65:AH68" si="24">_xlfn.T.TEST(B65:O65,P65:AB65,2,2)</f>
        <v>0.74842355849136422</v>
      </c>
    </row>
    <row r="66" spans="1:34">
      <c r="A66" t="s">
        <v>20</v>
      </c>
      <c r="B66">
        <v>1857</v>
      </c>
      <c r="D66">
        <v>2963</v>
      </c>
      <c r="F66">
        <v>1629</v>
      </c>
      <c r="H66">
        <v>3764</v>
      </c>
      <c r="J66">
        <v>3131</v>
      </c>
      <c r="L66">
        <v>2417</v>
      </c>
      <c r="N66">
        <v>1972</v>
      </c>
      <c r="P66" s="5">
        <v>2702</v>
      </c>
      <c r="R66" s="5">
        <v>1792</v>
      </c>
      <c r="T66" s="5">
        <v>2829</v>
      </c>
      <c r="V66" s="5">
        <v>3400</v>
      </c>
      <c r="X66" s="5">
        <v>1824</v>
      </c>
      <c r="Z66" s="5">
        <v>3669</v>
      </c>
      <c r="AB66" s="5">
        <v>1620</v>
      </c>
      <c r="AD66" s="6">
        <f t="shared" si="20"/>
        <v>2533.2857142857142</v>
      </c>
      <c r="AE66" s="6">
        <f t="shared" si="21"/>
        <v>295.20910379930075</v>
      </c>
      <c r="AF66" s="6">
        <f t="shared" si="22"/>
        <v>2548</v>
      </c>
      <c r="AG66" s="6">
        <f t="shared" si="23"/>
        <v>310.22718250002652</v>
      </c>
      <c r="AH66" s="7">
        <f t="shared" si="24"/>
        <v>0.97315507186973793</v>
      </c>
    </row>
    <row r="67" spans="1:34">
      <c r="A67" t="s">
        <v>21</v>
      </c>
      <c r="B67">
        <v>16578848</v>
      </c>
      <c r="D67">
        <v>15779566</v>
      </c>
      <c r="F67">
        <v>17159092</v>
      </c>
      <c r="H67">
        <v>17405538</v>
      </c>
      <c r="J67">
        <v>14964389</v>
      </c>
      <c r="L67">
        <v>20798336</v>
      </c>
      <c r="N67">
        <v>18273189</v>
      </c>
      <c r="P67" s="5">
        <v>16314405</v>
      </c>
      <c r="R67" s="5">
        <v>16142264</v>
      </c>
      <c r="T67" s="5">
        <v>13553749</v>
      </c>
      <c r="V67" s="5">
        <v>18837687</v>
      </c>
      <c r="X67" s="5">
        <v>14865877</v>
      </c>
      <c r="Z67" s="5">
        <v>22715323</v>
      </c>
      <c r="AB67" s="5">
        <v>15408121</v>
      </c>
      <c r="AD67" s="6">
        <f t="shared" si="20"/>
        <v>17279851.142857142</v>
      </c>
      <c r="AE67" s="6">
        <f t="shared" si="21"/>
        <v>715482.88050127286</v>
      </c>
      <c r="AF67" s="6">
        <f t="shared" si="22"/>
        <v>16833918</v>
      </c>
      <c r="AG67" s="6">
        <f t="shared" si="23"/>
        <v>1154905.5323532084</v>
      </c>
      <c r="AH67" s="7">
        <f t="shared" si="24"/>
        <v>0.74838961463222198</v>
      </c>
    </row>
    <row r="68" spans="1:34">
      <c r="A68" t="s">
        <v>181</v>
      </c>
      <c r="B68">
        <v>60184</v>
      </c>
      <c r="D68">
        <v>78252</v>
      </c>
      <c r="F68">
        <v>47707</v>
      </c>
      <c r="H68">
        <v>96858</v>
      </c>
      <c r="J68">
        <v>90880</v>
      </c>
      <c r="L68">
        <v>80800</v>
      </c>
      <c r="N68">
        <v>74558</v>
      </c>
      <c r="P68" s="5">
        <v>74798</v>
      </c>
      <c r="R68" s="5">
        <v>65439</v>
      </c>
      <c r="T68" s="5">
        <v>98197</v>
      </c>
      <c r="V68" s="5">
        <v>124930</v>
      </c>
      <c r="X68" s="5">
        <v>50112</v>
      </c>
      <c r="Z68" s="5">
        <v>121151</v>
      </c>
      <c r="AB68" s="5">
        <v>41083</v>
      </c>
      <c r="AD68" s="6">
        <f t="shared" si="20"/>
        <v>75605.571428571435</v>
      </c>
      <c r="AE68" s="6">
        <f t="shared" si="21"/>
        <v>6429.4932772902957</v>
      </c>
      <c r="AF68" s="6">
        <f t="shared" si="22"/>
        <v>82244.28571428571</v>
      </c>
      <c r="AG68" s="6">
        <f t="shared" si="23"/>
        <v>12587.68458930108</v>
      </c>
      <c r="AH68" s="7">
        <f t="shared" si="24"/>
        <v>0.64700572987246674</v>
      </c>
    </row>
    <row r="70" spans="1:34">
      <c r="A70" t="s">
        <v>23</v>
      </c>
    </row>
    <row r="71" spans="1:34">
      <c r="A71" t="s">
        <v>24</v>
      </c>
      <c r="B71" t="s">
        <v>25</v>
      </c>
      <c r="C71" t="s">
        <v>26</v>
      </c>
      <c r="D71" t="s">
        <v>25</v>
      </c>
      <c r="E71" t="s">
        <v>26</v>
      </c>
      <c r="F71" t="s">
        <v>25</v>
      </c>
      <c r="G71" t="s">
        <v>26</v>
      </c>
      <c r="H71" t="s">
        <v>25</v>
      </c>
      <c r="I71" t="s">
        <v>26</v>
      </c>
      <c r="J71" t="s">
        <v>25</v>
      </c>
      <c r="K71" t="s">
        <v>26</v>
      </c>
      <c r="L71" t="s">
        <v>25</v>
      </c>
      <c r="M71" t="s">
        <v>26</v>
      </c>
      <c r="N71" t="s">
        <v>25</v>
      </c>
      <c r="O71" t="s">
        <v>26</v>
      </c>
      <c r="P71" s="5" t="s">
        <v>25</v>
      </c>
      <c r="Q71" s="5" t="s">
        <v>26</v>
      </c>
      <c r="R71" s="5" t="s">
        <v>25</v>
      </c>
      <c r="S71" s="5" t="s">
        <v>26</v>
      </c>
      <c r="T71" s="5" t="s">
        <v>25</v>
      </c>
      <c r="U71" s="5" t="s">
        <v>26</v>
      </c>
      <c r="V71" s="5" t="s">
        <v>25</v>
      </c>
      <c r="W71" s="5" t="s">
        <v>26</v>
      </c>
      <c r="X71" s="5" t="s">
        <v>25</v>
      </c>
      <c r="Y71" s="5" t="s">
        <v>26</v>
      </c>
      <c r="Z71" s="5" t="s">
        <v>25</v>
      </c>
      <c r="AA71" s="5" t="s">
        <v>26</v>
      </c>
      <c r="AB71" s="5" t="s">
        <v>25</v>
      </c>
      <c r="AC71" s="5" t="s">
        <v>26</v>
      </c>
    </row>
    <row r="72" spans="1:34">
      <c r="A72" t="s">
        <v>182</v>
      </c>
      <c r="B72" t="s">
        <v>183</v>
      </c>
      <c r="C72" t="s">
        <v>184</v>
      </c>
      <c r="D72" t="s">
        <v>185</v>
      </c>
      <c r="E72" t="s">
        <v>184</v>
      </c>
      <c r="F72" t="s">
        <v>186</v>
      </c>
      <c r="G72" t="s">
        <v>183</v>
      </c>
      <c r="H72" t="s">
        <v>184</v>
      </c>
      <c r="I72" t="s">
        <v>187</v>
      </c>
      <c r="J72" t="s">
        <v>188</v>
      </c>
      <c r="K72" t="s">
        <v>184</v>
      </c>
      <c r="L72" t="s">
        <v>183</v>
      </c>
      <c r="M72" t="s">
        <v>184</v>
      </c>
      <c r="N72" t="s">
        <v>183</v>
      </c>
      <c r="O72" t="s">
        <v>184</v>
      </c>
      <c r="P72" s="5" t="s">
        <v>186</v>
      </c>
      <c r="Q72" s="5" t="s">
        <v>187</v>
      </c>
      <c r="R72" s="5" t="s">
        <v>184</v>
      </c>
      <c r="S72" s="5" t="s">
        <v>183</v>
      </c>
      <c r="T72" s="5" t="s">
        <v>183</v>
      </c>
      <c r="U72" s="5" t="s">
        <v>184</v>
      </c>
      <c r="V72" s="5" t="s">
        <v>183</v>
      </c>
      <c r="W72" s="5" t="s">
        <v>187</v>
      </c>
      <c r="X72" s="5" t="s">
        <v>185</v>
      </c>
      <c r="Y72" s="5" t="s">
        <v>183</v>
      </c>
      <c r="Z72" s="5" t="s">
        <v>183</v>
      </c>
      <c r="AA72" s="5" t="s">
        <v>184</v>
      </c>
      <c r="AB72" s="5" t="s">
        <v>184</v>
      </c>
      <c r="AC72" s="5" t="s">
        <v>187</v>
      </c>
    </row>
    <row r="73" spans="1:34">
      <c r="A73" t="s">
        <v>189</v>
      </c>
      <c r="B73" t="s">
        <v>190</v>
      </c>
      <c r="C73" t="s">
        <v>191</v>
      </c>
      <c r="D73" t="s">
        <v>190</v>
      </c>
      <c r="E73" t="s">
        <v>191</v>
      </c>
      <c r="F73" t="s">
        <v>192</v>
      </c>
      <c r="G73" t="s">
        <v>193</v>
      </c>
      <c r="H73" t="s">
        <v>194</v>
      </c>
      <c r="I73" t="s">
        <v>193</v>
      </c>
      <c r="J73" t="s">
        <v>190</v>
      </c>
      <c r="K73" t="s">
        <v>195</v>
      </c>
      <c r="L73" t="s">
        <v>194</v>
      </c>
      <c r="M73" t="s">
        <v>196</v>
      </c>
      <c r="N73" t="s">
        <v>190</v>
      </c>
      <c r="O73" t="s">
        <v>192</v>
      </c>
      <c r="P73" s="5" t="s">
        <v>192</v>
      </c>
      <c r="Q73" s="5" t="s">
        <v>193</v>
      </c>
      <c r="R73" s="5" t="s">
        <v>194</v>
      </c>
      <c r="S73" s="5" t="s">
        <v>192</v>
      </c>
      <c r="T73" s="5" t="s">
        <v>194</v>
      </c>
      <c r="U73" s="5" t="s">
        <v>196</v>
      </c>
      <c r="V73" s="5" t="s">
        <v>196</v>
      </c>
      <c r="W73" s="5" t="s">
        <v>193</v>
      </c>
      <c r="X73" s="5" t="s">
        <v>192</v>
      </c>
      <c r="Y73" s="5" t="s">
        <v>196</v>
      </c>
      <c r="Z73" s="5" t="s">
        <v>194</v>
      </c>
      <c r="AA73" s="5" t="s">
        <v>192</v>
      </c>
      <c r="AB73" s="5" t="s">
        <v>190</v>
      </c>
      <c r="AC73" s="5" t="s">
        <v>194</v>
      </c>
    </row>
    <row r="74" spans="1:34">
      <c r="A74" t="s">
        <v>197</v>
      </c>
      <c r="B74" t="s">
        <v>198</v>
      </c>
      <c r="C74" t="s">
        <v>199</v>
      </c>
      <c r="D74" t="s">
        <v>200</v>
      </c>
      <c r="E74" t="s">
        <v>198</v>
      </c>
      <c r="F74" t="s">
        <v>200</v>
      </c>
      <c r="G74" t="s">
        <v>198</v>
      </c>
      <c r="H74" t="s">
        <v>201</v>
      </c>
      <c r="I74" t="s">
        <v>202</v>
      </c>
      <c r="J74" t="s">
        <v>198</v>
      </c>
      <c r="K74" t="s">
        <v>199</v>
      </c>
      <c r="L74" t="s">
        <v>203</v>
      </c>
      <c r="M74" t="s">
        <v>198</v>
      </c>
      <c r="N74" t="s">
        <v>204</v>
      </c>
      <c r="O74" t="s">
        <v>199</v>
      </c>
      <c r="P74" s="5" t="s">
        <v>205</v>
      </c>
      <c r="Q74" s="5" t="s">
        <v>202</v>
      </c>
      <c r="R74" s="5" t="s">
        <v>203</v>
      </c>
      <c r="S74" s="5" t="s">
        <v>204</v>
      </c>
      <c r="T74" s="5" t="s">
        <v>198</v>
      </c>
      <c r="U74" s="5" t="s">
        <v>203</v>
      </c>
      <c r="V74" s="5" t="s">
        <v>198</v>
      </c>
      <c r="W74" s="5" t="s">
        <v>206</v>
      </c>
      <c r="X74" s="5" t="s">
        <v>207</v>
      </c>
      <c r="Y74" s="5" t="s">
        <v>204</v>
      </c>
      <c r="Z74" s="5" t="s">
        <v>204</v>
      </c>
      <c r="AA74" s="5" t="s">
        <v>199</v>
      </c>
      <c r="AB74" s="5" t="s">
        <v>201</v>
      </c>
      <c r="AC74" s="5" t="s">
        <v>199</v>
      </c>
    </row>
    <row r="75" spans="1:34">
      <c r="A75" t="s">
        <v>208</v>
      </c>
      <c r="B75" t="s">
        <v>209</v>
      </c>
      <c r="C75" t="s">
        <v>210</v>
      </c>
      <c r="D75" t="s">
        <v>209</v>
      </c>
      <c r="E75" t="s">
        <v>210</v>
      </c>
      <c r="F75" t="s">
        <v>209</v>
      </c>
      <c r="G75" t="s">
        <v>210</v>
      </c>
      <c r="H75" t="s">
        <v>209</v>
      </c>
      <c r="I75" t="s">
        <v>210</v>
      </c>
      <c r="J75" t="s">
        <v>209</v>
      </c>
      <c r="K75" t="s">
        <v>210</v>
      </c>
      <c r="L75" t="s">
        <v>209</v>
      </c>
      <c r="M75" t="s">
        <v>210</v>
      </c>
      <c r="N75" t="s">
        <v>209</v>
      </c>
      <c r="O75" t="s">
        <v>210</v>
      </c>
      <c r="P75" s="5" t="s">
        <v>209</v>
      </c>
      <c r="Q75" s="5" t="s">
        <v>210</v>
      </c>
      <c r="R75" s="5" t="s">
        <v>209</v>
      </c>
      <c r="S75" s="5" t="s">
        <v>210</v>
      </c>
      <c r="T75" s="5" t="s">
        <v>209</v>
      </c>
      <c r="U75" s="5" t="s">
        <v>210</v>
      </c>
      <c r="V75" s="5" t="s">
        <v>209</v>
      </c>
      <c r="W75" s="5" t="s">
        <v>210</v>
      </c>
      <c r="X75" s="5" t="s">
        <v>209</v>
      </c>
      <c r="Y75" s="5" t="s">
        <v>210</v>
      </c>
      <c r="Z75" s="5" t="s">
        <v>209</v>
      </c>
      <c r="AA75" s="5" t="s">
        <v>210</v>
      </c>
      <c r="AB75" s="5" t="s">
        <v>209</v>
      </c>
      <c r="AC75" s="5" t="s">
        <v>210</v>
      </c>
    </row>
    <row r="76" spans="1:34">
      <c r="A76" t="s">
        <v>211</v>
      </c>
      <c r="B76" t="s">
        <v>212</v>
      </c>
      <c r="C76" t="s">
        <v>213</v>
      </c>
      <c r="D76" t="s">
        <v>212</v>
      </c>
      <c r="E76" t="s">
        <v>214</v>
      </c>
      <c r="F76" t="s">
        <v>212</v>
      </c>
      <c r="G76" t="s">
        <v>213</v>
      </c>
      <c r="H76" t="s">
        <v>212</v>
      </c>
      <c r="I76" t="s">
        <v>213</v>
      </c>
      <c r="J76" t="s">
        <v>212</v>
      </c>
      <c r="K76" t="s">
        <v>215</v>
      </c>
      <c r="L76" t="s">
        <v>212</v>
      </c>
      <c r="M76" t="s">
        <v>215</v>
      </c>
      <c r="N76" t="s">
        <v>216</v>
      </c>
      <c r="O76" t="s">
        <v>214</v>
      </c>
      <c r="P76" s="5" t="s">
        <v>216</v>
      </c>
      <c r="Q76" s="5" t="s">
        <v>214</v>
      </c>
      <c r="R76" s="5" t="s">
        <v>216</v>
      </c>
      <c r="S76" s="5" t="s">
        <v>214</v>
      </c>
      <c r="T76" s="5" t="s">
        <v>216</v>
      </c>
      <c r="U76" s="5" t="s">
        <v>214</v>
      </c>
      <c r="V76" s="5" t="s">
        <v>216</v>
      </c>
      <c r="W76" s="5" t="s">
        <v>214</v>
      </c>
      <c r="X76" s="5" t="s">
        <v>216</v>
      </c>
      <c r="Y76" s="5" t="s">
        <v>214</v>
      </c>
      <c r="Z76" s="5" t="s">
        <v>216</v>
      </c>
      <c r="AA76" s="5" t="s">
        <v>217</v>
      </c>
      <c r="AB76" s="5" t="s">
        <v>216</v>
      </c>
      <c r="AC76" s="5" t="s">
        <v>214</v>
      </c>
    </row>
    <row r="77" spans="1:34">
      <c r="A77" t="s">
        <v>218</v>
      </c>
      <c r="B77" t="s">
        <v>219</v>
      </c>
      <c r="C77" t="s">
        <v>220</v>
      </c>
      <c r="D77" t="s">
        <v>221</v>
      </c>
      <c r="E77" t="s">
        <v>220</v>
      </c>
      <c r="F77" t="s">
        <v>222</v>
      </c>
      <c r="G77" t="s">
        <v>223</v>
      </c>
      <c r="H77" t="s">
        <v>220</v>
      </c>
      <c r="I77" t="s">
        <v>224</v>
      </c>
      <c r="J77" t="s">
        <v>220</v>
      </c>
      <c r="K77" t="s">
        <v>219</v>
      </c>
      <c r="L77" t="s">
        <v>220</v>
      </c>
      <c r="M77" t="s">
        <v>219</v>
      </c>
      <c r="N77" t="s">
        <v>225</v>
      </c>
      <c r="O77" t="s">
        <v>226</v>
      </c>
      <c r="P77" s="5" t="s">
        <v>219</v>
      </c>
      <c r="Q77" s="5" t="s">
        <v>227</v>
      </c>
      <c r="R77" s="5" t="s">
        <v>223</v>
      </c>
      <c r="S77" s="5" t="s">
        <v>228</v>
      </c>
      <c r="T77" s="5" t="s">
        <v>223</v>
      </c>
      <c r="U77" s="5" t="s">
        <v>219</v>
      </c>
      <c r="V77" s="5" t="s">
        <v>225</v>
      </c>
      <c r="W77" s="5" t="s">
        <v>219</v>
      </c>
      <c r="X77" s="5" t="s">
        <v>226</v>
      </c>
      <c r="Y77" s="5" t="s">
        <v>219</v>
      </c>
      <c r="Z77" s="5" t="s">
        <v>219</v>
      </c>
      <c r="AA77" s="5" t="s">
        <v>229</v>
      </c>
      <c r="AB77" s="5" t="s">
        <v>230</v>
      </c>
      <c r="AC77" s="5" t="s">
        <v>226</v>
      </c>
    </row>
    <row r="78" spans="1:34">
      <c r="A78" t="s">
        <v>231</v>
      </c>
    </row>
    <row r="79" spans="1:34">
      <c r="A79" t="s">
        <v>232</v>
      </c>
      <c r="B79">
        <v>16.04</v>
      </c>
      <c r="D79">
        <v>25.13</v>
      </c>
      <c r="F79">
        <v>17.579999999999998</v>
      </c>
      <c r="H79">
        <v>40.11</v>
      </c>
      <c r="J79">
        <v>23.49</v>
      </c>
      <c r="L79">
        <v>10.62</v>
      </c>
      <c r="N79">
        <v>14.56</v>
      </c>
      <c r="P79" s="5">
        <v>33.92</v>
      </c>
      <c r="R79" s="5">
        <v>6.62</v>
      </c>
      <c r="T79" s="5">
        <v>15.07</v>
      </c>
      <c r="V79" s="5">
        <v>15.25</v>
      </c>
      <c r="X79" s="5">
        <v>34.35</v>
      </c>
      <c r="Z79" s="5">
        <v>19.97</v>
      </c>
      <c r="AB79" s="5">
        <v>9.4</v>
      </c>
      <c r="AD79" s="6">
        <f t="shared" ref="AD79:AD84" si="25">AVERAGE(B79:O79)</f>
        <v>21.075714285714287</v>
      </c>
      <c r="AE79" s="6">
        <f t="shared" ref="AE79:AE84" si="26">STDEV(B79:O79)/SQRT(7)</f>
        <v>3.6966038835813659</v>
      </c>
      <c r="AF79" s="6">
        <f t="shared" ref="AF79:AF84" si="27">AVERAGE(P79:AB79)</f>
        <v>19.225714285714286</v>
      </c>
      <c r="AG79" s="6">
        <f t="shared" ref="AG79:AG84" si="28">STDEV(P79:AC79)/SQRT(7)</f>
        <v>4.1797270685233663</v>
      </c>
      <c r="AH79" s="7">
        <f t="shared" ref="AH79:AH84" si="29">_xlfn.T.TEST(B79:O79,P79:AB79,2,2)</f>
        <v>0.74594864050929766</v>
      </c>
    </row>
    <row r="80" spans="1:34">
      <c r="A80" t="s">
        <v>233</v>
      </c>
      <c r="B80">
        <v>3.77</v>
      </c>
      <c r="D80">
        <v>15.05</v>
      </c>
      <c r="F80">
        <v>10.78</v>
      </c>
      <c r="H80">
        <v>16.940000000000001</v>
      </c>
      <c r="J80">
        <v>15.53</v>
      </c>
      <c r="L80">
        <v>4.93</v>
      </c>
      <c r="N80">
        <v>3.69</v>
      </c>
      <c r="P80" s="5">
        <v>56.23</v>
      </c>
      <c r="R80" s="5">
        <v>6.35</v>
      </c>
      <c r="T80" s="5">
        <v>11.25</v>
      </c>
      <c r="V80" s="5">
        <v>21.36</v>
      </c>
      <c r="X80" s="5">
        <v>16.98</v>
      </c>
      <c r="Z80" s="5">
        <v>11.44</v>
      </c>
      <c r="AB80" s="5">
        <v>8.44</v>
      </c>
      <c r="AD80" s="6">
        <f t="shared" si="25"/>
        <v>10.098571428571429</v>
      </c>
      <c r="AE80" s="6">
        <f t="shared" si="26"/>
        <v>2.2313848236672489</v>
      </c>
      <c r="AF80" s="6">
        <f t="shared" si="27"/>
        <v>18.864285714285717</v>
      </c>
      <c r="AG80" s="6">
        <f t="shared" si="28"/>
        <v>6.5180083348413413</v>
      </c>
      <c r="AH80" s="7">
        <f t="shared" si="29"/>
        <v>0.22734992029658585</v>
      </c>
    </row>
    <row r="81" spans="1:45">
      <c r="A81" t="s">
        <v>234</v>
      </c>
      <c r="B81">
        <v>44.7</v>
      </c>
      <c r="D81">
        <v>109.41</v>
      </c>
      <c r="F81">
        <v>53.84</v>
      </c>
      <c r="H81">
        <v>76.680000000000007</v>
      </c>
      <c r="J81">
        <v>101.09</v>
      </c>
      <c r="L81">
        <v>54.36</v>
      </c>
      <c r="N81">
        <v>42.76</v>
      </c>
      <c r="P81" s="5">
        <v>97.24</v>
      </c>
      <c r="R81" s="5">
        <v>37.96</v>
      </c>
      <c r="T81" s="5">
        <v>70.09</v>
      </c>
      <c r="V81" s="5">
        <v>115.1</v>
      </c>
      <c r="X81" s="5">
        <v>26.68</v>
      </c>
      <c r="Z81" s="5">
        <v>60.01</v>
      </c>
      <c r="AB81" s="5">
        <v>39.46</v>
      </c>
      <c r="AD81" s="6">
        <f t="shared" si="25"/>
        <v>68.977142857142866</v>
      </c>
      <c r="AE81" s="6">
        <f t="shared" si="26"/>
        <v>10.28741457507452</v>
      </c>
      <c r="AF81" s="6">
        <f t="shared" si="27"/>
        <v>63.791428571428568</v>
      </c>
      <c r="AG81" s="6">
        <f t="shared" si="28"/>
        <v>12.384597659337729</v>
      </c>
      <c r="AH81" s="7">
        <f t="shared" si="29"/>
        <v>0.75292302234418274</v>
      </c>
    </row>
    <row r="82" spans="1:45">
      <c r="A82" t="s">
        <v>235</v>
      </c>
      <c r="B82">
        <v>33.94</v>
      </c>
      <c r="D82">
        <v>33.67</v>
      </c>
      <c r="F82">
        <v>21.25</v>
      </c>
      <c r="H82">
        <v>64.930000000000007</v>
      </c>
      <c r="J82">
        <v>42.12</v>
      </c>
      <c r="L82">
        <v>25.66</v>
      </c>
      <c r="N82">
        <v>29.61</v>
      </c>
      <c r="P82" s="5">
        <v>32.119999999999997</v>
      </c>
      <c r="R82" s="5">
        <v>35.76</v>
      </c>
      <c r="T82" s="5">
        <v>77.86</v>
      </c>
      <c r="V82" s="5">
        <v>65</v>
      </c>
      <c r="X82" s="5">
        <v>23.56</v>
      </c>
      <c r="Z82" s="5">
        <v>43.54</v>
      </c>
      <c r="AB82" s="5">
        <v>37.46</v>
      </c>
      <c r="AD82" s="6">
        <f t="shared" si="25"/>
        <v>35.882857142857141</v>
      </c>
      <c r="AE82" s="6">
        <f t="shared" si="26"/>
        <v>5.4538888328751751</v>
      </c>
      <c r="AF82" s="6">
        <f t="shared" si="27"/>
        <v>45.042857142857144</v>
      </c>
      <c r="AG82" s="6">
        <f t="shared" si="28"/>
        <v>7.3187553307810926</v>
      </c>
      <c r="AH82" s="7">
        <f t="shared" si="29"/>
        <v>0.33539215331075511</v>
      </c>
    </row>
    <row r="83" spans="1:45">
      <c r="A83" t="s">
        <v>236</v>
      </c>
      <c r="B83">
        <v>82.5</v>
      </c>
      <c r="D83">
        <v>135.80000000000001</v>
      </c>
      <c r="F83">
        <v>61.15</v>
      </c>
      <c r="H83">
        <v>151.47</v>
      </c>
      <c r="J83">
        <v>154.9</v>
      </c>
      <c r="L83">
        <v>89.74</v>
      </c>
      <c r="N83">
        <v>75.39</v>
      </c>
      <c r="P83" s="5">
        <v>109.86</v>
      </c>
      <c r="R83" s="5">
        <v>73.569999999999993</v>
      </c>
      <c r="T83" s="5">
        <v>149.53</v>
      </c>
      <c r="V83" s="5">
        <v>120.7</v>
      </c>
      <c r="X83" s="5">
        <v>73.900000000000006</v>
      </c>
      <c r="Z83" s="5">
        <v>128.79</v>
      </c>
      <c r="AB83" s="5">
        <v>78.19</v>
      </c>
      <c r="AD83" s="6">
        <f t="shared" si="25"/>
        <v>107.27857142857142</v>
      </c>
      <c r="AE83" s="6">
        <f t="shared" si="26"/>
        <v>14.719973380632553</v>
      </c>
      <c r="AF83" s="6">
        <f t="shared" si="27"/>
        <v>104.93428571428571</v>
      </c>
      <c r="AG83" s="6">
        <f t="shared" si="28"/>
        <v>11.435945180739136</v>
      </c>
      <c r="AH83" s="7">
        <f t="shared" si="29"/>
        <v>0.90200060698722218</v>
      </c>
    </row>
    <row r="84" spans="1:45">
      <c r="A84" t="s">
        <v>237</v>
      </c>
      <c r="B84">
        <v>37.31</v>
      </c>
      <c r="D84">
        <v>58.24</v>
      </c>
      <c r="F84">
        <v>28.55</v>
      </c>
      <c r="H84">
        <v>77.89</v>
      </c>
      <c r="J84">
        <v>70.86</v>
      </c>
      <c r="L84">
        <v>31.32</v>
      </c>
      <c r="N84">
        <v>28.46</v>
      </c>
      <c r="P84" s="5">
        <v>50.76</v>
      </c>
      <c r="R84" s="5">
        <v>49.43</v>
      </c>
      <c r="T84" s="5">
        <v>80.099999999999994</v>
      </c>
      <c r="V84" s="5">
        <v>75.73</v>
      </c>
      <c r="X84" s="5">
        <v>51.63</v>
      </c>
      <c r="Z84" s="5">
        <v>53.74</v>
      </c>
      <c r="AB84" s="5">
        <v>43.43</v>
      </c>
      <c r="AD84" s="6">
        <f t="shared" si="25"/>
        <v>47.518571428571427</v>
      </c>
      <c r="AE84" s="6">
        <f t="shared" si="26"/>
        <v>7.9759153612823743</v>
      </c>
      <c r="AF84" s="6">
        <f t="shared" si="27"/>
        <v>57.831428571428567</v>
      </c>
      <c r="AG84" s="6">
        <f t="shared" si="28"/>
        <v>5.343968308187419</v>
      </c>
      <c r="AH84" s="7">
        <f t="shared" si="29"/>
        <v>0.30386775255317272</v>
      </c>
    </row>
    <row r="86" spans="1:45">
      <c r="A86" t="s">
        <v>75</v>
      </c>
    </row>
    <row r="87" spans="1:45">
      <c r="A87" t="s">
        <v>24</v>
      </c>
      <c r="B87" t="s">
        <v>25</v>
      </c>
      <c r="C87" t="s">
        <v>26</v>
      </c>
      <c r="D87" t="s">
        <v>25</v>
      </c>
      <c r="E87" t="s">
        <v>26</v>
      </c>
      <c r="F87" t="s">
        <v>25</v>
      </c>
      <c r="G87" t="s">
        <v>26</v>
      </c>
      <c r="H87" t="s">
        <v>25</v>
      </c>
      <c r="I87" t="s">
        <v>26</v>
      </c>
      <c r="J87" t="s">
        <v>25</v>
      </c>
      <c r="K87" t="s">
        <v>26</v>
      </c>
      <c r="L87" t="s">
        <v>25</v>
      </c>
      <c r="M87" t="s">
        <v>26</v>
      </c>
      <c r="N87" t="s">
        <v>25</v>
      </c>
      <c r="O87" t="s">
        <v>26</v>
      </c>
      <c r="P87" s="5" t="s">
        <v>25</v>
      </c>
      <c r="Q87" s="5" t="s">
        <v>26</v>
      </c>
      <c r="R87" s="5" t="s">
        <v>25</v>
      </c>
      <c r="S87" s="5" t="s">
        <v>26</v>
      </c>
      <c r="T87" s="5" t="s">
        <v>25</v>
      </c>
      <c r="U87" s="5" t="s">
        <v>26</v>
      </c>
      <c r="V87" s="5" t="s">
        <v>25</v>
      </c>
      <c r="W87" s="5" t="s">
        <v>26</v>
      </c>
      <c r="X87" s="5" t="s">
        <v>25</v>
      </c>
      <c r="Y87" s="5" t="s">
        <v>26</v>
      </c>
      <c r="Z87" s="5" t="s">
        <v>25</v>
      </c>
      <c r="AA87" s="5" t="s">
        <v>26</v>
      </c>
      <c r="AB87" s="5" t="s">
        <v>25</v>
      </c>
      <c r="AC87" s="5" t="s">
        <v>26</v>
      </c>
    </row>
    <row r="88" spans="1:45">
      <c r="A88" t="s">
        <v>182</v>
      </c>
      <c r="B88" t="s">
        <v>238</v>
      </c>
      <c r="C88" t="s">
        <v>239</v>
      </c>
      <c r="D88" t="s">
        <v>240</v>
      </c>
      <c r="E88" t="s">
        <v>241</v>
      </c>
      <c r="F88" t="s">
        <v>242</v>
      </c>
      <c r="G88" t="s">
        <v>243</v>
      </c>
      <c r="H88" t="s">
        <v>244</v>
      </c>
      <c r="I88" t="s">
        <v>239</v>
      </c>
      <c r="J88" t="s">
        <v>245</v>
      </c>
      <c r="K88" t="s">
        <v>239</v>
      </c>
      <c r="L88" t="s">
        <v>238</v>
      </c>
      <c r="M88" t="s">
        <v>244</v>
      </c>
      <c r="N88" t="s">
        <v>246</v>
      </c>
      <c r="O88" t="s">
        <v>244</v>
      </c>
      <c r="P88" s="5" t="s">
        <v>242</v>
      </c>
      <c r="Q88" s="5" t="s">
        <v>247</v>
      </c>
      <c r="R88" s="5" t="s">
        <v>244</v>
      </c>
      <c r="S88" s="5" t="s">
        <v>243</v>
      </c>
      <c r="T88" s="5" t="s">
        <v>246</v>
      </c>
      <c r="U88" s="5" t="s">
        <v>248</v>
      </c>
      <c r="V88" s="5" t="s">
        <v>246</v>
      </c>
      <c r="W88" s="5" t="s">
        <v>246</v>
      </c>
      <c r="X88" s="5" t="s">
        <v>240</v>
      </c>
      <c r="Y88" s="5" t="s">
        <v>246</v>
      </c>
      <c r="Z88" s="5" t="s">
        <v>246</v>
      </c>
      <c r="AA88" s="5" t="s">
        <v>239</v>
      </c>
      <c r="AB88" s="5" t="s">
        <v>239</v>
      </c>
      <c r="AC88" s="5" t="s">
        <v>239</v>
      </c>
    </row>
    <row r="89" spans="1:45">
      <c r="A89" t="s">
        <v>189</v>
      </c>
      <c r="B89" s="13" t="s">
        <v>249</v>
      </c>
      <c r="C89" s="13" t="s">
        <v>250</v>
      </c>
      <c r="D89" s="13" t="s">
        <v>251</v>
      </c>
      <c r="E89" s="13" t="s">
        <v>252</v>
      </c>
      <c r="F89" s="13" t="s">
        <v>253</v>
      </c>
      <c r="G89" s="13" t="s">
        <v>254</v>
      </c>
      <c r="H89" s="13" t="s">
        <v>255</v>
      </c>
      <c r="I89" s="13" t="s">
        <v>255</v>
      </c>
      <c r="J89" s="17" t="s">
        <v>256</v>
      </c>
      <c r="K89" s="17" t="s">
        <v>257</v>
      </c>
      <c r="L89" s="17" t="s">
        <v>258</v>
      </c>
      <c r="M89" s="17" t="s">
        <v>259</v>
      </c>
      <c r="N89" s="17" t="s">
        <v>249</v>
      </c>
      <c r="O89" s="17" t="s">
        <v>260</v>
      </c>
      <c r="P89" s="13" t="s">
        <v>260</v>
      </c>
      <c r="Q89" s="13" t="s">
        <v>260</v>
      </c>
      <c r="R89" s="5" t="s">
        <v>258</v>
      </c>
      <c r="S89" s="5" t="s">
        <v>261</v>
      </c>
      <c r="T89" s="5" t="s">
        <v>258</v>
      </c>
      <c r="U89" s="5" t="s">
        <v>259</v>
      </c>
      <c r="V89" s="13" t="s">
        <v>262</v>
      </c>
      <c r="W89" s="13" t="s">
        <v>263</v>
      </c>
      <c r="X89" s="5" t="s">
        <v>260</v>
      </c>
      <c r="Y89" s="5" t="s">
        <v>259</v>
      </c>
      <c r="Z89" s="5" t="s">
        <v>264</v>
      </c>
      <c r="AA89" s="5" t="s">
        <v>260</v>
      </c>
      <c r="AB89" s="5" t="s">
        <v>265</v>
      </c>
      <c r="AC89" s="5" t="s">
        <v>258</v>
      </c>
      <c r="AF89" s="18"/>
      <c r="AG89" s="18"/>
    </row>
    <row r="90" spans="1:45">
      <c r="A90" t="s">
        <v>197</v>
      </c>
      <c r="B90" s="13" t="s">
        <v>266</v>
      </c>
      <c r="C90" t="s">
        <v>267</v>
      </c>
      <c r="D90" t="s">
        <v>268</v>
      </c>
      <c r="E90" s="13" t="s">
        <v>269</v>
      </c>
      <c r="F90" t="s">
        <v>270</v>
      </c>
      <c r="G90" s="13" t="s">
        <v>271</v>
      </c>
      <c r="H90" t="s">
        <v>272</v>
      </c>
      <c r="I90" t="s">
        <v>273</v>
      </c>
      <c r="J90" s="13" t="s">
        <v>274</v>
      </c>
      <c r="K90" t="s">
        <v>267</v>
      </c>
      <c r="L90" t="s">
        <v>275</v>
      </c>
      <c r="M90" s="13" t="s">
        <v>266</v>
      </c>
      <c r="N90" t="s">
        <v>276</v>
      </c>
      <c r="O90" t="s">
        <v>267</v>
      </c>
      <c r="P90" s="5" t="s">
        <v>277</v>
      </c>
      <c r="Q90" s="5" t="s">
        <v>278</v>
      </c>
      <c r="R90" s="5" t="s">
        <v>279</v>
      </c>
      <c r="S90" s="5" t="s">
        <v>276</v>
      </c>
      <c r="T90" s="13" t="s">
        <v>266</v>
      </c>
      <c r="U90" s="5" t="s">
        <v>279</v>
      </c>
      <c r="V90" s="13" t="s">
        <v>266</v>
      </c>
      <c r="W90" s="13" t="s">
        <v>266</v>
      </c>
      <c r="X90" s="5" t="s">
        <v>280</v>
      </c>
      <c r="Y90" s="5" t="s">
        <v>281</v>
      </c>
      <c r="Z90" s="5" t="s">
        <v>276</v>
      </c>
      <c r="AA90" s="5" t="s">
        <v>282</v>
      </c>
      <c r="AB90" s="5" t="s">
        <v>272</v>
      </c>
      <c r="AC90" s="5" t="s">
        <v>267</v>
      </c>
    </row>
    <row r="91" spans="1:45">
      <c r="A91" t="s">
        <v>208</v>
      </c>
      <c r="B91" t="s">
        <v>283</v>
      </c>
      <c r="C91" t="s">
        <v>283</v>
      </c>
      <c r="D91" t="s">
        <v>283</v>
      </c>
      <c r="E91" t="s">
        <v>283</v>
      </c>
      <c r="F91" t="s">
        <v>283</v>
      </c>
      <c r="G91" t="s">
        <v>283</v>
      </c>
      <c r="H91" t="s">
        <v>283</v>
      </c>
      <c r="I91" t="s">
        <v>283</v>
      </c>
      <c r="J91" t="s">
        <v>283</v>
      </c>
      <c r="K91" t="s">
        <v>283</v>
      </c>
      <c r="L91" t="s">
        <v>283</v>
      </c>
      <c r="M91" t="s">
        <v>283</v>
      </c>
      <c r="N91" t="s">
        <v>283</v>
      </c>
      <c r="O91" t="s">
        <v>283</v>
      </c>
      <c r="P91" s="5" t="s">
        <v>283</v>
      </c>
      <c r="Q91" s="5" t="s">
        <v>283</v>
      </c>
      <c r="R91" s="5" t="s">
        <v>283</v>
      </c>
      <c r="S91" s="5" t="s">
        <v>283</v>
      </c>
      <c r="T91" s="5" t="s">
        <v>283</v>
      </c>
      <c r="U91" s="5" t="s">
        <v>283</v>
      </c>
      <c r="V91" s="5" t="s">
        <v>283</v>
      </c>
      <c r="W91" s="5" t="s">
        <v>283</v>
      </c>
      <c r="X91" s="5" t="s">
        <v>283</v>
      </c>
      <c r="Y91" s="5" t="s">
        <v>283</v>
      </c>
      <c r="Z91" s="5" t="s">
        <v>283</v>
      </c>
      <c r="AA91" s="5" t="s">
        <v>283</v>
      </c>
      <c r="AB91" s="5" t="s">
        <v>283</v>
      </c>
      <c r="AC91" s="5" t="s">
        <v>283</v>
      </c>
    </row>
    <row r="92" spans="1:45">
      <c r="A92" t="s">
        <v>211</v>
      </c>
      <c r="B92" s="13" t="s">
        <v>284</v>
      </c>
      <c r="C92" s="13" t="s">
        <v>285</v>
      </c>
      <c r="D92" s="13" t="s">
        <v>286</v>
      </c>
      <c r="E92" s="13" t="s">
        <v>286</v>
      </c>
      <c r="F92" s="13" t="s">
        <v>286</v>
      </c>
      <c r="G92" s="13" t="s">
        <v>286</v>
      </c>
      <c r="H92" s="13" t="s">
        <v>284</v>
      </c>
      <c r="I92" s="13" t="s">
        <v>285</v>
      </c>
      <c r="J92" s="13" t="s">
        <v>284</v>
      </c>
      <c r="K92" s="13" t="s">
        <v>285</v>
      </c>
      <c r="L92" s="13" t="s">
        <v>285</v>
      </c>
      <c r="M92" s="13" t="s">
        <v>285</v>
      </c>
      <c r="N92" s="17" t="s">
        <v>287</v>
      </c>
      <c r="O92" s="17" t="s">
        <v>287</v>
      </c>
      <c r="P92" s="5" t="s">
        <v>287</v>
      </c>
      <c r="Q92" s="5" t="s">
        <v>287</v>
      </c>
      <c r="R92" s="5" t="s">
        <v>287</v>
      </c>
      <c r="S92" s="5" t="s">
        <v>287</v>
      </c>
      <c r="T92" s="5" t="s">
        <v>287</v>
      </c>
      <c r="U92" s="5" t="s">
        <v>287</v>
      </c>
      <c r="V92" s="5" t="s">
        <v>287</v>
      </c>
      <c r="W92" s="5" t="s">
        <v>287</v>
      </c>
      <c r="X92" s="5" t="s">
        <v>287</v>
      </c>
      <c r="Y92" s="5" t="s">
        <v>287</v>
      </c>
      <c r="Z92" s="5" t="s">
        <v>287</v>
      </c>
      <c r="AA92" s="5" t="s">
        <v>287</v>
      </c>
      <c r="AB92" s="5" t="s">
        <v>287</v>
      </c>
      <c r="AC92" s="5" t="s">
        <v>287</v>
      </c>
      <c r="AD92" s="18"/>
      <c r="AE92" s="18"/>
      <c r="AF92" s="18"/>
      <c r="AG92" s="18"/>
      <c r="AH92" s="19"/>
      <c r="AJ92" s="5"/>
      <c r="AK92" s="5"/>
      <c r="AL92" s="5" t="s">
        <v>288</v>
      </c>
      <c r="AM92" s="20" t="s">
        <v>289</v>
      </c>
      <c r="AN92" s="17"/>
      <c r="AO92" s="17"/>
      <c r="AP92" s="17"/>
      <c r="AQ92" s="17"/>
      <c r="AR92" s="17"/>
      <c r="AS92" s="17"/>
    </row>
    <row r="93" spans="1:45">
      <c r="A93" t="s">
        <v>218</v>
      </c>
      <c r="B93" t="s">
        <v>290</v>
      </c>
      <c r="C93" t="s">
        <v>291</v>
      </c>
      <c r="D93" t="s">
        <v>292</v>
      </c>
      <c r="E93" t="s">
        <v>291</v>
      </c>
      <c r="F93" t="s">
        <v>293</v>
      </c>
      <c r="G93" t="s">
        <v>294</v>
      </c>
      <c r="H93" t="s">
        <v>291</v>
      </c>
      <c r="I93" t="s">
        <v>295</v>
      </c>
      <c r="J93" t="s">
        <v>291</v>
      </c>
      <c r="K93" t="s">
        <v>296</v>
      </c>
      <c r="L93" t="s">
        <v>291</v>
      </c>
      <c r="M93" t="s">
        <v>296</v>
      </c>
      <c r="N93" t="s">
        <v>297</v>
      </c>
      <c r="O93" t="s">
        <v>298</v>
      </c>
      <c r="P93" s="5" t="s">
        <v>296</v>
      </c>
      <c r="Q93" s="5" t="s">
        <v>299</v>
      </c>
      <c r="R93" s="5" t="s">
        <v>294</v>
      </c>
      <c r="S93" s="5" t="s">
        <v>300</v>
      </c>
      <c r="T93" s="5" t="s">
        <v>294</v>
      </c>
      <c r="U93" s="5" t="s">
        <v>296</v>
      </c>
      <c r="V93" s="5" t="s">
        <v>301</v>
      </c>
      <c r="W93" s="5" t="s">
        <v>296</v>
      </c>
      <c r="X93" s="5" t="s">
        <v>298</v>
      </c>
      <c r="Y93" s="5" t="s">
        <v>296</v>
      </c>
      <c r="Z93" s="5" t="s">
        <v>296</v>
      </c>
      <c r="AA93" s="5" t="s">
        <v>302</v>
      </c>
      <c r="AB93" s="5" t="s">
        <v>303</v>
      </c>
      <c r="AC93" s="5" t="s">
        <v>298</v>
      </c>
      <c r="AD93" s="18"/>
      <c r="AE9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McCaffrey, Timothy A.</dc:creator>
  <cp:lastModifiedBy>McCaffrey, Timothy A.</cp:lastModifiedBy>
  <dcterms:created xsi:type="dcterms:W3CDTF">2025-07-02T14:06:10Z</dcterms:created>
  <dcterms:modified xsi:type="dcterms:W3CDTF">2025-07-08T13:59:31Z</dcterms:modified>
</cp:coreProperties>
</file>