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Dokumente\SAXIFRAGA_2025\Saxifraga_FCM\Manuskript\"/>
    </mc:Choice>
  </mc:AlternateContent>
  <xr:revisionPtr revIDLastSave="0" documentId="13_ncr:1_{050A89E5-DB17-4B92-9E68-69FBF8DD7EA9}" xr6:coauthVersionLast="36" xr6:coauthVersionMax="47" xr10:uidLastSave="{00000000-0000-0000-0000-000000000000}"/>
  <bookViews>
    <workbookView xWindow="-108" yWindow="-108" windowWidth="41496" windowHeight="16776" tabRatio="453" xr2:uid="{CEF4EF9D-56C4-4EA9-9154-5150CD0EB8B2}"/>
  </bookViews>
  <sheets>
    <sheet name="Tabelle1" sheetId="1" r:id="rId1"/>
  </sheets>
  <definedNames>
    <definedName name="_xlnm._FilterDatabase" localSheetId="0" hidden="1">Tabelle1!$A$10:$ABK$256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2" i="1" l="1"/>
  <c r="L99" i="1"/>
  <c r="K21" i="1"/>
</calcChain>
</file>

<file path=xl/sharedStrings.xml><?xml version="1.0" encoding="utf-8"?>
<sst xmlns="http://schemas.openxmlformats.org/spreadsheetml/2006/main" count="2328" uniqueCount="613">
  <si>
    <t>Taxon</t>
  </si>
  <si>
    <t>FCM standard</t>
  </si>
  <si>
    <t>MC [pg]</t>
  </si>
  <si>
    <t>Provenance and voucher information</t>
  </si>
  <si>
    <t>Saxifraga</t>
  </si>
  <si>
    <t>Porphyrion Tausch</t>
  </si>
  <si>
    <t>Mutatae (Engl. &amp; Irmsch.) Gornall</t>
  </si>
  <si>
    <t>silica gel-dried</t>
  </si>
  <si>
    <t>Zea mays L. 'CE-777'</t>
  </si>
  <si>
    <t>2x</t>
  </si>
  <si>
    <t>26</t>
  </si>
  <si>
    <t>cult. in Waterperry Gardens (UK)</t>
  </si>
  <si>
    <t>fresh</t>
  </si>
  <si>
    <t>cult. BG Brockengarten Harz (Germany) acc. no. 11-B-0209; photographic vouchers (S. Spielau, N. Tkach)</t>
  </si>
  <si>
    <t>Austria, Styria, Rottenmann Tauern, 47°26'27.74" N 14°25'9,48" E, ca. 1950 m, 02.09.2017. M. Röser 11313 &amp; N. Tkach (HAL)</t>
  </si>
  <si>
    <t>Austria, Alps, Hochschwab, 1680 m; cult. in Arktisch-Alpiner Garten Chemnitz (Germany) acc. no. AC-2067</t>
  </si>
  <si>
    <t>Kabschia (Engl.) Rouy &amp; Camus</t>
  </si>
  <si>
    <t>Androsaceae (Engl. &amp; Irmsch.) Tkach, Röser &amp; M.H.Hoffm.</t>
  </si>
  <si>
    <t>Solanum lycopersicum L. 'Stupické polní rané'</t>
  </si>
  <si>
    <t>[11]</t>
  </si>
  <si>
    <t>[11 ?]</t>
  </si>
  <si>
    <t>?</t>
  </si>
  <si>
    <t>Austria, Styria, Wölz Tauern, 2196 m, 47°16'14.0"N, 14°20'39.2"E, 16.06.2018. M. Röser 11354 &amp; N. Tkach (HAL)</t>
  </si>
  <si>
    <t>Austria, Styria, Wölz Tauern, 2125 m, 47°16'29.2"N 14°21'15.9"E, 13.06.2018. M. Röser 11340 &amp; N. Tkach (HAL)</t>
  </si>
  <si>
    <t>Arachnoideae (Engl. &amp; Irmsch.) Tkach, Röser &amp; M.H.Hoffm.</t>
  </si>
  <si>
    <t>Raphanus sativus L. 'Saxa'</t>
  </si>
  <si>
    <t>[6x]</t>
  </si>
  <si>
    <t>6x</t>
  </si>
  <si>
    <t>66; previously published number of 56 recorded as erroneous by Damboldt J (1965) Chromosomenzahlen einiger südalpiner Endemiten. Ber Deutsch Bot Ges 78(9), 373–376. https://doi.org/10.1111/j.1438-8677.1966.tb02059.x</t>
  </si>
  <si>
    <t>cult. alpine garden of M. Rothmeier (Büchenbach, Germany); plants grown from seed from the Alps; photographic voucher (N. Tkach)</t>
  </si>
  <si>
    <t>Spain, Pyrenees, Torla, Puerto de Bujaruelo, 1900 m, S. Jeßen &amp; L. Lehmann, 10.09.2001; cult. Arktisch-Alpiner Garten Chemnitz (Germany) acc. no. AC-2083</t>
  </si>
  <si>
    <t>Ciliatae Haw.</t>
  </si>
  <si>
    <t>Hirculoideae (Engl. &amp; Irmsch.) Gornall (Clade 3)</t>
  </si>
  <si>
    <t>16</t>
  </si>
  <si>
    <t>China, Sichuan, Songpan, Monigou Mountains, 32°39'54.15"N 103°30'48.05"E, 3330 m, 10.08.2018, N. Tkach 462, S. Gebauer &amp; A. Favre</t>
  </si>
  <si>
    <t>Secale cereale L. 'Daňkovské'</t>
  </si>
  <si>
    <t>[≤1.91]</t>
  </si>
  <si>
    <t>[≤0.24]</t>
  </si>
  <si>
    <t>China, Sichuan, Yading, 28°21.909'N 100°19.870'E, 4722 m, 14.06.2013, A. Favre &amp; S. Matuszak 215 (FR, KUN)</t>
  </si>
  <si>
    <t>Trachyphyllum (Gaudin) W.D.J.Koch</t>
  </si>
  <si>
    <t>[2x]</t>
  </si>
  <si>
    <t>cult. BG Brockengarten Harz (Germany) acc. no. 11-B-0227; photographic vouchers (S. Spielau, N. Tkach)</t>
  </si>
  <si>
    <t>cult. BG Brockengarten Harz (Germany); photographic voucher (N. Tkach)</t>
  </si>
  <si>
    <t>cult. BG Brockengarten Harz (Germany) acc. no. 18-B-0020; photographic voucher (N. Tkach)</t>
  </si>
  <si>
    <t>Switzerland, Valais, Finhaut Village, 46°05'15.94"N 6°58'53.29"E, 1370m, 2013, A. Favre 13029 (LZ223490, LZ223491)</t>
  </si>
  <si>
    <t>Bronchiales DeChaine</t>
  </si>
  <si>
    <t>Pisum sativum L. 'Ctirad'</t>
  </si>
  <si>
    <t>[4x]</t>
  </si>
  <si>
    <t>[13]</t>
  </si>
  <si>
    <t>[1.09]</t>
  </si>
  <si>
    <t>[0.08]</t>
  </si>
  <si>
    <t>—</t>
  </si>
  <si>
    <t>26 in: Webb &amp; Gornall (1989): p. 283 and in: Calder &amp; Savile 1959, p. 234; counts by R.J. Moore</t>
  </si>
  <si>
    <t>USA, Washington, Cascade Mtns; cult. BG Munich (Germany) IPEN: US-0-M-2006/0173; photographic voucher (N. Tkach)</t>
  </si>
  <si>
    <t>N/A</t>
  </si>
  <si>
    <t>[0.16]</t>
  </si>
  <si>
    <t>[0.02]</t>
  </si>
  <si>
    <t>cult. alpine garden of M. Rothmeier (Büchenbach, Germany); artificial cross of plants grown from seed from the Alps; photographic voucher (N. Tkach)</t>
  </si>
  <si>
    <t>[0.14]</t>
  </si>
  <si>
    <t>[0.01]</t>
  </si>
  <si>
    <t>Spain, Andalucía, El Torcal, 970 m; cult. BG Munich (Germany) IPEN: ES-0-M-2006/1581; photographic voucher (N. Tkach)</t>
  </si>
  <si>
    <t>[8x]</t>
  </si>
  <si>
    <t>[0.95]</t>
  </si>
  <si>
    <t>[0.07]</t>
  </si>
  <si>
    <t>Russia, Baikal Lake, Irkutsk, 21.09.2015, A. Jochum 1502 (LZ224156)</t>
  </si>
  <si>
    <t>cult. BG Brockengarten Harz (Germany) acc. no. 11-B-0106; photographic vouchers (S. Spielau, N. Tkach)</t>
  </si>
  <si>
    <t>Austria, Styria, Wölz Tauern, 2215 m, 47°16'14.5"N, 14°20'30.2"E, 14.06.2018. M. Röser 11346 &amp; N. Tkach (HAL)</t>
  </si>
  <si>
    <t>Slovenia, Julian Alps, Mangart massif; cult. Arktisch-Alpiner Garten Chemnitz (Germany) acc. no. AC-2068</t>
  </si>
  <si>
    <t>cult. BG Munich (Germany) IPEN: XX-0-M-B/0645; photographic voucher (N. Tkach)</t>
  </si>
  <si>
    <t>cult. BG Tübingen (Germany) acc. no. 5052; photographic voucher (N. Tkach)</t>
  </si>
  <si>
    <t>Squarrosae (Engl. &amp; Irmsch.) Tkach, Röser &amp; M.H.Hoffm.</t>
  </si>
  <si>
    <t>Italy, Dolomites, W Lago di Sorapiss, 2300 m; cult. Arktisch-Alpiner Garten Chemnitz (Germany); photographic voucher (N. Tkach)</t>
  </si>
  <si>
    <t>Austria, East Tyrol, Lienz Dolomites, ca. 2128 m, 46°45'57.6" N 12°47'30.4" E, 06.09.2017. M. Röser 11328 &amp; N. Tkach (HAL)</t>
  </si>
  <si>
    <t>Ligulatae Haw.</t>
  </si>
  <si>
    <t>28</t>
  </si>
  <si>
    <t>cult. BG Halle (Germany), alpine garden</t>
  </si>
  <si>
    <t>France, Alpes Maritimes, Tende region, Tête de Chaudon, 2140 m, 09.07.2000, S. Jeßen &amp; L. Lehmann; cult. Arktisch-Alpiner Garten Chemnitz (Germany) acc. no. AC-1740; photographic voucher (N. Tkach)</t>
  </si>
  <si>
    <t>Italy, Piemonte, Ligurian Alps, Colle Caprauna, Mt. Armetta, 1600 m, 18.07.2017, L. Lehmann; cult. Arktisch-Alpiner Garten Chemnitz (Germany) acc. no. AC-2069</t>
  </si>
  <si>
    <t>[14]</t>
  </si>
  <si>
    <t>[1.65]</t>
  </si>
  <si>
    <t>[0.12]</t>
  </si>
  <si>
    <t>28*</t>
  </si>
  <si>
    <t>cult. BG Brockengarten Harz (Germany); photographic vouchers (S. Spielau, N. Tkach)</t>
  </si>
  <si>
    <t>[1.67]</t>
  </si>
  <si>
    <t>cult. BG Brockengarten Harz (Germany) acc. no. 92-B-163A; photographic vouchers (S. Spielau, N. Tkach)</t>
  </si>
  <si>
    <t>Clade 2</t>
  </si>
  <si>
    <t>4x</t>
  </si>
  <si>
    <t>[8]</t>
  </si>
  <si>
    <t>[1.52]</t>
  </si>
  <si>
    <t>[0.24]</t>
  </si>
  <si>
    <t xml:space="preserve">China, Yunnan, Mingyong Glacier, 28°27.653'N 98°46.527'E, 2618 m, 28.08.2011, A. Favre &amp; S. Matuszak 171 (FR, KUN)  </t>
  </si>
  <si>
    <t>[1.57]</t>
  </si>
  <si>
    <t>[0.20]</t>
  </si>
  <si>
    <t xml:space="preserve">China, Yunnan, Shangri-La, 27°51.88'N 99°42.025'E, 3214 m, 28.08.2011, A. Favre &amp; S. Matuszak 162 (FR, KUN)  </t>
  </si>
  <si>
    <t>[1.88]</t>
  </si>
  <si>
    <t>[0.23]</t>
  </si>
  <si>
    <t>32 in: Funamoto, T., Kondo, K., Hong, D.-y., Zhou, S.-l. and Shimada, T. 1998. A karyomorphological comparison of four Saxifraga species collected in the western part of Sichuan Province, China. Chrom. Sci. 2: 103-109.</t>
  </si>
  <si>
    <t xml:space="preserve">China, Yunnan, Lijiang, 27°06.341'N 100°14.038, 3296 m, 19.08.2011, A. Favre &amp; S. Matuszak 124 (FR, KUN)  </t>
  </si>
  <si>
    <t>[1.96]</t>
  </si>
  <si>
    <t>[1.94]</t>
  </si>
  <si>
    <t>Georgia, Caucasus, Upper Svaneti, Shdugra waterfall, 43°7'45.271"N 42°35'43.578"E, 2164 m, 17.07.2025, N. Tkach 886 (HAL)</t>
  </si>
  <si>
    <t>Spain, Catalonia; cult. Arktisch-Alpiner Garten Chemnitz (Germany); photographic voucher (N. Tkach)</t>
  </si>
  <si>
    <t>Glycine max Merr. 'Polanka'</t>
  </si>
  <si>
    <t>[0.80]</t>
  </si>
  <si>
    <t>[0.06]</t>
  </si>
  <si>
    <t>[0.63]</t>
  </si>
  <si>
    <t>[0.05]</t>
  </si>
  <si>
    <t>ca. 32 in: Parker, D.M. 1982. Cytotaxonomic, ecological and conservation studies on the dactyloid saxifrages, (Saxifraga L. section Dactyloides Tausch) of the British Isles. PhD. thesis, University of Liverpool. Available at: https://livrepository.liverpool.ac.uk/3175596/1/345208.pdf</t>
  </si>
  <si>
    <t>cult. BG Brockengarten Harz (Germany) acc. no. 2000-B-43; photographic voucher (S. Spielau)</t>
  </si>
  <si>
    <t>cult. BG Brockengarten Harz (Germany) acc. no. 93-B-378A; photographic voucher (N. Tkach)</t>
  </si>
  <si>
    <t>cult. BG Tübingen (Germany) acc. no. 5227; photographic voucher (N. Tkach)</t>
  </si>
  <si>
    <t>[0.85]</t>
  </si>
  <si>
    <t>[0.83]</t>
  </si>
  <si>
    <t>cult. BG Brockengarten Harz (Germany); photographic voucher (S. Spielau)</t>
  </si>
  <si>
    <t>[1.30]</t>
  </si>
  <si>
    <t>[0.10]</t>
  </si>
  <si>
    <t>France, Alpes Maritimes, Roya Valley, 1000 m, G. Stopp 1998; cult. Arktisch-Alpiner Garten Chemnitz (Germany) acc. no. AC-1372</t>
  </si>
  <si>
    <t>cult. BG Brockengarten Harz (Germany) acc. no. 94-B-767A; photographic vouchers (S. Spielau, N. Tkach)</t>
  </si>
  <si>
    <t>Italy, Piemonte, Finero, 850 m, S. Jeßen 28.07.1997; cult. Arktisch-Alpiner Garten Chemnitz (Germany) acc. no. AC-1381; photographic voucher (N. Tkach)</t>
  </si>
  <si>
    <t>Slovenia, Kamnik Alps, Logar Valley, 1200 m, L. Lehmann 07.2016; cult. Arktisch-Alpiner Garten Chemnitz (Germany) acc. no. AC-2071</t>
  </si>
  <si>
    <t>Slovenia, Karst, Nanos Mountain, 1200 m, L. Lehmann 15.07.2018; cult. Arktisch-Alpiner Garten Chemnitz (Germany) acc. no. AC-2070</t>
  </si>
  <si>
    <t>cult. BG Brockengarten Harz (Germany) acc. no. 11-B-0218; photographic vouchers (S. Spielau, N. Tkach)</t>
  </si>
  <si>
    <t>Gymnopera D.Don</t>
  </si>
  <si>
    <t>Switzerland, Valais, Val d'en bas, A. Favre (LZ)</t>
  </si>
  <si>
    <t>Cymbalaria Griseb.</t>
  </si>
  <si>
    <t>18 (refers to plants of S. cymbalaria from the Caucasus: Davlianidze MT (1984) Investigatio cytogeographica speciorum nonnullarum altimontanarum e Caucaso. Not Syst Georg Inst Bot Thbilissi 40: 59–66)</t>
  </si>
  <si>
    <t>Georgia, Caucasus, Upper Svaneti, Adishi, 43°1'59.065"N 42°52'23.587"E, 2122 m, 16.07.2025, N. Tkach 890 (HAL)</t>
  </si>
  <si>
    <t>Georgia, Caucasus, Upper Svaneti, Becho, 43°3'53.327"N 42°35'35.152"E, 1922 m, 16.07.2025, N. Tkach 885 (HAL)</t>
  </si>
  <si>
    <t>[1.12]</t>
  </si>
  <si>
    <t>[0.09]</t>
  </si>
  <si>
    <t>cult. BG Brockengarten Harz (Germany) acc. no. 20-B-0016; photographic vouchers (S. Spielau, N. Tkach)</t>
  </si>
  <si>
    <t>[0.86]</t>
  </si>
  <si>
    <t>[0.84]</t>
  </si>
  <si>
    <t>[0.89]</t>
  </si>
  <si>
    <t>[0.87]</t>
  </si>
  <si>
    <t>cult. BG Brockengarten Harz (Germany) acc. no. 92-B-249; photographic vouchers (S. Spielau, N. Tkach)</t>
  </si>
  <si>
    <t>[0.88]</t>
  </si>
  <si>
    <t xml:space="preserve">France, Alpes-Maritines, Col de Larche, NNW below Tête des Blaves, 2410 m, S. Jeßen &amp; L. Lehmann; cult. Arktisch-Alpiner Garten Chemnitz (Germany) acc. no. AC-1737; photographic voucher (N. Tkach)  </t>
  </si>
  <si>
    <t>32–34</t>
  </si>
  <si>
    <t>cult. BG Munich (Germany) IPEN: XX-0-M-2011/1773; photographic voucher (N. Tkach)</t>
  </si>
  <si>
    <t>ca. 26 in: Parker, D.M. 1982. Cytotaxonomic, ecological and conservation studies on the dactyloid saxifrages, (Saxifraga L. section Dactyloides Tausch) of the British Isles. PhD. thesis, University of Liverpool. Available at: https://livrepository.liverpool.ac.uk/3175596/1/345208.pdf</t>
  </si>
  <si>
    <t>Georgia, Caucasus, Upper Svaneti, Ushguli, 42°55'6.104"N 43°1'10.097"E, 2142 m, 16.07.2025, N. Tkach 893 (HAL)</t>
  </si>
  <si>
    <t>Georgia, Caucasus, Upper Svaneti, Ushguli, 42°55'6.104"N 43°1'10.097"E, 2142 m, 16.07.2025, N. Tkach 892 (HAL)</t>
  </si>
  <si>
    <t>26*</t>
  </si>
  <si>
    <t>[1.33]</t>
  </si>
  <si>
    <t xml:space="preserve">Bulgaria, Pirin, 2200 m; cult. Arktisch-Alpiner Garten Chemnitz (Germany) acc. no. AC-2072; photographic voucher (N. Tkach)  </t>
  </si>
  <si>
    <t>Clade 1</t>
  </si>
  <si>
    <t>16, 24, 32</t>
  </si>
  <si>
    <t>16 in: Kumar, S.  Kumari, S., Gupta, R.C., Sharma, V.K. 2013. Additions to the cytology of Saxifraga (Saxifragaceae) from the Western Himalayas, India. Botanica Serbica 37(2): 147-153.</t>
  </si>
  <si>
    <t xml:space="preserve">China, Yunnan, between Bashuitai and Zhanddian, 26°20.524'N 99°50.167'E, 2185 m, 18.06.2013, A. Favre 1203 (FR, KUN)  </t>
  </si>
  <si>
    <t xml:space="preserve">China, Yunnan, Bashuitai, 27°42.486'N 100°01.526'E, 3374 m, 11.06.2013, A. Favre &amp; S. Matuszak 163 (FR, KUN)  </t>
  </si>
  <si>
    <t>[1.22]</t>
  </si>
  <si>
    <t>[0.15]</t>
  </si>
  <si>
    <t xml:space="preserve">China, Yunnan, between Shangri-la and Chatreng, 28°34.305'N 99°50.031'E, 4098 m, 30.08.2011, A. Favre &amp; S. Matuszak 184 (FR, KUN)  </t>
  </si>
  <si>
    <t>[1.27]</t>
  </si>
  <si>
    <t xml:space="preserve">China, Yunnan, Bashuitai, 27°31.071'N 100°00.295'E, 3374 m, 07.06.2013, A. Favre &amp; S. Matuszak 140 (FR, KUN)  </t>
  </si>
  <si>
    <t>[4x ?]</t>
  </si>
  <si>
    <t>China, Sichuan, Songpan, Tianhuashan pass, 4200 m, N. Tkach 452, S. Gebauer, A. Favre (HAL)</t>
  </si>
  <si>
    <t>[1.64]</t>
  </si>
  <si>
    <t>China, SW Sichuan, 4300 m, sample obtained from J. Ebersbach (Leipzig)</t>
  </si>
  <si>
    <t>Irregulares Haw.</t>
  </si>
  <si>
    <t>22</t>
  </si>
  <si>
    <t>22 in: Wakabayashi M. 1973. On Saxifraga sect. Diptera of Japan, with description of a new species. Acta phytotaxon. et geobot. 25(4-6): 154-169. https://doi.org/10.18942/bunruichiri.KJ00001078111; and in: Yamamoto, N., Ikeda, H. and Hoshino, T. 2008. Cytotaxonomical studies of flowering plants in Yakushima Island, Kagoshima Prefecture, Japan Part I: dwarf taxa. J. Phytogeogr. Taxon. 56: 79-93.</t>
  </si>
  <si>
    <t>cult. BG Munich (Germany) IPEN: XX-0-M-B/0500; photographic voucher (N. Tkach)</t>
  </si>
  <si>
    <t xml:space="preserve">Portugal; cult. Arktisch-Alpiner Garten Chemnitz (Germany) acc. no. AC-1847; photographic voucher (N. Tkach)  </t>
  </si>
  <si>
    <t>[1.98]</t>
  </si>
  <si>
    <t>[0.25]</t>
  </si>
  <si>
    <t xml:space="preserve">China, Yunnan, Lijiang, 27°09.257'N 100°15.732'E, 2920 m, 18.08.2011, A. Favre &amp; S. Matuszak 117a (FR, KUN)  </t>
  </si>
  <si>
    <t>[≤1.75]</t>
  </si>
  <si>
    <t>[≤0.22]</t>
  </si>
  <si>
    <t xml:space="preserve">China, Sichuan, Luoji Mountain Scenic Area, 27.09.2011, A. Favre 320 (FR, KUN)  </t>
  </si>
  <si>
    <t>[≤2.02]</t>
  </si>
  <si>
    <t>[≤0.25]</t>
  </si>
  <si>
    <t xml:space="preserve">China, Sichuan, Luoji Mountain Scenic Area, Puge, Liangshan, 27.09.2011, A. Favre 320 (FR, KUN)  </t>
  </si>
  <si>
    <t>Spain, Pyrenees, Estany Gran d'Amitges, Tuc de Ratera, 42°36'5.005"N 0°57'12.774"E, 2861 m, 30.07.2024, N. Tkach 860 (HAL)</t>
  </si>
  <si>
    <t>[2.01]</t>
  </si>
  <si>
    <t xml:space="preserve">China, Sichuan, Yading, 28°21.909'N 100°19.870'E, 4722 m, A. Favre &amp; S. Matuszak 213 (FR, KUN)  </t>
  </si>
  <si>
    <t>Germany, Saxony, Pillnitz, 21.04.2013, N. Tkach 84 (HAL)</t>
  </si>
  <si>
    <t>cult. BG Munich (Germany) IPEN: XX-0-M-B/0171; photographic voucher (N. Tkach)</t>
  </si>
  <si>
    <t>Spain, Cantabria, S Picos de Europa, S Puerto de Pietrasluengas, 1200 m; cult. Arktisch-Alpiner Garten Chemnitz (Germany) acc. no. AC-1314; photographic voucher (N. Tkach)</t>
  </si>
  <si>
    <t>Italy, Bergamasque Alps, Passo Croce Domini, 1800 m, 05.09.2002, S. Jeßen &amp; L. Lehmann; cult. Arktisch-Alpiner Garten Chemnitz (Germany) acc. no. AC-1988; photographic voucher (N. Tkach)</t>
  </si>
  <si>
    <t>Italy, Carnic Alps, 2019, AGS 18/265; cult. Arktisch-Alpiner Garten Chemnitz (Germany) acc. no. AC-2075</t>
  </si>
  <si>
    <t>18 (refers to plants of S. huetiana from Botanical Garden Copenhagen, not. S. cymbalaria s.str.: Skovsted A (1934) Cytological studies in the tribe Saxifrageae. Dansk Bot Ark 8:1–52)</t>
  </si>
  <si>
    <t>[1.56]</t>
  </si>
  <si>
    <t xml:space="preserve">China, Yunnan, between Shangri-la and Chatreng, 28°34.305'N 99°50.031'E, 4098 m, 30.08.2011, A. Favre &amp; S. Matuszak 186 (FR, KUN)  </t>
  </si>
  <si>
    <t>[1.76]</t>
  </si>
  <si>
    <t>[0.22]</t>
  </si>
  <si>
    <t xml:space="preserve">China, Yunnan, Lijiang, 27°10.185'N 100°14.589'E, 3517 m, 18.08.2011, A. Favre &amp; S. Matuszak 112 (FR, KUN)  </t>
  </si>
  <si>
    <t>[1.90]</t>
  </si>
  <si>
    <t xml:space="preserve">China, Sichuan, Daocheng, 29°04.661'N 100°21.849'E, 4055 m, 31.08.2011, A. Favre &amp; S. Matuszak 198 (FR, KUN)  </t>
  </si>
  <si>
    <t>[≤2.10]</t>
  </si>
  <si>
    <t>[≤0.26]</t>
  </si>
  <si>
    <t xml:space="preserve">China, Yunnan, Shangri-La, 27°48'10.6"N 099°35'40.8"E, 3921 m, 26.08.2014, J. Ebersbach JE14070 (LZ, KUN)  </t>
  </si>
  <si>
    <t>cult. BG Brockengarten Harz (Germany) acc. no. 90-B-97; photographic voucher (N. Tkach)</t>
  </si>
  <si>
    <t>16, 32, 48</t>
  </si>
  <si>
    <t>[1.39]</t>
  </si>
  <si>
    <t>[0.17]</t>
  </si>
  <si>
    <t xml:space="preserve">China, Yunnan, Shangri-La, 27°47'55.7"N 99°35'56.5"E, 3936 m, 26.08.2014, J. Ebersbach JE14066 (LZ, KUN)  </t>
  </si>
  <si>
    <t>Vicia faba L. 'Inovec'</t>
  </si>
  <si>
    <t xml:space="preserve">China, Yunnan, between Shangri-la and Doacheng, 28°34.305'N 099°50.031'E, 4098 m, 30.08.2011, A. Favre &amp; S. Matuszak 187 (FR, KUN)  </t>
  </si>
  <si>
    <t>[0.71]</t>
  </si>
  <si>
    <t>cult. BG Tübingen (Germany); photographic voucher (N. Tkach)</t>
  </si>
  <si>
    <t>26, (28 refers to S. pubescens subsp. pubescens)</t>
  </si>
  <si>
    <t>ca. 26 in: Parker, D.M. 1982. Cytotaxonomic, ecological and conservation studies on the dactyloid saxifrages (Saxifraga L. section Dactyloides Tausch) of the British Isles. PhD. thesis, University of Liverpool. Available at: https://livrepository.liverpool.ac.uk/3175596/1/345208.pdf. The CCDB incorrectly ascribes the counts to S. pubescens subsp. pubescens.</t>
  </si>
  <si>
    <t>44</t>
  </si>
  <si>
    <t>Alpine garden of M. Rothmeier (Büchenbach, Germany); plants grown from seed from Crimea; photographic voucher (N. Tkach)</t>
  </si>
  <si>
    <t>Bulgaria, Pirin, W. Meusel et al. 1981; cult. Arktisch-Alpiner Garten Chemnitz (Germany) acc. no. AC-1405</t>
  </si>
  <si>
    <t>[1.78]</t>
  </si>
  <si>
    <t>[0.13]</t>
  </si>
  <si>
    <t>[1.89]</t>
  </si>
  <si>
    <t>n=12 in: Kharadze, A.L.,  Gvinianidze., Z.I., Davlianidze, M.T. 1976. Investigatio caryologiae taxonorum complexus floristici subnivalis. Not. Syst. Georg. Inst. Bot. Thbilissi 33: 64-91. This publication corrects the previous count of 2n = 12 publisched as Kharadze, A.L. ,  Gvinianidze., Z.I., Davlianidze, M.T. 1973. On the karyological study of the subnivale frloristical complex. Not. Syst. Georg. Inst. Bot. Thbilissi 30: 78-83.</t>
  </si>
  <si>
    <t>Georgia, Caucasus, Upper Svaneti, Becho, 43°4'13.945"N 42°33'52.060"E, 2422 m, 16.07.2025, N. Tkach 883 (HAL)</t>
  </si>
  <si>
    <t>[0.92]</t>
  </si>
  <si>
    <t>cult. BG Brockengarten Harz (Germany) acc. no. 97-B-1822; photographic voucher (S. Spielau)</t>
  </si>
  <si>
    <t>[1.25]</t>
  </si>
  <si>
    <t xml:space="preserve">China, Nian La, sample obtained from J. Ebersbach (Leipzig), </t>
  </si>
  <si>
    <t>[1.87]</t>
  </si>
  <si>
    <t>origin unknown, sample obtained from J. Ebersbach (Leipzig)</t>
  </si>
  <si>
    <t>France, Hautes Pyrénées; cult. Arktisch-Alpiner Garten Chemnitz (Germany) acc. no. AC-1449</t>
  </si>
  <si>
    <t>Spain, W Pyrenees, 1860 m; cult. Arktisch-Alpiner Garten Chemnitz (Germany) acc. no. AC-2076</t>
  </si>
  <si>
    <t>[0.99]</t>
  </si>
  <si>
    <t>cult. BG Brockengarten Harz (Germany) acc. no. 10-B-0015; photographic voucher (S. Spielau)</t>
  </si>
  <si>
    <t>cult. BG Brockengarten Harz (Germany) acc. no. 05-B-0133; photographic vouchers (S. Spielau, N. Tkach)</t>
  </si>
  <si>
    <t>[1.13]</t>
  </si>
  <si>
    <t>Montenegro, Komovi, 2100 m; cult. Arktisch-Alpiner Garten Chemnitz (Germany) acc. no. AC-2078</t>
  </si>
  <si>
    <t>[1.11]</t>
  </si>
  <si>
    <t>Croatia, Velebit, near Buljma, 800 m, 06.09.2023, S. Jeßen &amp; L. Lehmann; cult. Arktisch-Alpiner Garten Chemnitz (Germany) acc. no. AC-2077</t>
  </si>
  <si>
    <t>[1.15]</t>
  </si>
  <si>
    <t>[0.93]</t>
  </si>
  <si>
    <t>cult. BG Brockengarten Harz (Germany) acc. no. 05-B-0235; photographic vouchers (S. Spielau, N. Tkach)</t>
  </si>
  <si>
    <t>[0.96]</t>
  </si>
  <si>
    <t>France, Pyrenées Orientales, Llo; cult. BG Munich (Germany) IPEN: FR-0-M-2005/1264; photographic voucher (N. Tkach)</t>
  </si>
  <si>
    <t>ca. 60</t>
  </si>
  <si>
    <t>cult. BG Brockengarten Harz (Germany) acc. no. 02-B-0158; photographic vouchers (S. Spielau, N. Tkach)</t>
  </si>
  <si>
    <t xml:space="preserve">China, Yunnan, Hong Shan Pass, 28°08'37.2"N 99°54'19.3"E, 4506 m, 28.08.2014, J. Ebersbach 14093 (LZ, KUN)  </t>
  </si>
  <si>
    <t>22, 24, 26, 28, 52; (intermediates S. exarata-S. moschata with 26, 48)</t>
  </si>
  <si>
    <t xml:space="preserve">ca. 26, 26 in: Parker, D.M. 1982. Cytotaxonomic, ecological and conservation studies on the dactyloid saxifrages, (Saxifraga L. section Dactyloides Tausch) of the British Isles. PhD. thesis, University of Liverpool. Available at: https://livrepository.liverpool.ac.uk/3175596/1/345208.pdf. </t>
  </si>
  <si>
    <t>cult. BG Brockengarten Harz (Germany) acc. no. 05-B-0011; photographic voucher (S. Spielau)</t>
  </si>
  <si>
    <t>Austria, Styria, Wölz Tauern, 2215 m, 47°16'14.5"N 14°20'30.2"E, 14.06.2018, M. Röser 11348 &amp; N. Tkach (HAL)</t>
  </si>
  <si>
    <t>[1.92]</t>
  </si>
  <si>
    <t>26*, (28*)</t>
  </si>
  <si>
    <t>cult. BG Brockengarten Harz (Germany) acc. no. 92-B-192A; photographic voucher (N. Tkach)</t>
  </si>
  <si>
    <t>[1.14]</t>
  </si>
  <si>
    <t>China, Sichuan, Songpan, Tianhuashan pass, 32°45'00.69"N 103°43'40.6"E, 4200 m, 06.08.2018, N. Tkach 454, S. Gebauer &amp; A. Favre</t>
  </si>
  <si>
    <t>[1.16]</t>
  </si>
  <si>
    <t>China, Qinghai, Lajishan pass, 36°17'55.75"N 101°35'41.31"E, 3995 m, 06.08.2018, N. Tkach 446</t>
  </si>
  <si>
    <t>China, Qinghai, Lajishan pass, 36°17'55.75"N 101°35'41.31"E, 3995 m, 06.08.2018, N. Tkach 447</t>
  </si>
  <si>
    <t>58 (n=26 in CCDB is wrong: see Favarger C, Küpfer P (1968) Contribution à la cytotaxinomie de la flore alpine des Pyrénées. Collect. Bot. 7(1): 332-352. https://bibdigital.rjb.csic.es/viewer/11986/?offset=#page=347&amp;viewer=picture&amp;o=bookmark&amp;n=0&amp;q=)</t>
  </si>
  <si>
    <t>cult. BG Brockengarten Harz (Germany) acc. no. 04-B-0126; photographic vouchers (S. Spielau, N. Tkach)</t>
  </si>
  <si>
    <t>[1.72]</t>
  </si>
  <si>
    <t>[0.21]</t>
  </si>
  <si>
    <t xml:space="preserve">China, Yunnan, 5 km SW of Yubeng Village, 28°22'15.3"N 98°45'55.6"E, 3359 m, 02.098.2014, J. Ebersbach 14110 (LZ, KUN)  </t>
  </si>
  <si>
    <t>Oppositifoliae Hayek</t>
  </si>
  <si>
    <t>26, 52</t>
  </si>
  <si>
    <t>28 in: Funamoto, T. 2010. Somatic chromosomes of ten species of Saxifraga L. (Saxifragaceae) in Asian continent, Russia and Mongolia.Chromosome Botany 5(1): 5-13. hts://doi.org/10.3199/iscb.5.5</t>
  </si>
  <si>
    <t>Switzerland, Valais, Mauvoisin, A. Favre (LZ)</t>
  </si>
  <si>
    <t>[1.63]</t>
  </si>
  <si>
    <t>26*, 52*</t>
  </si>
  <si>
    <t>[1.69]</t>
  </si>
  <si>
    <t xml:space="preserve">China, Yunnan, Lijiang, 27°09.257'N 100°15.732'E, 2920 m, 18.08.2011, A. Favre &amp; S. Matuszak 117 (FR, KUN)  </t>
  </si>
  <si>
    <t>cult. BG Brockengarten Harz (Germany) acc. no. 97-B-1824; photographic vouchers (S. Spielau, N. Tkach)</t>
  </si>
  <si>
    <t>[1.62]</t>
  </si>
  <si>
    <t>cult. BG Brockengarten Harz (Germany) acc. no. 05-B-0015; photographic voucher (S. Spielau)</t>
  </si>
  <si>
    <t>64</t>
  </si>
  <si>
    <t>Austria, Styria, Deutschlandsberg, Laßnitz Gorge, 484 m, 46°48'50.0"N 15°11'50.5"E, 18.06.2018. M. Röser 11358 &amp; N. Tkach (HAL)</t>
  </si>
  <si>
    <t xml:space="preserve">52 in: Parker, D.M. 1982. Cytotaxonomic, ecological and conservation studies on the dactyloid saxifrages, (Saxifraga L. section Dactyloides Tausch) of the British Isles. PhD. thesis, University of Liverpool. Available at: https://livrepository.liverpool.ac.uk/3175596/1/345208.pdf. </t>
  </si>
  <si>
    <t>cult. BG Brockengarten Harz (Germany) acc. no. 05-B-0078; photographic vouchers (S. Spielau, N. Tkach)</t>
  </si>
  <si>
    <t>[1.32]</t>
  </si>
  <si>
    <t xml:space="preserve">China, Yunnan, Dali, Cangshan, 25°40.644'N 100°06.953'E, 3290 m, 09.08.2011, A. Favre &amp; S. Matuszak 67 (FR, KUN)   </t>
  </si>
  <si>
    <t>[0.78]</t>
  </si>
  <si>
    <t>Iran, Mazanderan, Javaherden, Samamous Mt., 3500-3710 m, 02.08.2015, Amini Rad &amp; Bahramishad (IRAN69356, HAL)</t>
  </si>
  <si>
    <t xml:space="preserve">4x </t>
  </si>
  <si>
    <t>48 in: Tamura S, Fukuda T, Pimenova EA, Petrunenko EA, Krestov PV, Bondarchuk SN, Chernyagina OA, Suyama Y, Tsunamoto Y, Matsuo A, Tsuboi H, Takahashi H, Sato K, Nishikawa Y, Shimamura T, Fujita H, Nakamura K (2018) Molecular and cytological evidences denied the immediate-hybrid hypothesis for Saxifraga yuparensis (sect. Bronchiales, Saxifragaceae) endemic to Mt. Yubari in Hokkaido, northern Japan. Phytotaxa 373:53–70. https://doi.org/10.11646/phytotaxa.373.1.2</t>
  </si>
  <si>
    <t>cult. BG Tübingen (Germany) acc. no. 691; photographic voucher (N. Tkach)</t>
  </si>
  <si>
    <t>cult. BG Brockengarten Harz (Germany) acc. no. 11-B-0145; photographic vouchers (S. Spielau, N. Tkach)</t>
  </si>
  <si>
    <t>26*, 30*</t>
  </si>
  <si>
    <t>cult. BG Brockengarten Harz (Germany) acc. no. 21-B-0120; photographic vouchers (S. Spielau, N. Tkach)</t>
  </si>
  <si>
    <t>6x(?)</t>
  </si>
  <si>
    <t>0.52(?)</t>
  </si>
  <si>
    <t>32, 50, 52, 56, 64</t>
  </si>
  <si>
    <t>Czech Republic, Southern Moravia, Oslavany, 2024, D. Horák OSL23-5; cult. BG Halle (Germany)</t>
  </si>
  <si>
    <t>0.68(?)</t>
  </si>
  <si>
    <t>Germany, Bavaria, Hohenstadt (Pommelsbrunn), 49°30'53.8"N 11°29'03.1"E, 442 m, 07.05.2024, N. Tkach 452, D. Horák &amp; T. Hahnová (HAL)</t>
  </si>
  <si>
    <t>0.73(?)</t>
  </si>
  <si>
    <t>Germany, Harz Mountain, Treseburg, 6.51.51°43'05.9"N 10°58'14.4"E, 06.05.2024, N. Tkach 741, D. Horák &amp; T. Hahnová (HAL)</t>
  </si>
  <si>
    <t>Cotylea Tausch</t>
  </si>
  <si>
    <t>Georgia, Caucasus, Upper Svaneti, Becho, 43°4'13.945"N 42°33'52.060"E, 2422 m, 16.07.2025, N. Tkach 882 (HAL)</t>
  </si>
  <si>
    <t>3x ?</t>
  </si>
  <si>
    <t>1.54 ?</t>
  </si>
  <si>
    <t>0.14 ?</t>
  </si>
  <si>
    <t>Switzerland, Valais, Crettaz di Trétien, 46°06'18.63"N 6°59'26.12"E, 20.06.2013, A. Favre 13027 (LZ)</t>
  </si>
  <si>
    <t>22*</t>
  </si>
  <si>
    <t>cult. BG Brockengarten Harz (Germany) acc. no. 05-B-0111; photographic vouchers (S. Spielau, N. Tkach)</t>
  </si>
  <si>
    <t>[1.04]</t>
  </si>
  <si>
    <t xml:space="preserve">cult. Brockengarten Harz (Germany) acc. no. 2000-B-08, sent out by F. Sündermann 1969 as S. diapensioides; N. Tkach 231 &amp; M. Röser (HAL) and photographic vouchers (N. Tkach, S. Spielau) </t>
  </si>
  <si>
    <t>NE Greece, Mt Pangeon, 1750 m, 11.09.2009, J. Hemmerling, S. Jeßen &amp; L. Lehmann; cult. Arktisch-Alpiner Garten Chemnitz (Germany) acc. no. AC-2079</t>
  </si>
  <si>
    <t xml:space="preserve">SW North Macedonia, Galicia, 2300m; cult. Arktisch-Alpiner Garten Chemnitz (Germany) acc. no. AC-2080; photographic voucher (N. Tkach)  </t>
  </si>
  <si>
    <t>cult. BG Brockengarten Harz (Germany) acc. no. 95-B1188A; photographic vouchers (S. Spielau, N. Tkach)</t>
  </si>
  <si>
    <t>cult. BG Brockengarten Harz (Germany) acc. no. 20-B-0034; photographic vouchers (S. Spielau, N. Tkach)</t>
  </si>
  <si>
    <t>cult. BG Brockengarten Harz (Germany) acc. no. 17-B-0055; photographic vouchers (S. Spielau, N. Tkach)</t>
  </si>
  <si>
    <t>[1.03]</t>
  </si>
  <si>
    <t>[0.77]</t>
  </si>
  <si>
    <t>[1.47]</t>
  </si>
  <si>
    <t>[0.18]</t>
  </si>
  <si>
    <t xml:space="preserve">China, Yunnan, Bashuitai, 27°31.036'N 099°59.846'E, 3617 m, 20.08.2011, A. Favre &amp; S. Matuszak 139 (FR, KUN)  </t>
  </si>
  <si>
    <t>[1.06]</t>
  </si>
  <si>
    <t>(12)</t>
  </si>
  <si>
    <t>Central North Macedonia, Karadsitsa, above Patiska Reka, 1760 m, 14.09.2005, S. Jeßen &amp; L. Lehmann; cult. Arktisch-Alpiner Garten Chemnitz (Germany) acc. no. AC-2081</t>
  </si>
  <si>
    <t>Mesogyne Sternb.</t>
  </si>
  <si>
    <t>13 ?</t>
  </si>
  <si>
    <t>0.04 ?</t>
  </si>
  <si>
    <t>Georgia, Caucasus, Upper Svaneti, 43°7'13.191"N 42°35'27.812"E, 2164 m, 17.07.2025, N. Tkach 888 (HAL)</t>
  </si>
  <si>
    <t>Georgia, Caucasus, Upper Svaneti, 43°7'13.191"N 42°35'27.812"E, 2164 m, 17.07.2025, N. Tkach 887 (HAL)</t>
  </si>
  <si>
    <t>[1.58]</t>
  </si>
  <si>
    <t>[0.11]</t>
  </si>
  <si>
    <t>cult. BG Brockengarten Harz (Germany) acc. no. 97-B-1833; photographic voucher (S. Spielau)</t>
  </si>
  <si>
    <t>[0.94]</t>
  </si>
  <si>
    <t>[1.85]</t>
  </si>
  <si>
    <t>ca. 80. Note: The chromosome number of 2n=ca. 80 based on Sokolovskaja  1963 actually refers to S. funstonii according Sokolovskaja et al. 1989. Sokolovskaya AP, Probatova NS, Rudyka EG (1989) Chromosome numbers in some species of the flora of the Soviet far East from the families Actinidiaceae, Aristolochiaceae, Fabaceae,  Ranunculaceae, Saxifragaceae. Bot Zhurn (Moscow &amp; Leningrad) 74:268–271. SOKOLOVSKAYA A. P., 1963: Geographical distribution of polyploid plant species. (Investigation of the flora of Kamtchatka.) Vestn. Leningr. Univ. 18, ser. biol., no. 15, 38-52. (In Russian)</t>
  </si>
  <si>
    <t>50 in: Sokolovskaya 1982 Sokolovskaya A.P. Poliploidija sredi tsvetkovyh rastenij raznyh landshaftov SSSR [Polyploidy among flowering plants of different landscapes in the USSR] // Tr. Leningr. ob-va estestvoispyt. [Proc. Leningrad. Soc. natural scientists], 1982. – Vol. 75. Iss. 3. – P. 1–128 [in Russian]. (Соколовская А.П. Полиплоидия среди цветковых растений разных ландшафтов СССР // Тр.  Ленингр. об-ва естествоиспыт., 1982. – Т. 75, вып. 3. – С. 1–128)</t>
  </si>
  <si>
    <t>cult. BG Brockengarten Harz (Germany) acc. no. 02-B-0035; photographic vouchers (S. Spielau, N. Tkach)</t>
  </si>
  <si>
    <t>26, (28)</t>
  </si>
  <si>
    <t>cult. BG Brockengarten Harz (Germany) acc. no. 94-B-917A</t>
  </si>
  <si>
    <t>cult. BG Brockengarten Harz (Germany) acc. no. 94-B-917A; photographic voucher (N. Tkach)</t>
  </si>
  <si>
    <t>cult. BG Brockengarten Harz (Germany) acc. no. 99-B-2065; photographic vouchers (S. Spielau, N. Tkach)</t>
  </si>
  <si>
    <t>9 ?</t>
  </si>
  <si>
    <t>cult. BG Halle (Germany), saxifrage bed, obtained in 2023 from BG Berlin-Dahlem (Germany)</t>
  </si>
  <si>
    <t>30, 32, 36, 54, 56</t>
  </si>
  <si>
    <t>cult. BG Tübingen (Germany) acc. no. 5064; photographic voucher (N. Tkach)</t>
  </si>
  <si>
    <t>Bulgaria, Rhodope Mountains, K. Wienke; cult. Arktisch-Alpiner Garten Chemnitz (Germany) acc. no. AC-1388; photographic voucher (N. Tkach)</t>
  </si>
  <si>
    <t>16, 32</t>
  </si>
  <si>
    <t>[1.17]</t>
  </si>
  <si>
    <t xml:space="preserve">China, Yunnan, Lijiang, 27°07.341'N 100°14.038'E, 3296 m, 19.08.2011, A. Favre &amp; S. Matuszak 129 (FR, KUN)  </t>
  </si>
  <si>
    <t xml:space="preserve">China, Sichuan, Luoji Mountain Scenic Area, 27.09.2011, A. Favre 324  (FR, KUN)  </t>
  </si>
  <si>
    <t>[0.98]</t>
  </si>
  <si>
    <t>Georgia, Svaneti, Ushguli, 43°02'24" N 42°23'06" E, 1340 m, 09.08.2009, A. Gröger et al. 164-102; cult. BG Munich (Germany) IPEN: GE-0-M-2009/2412; photographic voucher (N. Tkach)</t>
  </si>
  <si>
    <t>64, 66</t>
  </si>
  <si>
    <t>cult. BG Brockengarten Harz (Germany) acc. no. 91-B-34A; photographic vouchers (S. Spielau, N. Tkach)</t>
  </si>
  <si>
    <t>cult. BG Brockengarten Harz (Germany) acc. no. 94-B-772A; photographic voucher (N. Tkach)</t>
  </si>
  <si>
    <t>Italy, Mte. Tofino, Valle di Ledro; cult. Arktisch-Alpiner Garten Chemnitz (Germany) acc. no. AC-1883</t>
  </si>
  <si>
    <t>Tridactylites (Haw.) Gornall</t>
  </si>
  <si>
    <t>Germany, Saxony-Anhalt, Weischütz (Unstrut), 51°13'40.7"E 11°42'26.5"E, 09.04.2017. M. Röser 11294 &amp; N. Tkach (HAL)</t>
  </si>
  <si>
    <t>28 in: Parker, D.M. 1982. Cytotaxonomic, ecological and conservation studies on the dactyloid saxifrages, (Saxifraga L. section Dactyloides Tausch) of the British Isles. PhD. thesis, University of Liverpool. Available at: https://livrepository.liverpool.ac.uk/3175596/1/345208.pdf.</t>
  </si>
  <si>
    <t>[1.40]</t>
  </si>
  <si>
    <t>China, Yunnan, Yubeng Village, 28°23'53.5" N 098°44'54.4" E, 3892 m, 01.09.2014, J. Ebersbach 14107 (LZ, KUN)</t>
  </si>
  <si>
    <t>[1.02]</t>
  </si>
  <si>
    <t>cult. BG Brockengarten Harz (Germany) acc. no. 97-B-1815; photographic vouchers (S. Spielau, N. Tkach)</t>
  </si>
  <si>
    <t>[0.82]</t>
  </si>
  <si>
    <t>[1.01]</t>
  </si>
  <si>
    <t>cult. BG Brockengarten Harz (Germany) acc. no. 07-B-0031; photographic vouchers (S. Spielau, N. Tkach)</t>
  </si>
  <si>
    <t>60, 62, ca. 64</t>
  </si>
  <si>
    <t xml:space="preserve">ca. 64 in: Parker, D.M. 1982. Cytotaxonomic, ecological and conservation studies on the dactyloid saxifrages, (Saxifraga L. section Dactyloides Tausch) of the British Isles. PhD. thesis, University of Liverpool. Available at: https://livrepository.liverpool.ac.uk/3175596/1/345208.pdf. </t>
  </si>
  <si>
    <t>cult. BG Brockengarten Harz (Germany) acc. no. 18-B-0134; photographic vouchers (S. Spielau, N. Tkach)</t>
  </si>
  <si>
    <t>ca. 64 in: Parker, D.M. 1982. Cytotaxonomic, ecological and conservation studies on the dactyloid saxifrages, (Saxifraga L. section Dactyloides Tausch) of the British Isles. PhD. thesis, University of Liverpool. Available at: https://livrepository.liverpool.ac.uk/3175596/1/345208.pdf.</t>
  </si>
  <si>
    <t>cult. BG Munich (Germany) IPEN: XX-0-MG/0019; photographic voucher (N. Tkach)</t>
  </si>
  <si>
    <t>[9 ?]</t>
  </si>
  <si>
    <t>cult. Arktisch-Alpiner Garten Chemnitz (Germany) acc. no. AC-1366</t>
  </si>
  <si>
    <t>Germany, Saxony-Anhalt, Goldschau, 51°3'17.5"N 11°54'19.6"E, 216 m, 07.05.2023, N. Tkach 715 (HAL)</t>
  </si>
  <si>
    <t>18, 36</t>
  </si>
  <si>
    <t>China, Sichuan, Songpan, Monigou Mountains, 32°39'54.15"N 103°30'48.05"E, 3330 m, 10.08.2018, N. Tkach 460, S. Gebauer &amp; A. Favre (HAL)</t>
  </si>
  <si>
    <t>14</t>
  </si>
  <si>
    <t>USA, Virginia, Appalachian Highlands, Cowpasture River, 38°7'18.240"N 79°36'26.379"W. 388 m, 10.06.2024, Tkach 821 &amp; R. Folk (HAL)</t>
  </si>
  <si>
    <t>Micranthes</t>
  </si>
  <si>
    <t>Melanocentrae (Engl. &amp; Irmsch.) Tkach</t>
  </si>
  <si>
    <t>China, Sichuan, Ganzi Autonomous Prefecture, Lake Yariacuó, 30°25'02.47"N 101°43'01.54"E, 4231 m, 18.08.2018, N. Tkach 491, S. Gebauer &amp; A. Favre (HAL)</t>
  </si>
  <si>
    <t>[0.79]</t>
  </si>
  <si>
    <t>China, Sichuan, Tagong, Anna Gompa monastery, 30°21'00.5"N 101°36'09.28"E, 3696 m, 17.08.2018, N. Tkach 486, S. Gebauer &amp; A. Favre (HAL)</t>
  </si>
  <si>
    <t>China, Sichuan, Songpan, Tianhuashan pass, 32°44'55.03"N 103°43'34.95"E, 4050 m, 09.08.2018, N. Tkach 451, S. Gebauer, A. Favre (HAL)</t>
  </si>
  <si>
    <t>[1.53]</t>
  </si>
  <si>
    <t>USA, North Carolina, Great Smoky Mountains NP, Maggie Valley, 35°33'58.900"N 83°5'1.297"W, 1257 m, 05.06.2024, N. Tkach 804 &amp; R. Folk (HAL)</t>
  </si>
  <si>
    <t>Rotundifoliatae (A.M.Johnson) Tkach</t>
  </si>
  <si>
    <t>Russia, Kamtchatka, Tolbachik volcano, 11.09.2015, A. Jochum 1503 (LZ224186)</t>
  </si>
  <si>
    <t>[1.10]</t>
  </si>
  <si>
    <t>24, 48. Original count of 2n=24 not found. Jepson Manual cites only 2n=48. 2n=24 probably rests on erroneous statement in the Flora of North America.</t>
  </si>
  <si>
    <t>48 in: Calder JA, Savile DBO. (1959) Studies in Saxifragaceae – II. Saxifraga sect. Trachyphyllum in North America. Brittonia 11:228–249. https://doi.org/10.2307/2805008; Beamish, K.I. (1961) Studies of miosis in the genus Saxifraga of the Pacific Northwest. Can. J. Botany. 39: 567-580. https://doi.org/10.1139/b61-046</t>
  </si>
  <si>
    <t>USA, Utah, Salt Lake City, Wasatch Range, 40°40'32.443"N 111°38'44.477"W, 2500 m, 04.07.2024, N. Tkach 842 (HAL)</t>
  </si>
  <si>
    <t>[1.38]</t>
  </si>
  <si>
    <t>22, 44, 66</t>
  </si>
  <si>
    <t>cult. BG Munich (Germany) IPEN: XX-0-M-A/0285; photographic voucher (N. Tkach)</t>
  </si>
  <si>
    <t>Stellares (Engl. &amp; 
Irmsch.) Tkach</t>
  </si>
  <si>
    <t>[0.67]</t>
  </si>
  <si>
    <t>USA, South Carolina, Cedar Mountain, 35°8'4.470"N 82°25'38.836"W, 535 m, 08.06.2024, N. Tkach 810 &amp; R. Folk (HAL)</t>
  </si>
  <si>
    <t>cult. BG Tübingen (Germany) acc. no. 5063; photographic voucher (N. Tkach)</t>
  </si>
  <si>
    <t>USA, Utah, Salt Lake City, Wasatch Range, 40°40'32.443"N 111°38'44.477"W, 2500 m, 04.07.2024, Tkach 833 (HAL)</t>
  </si>
  <si>
    <t>1C value [Mpb]</t>
  </si>
  <si>
    <t xml:space="preserve">Sample/standard ratio </t>
  </si>
  <si>
    <t>Ciliatae</t>
  </si>
  <si>
    <t>(48)</t>
  </si>
  <si>
    <t>(26), 32</t>
  </si>
  <si>
    <t>(32), ca. 52</t>
  </si>
  <si>
    <t>(28), ca. 38, 44</t>
  </si>
  <si>
    <t xml:space="preserve"> Subsection</t>
  </si>
  <si>
    <t>Section</t>
  </si>
  <si>
    <t>Saxifraga aizoides L.</t>
  </si>
  <si>
    <t>Saxifraga ×alpigena Harry Sm. (= S. andersonii Engl. × S. quadrifaria Engl. &amp; Irmsch.; fide Bürgel 2007)</t>
  </si>
  <si>
    <t>Saxifraga andersonii Engl.</t>
  </si>
  <si>
    <t>Saxifraga androsacea L.</t>
  </si>
  <si>
    <t>Saxifraga arachnoidea Sternb.</t>
  </si>
  <si>
    <t>Saxifraga aretioides Lapeyr.</t>
  </si>
  <si>
    <t>Saxifraga aristulata Hook.f. &amp; Thomson</t>
  </si>
  <si>
    <t>Saxifraga aspera L.</t>
  </si>
  <si>
    <t>Saxifraga austromontana Wiegand</t>
  </si>
  <si>
    <t>Saxifraga berica (Bég.) D.A.Webb</t>
  </si>
  <si>
    <t>Saxifraga berica (Bég.) D.A.Webb × petraea L.</t>
  </si>
  <si>
    <t>Saxifraga biternata Boiss.</t>
  </si>
  <si>
    <t>Saxifraga bronchialis L. subsp. bronchialis</t>
  </si>
  <si>
    <t>Saxifraga bryoides L.</t>
  </si>
  <si>
    <t>Saxifraga burseriana L.</t>
  </si>
  <si>
    <t>Saxifraga caesia L.</t>
  </si>
  <si>
    <t>Saxifraga callosa Sm.</t>
  </si>
  <si>
    <t>Saxifraga callosa Sm. cv. 'Albertii'</t>
  </si>
  <si>
    <t>Saxifraga callosa Sm. subsp. callosa</t>
  </si>
  <si>
    <t>Saxifraga candelabrum Franch.</t>
  </si>
  <si>
    <t>Saxifraga cardiophylla Franch.</t>
  </si>
  <si>
    <t>Saxifraga cartilaginea Willd.</t>
  </si>
  <si>
    <t>Saxifraga catalaunica Boiss. &amp; Reut.</t>
  </si>
  <si>
    <t>Saxifraga caucasica Sommier &amp; Levier</t>
  </si>
  <si>
    <t>Saxifraga cebennensis Rouy &amp; E.G.Camus</t>
  </si>
  <si>
    <t>Saxifraga cespitosa L.</t>
  </si>
  <si>
    <t>Saxifraga charadzeae Otsch.</t>
  </si>
  <si>
    <t>Saxifraga cinerea Harry Sm.</t>
  </si>
  <si>
    <t>Saxifraga cochlearis Rchb.</t>
  </si>
  <si>
    <t>Saxifraga cotyledon L.</t>
  </si>
  <si>
    <t>Saxifraga crustata Vest</t>
  </si>
  <si>
    <t>Saxifraga cuneata Willd.</t>
  </si>
  <si>
    <t>Saxifraga cuneifolia L.</t>
  </si>
  <si>
    <t>Saxifraga cymbalaria L.</t>
  </si>
  <si>
    <t>Saxifraga derbekii Sipliv.</t>
  </si>
  <si>
    <t>Saxifraga desoulavyi Oett.</t>
  </si>
  <si>
    <t>Saxifraga cf. desoulavyi Oett.</t>
  </si>
  <si>
    <t>Saxifraga diapensioides Bellardi</t>
  </si>
  <si>
    <t>Saxifraga dinnikii Schmalh. ex Akinf.</t>
  </si>
  <si>
    <t>Saxifraga erioblasta Boiss. &amp; Reut.</t>
  </si>
  <si>
    <t>Saxifraga exarata Vill.</t>
  </si>
  <si>
    <t>Saxifraga federici-augusti Biasol.</t>
  </si>
  <si>
    <t xml:space="preserve">Saxifraga federici-augusti Biasol. </t>
  </si>
  <si>
    <t>Saxifraga federici-augusti Biasol. subsp. federici-augusti</t>
  </si>
  <si>
    <t>Saxifraga federici-augusti subsp. grisebachii (Degen &amp; Dörfl.) D.A.Webb</t>
  </si>
  <si>
    <t>Saxifraga ferdinandi-coburgi Kellerer &amp; Sünd.</t>
  </si>
  <si>
    <t>Saxifraga filicaulis Wall. ex Ser.</t>
  </si>
  <si>
    <t>Saxifraga flexilis W.W.Sm.</t>
  </si>
  <si>
    <t>Saxifraga fortunei Hook.</t>
  </si>
  <si>
    <t>Saxifraga fragosoi Sennen</t>
  </si>
  <si>
    <t>Saxifraga gemmipara Franch.</t>
  </si>
  <si>
    <t>Saxifraga geranioides L.</t>
  </si>
  <si>
    <t>Saxifraga glacialis Harry Sm.</t>
  </si>
  <si>
    <t>Saxifraga granulata L.</t>
  </si>
  <si>
    <t>Saxifraga hirsuta L.</t>
  </si>
  <si>
    <t xml:space="preserve">Saxifraga hirsuta L. subsp. hirsuta </t>
  </si>
  <si>
    <t>Saxifraga hostii subsp. rhaetica (A.Kern. ex Engl.) Braun-Blanq.</t>
  </si>
  <si>
    <t>Saxifraga hostii Tausch</t>
  </si>
  <si>
    <t xml:space="preserve">Saxifraga hostii Tausch subsp. hostii </t>
  </si>
  <si>
    <t>Saxifraga huetiana Boiss.</t>
  </si>
  <si>
    <t>Saxifraga hypericoides Franch.</t>
  </si>
  <si>
    <t>Saxifraga hypnoides L.</t>
  </si>
  <si>
    <t>Saxifraga implicans Harry Sm.</t>
  </si>
  <si>
    <t>Saxifraga iranica Bornm.</t>
  </si>
  <si>
    <t xml:space="preserve">Saxifraga iratiana F.W.Schultz </t>
  </si>
  <si>
    <t>Saxifraga irrigua M.Bieb.</t>
  </si>
  <si>
    <t>Saxifraga juniperifolia Adams</t>
  </si>
  <si>
    <t>Saxifraga khiakhensis Holubec &amp; Křivka</t>
  </si>
  <si>
    <t>Saxifraga kolenatiana Regel</t>
  </si>
  <si>
    <t>Saxifraga kotschyi Boiss.</t>
  </si>
  <si>
    <t>Saxifraga likiangensis Franch.</t>
  </si>
  <si>
    <t>Saxifraga llonakhensis W.W.Sm.</t>
  </si>
  <si>
    <t>Saxifraga longifolia Lapeyr.</t>
  </si>
  <si>
    <t>Saxifraga luteoviridis Schott &amp; Kotschy</t>
  </si>
  <si>
    <t>Saxifraga macedonica Degen</t>
  </si>
  <si>
    <t>Saxifraga ×malbyana Horný, Soják &amp; Webr ´Hedwig´ (=S. aretioides Lapeyr. × S. diapensioides Bellardi)</t>
  </si>
  <si>
    <t>Saxifraga marginata Sternb.</t>
  </si>
  <si>
    <t xml:space="preserve">Saxifraga marginata Sternb. </t>
  </si>
  <si>
    <t>Saxifraga marginata var. coriophylla (Griseb.) Engl. &amp; Irmsch.</t>
  </si>
  <si>
    <t>Saxifraga media Gouan</t>
  </si>
  <si>
    <t>Saxifraga moncayensis D.A.Webb.</t>
  </si>
  <si>
    <t>Saxifraga moorcroftiana (Ser.) Wall. ex Sternb.</t>
  </si>
  <si>
    <t>Saxifraga moschata Wulf.</t>
  </si>
  <si>
    <t>Saxifraga mutata subsp. demissa (Schott &amp; Kotschy) D.A.Webb</t>
  </si>
  <si>
    <t>Saxifraga nana Engl. &amp; Irmsch.</t>
  </si>
  <si>
    <t>Saxifraga nevadensis Boiss. &amp; Reut.</t>
  </si>
  <si>
    <t>Saxifraga omphalodifolia Hand.-Mazz.</t>
  </si>
  <si>
    <t>Saxifraga oppositifolia L.</t>
  </si>
  <si>
    <t>Saxifraga oppositifolia subsp. latina (A.Terracc.) Arrigoni</t>
  </si>
  <si>
    <t>Saxifraga oreophila Franch.</t>
  </si>
  <si>
    <t>Saxifraga paniculata Mill.</t>
  </si>
  <si>
    <t xml:space="preserve">Saxifraga paniculata Mill. </t>
  </si>
  <si>
    <t>Saxifraga paniculata Mill. x valdensis DC.</t>
  </si>
  <si>
    <t>Saxifraga paradoxa Sternb.</t>
  </si>
  <si>
    <t>Saxifraga pedemontana subsp. cervicornis (Viv.) Arcang.</t>
  </si>
  <si>
    <t>Saxifraga petraea L.</t>
  </si>
  <si>
    <t>Saxifraga poluniniana Harry Sm.</t>
  </si>
  <si>
    <t>Saxifraga pulchra Engl. &amp; Irmsch.</t>
  </si>
  <si>
    <t>Saxifraga ramsarica Jamzad</t>
  </si>
  <si>
    <t>Saxifraga rebunshirensis (Engl. &amp; Irmsch.) Sipliv.</t>
  </si>
  <si>
    <t>Saxifraga retusa subsp. augustata (Vacc.) P.Fourn.</t>
  </si>
  <si>
    <t>Saxifraga rosacea Moench</t>
  </si>
  <si>
    <t>Saxifraga rotundifolia L.</t>
  </si>
  <si>
    <t>Saxifraga rotundifolia var. coriifolia Sommier &amp; Levier</t>
  </si>
  <si>
    <t>Saxifraga rufescens Balf.f.</t>
  </si>
  <si>
    <t>Saxifraga sancta Griseb.</t>
  </si>
  <si>
    <t xml:space="preserve">Saxifraga sancta Griseb. </t>
  </si>
  <si>
    <t>Saxifraga scardica Griseb.</t>
  </si>
  <si>
    <t>Saxifraga cf. scardica Griseb.</t>
  </si>
  <si>
    <t>Saxifraga scardica Griseb. subsp. scardica</t>
  </si>
  <si>
    <t>Saxifraga scleropoda Sommier &amp; Levier</t>
  </si>
  <si>
    <t>Saxifraga cf. scleropoda Sommier &amp; Levier</t>
  </si>
  <si>
    <t>Saxifraga sediformis Engl. &amp; Irmsch.</t>
  </si>
  <si>
    <t>Saxifraga sempervivum K.Koch</t>
  </si>
  <si>
    <t>Saxifraga sibirica L.</t>
  </si>
  <si>
    <t>Saxifraga sp.</t>
  </si>
  <si>
    <t xml:space="preserve">Saxifraga sp. </t>
  </si>
  <si>
    <t>Saxifraga spinulosa Adams</t>
  </si>
  <si>
    <t>Saxifraga spruneri Boiss.</t>
  </si>
  <si>
    <t>Saxifraga squarrosa Sieber</t>
  </si>
  <si>
    <t>Saxifraga stolonifera Curtis</t>
  </si>
  <si>
    <t>Saxifraga stribrnyi (Velen.) Podp.</t>
  </si>
  <si>
    <t>Saxifraga strigosa Wall. ex Ser.</t>
  </si>
  <si>
    <t>Saxifraga subverticillata Boiss.</t>
  </si>
  <si>
    <t>Saxifraga tenella Wulfen</t>
  </si>
  <si>
    <t>Saxifraga tombeanensis Boiss. ex Engl.</t>
  </si>
  <si>
    <t>Saxifraga tridactylites L.</t>
  </si>
  <si>
    <t>Saxifraga trifurcata Schrad.</t>
  </si>
  <si>
    <t>Saxifraga tsangchanensis Franch.</t>
  </si>
  <si>
    <t>Saxifraga umbrosa L.</t>
  </si>
  <si>
    <t>Saxifraga unguipetala Engl. &amp; Irmsch.</t>
  </si>
  <si>
    <t>Saxifraga unifoveolata Sipliv.</t>
  </si>
  <si>
    <t>Saxifraga cf. unifoveolata Sipliv.</t>
  </si>
  <si>
    <t>Saxifraga vandellii Sternb.</t>
  </si>
  <si>
    <t>Saxifraga vayredana Luizet</t>
  </si>
  <si>
    <t>Saxifraga veitchiana Balf.f.</t>
  </si>
  <si>
    <t>Chrysosplenium alternifolium L.</t>
  </si>
  <si>
    <t>Chrysosplenium griffithii Hook.f. &amp; Thomson</t>
  </si>
  <si>
    <t>Heuchera pubescens Pursh</t>
  </si>
  <si>
    <t>Micranthes divaricata Losinsk.</t>
  </si>
  <si>
    <t>Micranthes lumpuensis (Engl.) Losinsk.</t>
  </si>
  <si>
    <t>Micranthes micranthidifolia (Haw.) Small</t>
  </si>
  <si>
    <t>Micranthes nelsoniana (D.Don) Small</t>
  </si>
  <si>
    <t>Micranthes odontoloma (Piper) A.Heller</t>
  </si>
  <si>
    <t>Micranthes pallida (Wall. ex Ser.) Losinsk.</t>
  </si>
  <si>
    <t>Micranthes pensylvanica L.</t>
  </si>
  <si>
    <t>Micranthes petiolaris (Raf.) Bush</t>
  </si>
  <si>
    <t>Micranthes sachalinensis (F.Schmidt) S.Akyama &amp; H.Ohba</t>
  </si>
  <si>
    <t xml:space="preserve">Ozomelis stauropetala (Piper) Rydb. </t>
  </si>
  <si>
    <t>China, Yunnan, Tengchong County, Jietou, 25°27.199'N 098°44.731'E, 2704 m, 27.07.2013, A. Favre &amp; S. Matuszak 26 (FR, KUN)</t>
  </si>
  <si>
    <t>16 in: Kumar, S. Kumari, S., Gupta, R.C., Sharma, V.K. 2013. Additions to the cytology of Saxifraga (Saxifragaceae) from the Western Himalayas, India. Botanica Serbica 37(2): 147-153.</t>
  </si>
  <si>
    <t>China, Yunnan, Bashuitai, 27°31.036'N 099°59.846'E, 3617 m, 20.08.2011, A. Favre &amp; S. Matuszak 137 (FR, KUN)</t>
  </si>
  <si>
    <t>China, Yunnan, Niyiang, Kawakarpo, 27°57.083'N 98°29.994'E, 3639 m, 02.08.2011, A. Favre &amp; S. Matuszak 53 (FR, KUN)</t>
  </si>
  <si>
    <t>China, Yunnan, Lijiang, 27°10.185'N 100°14.589'E, 3517 m, 18.08.2011, A. Favre &amp; S. Matuszak 111 (FR, KUN)</t>
  </si>
  <si>
    <t>China, Yunnan, Dali, 25°39.790'N 100°05.906'E, 3907 m, 09.08.2011, A. Favre &amp; S. Matuszak 54 (FR, KUN)</t>
  </si>
  <si>
    <t>2C value [pg]</t>
  </si>
  <si>
    <t>± SD</t>
  </si>
  <si>
    <t>1Cx value [pg]</t>
  </si>
  <si>
    <r>
      <t>2</t>
    </r>
    <r>
      <rPr>
        <b/>
        <i/>
        <sz val="12"/>
        <rFont val="Calibri"/>
        <family val="2"/>
      </rPr>
      <t>n</t>
    </r>
    <r>
      <rPr>
        <b/>
        <sz val="12"/>
        <rFont val="Calibri"/>
        <family val="2"/>
      </rPr>
      <t xml:space="preserve"> other source with reference</t>
    </r>
  </si>
  <si>
    <r>
      <t>(16), 66, 88, ca. 112, ca. 120, 124, ca. 128, 128, 154, 192, ca. 198, 198, 206</t>
    </r>
    <r>
      <rPr>
        <sz val="12"/>
        <color rgb="FF000000"/>
        <rFont val="Calibri"/>
        <family val="2"/>
      </rPr>
      <t>–</t>
    </r>
    <r>
      <rPr>
        <sz val="12"/>
        <color theme="1"/>
        <rFont val="Calibri"/>
        <family val="2"/>
      </rPr>
      <t>220, 208, 210, 220</t>
    </r>
  </si>
  <si>
    <r>
      <t>(16), 66, 88, ca. 112, ca. 120, 124, ca. 128, 128, 154, 192, ca. 198, 198, 206</t>
    </r>
    <r>
      <rPr>
        <sz val="12"/>
        <color rgb="FF000000"/>
        <rFont val="Calibri"/>
        <family val="2"/>
      </rPr>
      <t>–</t>
    </r>
    <r>
      <rPr>
        <sz val="12"/>
        <color theme="1"/>
        <rFont val="Calibri"/>
        <family val="2"/>
      </rPr>
      <t>220, 208, 210, 221</t>
    </r>
  </si>
  <si>
    <r>
      <t>[</t>
    </r>
    <r>
      <rPr>
        <sz val="12"/>
        <color rgb="FF000000"/>
        <rFont val="Calibri"/>
        <family val="2"/>
      </rPr>
      <t>≥</t>
    </r>
    <r>
      <rPr>
        <sz val="12"/>
        <color theme="1"/>
        <rFont val="Calibri"/>
        <family val="2"/>
      </rPr>
      <t>6x]</t>
    </r>
  </si>
  <si>
    <r>
      <rPr>
        <b/>
        <sz val="12"/>
        <color rgb="FF000000"/>
        <rFont val="Calibri"/>
        <family val="2"/>
      </rPr>
      <t>26*</t>
    </r>
    <r>
      <rPr>
        <sz val="12"/>
        <color rgb="FF000000"/>
        <rFont val="Calibri"/>
        <family val="2"/>
      </rPr>
      <t xml:space="preserve">, (38*), </t>
    </r>
    <r>
      <rPr>
        <b/>
        <sz val="12"/>
        <color rgb="FF000000"/>
        <rFont val="Calibri"/>
        <family val="2"/>
      </rPr>
      <t>48*</t>
    </r>
    <r>
      <rPr>
        <sz val="12"/>
        <color rgb="FF000000"/>
        <rFont val="Calibri"/>
        <family val="2"/>
      </rPr>
      <t>, 49*, 90*, &gt;100*, ca. 150*, 150*</t>
    </r>
  </si>
  <si>
    <r>
      <t xml:space="preserve">24, </t>
    </r>
    <r>
      <rPr>
        <b/>
        <sz val="12"/>
        <color rgb="FF000000"/>
        <rFont val="Calibri"/>
        <family val="2"/>
      </rPr>
      <t>26</t>
    </r>
  </si>
  <si>
    <r>
      <t>Austria, Salzburg, Seehorn,</t>
    </r>
    <r>
      <rPr>
        <sz val="12"/>
        <rFont val="Calibri"/>
        <family val="2"/>
      </rPr>
      <t xml:space="preserve"> 47°31'02.60"</t>
    </r>
    <r>
      <rPr>
        <sz val="12"/>
        <color rgb="FF000000"/>
        <rFont val="Calibri"/>
        <family val="2"/>
      </rPr>
      <t>N 12°50'</t>
    </r>
    <r>
      <rPr>
        <sz val="12"/>
        <rFont val="Calibri"/>
        <family val="2"/>
      </rPr>
      <t>42.13"E,</t>
    </r>
    <r>
      <rPr>
        <sz val="12"/>
        <color rgb="FF000000"/>
        <rFont val="Calibri"/>
        <family val="2"/>
      </rPr>
      <t xml:space="preserve"> 8/2012, A. Favre (LZ)</t>
    </r>
  </si>
  <si>
    <r>
      <t>China, Yunnan, above Bendiwan, 27°14.55'N 100°06.470'E, 3449 m</t>
    </r>
    <r>
      <rPr>
        <sz val="12"/>
        <rFont val="Calibri"/>
        <family val="2"/>
      </rPr>
      <t>, 06.09.2012, A. Favre 1208 (FR, KUN)</t>
    </r>
    <r>
      <rPr>
        <sz val="12"/>
        <color rgb="FFFF0000"/>
        <rFont val="Calibri"/>
        <family val="2"/>
      </rPr>
      <t xml:space="preserve">  </t>
    </r>
  </si>
  <si>
    <r>
      <t xml:space="preserve">(52), 56, 60, 63, 65, 64, </t>
    </r>
    <r>
      <rPr>
        <b/>
        <sz val="12"/>
        <color rgb="FF000000"/>
        <rFont val="Calibri"/>
        <family val="2"/>
      </rPr>
      <t>78</t>
    </r>
    <r>
      <rPr>
        <sz val="12"/>
        <color theme="1"/>
        <rFont val="Calibri"/>
        <family val="2"/>
      </rPr>
      <t>,</t>
    </r>
    <r>
      <rPr>
        <b/>
        <sz val="12"/>
        <color rgb="FF000000"/>
        <rFont val="Calibri"/>
        <family val="2"/>
      </rPr>
      <t xml:space="preserve"> ca. 80, 80</t>
    </r>
  </si>
  <si>
    <r>
      <t xml:space="preserve">28, 36, ca. 38, </t>
    </r>
    <r>
      <rPr>
        <b/>
        <sz val="12"/>
        <color rgb="FF000000"/>
        <rFont val="Calibri"/>
        <family val="2"/>
      </rPr>
      <t>38</t>
    </r>
  </si>
  <si>
    <r>
      <t>20, 20</t>
    </r>
    <r>
      <rPr>
        <sz val="12"/>
        <color rgb="FF000000"/>
        <rFont val="Calibri"/>
        <family val="2"/>
      </rPr>
      <t>–</t>
    </r>
    <r>
      <rPr>
        <sz val="12"/>
        <color theme="1"/>
        <rFont val="Calibri"/>
        <family val="2"/>
      </rPr>
      <t>22, 24, ca. 68, ca. 136; additionally subsp. leucantha intermediate between S. exarata and S. moschata with mit 48, 50</t>
    </r>
  </si>
  <si>
    <r>
      <t xml:space="preserve">North Macedonia, Stogovo, 1990 m; cult. Arktisch-Alpiner Garten Chemnitz (Germany) acc. no. AC-2074; </t>
    </r>
    <r>
      <rPr>
        <sz val="12"/>
        <color rgb="FFFF00FF"/>
        <rFont val="Calibri"/>
        <family val="2"/>
      </rPr>
      <t xml:space="preserve">photographic voucher (S. Spielau)  </t>
    </r>
  </si>
  <si>
    <r>
      <t xml:space="preserve">26 (obviously wrong cited from Gallego Martin, F., Sanchez Anta, M.A. (1986) Números cromosomaticos de plantas occidentales, 376-384. Anal. Jard. Bot. Madrid. 43(1): 143-146, in which n=26 and 2n=52was reported), 34, 36, </t>
    </r>
    <r>
      <rPr>
        <b/>
        <sz val="12"/>
        <color rgb="FF000000"/>
        <rFont val="Calibri"/>
        <family val="2"/>
      </rPr>
      <t>52</t>
    </r>
  </si>
  <si>
    <r>
      <t xml:space="preserve">22, 30, ca. 32, 32, 36, 44, 46, ca. 47, 47, 48, ca. 49, 49, 50, 51, ca. 52, </t>
    </r>
    <r>
      <rPr>
        <b/>
        <sz val="12"/>
        <color rgb="FF000000"/>
        <rFont val="Calibri"/>
        <family val="2"/>
      </rPr>
      <t>52</t>
    </r>
    <r>
      <rPr>
        <sz val="12"/>
        <color rgb="FF000000"/>
        <rFont val="Calibri"/>
        <family val="2"/>
      </rPr>
      <t>, 53, 54, 56, ca. 57, 57, ca. 60. The cited 2n=236 is wrong, because "118" is a collection number "R/118" of Redondo and not a haploid number; see Redondo N, Horjales M (1990) Saxifraga granulata L. en el NW Ibérico. Bol Soc Brot 63: 275–293. Vgl. Skovsted: 2x mit 2n = 32; 4x mit 2n = 64. Redondo &amp; Horj. 1990: meist 2n = 22, 44, keine n=118: Falsche angabe, es ist R/118 Sammelnummer Redondo, keine haploide n zahl. Auch möglich 2n = 26, 52. Check restl. Sektion!!!</t>
    </r>
  </si>
  <si>
    <r>
      <rPr>
        <b/>
        <sz val="12"/>
        <color rgb="FF000000"/>
        <rFont val="Calibri"/>
        <family val="2"/>
      </rPr>
      <t>26</t>
    </r>
    <r>
      <rPr>
        <sz val="12"/>
        <color theme="1"/>
        <rFont val="Calibri"/>
        <family val="2"/>
      </rPr>
      <t xml:space="preserve">, ca. 30, 39, 40-50, 40, ca. 44, ca. 48, 48, </t>
    </r>
    <r>
      <rPr>
        <b/>
        <sz val="12"/>
        <color rgb="FF000000"/>
        <rFont val="Calibri"/>
        <family val="2"/>
      </rPr>
      <t>52</t>
    </r>
    <r>
      <rPr>
        <sz val="12"/>
        <color theme="1"/>
        <rFont val="Calibri"/>
        <family val="2"/>
      </rPr>
      <t>, ca. 54, ca.58, ca.60, ca. 64, 64</t>
    </r>
  </si>
  <si>
    <r>
      <t>[</t>
    </r>
    <r>
      <rPr>
        <sz val="12"/>
        <color rgb="FF000000"/>
        <rFont val="Calibri"/>
        <family val="2"/>
      </rPr>
      <t>≥</t>
    </r>
    <r>
      <rPr>
        <sz val="12"/>
        <color theme="1"/>
        <rFont val="Calibri"/>
        <family val="2"/>
      </rPr>
      <t>10x]</t>
    </r>
  </si>
  <si>
    <r>
      <t>[</t>
    </r>
    <r>
      <rPr>
        <sz val="12"/>
        <color rgb="FF000000"/>
        <rFont val="Calibri"/>
        <family val="2"/>
      </rPr>
      <t>≤</t>
    </r>
    <r>
      <rPr>
        <sz val="12"/>
        <color theme="1"/>
        <rFont val="Calibri"/>
        <family val="2"/>
      </rPr>
      <t>1.49]</t>
    </r>
  </si>
  <si>
    <r>
      <t>[</t>
    </r>
    <r>
      <rPr>
        <sz val="12"/>
        <color rgb="FF000000"/>
        <rFont val="Calibri"/>
        <family val="2"/>
      </rPr>
      <t>≤</t>
    </r>
    <r>
      <rPr>
        <sz val="12"/>
        <color theme="1"/>
        <rFont val="Calibri"/>
        <family val="2"/>
      </rPr>
      <t>0.19]</t>
    </r>
  </si>
  <si>
    <r>
      <t xml:space="preserve">26: as S. marginata var. rocheliana with </t>
    </r>
    <r>
      <rPr>
        <i/>
        <sz val="12"/>
        <rFont val="Calibri"/>
        <family val="2"/>
      </rPr>
      <t>n</t>
    </r>
    <r>
      <rPr>
        <sz val="12"/>
        <rFont val="Calibri"/>
        <family val="2"/>
      </rPr>
      <t xml:space="preserve"> = 13 in Skovsted, A. (1934). Cytological studies in the tribe Saxifrageae. Dansk Botanisk Arkiv Udgivet af Dansk Botanisk Forening 8(5): 1–52. Note: CCBD cites a wrong synonym for S. marginata, namely S. carpatica Rchb. ≠ S. carpathica N.Terracc.; checked in the original publikation: Pogan E., Rychlewski J. et al. 1980 a. Further studies in chromosome numbers of Polish Angiosperms. Part XIV. Acta Biol. Cracov. Ser. Bot. 22, 129-153. There 2n = ca. 48 for S. carpatica Rchb., which belongs to sect. Mesogyne.</t>
    </r>
  </si>
  <si>
    <r>
      <t xml:space="preserve">(26), </t>
    </r>
    <r>
      <rPr>
        <b/>
        <sz val="12"/>
        <color rgb="FF000000"/>
        <rFont val="Calibri"/>
        <family val="2"/>
      </rPr>
      <t>42</t>
    </r>
    <r>
      <rPr>
        <sz val="12"/>
        <color theme="1"/>
        <rFont val="Calibri"/>
        <family val="2"/>
      </rPr>
      <t>, 44</t>
    </r>
  </si>
  <si>
    <r>
      <t>China, Yunnan, above Bendiwan, 27°14.528'N 100°07.243'E, 2955 m</t>
    </r>
    <r>
      <rPr>
        <sz val="12"/>
        <rFont val="Calibri"/>
        <family val="2"/>
      </rPr>
      <t>, 07.09.2012, A. Favre 1212 (FR, KUN)</t>
    </r>
    <r>
      <rPr>
        <sz val="12"/>
        <color rgb="FFFF0000"/>
        <rFont val="Calibri"/>
        <family val="2"/>
      </rPr>
      <t xml:space="preserve">  </t>
    </r>
  </si>
  <si>
    <r>
      <t xml:space="preserve">16, 20, </t>
    </r>
    <r>
      <rPr>
        <b/>
        <sz val="12"/>
        <color rgb="FF000000"/>
        <rFont val="Calibri"/>
        <family val="2"/>
      </rPr>
      <t>26</t>
    </r>
    <r>
      <rPr>
        <sz val="12"/>
        <color rgb="FF000000"/>
        <rFont val="Calibri"/>
        <family val="2"/>
      </rPr>
      <t>, 28, 32, 48, 60</t>
    </r>
  </si>
  <si>
    <r>
      <t xml:space="preserve">48 in: Funamoto, T. 2010. Somatic chromosomes of ten species of </t>
    </r>
    <r>
      <rPr>
        <sz val="12"/>
        <color rgb="FF000000"/>
        <rFont val="Calibri"/>
        <family val="2"/>
      </rPr>
      <t>Saxifraga</t>
    </r>
    <r>
      <rPr>
        <sz val="12"/>
        <color theme="1"/>
        <rFont val="Calibri"/>
        <family val="2"/>
      </rPr>
      <t xml:space="preserve"> L. (Saxifragaceae) in Asian continent, Russia and Mongolia.Chromosome Botany 5(1): 5-13. hts://doi.org/10.3199/iscb.5.5;  Note: 2n=16 most frequent in Ural Mts. according to Kapralov MV, Gabrielsen TM, Sarapultsev IE, Brochmann C (2006) Genetic enrichment of the arctic clonal plant Saxifraga cernua at its southern periphery via the alpine sexual Saxifraga sibirica. Molec Ecol 15:3401–3411. https://doi.org/10.1111/j.1365-294X.2006.03024.x. The number 2n=18 was cited by Dymshakova et al. (2012) &amp; Kapralov et al. (2006) appears to be erroneous and has not been recorded by Webb &amp; Gornall (1989) as cited. Dymshakova OS, Semerikov VL, Lascoux M (2012) AFLP analysis to estimate the genetic contribution of parents to progeny from hybridization between Saxifraga sibirica L. and S. cernua L. Russ J Ecol 43:347–351 https://doi.org/10.1134/S1067413612050062</t>
    </r>
  </si>
  <si>
    <r>
      <t xml:space="preserve">30, 32, 36, </t>
    </r>
    <r>
      <rPr>
        <sz val="12"/>
        <color rgb="FF000000"/>
        <rFont val="Calibri"/>
        <family val="2"/>
      </rPr>
      <t>54</t>
    </r>
    <r>
      <rPr>
        <sz val="12"/>
        <color theme="1"/>
        <rFont val="Calibri"/>
        <family val="2"/>
      </rPr>
      <t>, 56</t>
    </r>
  </si>
  <si>
    <r>
      <t xml:space="preserve">18, 24, 36, </t>
    </r>
    <r>
      <rPr>
        <b/>
        <sz val="12"/>
        <color rgb="FF000000"/>
        <rFont val="Calibri"/>
        <family val="2"/>
      </rPr>
      <t>48</t>
    </r>
    <r>
      <rPr>
        <sz val="12"/>
        <color theme="1"/>
        <rFont val="Calibri"/>
        <family val="2"/>
      </rPr>
      <t>, 72, 96</t>
    </r>
  </si>
  <si>
    <r>
      <t xml:space="preserve">ca. 60, 60, ca. 70, ca. 80, </t>
    </r>
    <r>
      <rPr>
        <b/>
        <sz val="12"/>
        <color rgb="FF000000"/>
        <rFont val="Calibri"/>
        <family val="2"/>
      </rPr>
      <t>80</t>
    </r>
    <r>
      <rPr>
        <sz val="12"/>
        <color theme="1"/>
        <rFont val="Calibri"/>
        <family val="2"/>
      </rPr>
      <t>, 84</t>
    </r>
  </si>
  <si>
    <r>
      <t xml:space="preserve">24, 26, </t>
    </r>
    <r>
      <rPr>
        <b/>
        <sz val="12"/>
        <color rgb="FF000000"/>
        <rFont val="Calibri"/>
        <family val="2"/>
      </rPr>
      <t>28</t>
    </r>
    <r>
      <rPr>
        <sz val="12"/>
        <color theme="1"/>
        <rFont val="Calibri"/>
        <family val="2"/>
      </rPr>
      <t>, 29, ca. 30, 50, 54, 56, 60, 78 in: Fukuda, T., Andreeva, E., Taran, A., Takahashi, H., &amp; Ikeda, H. (2016). Chromosome number of Micranthes nelsoniana (D. Don) Small (Saxifragaceae) in northeast Asia. Caryologia, 69(4), 325–329. https://doi.org/10.1080/00087114.2016.1215091; Fukuda, T., Ishikawa, N., Chernyagina, O.A., Barkalov, V.Y., Taran, A.A., Yakubov, V.V., Marchuk, E.A., Linnik, E.V., Tamaki, I. 2024. Phylogeography and chromosome number variation in Micranthes nelsoniana and related species (Saxifragaceae) in Northeast Asia, Botanical Journal of the Linnean Society 205(3): 313–338. https://doi.org/10.1093/botlinnean/boad053; Fukuda, T., Chernyagina, O.A., Yakubov, V.V. et al. Chromosome number change, polyploidy, and genetic composition in Micranthes nelsoniana (Saxifragaceae) in the Kamchatka Peninsula. Plant Syst Evol 311: 7 (2025). https://doi.org/10.1007/s00606-025-01935-4; Zhukova, P.G., Petrovskii, P.P. 1987. Karyotaxonomic Analysis of Some Species of the Genus Saxifraga (Saxifragaceae) from Northern Asia, Bot. Zh. 72(5): 632–640.</t>
    </r>
  </si>
  <si>
    <r>
      <t>[≥</t>
    </r>
    <r>
      <rPr>
        <sz val="12"/>
        <color theme="1"/>
        <rFont val="Calibri"/>
        <family val="2"/>
      </rPr>
      <t>6x]</t>
    </r>
  </si>
  <si>
    <r>
      <t>[</t>
    </r>
    <r>
      <rPr>
        <sz val="12"/>
        <color rgb="FF000000"/>
        <rFont val="Calibri"/>
        <family val="2"/>
      </rPr>
      <t>≤</t>
    </r>
    <r>
      <rPr>
        <sz val="12"/>
        <color theme="1"/>
        <rFont val="Calibri"/>
        <family val="2"/>
      </rPr>
      <t>1.54]</t>
    </r>
  </si>
  <si>
    <r>
      <t>56</t>
    </r>
    <r>
      <rPr>
        <sz val="12"/>
        <color rgb="FF000000"/>
        <rFont val="Calibri"/>
        <family val="2"/>
      </rPr>
      <t>, 58 (Skovsted), 84, 112</t>
    </r>
  </si>
  <si>
    <r>
      <t xml:space="preserve">16, </t>
    </r>
    <r>
      <rPr>
        <b/>
        <sz val="12"/>
        <color rgb="FF000000"/>
        <rFont val="Calibri"/>
        <family val="2"/>
      </rPr>
      <t xml:space="preserve">40 </t>
    </r>
    <r>
      <rPr>
        <sz val="12"/>
        <color rgb="FF000000"/>
        <rFont val="Calibri"/>
        <family val="2"/>
      </rPr>
      <t>in:</t>
    </r>
    <r>
      <rPr>
        <sz val="12"/>
        <color theme="1"/>
        <rFont val="Calibri"/>
        <family val="2"/>
      </rPr>
      <t xml:space="preserve"> Funamoto, T. &amp; Nakamura, T. (1993) Notes on somatic chromosome numbers in Japanese Saxifraga (2), Karyotypes of four alpine Saxifraga species. La Kromosomo II</t>
    </r>
    <r>
      <rPr>
        <sz val="12"/>
        <color rgb="FF000000"/>
        <rFont val="Calibri"/>
        <family val="2"/>
      </rPr>
      <t>—</t>
    </r>
    <r>
      <rPr>
        <sz val="12"/>
        <color theme="1"/>
        <rFont val="Calibri"/>
        <family val="2"/>
      </rPr>
      <t xml:space="preserve">70: 2411–2416. </t>
    </r>
  </si>
  <si>
    <t>Irriguae (Engl. &amp; Irmsch.) Tkach, Spielau, D.Horák &amp; Röser</t>
  </si>
  <si>
    <t xml:space="preserve">Ploidy level of sample </t>
  </si>
  <si>
    <r>
      <t>2</t>
    </r>
    <r>
      <rPr>
        <b/>
        <i/>
        <sz val="12"/>
        <rFont val="Calibri"/>
        <family val="2"/>
      </rPr>
      <t xml:space="preserve">n </t>
    </r>
    <r>
      <rPr>
        <b/>
        <sz val="12"/>
        <rFont val="Calibri"/>
        <family val="2"/>
      </rPr>
      <t>from CCDB (2025); (number unlikely); * infraspecific taxa not indicated; most frequent number in bold print</t>
    </r>
  </si>
  <si>
    <t>Saxifraga paniculata cv. 'Baldensis'</t>
  </si>
  <si>
    <r>
      <t xml:space="preserve">*Corresponding authors: </t>
    </r>
    <r>
      <rPr>
        <sz val="12"/>
        <rFont val="Calibri"/>
        <family val="2"/>
      </rPr>
      <t>natalia.tkach@botanik.uni-halle.de and martin.roeser@botanik.uni-halle.de</t>
    </r>
  </si>
  <si>
    <r>
      <rPr>
        <vertAlign val="superscript"/>
        <sz val="12"/>
        <rFont val="Calibri"/>
        <family val="2"/>
      </rPr>
      <t xml:space="preserve">1 </t>
    </r>
    <r>
      <rPr>
        <sz val="12"/>
        <rFont val="Calibri"/>
        <family val="2"/>
      </rPr>
      <t>Martin Luther University Halle-Wittenberg, Institute of Biology, Geobotany and Botanical Garden, Am Kirchtor 1, 06108 Halle (Saale), Germany</t>
    </r>
  </si>
  <si>
    <r>
      <rPr>
        <vertAlign val="superscript"/>
        <sz val="12"/>
        <rFont val="Calibri"/>
        <family val="2"/>
      </rPr>
      <t xml:space="preserve">2 </t>
    </r>
    <r>
      <rPr>
        <sz val="12"/>
        <rFont val="Calibri"/>
        <family val="2"/>
      </rPr>
      <t>Palacký University Olomouc, Faculty of Science, Department of Botany, Šlechtitelů 27, 78371 Olomouc, Czech Republic</t>
    </r>
  </si>
  <si>
    <r>
      <t>Natalia Tkach</t>
    </r>
    <r>
      <rPr>
        <b/>
        <vertAlign val="superscript"/>
        <sz val="12"/>
        <rFont val="Calibri"/>
        <family val="2"/>
      </rPr>
      <t>1</t>
    </r>
    <r>
      <rPr>
        <b/>
        <sz val="12"/>
        <rFont val="Calibri"/>
        <family val="2"/>
      </rPr>
      <t>*, Sebastian Spielau</t>
    </r>
    <r>
      <rPr>
        <b/>
        <vertAlign val="superscript"/>
        <sz val="12"/>
        <rFont val="Calibri"/>
        <family val="2"/>
      </rPr>
      <t>1</t>
    </r>
    <r>
      <rPr>
        <b/>
        <sz val="12"/>
        <rFont val="Calibri"/>
        <family val="2"/>
      </rPr>
      <t>, David Horák</t>
    </r>
    <r>
      <rPr>
        <b/>
        <vertAlign val="superscript"/>
        <sz val="12"/>
        <rFont val="Calibri"/>
        <family val="2"/>
      </rPr>
      <t>2</t>
    </r>
    <r>
      <rPr>
        <b/>
        <sz val="12"/>
        <rFont val="Calibri"/>
        <family val="2"/>
      </rPr>
      <t>, Martin Röser</t>
    </r>
    <r>
      <rPr>
        <b/>
        <vertAlign val="superscript"/>
        <sz val="12"/>
        <rFont val="Calibri"/>
        <family val="2"/>
      </rPr>
      <t>1</t>
    </r>
    <r>
      <rPr>
        <b/>
        <sz val="12"/>
        <rFont val="Calibri"/>
        <family val="2"/>
      </rPr>
      <t>*</t>
    </r>
  </si>
  <si>
    <r>
      <rPr>
        <b/>
        <sz val="12"/>
        <rFont val="Calibri"/>
        <family val="2"/>
      </rPr>
      <t xml:space="preserve">Online Resource 1. </t>
    </r>
    <r>
      <rPr>
        <sz val="12"/>
        <rFont val="Calibri"/>
        <family val="2"/>
      </rPr>
      <t xml:space="preserve">Examined taxa of </t>
    </r>
    <r>
      <rPr>
        <i/>
        <sz val="12"/>
        <rFont val="Calibri"/>
        <family val="2"/>
      </rPr>
      <t>Saxifraga</t>
    </r>
    <r>
      <rPr>
        <sz val="12"/>
        <rFont val="Calibri"/>
        <family val="2"/>
      </rPr>
      <t xml:space="preserve"> and other Saxifragaceae genera, including the measured 2C values and their standard deviation, 1C values, 2</t>
    </r>
    <r>
      <rPr>
        <i/>
        <sz val="12"/>
        <rFont val="Calibri"/>
        <family val="2"/>
      </rPr>
      <t>n</t>
    </r>
    <r>
      <rPr>
        <sz val="12"/>
        <rFont val="Calibri"/>
        <family val="2"/>
      </rPr>
      <t xml:space="preserve"> chromosome number recorded in CCDB (2025) and other sources as indicated, ploidy level, chromosome base number </t>
    </r>
    <r>
      <rPr>
        <i/>
        <sz val="12"/>
        <rFont val="Calibri"/>
        <family val="2"/>
      </rPr>
      <t>x</t>
    </r>
    <r>
      <rPr>
        <sz val="12"/>
        <rFont val="Calibri"/>
        <family val="2"/>
      </rPr>
      <t>, calculated 1Cx values and mean chromosome DNA content (MC), FCM standard species used, kind of processed sample tissue, and collection details. Estimated data based on the 2C values and available chromosome counts for related species of the same section or subsection are indicated in square brackets. 2</t>
    </r>
    <r>
      <rPr>
        <i/>
        <sz val="12"/>
        <rFont val="Calibri"/>
        <family val="2"/>
      </rPr>
      <t>n</t>
    </r>
    <r>
      <rPr>
        <sz val="12"/>
        <rFont val="Calibri"/>
        <family val="2"/>
      </rPr>
      <t xml:space="preserve"> chromosome numbers in parentheses require confirmation. BG = Botanical Garden. The plant species used as internal standard in the FCM measurements and their genome sizes were: </t>
    </r>
    <r>
      <rPr>
        <i/>
        <sz val="12"/>
        <rFont val="Calibri"/>
        <family val="2"/>
      </rPr>
      <t>Glycine max</t>
    </r>
    <r>
      <rPr>
        <sz val="12"/>
        <rFont val="Calibri"/>
        <family val="2"/>
      </rPr>
      <t xml:space="preserve"> Merr. ‘Polanka’ (2.50 pg/2C), </t>
    </r>
    <r>
      <rPr>
        <i/>
        <sz val="12"/>
        <rFont val="Calibri"/>
        <family val="2"/>
      </rPr>
      <t>Pisum sativum</t>
    </r>
    <r>
      <rPr>
        <sz val="12"/>
        <rFont val="Calibri"/>
        <family val="2"/>
      </rPr>
      <t xml:space="preserve"> L. ‘Ctirad’ (9.09 pg/2C), </t>
    </r>
    <r>
      <rPr>
        <i/>
        <sz val="12"/>
        <rFont val="Calibri"/>
        <family val="2"/>
      </rPr>
      <t>Raphanus sativus</t>
    </r>
    <r>
      <rPr>
        <sz val="12"/>
        <rFont val="Calibri"/>
        <family val="2"/>
      </rPr>
      <t xml:space="preserve"> L. ‘Saxa’ (1.11 pg/2C), </t>
    </r>
    <r>
      <rPr>
        <i/>
        <sz val="12"/>
        <rFont val="Calibri"/>
        <family val="2"/>
      </rPr>
      <t>Secale cereale</t>
    </r>
    <r>
      <rPr>
        <sz val="12"/>
        <rFont val="Calibri"/>
        <family val="2"/>
      </rPr>
      <t xml:space="preserve"> L. ‘Daňkovské’ (16.19 pg/2C),</t>
    </r>
    <r>
      <rPr>
        <i/>
        <sz val="12"/>
        <rFont val="Calibri"/>
        <family val="2"/>
      </rPr>
      <t xml:space="preserve"> Solanum lycopersicum</t>
    </r>
    <r>
      <rPr>
        <sz val="12"/>
        <rFont val="Calibri"/>
        <family val="2"/>
      </rPr>
      <t xml:space="preserve"> L. ‘Stupické polní rané’ (1.96 pg/2C), </t>
    </r>
    <r>
      <rPr>
        <i/>
        <sz val="12"/>
        <rFont val="Calibri"/>
        <family val="2"/>
      </rPr>
      <t>Vicia faba</t>
    </r>
    <r>
      <rPr>
        <sz val="12"/>
        <rFont val="Calibri"/>
        <family val="2"/>
      </rPr>
      <t xml:space="preserve"> L. ‘Inovec’ (26.90 pg/2C), </t>
    </r>
    <r>
      <rPr>
        <i/>
        <sz val="12"/>
        <rFont val="Calibri"/>
        <family val="2"/>
      </rPr>
      <t>Zea mays</t>
    </r>
    <r>
      <rPr>
        <sz val="12"/>
        <rFont val="Calibri"/>
        <family val="2"/>
      </rPr>
      <t xml:space="preserve"> L. ‘CE-777’ (5.43 pg/2C) (Doležel et al. 2007, 2018; Temsch et al. 2022).</t>
    </r>
  </si>
  <si>
    <r>
      <t xml:space="preserve">Chromosome base number </t>
    </r>
    <r>
      <rPr>
        <b/>
        <i/>
        <sz val="12"/>
        <rFont val="Calibri"/>
        <family val="2"/>
      </rPr>
      <t>x</t>
    </r>
  </si>
  <si>
    <t>Type of plant tissue</t>
  </si>
  <si>
    <t>Russia, Kabardino-Balkaria, Verkhnyaya Balkaria; cult. private saxifrage collection D. Horák (Bystřice pod Hostýnem, Czech Republic)</t>
  </si>
  <si>
    <t xml:space="preserve">Albania, Prokletije mts.; cult. private saxifrage collection D. Horák (Bystřice pod Hostýnem, Czech Republic) </t>
  </si>
  <si>
    <t>Greece, Vermio mts.; cult. private saxifrage collection D. Horák (Bystřice pod Hostýnem, Czech Republic)</t>
  </si>
  <si>
    <t>Bulgaria, Pirin Mts., Vichren; cult. private collection D. Horák (Bystřice pod Hostýnem, Czech Republic)</t>
  </si>
  <si>
    <t>Bosnia and Hercegovina, Cvrsnica mts.; cult. private collection D. Horák (Bystřice pod Hostýnem, Czech Republic)</t>
  </si>
  <si>
    <t>Albania, Prokletije mts.; cult. private collection D. Horák (Bystřice pod Hostýnem, Czech Republic)</t>
  </si>
  <si>
    <t>Turkey, Kaz Dag; cult. private collection D. Horák (Bystřice pod Hostýnem, Czech Republic)</t>
  </si>
  <si>
    <t>Greece, Peloponnese; cult. private collection D. Horák (Bystřice pod Hostýnem, Czech Republic)</t>
  </si>
  <si>
    <t>North Macedonia, Galicica mts; cult. private collection D. Horák (Bystřice pod Hostýnem, Czech Republic)</t>
  </si>
  <si>
    <t>Russia, Caucasus, Elbrus; cult. private collection D. Horák (Bystřice pod Hostýnem, Czech Republic)</t>
  </si>
  <si>
    <t>Bulgaria, Pirin mts, Orelyak, 41°34′13.99″N 23°36′46.38″E, J. Jurasek; cult. private collection D. Horák (Bystřice pod Hostýnem, Czech Republic)</t>
  </si>
  <si>
    <t xml:space="preserve">Bulgaria, Ali Botush reserve (Slavyanka) ca. 41°22′37″N 23°37′14″E; cult. private collection D. Horák (Bystřice pod Hostýnem, Czech Republic) </t>
  </si>
  <si>
    <t>Turkey, Ulu Dag, 40°4'13.906"N, 29°13'19.235"E, V. Stanek; cult. private collection D. Horák (Bystřice pod Hostýnem, Czech Republic)</t>
  </si>
  <si>
    <t>Bulgaria, Rodopi, Backovo lake; cult. private collection D. Horák (Bystřice pod Hostýnem, Czech Republic)</t>
  </si>
  <si>
    <t>Russia, Caucasus, Mt. Fisht; cult. private collection D. Horák (Bystřice pod Hostýnem, Czech Republic)</t>
  </si>
  <si>
    <t>cult. private saxifrage collection D. Horák (Bystřice pod Hostýnem, Czech Republic)</t>
  </si>
  <si>
    <t>Austria, Hochobir; cult. private saxifrage collection D. Horák (Bystřice pod Hostýnem, Czech Republic)</t>
  </si>
  <si>
    <t>Nepal, Bhratang; cult. private saxifrage collection D. Horák (Bystřice pod Hostýnem, Czech Republic)</t>
  </si>
  <si>
    <t>Saxifraga retusa Goun subsp. retusa</t>
  </si>
  <si>
    <r>
      <t xml:space="preserve">Genome sizes and chromosomal repatterning in the evolution of </t>
    </r>
    <r>
      <rPr>
        <b/>
        <i/>
        <sz val="18"/>
        <rFont val="Calibri"/>
        <family val="2"/>
      </rPr>
      <t>Saxifraga</t>
    </r>
    <r>
      <rPr>
        <b/>
        <sz val="18"/>
        <rFont val="Calibri"/>
        <family val="2"/>
      </rPr>
      <t xml:space="preserve"> and other Saxifragaceae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</si>
</sst>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7">
    <font>
      <sz val="11"/>
      <color theme="1"/>
      <name val="Aptos Narrow"/>
      <family val="2"/>
      <scheme val="minor"/>
    </font>
    <font>
      <sz val="11"/>
      <color theme="1"/>
      <name val="Aptos Narrow"/>
      <family val="2"/>
      <scheme val="minor"/>
    </font>
    <font>
      <sz val="11"/>
      <color theme="1"/>
      <name val="Aptos Narrow"/>
      <family val="2"/>
      <charset val="238"/>
      <scheme val="minor"/>
    </font>
    <font>
      <b/>
      <sz val="12"/>
      <name val="Calibri"/>
      <family val="2"/>
    </font>
    <font>
      <b/>
      <i/>
      <sz val="12"/>
      <name val="Calibri"/>
      <family val="2"/>
    </font>
    <font>
      <sz val="12"/>
      <color theme="1"/>
      <name val="Calibri"/>
      <family val="2"/>
    </font>
    <font>
      <sz val="12"/>
      <name val="Calibri"/>
      <family val="2"/>
    </font>
    <font>
      <i/>
      <sz val="12"/>
      <name val="Calibri"/>
      <family val="2"/>
    </font>
    <font>
      <sz val="12"/>
      <color rgb="FFFF0000"/>
      <name val="Calibri"/>
      <family val="2"/>
    </font>
    <font>
      <b/>
      <sz val="12"/>
      <color rgb="FF000000"/>
      <name val="Calibri"/>
      <family val="2"/>
    </font>
    <font>
      <sz val="12"/>
      <color rgb="FF000000"/>
      <name val="Calibri"/>
      <family val="2"/>
    </font>
    <font>
      <strike/>
      <sz val="12"/>
      <color rgb="FF000000"/>
      <name val="Calibri"/>
      <family val="2"/>
    </font>
    <font>
      <sz val="12"/>
      <color rgb="FFFF00FF"/>
      <name val="Calibri"/>
      <family val="2"/>
    </font>
    <font>
      <vertAlign val="superscript"/>
      <sz val="12"/>
      <name val="Calibri"/>
      <family val="2"/>
    </font>
    <font>
      <b/>
      <sz val="18"/>
      <name val="Calibri"/>
      <family val="2"/>
    </font>
    <font>
      <b/>
      <i/>
      <sz val="18"/>
      <name val="Calibri"/>
      <family val="2"/>
    </font>
    <font>
      <b/>
      <vertAlign val="superscript"/>
      <sz val="12"/>
      <name val="Calibri"/>
      <family val="2"/>
    </font>
  </fonts>
  <fills count="5">
    <fill>
      <patternFill patternType="none"/>
    </fill>
    <fill>
      <patternFill patternType="gray125"/>
    </fill>
    <fill>
      <patternFill patternType="solid">
        <fgColor rgb="FFFFCCFF"/>
        <bgColor indexed="64"/>
      </patternFill>
    </fill>
    <fill>
      <patternFill patternType="solid">
        <fgColor theme="0" tint="-4.9989318521683403E-2"/>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64">
    <xf numFmtId="0" fontId="0" fillId="0" borderId="0" xfId="0"/>
    <xf numFmtId="0" fontId="3" fillId="0" borderId="0" xfId="0" applyFont="1" applyBorder="1"/>
    <xf numFmtId="0" fontId="5" fillId="0" borderId="0" xfId="0" applyFont="1" applyBorder="1"/>
    <xf numFmtId="0" fontId="5" fillId="0" borderId="0" xfId="0" applyFont="1" applyBorder="1" applyAlignment="1">
      <alignment horizontal="center"/>
    </xf>
    <xf numFmtId="2" fontId="5" fillId="0" borderId="0" xfId="0" applyNumberFormat="1" applyFont="1" applyBorder="1" applyAlignment="1">
      <alignment horizontal="center"/>
    </xf>
    <xf numFmtId="0" fontId="5" fillId="0" borderId="0" xfId="0" applyFont="1" applyBorder="1" applyAlignment="1">
      <alignment horizontal="left"/>
    </xf>
    <xf numFmtId="0" fontId="5" fillId="0" borderId="0" xfId="0" applyFont="1"/>
    <xf numFmtId="0" fontId="6" fillId="0" borderId="0" xfId="0" applyFont="1" applyBorder="1"/>
    <xf numFmtId="0" fontId="3" fillId="4" borderId="1" xfId="0" applyFont="1" applyFill="1" applyBorder="1" applyAlignment="1">
      <alignment vertical="top"/>
    </xf>
    <xf numFmtId="0" fontId="9" fillId="4" borderId="1" xfId="0" applyFont="1" applyFill="1" applyBorder="1" applyAlignment="1">
      <alignment vertical="top" wrapText="1"/>
    </xf>
    <xf numFmtId="49" fontId="3" fillId="4" borderId="1" xfId="0" applyNumberFormat="1" applyFont="1" applyFill="1" applyBorder="1" applyAlignment="1">
      <alignment vertical="top" wrapText="1"/>
    </xf>
    <xf numFmtId="0" fontId="3" fillId="4" borderId="1" xfId="0" applyFont="1" applyFill="1" applyBorder="1" applyAlignment="1">
      <alignment vertical="top" wrapText="1"/>
    </xf>
    <xf numFmtId="0" fontId="9" fillId="0" borderId="1" xfId="0" applyFont="1" applyFill="1" applyBorder="1" applyAlignment="1"/>
    <xf numFmtId="0" fontId="6" fillId="0" borderId="1" xfId="0" applyFont="1" applyFill="1" applyBorder="1"/>
    <xf numFmtId="0" fontId="10" fillId="0" borderId="1" xfId="0" applyFont="1" applyFill="1" applyBorder="1"/>
    <xf numFmtId="2" fontId="10" fillId="0" borderId="1" xfId="0" applyNumberFormat="1" applyFont="1" applyFill="1" applyBorder="1" applyAlignment="1">
      <alignment horizontal="center" vertical="top"/>
    </xf>
    <xf numFmtId="164" fontId="10" fillId="0" borderId="1" xfId="0" applyNumberFormat="1" applyFont="1" applyFill="1" applyBorder="1" applyAlignment="1">
      <alignment horizontal="center" vertical="top"/>
    </xf>
    <xf numFmtId="2" fontId="5" fillId="0" borderId="1" xfId="0" applyNumberFormat="1" applyFont="1" applyBorder="1" applyAlignment="1">
      <alignment horizontal="center"/>
    </xf>
    <xf numFmtId="0" fontId="10" fillId="0" borderId="1" xfId="0" applyNumberFormat="1" applyFont="1" applyFill="1" applyBorder="1" applyAlignment="1">
      <alignment horizontal="left"/>
    </xf>
    <xf numFmtId="49" fontId="5" fillId="0" borderId="1" xfId="0" applyNumberFormat="1" applyFont="1" applyFill="1" applyBorder="1"/>
    <xf numFmtId="0" fontId="10" fillId="0" borderId="1" xfId="0" applyFont="1" applyFill="1" applyBorder="1" applyAlignment="1">
      <alignment horizontal="center" vertical="top"/>
    </xf>
    <xf numFmtId="165" fontId="5" fillId="0" borderId="1" xfId="0" applyNumberFormat="1" applyFont="1" applyBorder="1" applyAlignment="1">
      <alignment horizontal="center"/>
    </xf>
    <xf numFmtId="0" fontId="6" fillId="0" borderId="1" xfId="0" applyFont="1" applyFill="1" applyBorder="1" applyAlignment="1">
      <alignment horizontal="center"/>
    </xf>
    <xf numFmtId="0" fontId="5" fillId="0" borderId="1" xfId="0" applyFont="1" applyFill="1" applyBorder="1"/>
    <xf numFmtId="0" fontId="5" fillId="0" borderId="1" xfId="0" applyFont="1" applyBorder="1"/>
    <xf numFmtId="0" fontId="10" fillId="0" borderId="1" xfId="0" applyFont="1" applyFill="1" applyBorder="1" applyAlignment="1">
      <alignment horizontal="left"/>
    </xf>
    <xf numFmtId="49" fontId="5" fillId="0" borderId="1" xfId="0" applyNumberFormat="1" applyFont="1" applyFill="1" applyBorder="1" applyAlignment="1">
      <alignment horizontal="left"/>
    </xf>
    <xf numFmtId="0" fontId="5" fillId="0" borderId="1" xfId="0" applyNumberFormat="1" applyFont="1" applyFill="1" applyBorder="1" applyAlignment="1">
      <alignment horizontal="left"/>
    </xf>
    <xf numFmtId="2" fontId="5" fillId="0" borderId="1" xfId="0" applyNumberFormat="1" applyFont="1" applyFill="1" applyBorder="1" applyAlignment="1">
      <alignment horizontal="center" vertical="top"/>
    </xf>
    <xf numFmtId="0" fontId="5" fillId="0" borderId="1" xfId="0" applyFont="1" applyFill="1" applyBorder="1" applyAlignment="1">
      <alignment horizontal="center" vertical="top"/>
    </xf>
    <xf numFmtId="49" fontId="10" fillId="0" borderId="1" xfId="0" applyNumberFormat="1" applyFont="1" applyFill="1" applyBorder="1" applyAlignment="1">
      <alignment horizontal="left"/>
    </xf>
    <xf numFmtId="49" fontId="10" fillId="0" borderId="1" xfId="0" applyNumberFormat="1" applyFont="1" applyFill="1" applyBorder="1"/>
    <xf numFmtId="49" fontId="6" fillId="0" borderId="1" xfId="0" applyNumberFormat="1" applyFont="1" applyFill="1" applyBorder="1"/>
    <xf numFmtId="0" fontId="10" fillId="2" borderId="1" xfId="0" applyFont="1" applyFill="1" applyBorder="1"/>
    <xf numFmtId="0" fontId="5" fillId="0" borderId="1" xfId="0" applyFont="1" applyFill="1" applyBorder="1" applyAlignment="1">
      <alignment horizontal="center"/>
    </xf>
    <xf numFmtId="2" fontId="10" fillId="0" borderId="1" xfId="0" applyNumberFormat="1" applyFont="1" applyFill="1" applyBorder="1"/>
    <xf numFmtId="2" fontId="10" fillId="0" borderId="1" xfId="0" applyNumberFormat="1" applyFont="1" applyFill="1" applyBorder="1" applyAlignment="1">
      <alignment horizontal="center"/>
    </xf>
    <xf numFmtId="164" fontId="10" fillId="0" borderId="1" xfId="0" applyNumberFormat="1" applyFont="1" applyFill="1" applyBorder="1" applyAlignment="1">
      <alignment horizontal="center"/>
    </xf>
    <xf numFmtId="164" fontId="5" fillId="0" borderId="1" xfId="0" applyNumberFormat="1" applyFont="1" applyFill="1" applyBorder="1" applyAlignment="1">
      <alignment horizontal="center" vertical="top"/>
    </xf>
    <xf numFmtId="49" fontId="10" fillId="0" borderId="1" xfId="0" applyNumberFormat="1" applyFont="1" applyFill="1" applyBorder="1" applyAlignment="1">
      <alignment horizontal="right"/>
    </xf>
    <xf numFmtId="0" fontId="11" fillId="0" borderId="1" xfId="0" applyFont="1" applyFill="1" applyBorder="1"/>
    <xf numFmtId="2" fontId="6" fillId="0" borderId="1" xfId="0" applyNumberFormat="1" applyFont="1" applyFill="1" applyBorder="1" applyAlignment="1">
      <alignment horizontal="center" vertical="top"/>
    </xf>
    <xf numFmtId="0" fontId="10" fillId="0" borderId="1" xfId="0" applyFont="1" applyFill="1" applyBorder="1" applyAlignment="1">
      <alignment horizontal="center"/>
    </xf>
    <xf numFmtId="0" fontId="10" fillId="0" borderId="1" xfId="0" applyFont="1" applyBorder="1"/>
    <xf numFmtId="164" fontId="6" fillId="0" borderId="1" xfId="0" applyNumberFormat="1" applyFont="1" applyFill="1" applyBorder="1" applyAlignment="1">
      <alignment horizontal="center" vertical="top"/>
    </xf>
    <xf numFmtId="0" fontId="6" fillId="0" borderId="1" xfId="0" applyFont="1" applyFill="1" applyBorder="1" applyAlignment="1">
      <alignment horizontal="center" vertical="top"/>
    </xf>
    <xf numFmtId="2" fontId="5" fillId="0" borderId="1" xfId="0" applyNumberFormat="1" applyFont="1" applyFill="1" applyBorder="1" applyAlignment="1">
      <alignment horizontal="center"/>
    </xf>
    <xf numFmtId="2" fontId="10" fillId="0" borderId="1" xfId="0" applyNumberFormat="1" applyFont="1" applyBorder="1" applyAlignment="1">
      <alignment horizontal="center"/>
    </xf>
    <xf numFmtId="0" fontId="10" fillId="0" borderId="1" xfId="0" applyNumberFormat="1" applyFont="1" applyFill="1" applyBorder="1" applyAlignment="1">
      <alignment horizontal="left" vertical="top"/>
    </xf>
    <xf numFmtId="165" fontId="10" fillId="0" borderId="1" xfId="0" applyNumberFormat="1" applyFont="1" applyBorder="1" applyAlignment="1">
      <alignment horizontal="center"/>
    </xf>
    <xf numFmtId="49" fontId="10" fillId="0" borderId="1" xfId="0" applyNumberFormat="1" applyFont="1" applyFill="1" applyBorder="1" applyAlignment="1">
      <alignment horizontal="left" vertical="top"/>
    </xf>
    <xf numFmtId="164" fontId="5" fillId="0" borderId="1" xfId="0" applyNumberFormat="1" applyFont="1" applyFill="1" applyBorder="1" applyAlignment="1">
      <alignment horizontal="center"/>
    </xf>
    <xf numFmtId="2" fontId="6" fillId="0" borderId="1" xfId="0" applyNumberFormat="1" applyFont="1" applyFill="1" applyBorder="1"/>
    <xf numFmtId="2" fontId="10" fillId="0" borderId="1" xfId="0" applyNumberFormat="1" applyFont="1" applyBorder="1"/>
    <xf numFmtId="0" fontId="10" fillId="0" borderId="1" xfId="0" applyFont="1" applyBorder="1" applyAlignment="1">
      <alignment horizontal="left"/>
    </xf>
    <xf numFmtId="49" fontId="10" fillId="0" borderId="1" xfId="0" applyNumberFormat="1" applyFont="1" applyFill="1" applyBorder="1" applyAlignment="1">
      <alignment horizontal="center" vertical="top"/>
    </xf>
    <xf numFmtId="0" fontId="5" fillId="3" borderId="1" xfId="0" applyFont="1" applyFill="1" applyBorder="1"/>
    <xf numFmtId="0" fontId="5" fillId="0" borderId="1" xfId="0" applyFont="1" applyFill="1" applyBorder="1" applyAlignment="1">
      <alignment horizontal="left" vertical="top"/>
    </xf>
    <xf numFmtId="2" fontId="6" fillId="0" borderId="1" xfId="0" applyNumberFormat="1" applyFont="1" applyFill="1" applyBorder="1" applyAlignment="1">
      <alignment horizontal="center"/>
    </xf>
    <xf numFmtId="164" fontId="6" fillId="0" borderId="1" xfId="0" applyNumberFormat="1" applyFont="1" applyFill="1" applyBorder="1" applyAlignment="1">
      <alignment horizontal="center"/>
    </xf>
    <xf numFmtId="49" fontId="6" fillId="0" borderId="1" xfId="0" applyNumberFormat="1" applyFont="1" applyFill="1" applyBorder="1" applyAlignment="1">
      <alignment horizontal="left"/>
    </xf>
    <xf numFmtId="49" fontId="5" fillId="0" borderId="1" xfId="0" applyNumberFormat="1" applyFont="1" applyFill="1" applyBorder="1" applyAlignment="1">
      <alignment horizontal="center"/>
    </xf>
    <xf numFmtId="0" fontId="14" fillId="0" borderId="0" xfId="0" applyFont="1" applyBorder="1"/>
    <xf numFmtId="0" fontId="6" fillId="0" borderId="0" xfId="0" applyFont="1" applyBorder="1" applyAlignment="1">
      <alignment horizontal="left" vertical="top" wrapText="1"/>
    </xf>
  </cellXfs>
  <cellStyles count="3">
    <cellStyle name="Standard" xfId="0" builtinId="0"/>
    <cellStyle name="Standard 5" xfId="1" xr:uid="{56C61258-3140-4ACD-ADA0-13C3C15432C3}"/>
    <cellStyle name="Standard 6" xfId="2" xr:uid="{3FA11A2A-A2CE-4AF5-B63D-F999EBAAD2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6013-EA9C-4613-9A63-8DC758AD197C}">
  <dimension ref="A1:ABK362"/>
  <sheetViews>
    <sheetView tabSelected="1" workbookViewId="0">
      <selection activeCell="D2" sqref="D2"/>
    </sheetView>
  </sheetViews>
  <sheetFormatPr baseColWidth="10" defaultColWidth="10.69921875" defaultRowHeight="15.6"/>
  <cols>
    <col min="1" max="1" width="40.296875" style="7" customWidth="1"/>
    <col min="2" max="2" width="24.8984375" style="2" customWidth="1"/>
    <col min="3" max="3" width="29" style="2" customWidth="1"/>
    <col min="4" max="4" width="14.796875" style="3" customWidth="1"/>
    <col min="5" max="5" width="12.296875" style="3" customWidth="1"/>
    <col min="6" max="6" width="14.296875" style="4" customWidth="1"/>
    <col min="7" max="7" width="24.8984375" style="5" customWidth="1"/>
    <col min="8" max="8" width="25.3984375" style="2" customWidth="1"/>
    <col min="9" max="9" width="12" style="3" customWidth="1"/>
    <col min="10" max="10" width="13.3984375" style="3" customWidth="1"/>
    <col min="11" max="11" width="12.59765625" style="3" customWidth="1"/>
    <col min="12" max="12" width="13.09765625" style="3" customWidth="1"/>
    <col min="13" max="13" width="37.59765625" style="2" bestFit="1" customWidth="1"/>
    <col min="14" max="14" width="8.19921875" style="3" customWidth="1"/>
    <col min="15" max="15" width="14.8984375" style="2" customWidth="1"/>
    <col min="16" max="16" width="165.296875" style="2" bestFit="1" customWidth="1"/>
    <col min="17" max="18" width="10.69921875" style="6"/>
    <col min="19" max="16384" width="10.69921875" style="2"/>
  </cols>
  <sheetData>
    <row r="1" spans="1:16" ht="23.4">
      <c r="A1" s="62" t="s">
        <v>612</v>
      </c>
    </row>
    <row r="3" spans="1:16" ht="21.6" customHeight="1">
      <c r="A3" s="1" t="s">
        <v>589</v>
      </c>
    </row>
    <row r="4" spans="1:16" ht="17.399999999999999">
      <c r="A4" s="7" t="s">
        <v>587</v>
      </c>
    </row>
    <row r="5" spans="1:16" ht="17.399999999999999">
      <c r="A5" s="7" t="s">
        <v>588</v>
      </c>
    </row>
    <row r="6" spans="1:16" ht="17.399999999999999" customHeight="1">
      <c r="A6" s="1" t="s">
        <v>586</v>
      </c>
    </row>
    <row r="8" spans="1:16" ht="105" customHeight="1">
      <c r="A8" s="63" t="s">
        <v>590</v>
      </c>
      <c r="B8" s="63"/>
      <c r="C8" s="63"/>
      <c r="D8" s="63"/>
      <c r="E8" s="63"/>
      <c r="F8" s="63"/>
      <c r="G8" s="63"/>
      <c r="H8" s="63"/>
    </row>
    <row r="10" spans="1:16" s="12" customFormat="1" ht="78">
      <c r="A10" s="8" t="s">
        <v>0</v>
      </c>
      <c r="B10" s="9" t="s">
        <v>392</v>
      </c>
      <c r="C10" s="8" t="s">
        <v>391</v>
      </c>
      <c r="D10" s="10" t="s">
        <v>548</v>
      </c>
      <c r="E10" s="10" t="s">
        <v>549</v>
      </c>
      <c r="F10" s="11" t="s">
        <v>384</v>
      </c>
      <c r="G10" s="11" t="s">
        <v>584</v>
      </c>
      <c r="H10" s="11" t="s">
        <v>551</v>
      </c>
      <c r="I10" s="11" t="s">
        <v>583</v>
      </c>
      <c r="J10" s="11" t="s">
        <v>591</v>
      </c>
      <c r="K10" s="11" t="s">
        <v>550</v>
      </c>
      <c r="L10" s="11" t="s">
        <v>2</v>
      </c>
      <c r="M10" s="10" t="s">
        <v>1</v>
      </c>
      <c r="N10" s="11" t="s">
        <v>385</v>
      </c>
      <c r="O10" s="11" t="s">
        <v>592</v>
      </c>
      <c r="P10" s="11" t="s">
        <v>3</v>
      </c>
    </row>
    <row r="11" spans="1:16" s="24" customFormat="1">
      <c r="A11" s="13" t="s">
        <v>393</v>
      </c>
      <c r="B11" s="14" t="s">
        <v>5</v>
      </c>
      <c r="C11" s="14" t="s">
        <v>6</v>
      </c>
      <c r="D11" s="15">
        <v>3.0453840080000001</v>
      </c>
      <c r="E11" s="16">
        <v>3.4488079999999997E-2</v>
      </c>
      <c r="F11" s="17">
        <v>1489.1927799120001</v>
      </c>
      <c r="G11" s="18">
        <v>26</v>
      </c>
      <c r="H11" s="19"/>
      <c r="I11" s="20" t="s">
        <v>9</v>
      </c>
      <c r="J11" s="20">
        <v>13</v>
      </c>
      <c r="K11" s="15">
        <v>1.522692004</v>
      </c>
      <c r="L11" s="15">
        <v>0.11713015415384616</v>
      </c>
      <c r="M11" s="14" t="s">
        <v>8</v>
      </c>
      <c r="N11" s="21">
        <v>0.56084420036832416</v>
      </c>
      <c r="O11" s="22" t="s">
        <v>7</v>
      </c>
      <c r="P11" s="23" t="s">
        <v>11</v>
      </c>
    </row>
    <row r="12" spans="1:16" s="24" customFormat="1">
      <c r="A12" s="13" t="s">
        <v>393</v>
      </c>
      <c r="B12" s="14" t="s">
        <v>5</v>
      </c>
      <c r="C12" s="14" t="s">
        <v>6</v>
      </c>
      <c r="D12" s="15">
        <v>3.34984686879478</v>
      </c>
      <c r="E12" s="16">
        <v>1.35946E-2</v>
      </c>
      <c r="F12" s="17">
        <v>1638.0751188406475</v>
      </c>
      <c r="G12" s="18">
        <v>26</v>
      </c>
      <c r="H12" s="19"/>
      <c r="I12" s="20" t="s">
        <v>9</v>
      </c>
      <c r="J12" s="20">
        <v>13</v>
      </c>
      <c r="K12" s="15">
        <v>1.67492343439739</v>
      </c>
      <c r="L12" s="15">
        <v>0.1288402641844146</v>
      </c>
      <c r="M12" s="14" t="s">
        <v>8</v>
      </c>
      <c r="N12" s="21">
        <v>0.61691470880198529</v>
      </c>
      <c r="O12" s="22" t="s">
        <v>12</v>
      </c>
      <c r="P12" s="23" t="s">
        <v>13</v>
      </c>
    </row>
    <row r="13" spans="1:16" s="24" customFormat="1">
      <c r="A13" s="13" t="s">
        <v>393</v>
      </c>
      <c r="B13" s="14" t="s">
        <v>5</v>
      </c>
      <c r="C13" s="14" t="s">
        <v>6</v>
      </c>
      <c r="D13" s="15">
        <v>3.713545672</v>
      </c>
      <c r="E13" s="16">
        <v>5.5728670000000001E-2</v>
      </c>
      <c r="F13" s="17">
        <v>1815.923833608</v>
      </c>
      <c r="G13" s="18">
        <v>26</v>
      </c>
      <c r="H13" s="19"/>
      <c r="I13" s="20" t="s">
        <v>9</v>
      </c>
      <c r="J13" s="20">
        <v>13</v>
      </c>
      <c r="K13" s="15">
        <v>1.856772836</v>
      </c>
      <c r="L13" s="15">
        <v>0.1428286796923077</v>
      </c>
      <c r="M13" s="14" t="s">
        <v>8</v>
      </c>
      <c r="N13" s="21">
        <v>0.68389423057090237</v>
      </c>
      <c r="O13" s="22" t="s">
        <v>7</v>
      </c>
      <c r="P13" s="25" t="s">
        <v>14</v>
      </c>
    </row>
    <row r="14" spans="1:16" s="24" customFormat="1">
      <c r="A14" s="13" t="s">
        <v>393</v>
      </c>
      <c r="B14" s="14" t="s">
        <v>5</v>
      </c>
      <c r="C14" s="14" t="s">
        <v>6</v>
      </c>
      <c r="D14" s="15">
        <v>3.8048812609999998</v>
      </c>
      <c r="E14" s="16">
        <v>6.178819E-2</v>
      </c>
      <c r="F14" s="17">
        <v>1860.5869366289999</v>
      </c>
      <c r="G14" s="18">
        <v>26</v>
      </c>
      <c r="H14" s="19"/>
      <c r="I14" s="20" t="s">
        <v>9</v>
      </c>
      <c r="J14" s="20">
        <v>13</v>
      </c>
      <c r="K14" s="15">
        <v>1.9024406304999999</v>
      </c>
      <c r="L14" s="15">
        <v>0.14634158696153846</v>
      </c>
      <c r="M14" s="14" t="s">
        <v>8</v>
      </c>
      <c r="N14" s="21">
        <v>0.70071478103130758</v>
      </c>
      <c r="O14" s="22" t="s">
        <v>7</v>
      </c>
      <c r="P14" s="25" t="s">
        <v>15</v>
      </c>
    </row>
    <row r="15" spans="1:16" s="24" customFormat="1">
      <c r="A15" s="13" t="s">
        <v>394</v>
      </c>
      <c r="B15" s="14" t="s">
        <v>5</v>
      </c>
      <c r="C15" s="14" t="s">
        <v>16</v>
      </c>
      <c r="D15" s="15">
        <v>2.222721462</v>
      </c>
      <c r="E15" s="16">
        <v>6.0549520000000003E-2</v>
      </c>
      <c r="F15" s="17">
        <v>1086.910794918</v>
      </c>
      <c r="G15" s="26" t="s">
        <v>51</v>
      </c>
      <c r="H15" s="19"/>
      <c r="I15" s="20" t="s">
        <v>40</v>
      </c>
      <c r="J15" s="20" t="s">
        <v>48</v>
      </c>
      <c r="K15" s="15" t="s">
        <v>225</v>
      </c>
      <c r="L15" s="15" t="s">
        <v>129</v>
      </c>
      <c r="M15" s="14" t="s">
        <v>8</v>
      </c>
      <c r="N15" s="21">
        <v>0.4093409690607735</v>
      </c>
      <c r="O15" s="22" t="s">
        <v>7</v>
      </c>
      <c r="P15" s="24" t="s">
        <v>217</v>
      </c>
    </row>
    <row r="16" spans="1:16" s="24" customFormat="1">
      <c r="A16" s="13" t="s">
        <v>395</v>
      </c>
      <c r="B16" s="14" t="s">
        <v>5</v>
      </c>
      <c r="C16" s="14" t="s">
        <v>16</v>
      </c>
      <c r="D16" s="15">
        <v>2.3251312071829502</v>
      </c>
      <c r="E16" s="16">
        <v>1.461133E-2</v>
      </c>
      <c r="F16" s="17">
        <v>1136.9891603124627</v>
      </c>
      <c r="G16" s="27">
        <v>26</v>
      </c>
      <c r="H16" s="19"/>
      <c r="I16" s="20" t="s">
        <v>9</v>
      </c>
      <c r="J16" s="20">
        <v>13</v>
      </c>
      <c r="K16" s="15">
        <v>1.1599999999999999</v>
      </c>
      <c r="L16" s="15">
        <v>8.9428123353190392E-2</v>
      </c>
      <c r="M16" s="14" t="s">
        <v>8</v>
      </c>
      <c r="N16" s="21">
        <v>0.42820095896555255</v>
      </c>
      <c r="O16" s="22" t="s">
        <v>7</v>
      </c>
      <c r="P16" s="23" t="s">
        <v>608</v>
      </c>
    </row>
    <row r="17" spans="1:40" s="24" customFormat="1">
      <c r="A17" s="13" t="s">
        <v>396</v>
      </c>
      <c r="B17" s="14" t="s">
        <v>4</v>
      </c>
      <c r="C17" s="14" t="s">
        <v>17</v>
      </c>
      <c r="D17" s="28">
        <v>1.46</v>
      </c>
      <c r="E17" s="16">
        <v>1.641103E-2</v>
      </c>
      <c r="F17" s="17">
        <v>713.93999999999994</v>
      </c>
      <c r="G17" s="26" t="s">
        <v>552</v>
      </c>
      <c r="H17" s="19"/>
      <c r="I17" s="20" t="s">
        <v>21</v>
      </c>
      <c r="J17" s="20" t="s">
        <v>20</v>
      </c>
      <c r="K17" s="29" t="s">
        <v>21</v>
      </c>
      <c r="L17" s="29" t="s">
        <v>21</v>
      </c>
      <c r="M17" s="13" t="s">
        <v>18</v>
      </c>
      <c r="N17" s="21">
        <v>0.74489795918367352</v>
      </c>
      <c r="O17" s="22" t="s">
        <v>7</v>
      </c>
      <c r="P17" s="25" t="s">
        <v>22</v>
      </c>
    </row>
    <row r="18" spans="1:40" s="24" customFormat="1">
      <c r="A18" s="13" t="s">
        <v>396</v>
      </c>
      <c r="B18" s="14" t="s">
        <v>4</v>
      </c>
      <c r="C18" s="14" t="s">
        <v>17</v>
      </c>
      <c r="D18" s="28">
        <v>1.56</v>
      </c>
      <c r="E18" s="16">
        <v>1.70966E-2</v>
      </c>
      <c r="F18" s="17">
        <v>762.84</v>
      </c>
      <c r="G18" s="26" t="s">
        <v>553</v>
      </c>
      <c r="H18" s="19"/>
      <c r="I18" s="20" t="s">
        <v>21</v>
      </c>
      <c r="J18" s="20" t="s">
        <v>20</v>
      </c>
      <c r="K18" s="29" t="s">
        <v>21</v>
      </c>
      <c r="L18" s="29" t="s">
        <v>21</v>
      </c>
      <c r="M18" s="13" t="s">
        <v>18</v>
      </c>
      <c r="N18" s="21">
        <v>0.79591836734693877</v>
      </c>
      <c r="O18" s="22" t="s">
        <v>7</v>
      </c>
      <c r="P18" s="25" t="s">
        <v>23</v>
      </c>
    </row>
    <row r="19" spans="1:40" s="24" customFormat="1">
      <c r="A19" s="13" t="s">
        <v>397</v>
      </c>
      <c r="B19" s="14" t="s">
        <v>4</v>
      </c>
      <c r="C19" s="14" t="s">
        <v>24</v>
      </c>
      <c r="D19" s="15">
        <v>1.0106807760000001</v>
      </c>
      <c r="E19" s="16">
        <v>1.60552E-3</v>
      </c>
      <c r="F19" s="17">
        <v>494.22289946400002</v>
      </c>
      <c r="G19" s="30" t="s">
        <v>28</v>
      </c>
      <c r="H19" s="31"/>
      <c r="I19" s="20" t="s">
        <v>27</v>
      </c>
      <c r="J19" s="20">
        <v>11</v>
      </c>
      <c r="K19" s="15">
        <v>0.16844679600000001</v>
      </c>
      <c r="L19" s="15">
        <v>1.5791887125000001E-2</v>
      </c>
      <c r="M19" s="32" t="s">
        <v>25</v>
      </c>
      <c r="N19" s="21">
        <v>0.91052322162162158</v>
      </c>
      <c r="O19" s="22" t="s">
        <v>12</v>
      </c>
      <c r="P19" s="25" t="s">
        <v>29</v>
      </c>
    </row>
    <row r="20" spans="1:40" s="24" customFormat="1">
      <c r="A20" s="13" t="s">
        <v>398</v>
      </c>
      <c r="B20" s="14" t="s">
        <v>5</v>
      </c>
      <c r="C20" s="14" t="s">
        <v>16</v>
      </c>
      <c r="D20" s="15">
        <v>1.73239725963182</v>
      </c>
      <c r="E20" s="16">
        <v>1.430592E-2</v>
      </c>
      <c r="F20" s="17">
        <v>847.14225995996003</v>
      </c>
      <c r="G20" s="27">
        <v>26</v>
      </c>
      <c r="H20" s="19"/>
      <c r="I20" s="20" t="s">
        <v>9</v>
      </c>
      <c r="J20" s="20">
        <v>13</v>
      </c>
      <c r="K20" s="15">
        <v>0.86619862981591</v>
      </c>
      <c r="L20" s="15">
        <v>6.6630663831993078E-2</v>
      </c>
      <c r="M20" s="32" t="s">
        <v>25</v>
      </c>
      <c r="N20" s="21">
        <v>1.5607182519205585</v>
      </c>
      <c r="O20" s="22" t="s">
        <v>7</v>
      </c>
      <c r="P20" s="25" t="s">
        <v>30</v>
      </c>
    </row>
    <row r="21" spans="1:40" s="24" customFormat="1">
      <c r="A21" s="13" t="s">
        <v>399</v>
      </c>
      <c r="B21" s="14" t="s">
        <v>31</v>
      </c>
      <c r="C21" s="14" t="s">
        <v>32</v>
      </c>
      <c r="D21" s="15">
        <v>3.5331608570531698</v>
      </c>
      <c r="E21" s="16">
        <v>2.47402E-2</v>
      </c>
      <c r="F21" s="17">
        <v>1727.715659099</v>
      </c>
      <c r="G21" s="18">
        <v>16</v>
      </c>
      <c r="H21" s="31"/>
      <c r="I21" s="20" t="s">
        <v>9</v>
      </c>
      <c r="J21" s="20">
        <v>8</v>
      </c>
      <c r="K21" s="15">
        <f>D21/2</f>
        <v>1.7665804285265849</v>
      </c>
      <c r="L21" s="15">
        <v>0.22</v>
      </c>
      <c r="M21" s="14" t="s">
        <v>8</v>
      </c>
      <c r="N21" s="21">
        <v>0.65067419098585089</v>
      </c>
      <c r="O21" s="22" t="s">
        <v>7</v>
      </c>
      <c r="P21" s="25" t="s">
        <v>34</v>
      </c>
      <c r="AN21" s="33" t="s">
        <v>386</v>
      </c>
    </row>
    <row r="22" spans="1:40" s="24" customFormat="1">
      <c r="A22" s="13" t="s">
        <v>399</v>
      </c>
      <c r="B22" s="14" t="s">
        <v>31</v>
      </c>
      <c r="C22" s="14" t="s">
        <v>32</v>
      </c>
      <c r="D22" s="15">
        <v>11.463660859999999</v>
      </c>
      <c r="E22" s="16">
        <v>0.31199156</v>
      </c>
      <c r="F22" s="17">
        <v>5605.7301605399998</v>
      </c>
      <c r="G22" s="18">
        <v>16</v>
      </c>
      <c r="H22" s="31"/>
      <c r="I22" s="34" t="s">
        <v>554</v>
      </c>
      <c r="J22" s="20">
        <v>8</v>
      </c>
      <c r="K22" s="29" t="s">
        <v>36</v>
      </c>
      <c r="L22" s="29" t="s">
        <v>37</v>
      </c>
      <c r="M22" s="32" t="s">
        <v>35</v>
      </c>
      <c r="N22" s="21">
        <v>0.70807046695491038</v>
      </c>
      <c r="O22" s="22" t="s">
        <v>7</v>
      </c>
      <c r="P22" s="35" t="s">
        <v>38</v>
      </c>
    </row>
    <row r="23" spans="1:40" s="24" customFormat="1">
      <c r="A23" s="13" t="s">
        <v>400</v>
      </c>
      <c r="B23" s="14" t="s">
        <v>39</v>
      </c>
      <c r="C23" s="14"/>
      <c r="D23" s="15">
        <v>3.05251991108906</v>
      </c>
      <c r="E23" s="16">
        <v>1.9479170000000001E-2</v>
      </c>
      <c r="F23" s="17">
        <v>1492.6822365225503</v>
      </c>
      <c r="G23" s="18">
        <v>26</v>
      </c>
      <c r="H23" s="31"/>
      <c r="I23" s="20" t="s">
        <v>9</v>
      </c>
      <c r="J23" s="20">
        <v>13</v>
      </c>
      <c r="K23" s="15">
        <v>1.52625995554453</v>
      </c>
      <c r="L23" s="15">
        <v>0.11740461196496385</v>
      </c>
      <c r="M23" s="14" t="s">
        <v>8</v>
      </c>
      <c r="N23" s="21">
        <v>0.56215836299982691</v>
      </c>
      <c r="O23" s="22" t="s">
        <v>12</v>
      </c>
      <c r="P23" s="23" t="s">
        <v>41</v>
      </c>
    </row>
    <row r="24" spans="1:40" s="24" customFormat="1">
      <c r="A24" s="13" t="s">
        <v>400</v>
      </c>
      <c r="B24" s="14" t="s">
        <v>39</v>
      </c>
      <c r="C24" s="14"/>
      <c r="D24" s="36">
        <v>3.066871994</v>
      </c>
      <c r="E24" s="37">
        <v>7.3055400000000001E-3</v>
      </c>
      <c r="F24" s="17">
        <v>1499.700405066</v>
      </c>
      <c r="G24" s="18">
        <v>26</v>
      </c>
      <c r="H24" s="19"/>
      <c r="I24" s="20" t="s">
        <v>9</v>
      </c>
      <c r="J24" s="20">
        <v>13</v>
      </c>
      <c r="K24" s="15">
        <v>1.5403242530718551</v>
      </c>
      <c r="L24" s="15">
        <v>0.11740461196496385</v>
      </c>
      <c r="M24" s="23" t="s">
        <v>8</v>
      </c>
      <c r="N24" s="21">
        <v>0.56480147219152854</v>
      </c>
      <c r="O24" s="22" t="s">
        <v>12</v>
      </c>
      <c r="P24" s="23" t="s">
        <v>42</v>
      </c>
    </row>
    <row r="25" spans="1:40" s="24" customFormat="1">
      <c r="A25" s="13" t="s">
        <v>400</v>
      </c>
      <c r="B25" s="14" t="s">
        <v>39</v>
      </c>
      <c r="C25" s="14"/>
      <c r="D25" s="15">
        <v>3.0806485061437101</v>
      </c>
      <c r="E25" s="16">
        <v>9.0385199999999995E-3</v>
      </c>
      <c r="F25" s="17">
        <v>1506.4371195042743</v>
      </c>
      <c r="G25" s="18">
        <v>26</v>
      </c>
      <c r="H25" s="31"/>
      <c r="I25" s="20" t="s">
        <v>9</v>
      </c>
      <c r="J25" s="20">
        <v>13</v>
      </c>
      <c r="K25" s="15">
        <v>1.5403242530718551</v>
      </c>
      <c r="L25" s="15">
        <v>0.11848648100552731</v>
      </c>
      <c r="M25" s="14" t="s">
        <v>8</v>
      </c>
      <c r="N25" s="21">
        <v>0.56733858308355622</v>
      </c>
      <c r="O25" s="22" t="s">
        <v>12</v>
      </c>
      <c r="P25" s="23" t="s">
        <v>43</v>
      </c>
    </row>
    <row r="26" spans="1:40" s="24" customFormat="1">
      <c r="A26" s="13" t="s">
        <v>400</v>
      </c>
      <c r="B26" s="14" t="s">
        <v>39</v>
      </c>
      <c r="C26" s="14"/>
      <c r="D26" s="15">
        <v>3.5242219850000001</v>
      </c>
      <c r="E26" s="16">
        <v>8.7110530000000005E-2</v>
      </c>
      <c r="F26" s="17">
        <v>1723.344550665</v>
      </c>
      <c r="G26" s="18">
        <v>26</v>
      </c>
      <c r="H26" s="31"/>
      <c r="I26" s="20" t="s">
        <v>9</v>
      </c>
      <c r="J26" s="20">
        <v>13</v>
      </c>
      <c r="K26" s="15">
        <v>1.7621109925</v>
      </c>
      <c r="L26" s="15">
        <v>0.13554699942307694</v>
      </c>
      <c r="M26" s="14" t="s">
        <v>8</v>
      </c>
      <c r="N26" s="21">
        <v>0.64902798987108656</v>
      </c>
      <c r="O26" s="22" t="s">
        <v>7</v>
      </c>
      <c r="P26" s="35" t="s">
        <v>44</v>
      </c>
    </row>
    <row r="27" spans="1:40" s="24" customFormat="1">
      <c r="A27" s="13" t="s">
        <v>401</v>
      </c>
      <c r="B27" s="14" t="s">
        <v>45</v>
      </c>
      <c r="C27" s="14"/>
      <c r="D27" s="15">
        <v>4.3725392520000002</v>
      </c>
      <c r="E27" s="38">
        <v>8.2765720000000001E-2</v>
      </c>
      <c r="F27" s="17">
        <v>2138.171694228</v>
      </c>
      <c r="G27" s="26" t="s">
        <v>51</v>
      </c>
      <c r="H27" s="32" t="s">
        <v>52</v>
      </c>
      <c r="I27" s="20" t="s">
        <v>47</v>
      </c>
      <c r="J27" s="20" t="s">
        <v>48</v>
      </c>
      <c r="K27" s="29" t="s">
        <v>49</v>
      </c>
      <c r="L27" s="29" t="s">
        <v>50</v>
      </c>
      <c r="M27" s="13" t="s">
        <v>46</v>
      </c>
      <c r="N27" s="21">
        <v>0.48102742046204622</v>
      </c>
      <c r="O27" s="22" t="s">
        <v>7</v>
      </c>
      <c r="P27" s="35" t="s">
        <v>53</v>
      </c>
    </row>
    <row r="28" spans="1:40" s="24" customFormat="1">
      <c r="A28" s="13" t="s">
        <v>402</v>
      </c>
      <c r="B28" s="14" t="s">
        <v>4</v>
      </c>
      <c r="C28" s="14" t="s">
        <v>24</v>
      </c>
      <c r="D28" s="15">
        <v>0.866729949</v>
      </c>
      <c r="E28" s="16">
        <v>6.2894300000000004E-3</v>
      </c>
      <c r="F28" s="17">
        <v>423.83094506100002</v>
      </c>
      <c r="G28" s="26" t="s">
        <v>51</v>
      </c>
      <c r="H28" s="31"/>
      <c r="I28" s="20" t="s">
        <v>26</v>
      </c>
      <c r="J28" s="20" t="s">
        <v>19</v>
      </c>
      <c r="K28" s="15" t="s">
        <v>58</v>
      </c>
      <c r="L28" s="15" t="s">
        <v>59</v>
      </c>
      <c r="M28" s="13" t="s">
        <v>18</v>
      </c>
      <c r="N28" s="21">
        <v>0.44220915765306124</v>
      </c>
      <c r="O28" s="22" t="s">
        <v>12</v>
      </c>
      <c r="P28" s="25" t="s">
        <v>29</v>
      </c>
    </row>
    <row r="29" spans="1:40" s="24" customFormat="1">
      <c r="A29" s="13" t="s">
        <v>403</v>
      </c>
      <c r="B29" s="14" t="s">
        <v>4</v>
      </c>
      <c r="C29" s="14" t="s">
        <v>24</v>
      </c>
      <c r="D29" s="15">
        <v>0.96991216899999999</v>
      </c>
      <c r="E29" s="16">
        <v>1.86093E-3</v>
      </c>
      <c r="F29" s="17">
        <v>474.28705064100001</v>
      </c>
      <c r="G29" s="26" t="s">
        <v>51</v>
      </c>
      <c r="H29" s="31"/>
      <c r="I29" s="20" t="s">
        <v>26</v>
      </c>
      <c r="J29" s="20" t="s">
        <v>19</v>
      </c>
      <c r="K29" s="15" t="s">
        <v>55</v>
      </c>
      <c r="L29" s="15" t="s">
        <v>56</v>
      </c>
      <c r="M29" s="32" t="s">
        <v>25</v>
      </c>
      <c r="N29" s="21">
        <v>0.87379474684684677</v>
      </c>
      <c r="O29" s="22" t="s">
        <v>12</v>
      </c>
      <c r="P29" s="25" t="s">
        <v>57</v>
      </c>
    </row>
    <row r="30" spans="1:40" s="24" customFormat="1">
      <c r="A30" s="13" t="s">
        <v>404</v>
      </c>
      <c r="B30" s="14" t="s">
        <v>4</v>
      </c>
      <c r="C30" s="14" t="s">
        <v>4</v>
      </c>
      <c r="D30" s="15">
        <v>2.1091009316413798</v>
      </c>
      <c r="E30" s="16">
        <v>7.0766880000000004E-2</v>
      </c>
      <c r="F30" s="17">
        <v>1031.3503555726347</v>
      </c>
      <c r="G30" s="18">
        <v>66</v>
      </c>
      <c r="H30" s="31"/>
      <c r="I30" s="29" t="s">
        <v>27</v>
      </c>
      <c r="J30" s="20">
        <v>11</v>
      </c>
      <c r="K30" s="15">
        <v>0.35</v>
      </c>
      <c r="L30" s="15">
        <v>3.1956074721839089E-2</v>
      </c>
      <c r="M30" s="14" t="s">
        <v>8</v>
      </c>
      <c r="N30" s="21">
        <v>0.38841637783450828</v>
      </c>
      <c r="O30" s="22" t="s">
        <v>7</v>
      </c>
      <c r="P30" s="23" t="s">
        <v>60</v>
      </c>
    </row>
    <row r="31" spans="1:40" s="24" customFormat="1">
      <c r="A31" s="13" t="s">
        <v>405</v>
      </c>
      <c r="B31" s="14" t="s">
        <v>45</v>
      </c>
      <c r="C31" s="14"/>
      <c r="D31" s="15">
        <v>7.5588826390000001</v>
      </c>
      <c r="E31" s="38">
        <v>0.33295329000000001</v>
      </c>
      <c r="F31" s="17">
        <v>3696.2936104710002</v>
      </c>
      <c r="G31" s="30" t="s">
        <v>555</v>
      </c>
      <c r="H31" s="31"/>
      <c r="I31" s="20" t="s">
        <v>61</v>
      </c>
      <c r="J31" s="20" t="s">
        <v>48</v>
      </c>
      <c r="K31" s="29" t="s">
        <v>62</v>
      </c>
      <c r="L31" s="29" t="s">
        <v>63</v>
      </c>
      <c r="M31" s="32" t="s">
        <v>35</v>
      </c>
      <c r="N31" s="21">
        <v>0.4668858949351451</v>
      </c>
      <c r="O31" s="22" t="s">
        <v>7</v>
      </c>
      <c r="P31" s="35" t="s">
        <v>64</v>
      </c>
    </row>
    <row r="32" spans="1:40" s="24" customFormat="1">
      <c r="A32" s="13" t="s">
        <v>406</v>
      </c>
      <c r="B32" s="14" t="s">
        <v>39</v>
      </c>
      <c r="C32" s="14"/>
      <c r="D32" s="15">
        <v>2.9980440474425301</v>
      </c>
      <c r="E32" s="16">
        <v>2.0311989999999999E-2</v>
      </c>
      <c r="F32" s="17">
        <v>1466.0435391993972</v>
      </c>
      <c r="G32" s="18">
        <v>26</v>
      </c>
      <c r="H32" s="39"/>
      <c r="I32" s="20" t="s">
        <v>9</v>
      </c>
      <c r="J32" s="20">
        <v>13</v>
      </c>
      <c r="K32" s="15">
        <v>1.499022023721265</v>
      </c>
      <c r="L32" s="15">
        <v>0.11530938644009731</v>
      </c>
      <c r="M32" s="14" t="s">
        <v>8</v>
      </c>
      <c r="N32" s="21">
        <v>0.55212597558794296</v>
      </c>
      <c r="O32" s="22" t="s">
        <v>12</v>
      </c>
      <c r="P32" s="23" t="s">
        <v>65</v>
      </c>
    </row>
    <row r="33" spans="1:16" s="24" customFormat="1">
      <c r="A33" s="13" t="s">
        <v>406</v>
      </c>
      <c r="B33" s="14" t="s">
        <v>39</v>
      </c>
      <c r="C33" s="14"/>
      <c r="D33" s="15">
        <v>3.1940082190000001</v>
      </c>
      <c r="E33" s="16">
        <v>4.417103E-2</v>
      </c>
      <c r="F33" s="17">
        <v>1561.8700190910001</v>
      </c>
      <c r="G33" s="18">
        <v>26</v>
      </c>
      <c r="H33" s="31"/>
      <c r="I33" s="20" t="s">
        <v>9</v>
      </c>
      <c r="J33" s="20">
        <v>13</v>
      </c>
      <c r="K33" s="15">
        <v>1.5970041095</v>
      </c>
      <c r="L33" s="15">
        <v>0.12284646996153846</v>
      </c>
      <c r="M33" s="14" t="s">
        <v>8</v>
      </c>
      <c r="N33" s="21">
        <v>0.58821514162062616</v>
      </c>
      <c r="O33" s="22" t="s">
        <v>7</v>
      </c>
      <c r="P33" s="25" t="s">
        <v>66</v>
      </c>
    </row>
    <row r="34" spans="1:16" s="24" customFormat="1">
      <c r="A34" s="13" t="s">
        <v>407</v>
      </c>
      <c r="B34" s="14" t="s">
        <v>5</v>
      </c>
      <c r="C34" s="14" t="s">
        <v>16</v>
      </c>
      <c r="D34" s="15">
        <v>2.3859107060778899</v>
      </c>
      <c r="E34" s="16">
        <v>3.0304810000000001E-2</v>
      </c>
      <c r="F34" s="17">
        <v>1166.7103352720881</v>
      </c>
      <c r="G34" s="18">
        <v>26</v>
      </c>
      <c r="H34" s="31"/>
      <c r="I34" s="20" t="s">
        <v>9</v>
      </c>
      <c r="J34" s="20">
        <v>13</v>
      </c>
      <c r="K34" s="15">
        <v>1.192955353038945</v>
      </c>
      <c r="L34" s="15">
        <v>9.1765796387611148E-2</v>
      </c>
      <c r="M34" s="14" t="s">
        <v>8</v>
      </c>
      <c r="N34" s="21">
        <v>0.43939423684675694</v>
      </c>
      <c r="O34" s="22" t="s">
        <v>7</v>
      </c>
      <c r="P34" s="35" t="s">
        <v>609</v>
      </c>
    </row>
    <row r="35" spans="1:16" s="24" customFormat="1">
      <c r="A35" s="13" t="s">
        <v>407</v>
      </c>
      <c r="B35" s="14" t="s">
        <v>5</v>
      </c>
      <c r="C35" s="14" t="s">
        <v>16</v>
      </c>
      <c r="D35" s="15">
        <v>2.5225339770000001</v>
      </c>
      <c r="E35" s="16">
        <v>1.6848040000000002E-2</v>
      </c>
      <c r="F35" s="17">
        <v>1233.5191147530002</v>
      </c>
      <c r="G35" s="18">
        <v>26</v>
      </c>
      <c r="H35" s="31"/>
      <c r="I35" s="20" t="s">
        <v>9</v>
      </c>
      <c r="J35" s="20">
        <v>13</v>
      </c>
      <c r="K35" s="15">
        <v>1.2612669885000001</v>
      </c>
      <c r="L35" s="15">
        <v>9.7020537576923083E-2</v>
      </c>
      <c r="M35" s="14" t="s">
        <v>8</v>
      </c>
      <c r="N35" s="21">
        <v>0.46455506022099452</v>
      </c>
      <c r="O35" s="22" t="s">
        <v>7</v>
      </c>
      <c r="P35" s="25" t="s">
        <v>67</v>
      </c>
    </row>
    <row r="36" spans="1:16" s="24" customFormat="1">
      <c r="A36" s="13" t="s">
        <v>407</v>
      </c>
      <c r="B36" s="14" t="s">
        <v>5</v>
      </c>
      <c r="C36" s="14" t="s">
        <v>16</v>
      </c>
      <c r="D36" s="15">
        <v>2.5347603329999999</v>
      </c>
      <c r="E36" s="16">
        <v>1.5210960000000001E-2</v>
      </c>
      <c r="F36" s="17">
        <v>1239.4978028369999</v>
      </c>
      <c r="G36" s="18">
        <v>26</v>
      </c>
      <c r="H36" s="31"/>
      <c r="I36" s="20" t="s">
        <v>9</v>
      </c>
      <c r="J36" s="20">
        <v>13</v>
      </c>
      <c r="K36" s="15">
        <v>1.2673801665</v>
      </c>
      <c r="L36" s="15">
        <v>9.7490782038461538E-2</v>
      </c>
      <c r="M36" s="14" t="s">
        <v>8</v>
      </c>
      <c r="N36" s="21">
        <v>0.466806691160221</v>
      </c>
      <c r="O36" s="22" t="s">
        <v>7</v>
      </c>
      <c r="P36" s="35" t="s">
        <v>609</v>
      </c>
    </row>
    <row r="37" spans="1:16" s="24" customFormat="1">
      <c r="A37" s="13" t="s">
        <v>407</v>
      </c>
      <c r="B37" s="14" t="s">
        <v>5</v>
      </c>
      <c r="C37" s="14" t="s">
        <v>16</v>
      </c>
      <c r="D37" s="15">
        <v>2.581099928</v>
      </c>
      <c r="E37" s="16">
        <v>7.3155540000000005E-2</v>
      </c>
      <c r="F37" s="17">
        <v>1262.1578647920001</v>
      </c>
      <c r="G37" s="18">
        <v>26</v>
      </c>
      <c r="H37" s="31"/>
      <c r="I37" s="20" t="s">
        <v>9</v>
      </c>
      <c r="J37" s="20">
        <v>13</v>
      </c>
      <c r="K37" s="15">
        <v>1.290549964</v>
      </c>
      <c r="L37" s="15">
        <v>9.9273074153846147E-2</v>
      </c>
      <c r="M37" s="14" t="s">
        <v>8</v>
      </c>
      <c r="N37" s="21">
        <v>0.47534068655616946</v>
      </c>
      <c r="O37" s="22" t="s">
        <v>7</v>
      </c>
      <c r="P37" s="35" t="s">
        <v>68</v>
      </c>
    </row>
    <row r="38" spans="1:16" s="24" customFormat="1">
      <c r="A38" s="13" t="s">
        <v>407</v>
      </c>
      <c r="B38" s="14" t="s">
        <v>5</v>
      </c>
      <c r="C38" s="14" t="s">
        <v>16</v>
      </c>
      <c r="D38" s="15">
        <v>2.6211883650000001</v>
      </c>
      <c r="E38" s="16">
        <v>1.731098E-2</v>
      </c>
      <c r="F38" s="17">
        <v>1281.761110485</v>
      </c>
      <c r="G38" s="18">
        <v>26</v>
      </c>
      <c r="H38" s="39"/>
      <c r="I38" s="20" t="s">
        <v>9</v>
      </c>
      <c r="J38" s="20">
        <v>13</v>
      </c>
      <c r="K38" s="15">
        <v>1.3105941825</v>
      </c>
      <c r="L38" s="15">
        <v>0.10081493711538461</v>
      </c>
      <c r="M38" s="14" t="s">
        <v>8</v>
      </c>
      <c r="N38" s="21">
        <v>0.48272345580110504</v>
      </c>
      <c r="O38" s="22" t="s">
        <v>7</v>
      </c>
      <c r="P38" s="35" t="s">
        <v>69</v>
      </c>
    </row>
    <row r="39" spans="1:16" s="24" customFormat="1">
      <c r="A39" s="13" t="s">
        <v>408</v>
      </c>
      <c r="B39" s="14" t="s">
        <v>5</v>
      </c>
      <c r="C39" s="14" t="s">
        <v>70</v>
      </c>
      <c r="D39" s="15">
        <v>3.5596239168931101</v>
      </c>
      <c r="E39" s="16">
        <v>2.5402250000000001E-2</v>
      </c>
      <c r="F39" s="17">
        <v>1740.6560953607309</v>
      </c>
      <c r="G39" s="30" t="s">
        <v>556</v>
      </c>
      <c r="H39" s="31"/>
      <c r="I39" s="20" t="s">
        <v>9</v>
      </c>
      <c r="J39" s="20">
        <v>13</v>
      </c>
      <c r="K39" s="15">
        <v>1.779811958446555</v>
      </c>
      <c r="L39" s="15">
        <v>0.13690861218819655</v>
      </c>
      <c r="M39" s="14" t="s">
        <v>8</v>
      </c>
      <c r="N39" s="21">
        <v>0.65554768266908103</v>
      </c>
      <c r="O39" s="22" t="s">
        <v>7</v>
      </c>
      <c r="P39" s="35" t="s">
        <v>71</v>
      </c>
    </row>
    <row r="40" spans="1:16" s="24" customFormat="1">
      <c r="A40" s="13" t="s">
        <v>408</v>
      </c>
      <c r="B40" s="14" t="s">
        <v>5</v>
      </c>
      <c r="C40" s="14" t="s">
        <v>70</v>
      </c>
      <c r="D40" s="15">
        <v>3.6045597869999999</v>
      </c>
      <c r="E40" s="16">
        <v>1.2003420000000001E-2</v>
      </c>
      <c r="F40" s="17">
        <v>1762.6297358429999</v>
      </c>
      <c r="G40" s="30" t="s">
        <v>556</v>
      </c>
      <c r="H40" s="31"/>
      <c r="I40" s="20" t="s">
        <v>9</v>
      </c>
      <c r="J40" s="20">
        <v>13</v>
      </c>
      <c r="K40" s="15">
        <v>1.8022798935</v>
      </c>
      <c r="L40" s="15">
        <v>0.13863691488461538</v>
      </c>
      <c r="M40" s="14" t="s">
        <v>8</v>
      </c>
      <c r="N40" s="21">
        <v>0.66382316519337015</v>
      </c>
      <c r="O40" s="22" t="s">
        <v>7</v>
      </c>
      <c r="P40" s="25" t="s">
        <v>72</v>
      </c>
    </row>
    <row r="41" spans="1:16" s="24" customFormat="1">
      <c r="A41" s="13" t="s">
        <v>408</v>
      </c>
      <c r="B41" s="14" t="s">
        <v>5</v>
      </c>
      <c r="C41" s="14" t="s">
        <v>70</v>
      </c>
      <c r="D41" s="15">
        <v>3.8560164050000001</v>
      </c>
      <c r="E41" s="16">
        <v>2.4094600000000001E-2</v>
      </c>
      <c r="F41" s="17">
        <v>1885.592022045</v>
      </c>
      <c r="G41" s="30" t="s">
        <v>556</v>
      </c>
      <c r="H41" s="39"/>
      <c r="I41" s="20" t="s">
        <v>9</v>
      </c>
      <c r="J41" s="20">
        <v>13</v>
      </c>
      <c r="K41" s="15">
        <v>1.9280082025</v>
      </c>
      <c r="L41" s="15">
        <v>0.14830832326923077</v>
      </c>
      <c r="M41" s="14" t="s">
        <v>8</v>
      </c>
      <c r="N41" s="21">
        <v>0.71013193462246782</v>
      </c>
      <c r="O41" s="22" t="s">
        <v>7</v>
      </c>
      <c r="P41" s="35" t="s">
        <v>557</v>
      </c>
    </row>
    <row r="42" spans="1:16" s="24" customFormat="1">
      <c r="A42" s="13" t="s">
        <v>409</v>
      </c>
      <c r="B42" s="14" t="s">
        <v>73</v>
      </c>
      <c r="C42" s="14"/>
      <c r="D42" s="15">
        <v>3.2823317201541702</v>
      </c>
      <c r="E42" s="16">
        <v>4.9000000000000002E-2</v>
      </c>
      <c r="F42" s="17">
        <v>1605.0602111553892</v>
      </c>
      <c r="G42" s="18">
        <v>28</v>
      </c>
      <c r="H42" s="31"/>
      <c r="I42" s="20" t="s">
        <v>9</v>
      </c>
      <c r="J42" s="20">
        <v>14</v>
      </c>
      <c r="K42" s="15">
        <v>1.64</v>
      </c>
      <c r="L42" s="15">
        <v>0.12</v>
      </c>
      <c r="M42" s="14" t="s">
        <v>8</v>
      </c>
      <c r="N42" s="21">
        <v>0.60448097977056547</v>
      </c>
      <c r="O42" s="22" t="s">
        <v>12</v>
      </c>
      <c r="P42" s="35" t="s">
        <v>75</v>
      </c>
    </row>
    <row r="43" spans="1:16" s="24" customFormat="1">
      <c r="A43" s="13" t="s">
        <v>409</v>
      </c>
      <c r="B43" s="14" t="s">
        <v>73</v>
      </c>
      <c r="C43" s="14"/>
      <c r="D43" s="15">
        <v>3.5060201019999999</v>
      </c>
      <c r="E43" s="16">
        <v>2.469876E-2</v>
      </c>
      <c r="F43" s="17">
        <v>1714.4438298779999</v>
      </c>
      <c r="G43" s="18">
        <v>28</v>
      </c>
      <c r="H43" s="31"/>
      <c r="I43" s="20" t="s">
        <v>9</v>
      </c>
      <c r="J43" s="20">
        <v>14</v>
      </c>
      <c r="K43" s="15">
        <v>1.75</v>
      </c>
      <c r="L43" s="15">
        <v>0.13</v>
      </c>
      <c r="M43" s="14" t="s">
        <v>8</v>
      </c>
      <c r="N43" s="21">
        <v>0.64567589355432786</v>
      </c>
      <c r="O43" s="22" t="s">
        <v>7</v>
      </c>
      <c r="P43" s="35" t="s">
        <v>76</v>
      </c>
    </row>
    <row r="44" spans="1:16" s="24" customFormat="1">
      <c r="A44" s="13" t="s">
        <v>409</v>
      </c>
      <c r="B44" s="14" t="s">
        <v>73</v>
      </c>
      <c r="C44" s="14"/>
      <c r="D44" s="15">
        <v>3.5461893770000001</v>
      </c>
      <c r="E44" s="16">
        <v>6.5563079999999996E-2</v>
      </c>
      <c r="F44" s="17">
        <v>1734.0866053530001</v>
      </c>
      <c r="G44" s="18">
        <v>28</v>
      </c>
      <c r="H44" s="31"/>
      <c r="I44" s="20" t="s">
        <v>9</v>
      </c>
      <c r="J44" s="20">
        <v>14</v>
      </c>
      <c r="K44" s="15">
        <v>1.77</v>
      </c>
      <c r="L44" s="15">
        <v>0.13</v>
      </c>
      <c r="M44" s="14" t="s">
        <v>8</v>
      </c>
      <c r="N44" s="21">
        <v>0.65307355009208112</v>
      </c>
      <c r="O44" s="22" t="s">
        <v>7</v>
      </c>
      <c r="P44" s="35" t="s">
        <v>77</v>
      </c>
    </row>
    <row r="45" spans="1:16" s="24" customFormat="1">
      <c r="A45" s="13" t="s">
        <v>410</v>
      </c>
      <c r="B45" s="14" t="s">
        <v>73</v>
      </c>
      <c r="C45" s="40"/>
      <c r="D45" s="15">
        <v>3.2857502280222799</v>
      </c>
      <c r="E45" s="16">
        <v>2.7780780000000001E-2</v>
      </c>
      <c r="F45" s="17">
        <v>1606.7318615028948</v>
      </c>
      <c r="G45" s="30" t="s">
        <v>81</v>
      </c>
      <c r="H45" s="19"/>
      <c r="I45" s="20" t="s">
        <v>40</v>
      </c>
      <c r="J45" s="20" t="s">
        <v>78</v>
      </c>
      <c r="K45" s="41" t="s">
        <v>79</v>
      </c>
      <c r="L45" s="41" t="s">
        <v>80</v>
      </c>
      <c r="M45" s="14" t="s">
        <v>8</v>
      </c>
      <c r="N45" s="21">
        <v>0.60511053923062252</v>
      </c>
      <c r="O45" s="22" t="s">
        <v>12</v>
      </c>
      <c r="P45" s="23" t="s">
        <v>82</v>
      </c>
    </row>
    <row r="46" spans="1:16" s="24" customFormat="1">
      <c r="A46" s="13" t="s">
        <v>410</v>
      </c>
      <c r="B46" s="14" t="s">
        <v>73</v>
      </c>
      <c r="C46" s="14"/>
      <c r="D46" s="15">
        <v>3.294338073</v>
      </c>
      <c r="E46" s="16">
        <v>1.098967E-2</v>
      </c>
      <c r="F46" s="17">
        <v>1610.9313176969999</v>
      </c>
      <c r="G46" s="30" t="s">
        <v>81</v>
      </c>
      <c r="H46" s="19"/>
      <c r="I46" s="20" t="s">
        <v>40</v>
      </c>
      <c r="J46" s="20" t="s">
        <v>78</v>
      </c>
      <c r="K46" s="41" t="s">
        <v>79</v>
      </c>
      <c r="L46" s="41" t="s">
        <v>80</v>
      </c>
      <c r="M46" s="23" t="s">
        <v>8</v>
      </c>
      <c r="N46" s="21">
        <v>0.60669209447513817</v>
      </c>
      <c r="O46" s="22" t="s">
        <v>12</v>
      </c>
      <c r="P46" s="23" t="s">
        <v>42</v>
      </c>
    </row>
    <row r="47" spans="1:16" s="24" customFormat="1">
      <c r="A47" s="13" t="s">
        <v>410</v>
      </c>
      <c r="B47" s="14" t="s">
        <v>73</v>
      </c>
      <c r="C47" s="14"/>
      <c r="D47" s="15">
        <v>3.3435502669999999</v>
      </c>
      <c r="E47" s="37">
        <v>1.523329E-2</v>
      </c>
      <c r="F47" s="17">
        <v>1634.9960805629999</v>
      </c>
      <c r="G47" s="30" t="s">
        <v>81</v>
      </c>
      <c r="H47" s="19"/>
      <c r="I47" s="20" t="s">
        <v>40</v>
      </c>
      <c r="J47" s="20" t="s">
        <v>78</v>
      </c>
      <c r="K47" s="41" t="s">
        <v>83</v>
      </c>
      <c r="L47" s="41" t="s">
        <v>80</v>
      </c>
      <c r="M47" s="23" t="s">
        <v>8</v>
      </c>
      <c r="N47" s="21">
        <v>0.61575511362799262</v>
      </c>
      <c r="O47" s="22" t="s">
        <v>12</v>
      </c>
      <c r="P47" s="23" t="s">
        <v>42</v>
      </c>
    </row>
    <row r="48" spans="1:16" s="24" customFormat="1">
      <c r="A48" s="13" t="s">
        <v>411</v>
      </c>
      <c r="B48" s="14" t="s">
        <v>73</v>
      </c>
      <c r="C48" s="14"/>
      <c r="D48" s="15">
        <v>3.3262918306540001</v>
      </c>
      <c r="E48" s="16">
        <v>1.2537889999999999E-2</v>
      </c>
      <c r="F48" s="17">
        <v>1626.5567051898061</v>
      </c>
      <c r="G48" s="18">
        <v>28</v>
      </c>
      <c r="H48" s="19"/>
      <c r="I48" s="20" t="s">
        <v>9</v>
      </c>
      <c r="J48" s="20">
        <v>14</v>
      </c>
      <c r="K48" s="15">
        <v>1.66</v>
      </c>
      <c r="L48" s="15">
        <v>0.12</v>
      </c>
      <c r="M48" s="14" t="s">
        <v>8</v>
      </c>
      <c r="N48" s="21">
        <v>0.6125767643930019</v>
      </c>
      <c r="O48" s="22" t="s">
        <v>12</v>
      </c>
      <c r="P48" s="23" t="s">
        <v>84</v>
      </c>
    </row>
    <row r="49" spans="1:739" s="24" customFormat="1">
      <c r="A49" s="13" t="s">
        <v>412</v>
      </c>
      <c r="B49" s="14" t="s">
        <v>31</v>
      </c>
      <c r="C49" s="14" t="s">
        <v>85</v>
      </c>
      <c r="D49" s="36">
        <v>6.0900517780000003</v>
      </c>
      <c r="E49" s="37">
        <v>0.34742917000000001</v>
      </c>
      <c r="F49" s="17">
        <v>2978.0353194419999</v>
      </c>
      <c r="G49" s="26" t="s">
        <v>51</v>
      </c>
      <c r="H49" s="31"/>
      <c r="I49" s="29" t="s">
        <v>47</v>
      </c>
      <c r="J49" s="42" t="s">
        <v>87</v>
      </c>
      <c r="K49" s="42" t="s">
        <v>88</v>
      </c>
      <c r="L49" s="42" t="s">
        <v>89</v>
      </c>
      <c r="M49" s="32" t="s">
        <v>35</v>
      </c>
      <c r="N49" s="21">
        <v>0.37616132044471895</v>
      </c>
      <c r="O49" s="22" t="s">
        <v>7</v>
      </c>
      <c r="P49" s="35" t="s">
        <v>90</v>
      </c>
    </row>
    <row r="50" spans="1:739" s="43" customFormat="1">
      <c r="A50" s="13" t="s">
        <v>412</v>
      </c>
      <c r="B50" s="14" t="s">
        <v>31</v>
      </c>
      <c r="C50" s="14" t="s">
        <v>85</v>
      </c>
      <c r="D50" s="36">
        <v>6.3097026999999999</v>
      </c>
      <c r="E50" s="37">
        <v>4.8985170000000001E-2</v>
      </c>
      <c r="F50" s="17">
        <v>3085.4446202999998</v>
      </c>
      <c r="G50" s="26" t="s">
        <v>51</v>
      </c>
      <c r="H50" s="39"/>
      <c r="I50" s="29" t="s">
        <v>47</v>
      </c>
      <c r="J50" s="42" t="s">
        <v>87</v>
      </c>
      <c r="K50" s="42" t="s">
        <v>91</v>
      </c>
      <c r="L50" s="42" t="s">
        <v>92</v>
      </c>
      <c r="M50" s="32" t="s">
        <v>35</v>
      </c>
      <c r="N50" s="21">
        <v>0.38972839407041382</v>
      </c>
      <c r="O50" s="22" t="s">
        <v>7</v>
      </c>
      <c r="P50" s="35" t="s">
        <v>93</v>
      </c>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c r="IU50" s="24"/>
      <c r="IV50" s="24"/>
      <c r="IW50" s="24"/>
      <c r="IX50" s="24"/>
      <c r="IY50" s="24"/>
      <c r="IZ50" s="24"/>
      <c r="JA50" s="24"/>
      <c r="JB50" s="24"/>
      <c r="JC50" s="24"/>
      <c r="JD50" s="24"/>
      <c r="JE50" s="24"/>
      <c r="JF50" s="24"/>
      <c r="JG50" s="24"/>
      <c r="JH50" s="24"/>
      <c r="JI50" s="24"/>
      <c r="JJ50" s="24"/>
      <c r="JK50" s="24"/>
      <c r="JL50" s="24"/>
      <c r="JM50" s="24"/>
      <c r="JN50" s="24"/>
      <c r="JO50" s="24"/>
      <c r="JP50" s="24"/>
      <c r="JQ50" s="24"/>
      <c r="JR50" s="24"/>
      <c r="JS50" s="24"/>
      <c r="JT50" s="24"/>
      <c r="JU50" s="24"/>
      <c r="JV50" s="24"/>
      <c r="JW50" s="24"/>
      <c r="JX50" s="24"/>
      <c r="JY50" s="24"/>
      <c r="JZ50" s="24"/>
      <c r="KA50" s="24"/>
      <c r="KB50" s="24"/>
      <c r="KC50" s="24"/>
      <c r="KD50" s="24"/>
      <c r="KE50" s="24"/>
      <c r="KF50" s="24"/>
      <c r="KG50" s="24"/>
      <c r="KH50" s="24"/>
      <c r="KI50" s="24"/>
      <c r="KJ50" s="24"/>
      <c r="KK50" s="24"/>
      <c r="KL50" s="24"/>
      <c r="KM50" s="24"/>
      <c r="KN50" s="24"/>
      <c r="KO50" s="24"/>
      <c r="KP50" s="24"/>
      <c r="KQ50" s="24"/>
      <c r="KR50" s="24"/>
      <c r="KS50" s="24"/>
      <c r="KT50" s="24"/>
      <c r="KU50" s="24"/>
      <c r="KV50" s="24"/>
      <c r="KW50" s="24"/>
      <c r="KX50" s="24"/>
      <c r="KY50" s="24"/>
      <c r="KZ50" s="24"/>
      <c r="LA50" s="24"/>
      <c r="LB50" s="24"/>
      <c r="LC50" s="24"/>
      <c r="LD50" s="24"/>
      <c r="LE50" s="24"/>
      <c r="LF50" s="24"/>
      <c r="LG50" s="24"/>
      <c r="LH50" s="24"/>
      <c r="LI50" s="24"/>
      <c r="LJ50" s="24"/>
      <c r="LK50" s="24"/>
      <c r="LL50" s="24"/>
      <c r="LM50" s="24"/>
      <c r="LN50" s="24"/>
      <c r="LO50" s="24"/>
      <c r="LP50" s="24"/>
      <c r="LQ50" s="24"/>
      <c r="LR50" s="24"/>
      <c r="LS50" s="24"/>
      <c r="LT50" s="24"/>
      <c r="LU50" s="24"/>
      <c r="LV50" s="24"/>
      <c r="LW50" s="24"/>
      <c r="LX50" s="24"/>
      <c r="LY50" s="24"/>
      <c r="LZ50" s="24"/>
      <c r="MA50" s="24"/>
      <c r="MB50" s="24"/>
      <c r="MC50" s="24"/>
      <c r="MD50" s="24"/>
      <c r="ME50" s="24"/>
      <c r="MF50" s="24"/>
      <c r="MG50" s="24"/>
      <c r="MH50" s="24"/>
      <c r="MI50" s="24"/>
      <c r="MJ50" s="24"/>
      <c r="MK50" s="24"/>
      <c r="ML50" s="24"/>
      <c r="MM50" s="24"/>
      <c r="MN50" s="24"/>
      <c r="MO50" s="24"/>
      <c r="MP50" s="24"/>
      <c r="MQ50" s="24"/>
      <c r="MR50" s="24"/>
      <c r="MS50" s="24"/>
      <c r="MT50" s="24"/>
      <c r="MU50" s="24"/>
      <c r="MV50" s="24"/>
      <c r="MW50" s="24"/>
      <c r="MX50" s="24"/>
      <c r="MY50" s="24"/>
      <c r="MZ50" s="24"/>
      <c r="NA50" s="24"/>
      <c r="NB50" s="24"/>
      <c r="NC50" s="24"/>
      <c r="ND50" s="24"/>
      <c r="NE50" s="24"/>
      <c r="NF50" s="24"/>
      <c r="NG50" s="24"/>
      <c r="NH50" s="24"/>
      <c r="NI50" s="24"/>
      <c r="NJ50" s="24"/>
      <c r="NK50" s="24"/>
      <c r="NL50" s="24"/>
      <c r="NM50" s="24"/>
      <c r="NN50" s="24"/>
      <c r="NO50" s="24"/>
      <c r="NP50" s="24"/>
      <c r="NQ50" s="24"/>
      <c r="NR50" s="24"/>
      <c r="NS50" s="24"/>
      <c r="NT50" s="24"/>
      <c r="NU50" s="24"/>
      <c r="NV50" s="24"/>
      <c r="NW50" s="24"/>
      <c r="NX50" s="24"/>
      <c r="NY50" s="24"/>
      <c r="NZ50" s="24"/>
      <c r="OA50" s="24"/>
      <c r="OB50" s="24"/>
      <c r="OC50" s="24"/>
      <c r="OD50" s="24"/>
      <c r="OE50" s="24"/>
      <c r="OF50" s="24"/>
      <c r="OG50" s="24"/>
      <c r="OH50" s="24"/>
      <c r="OI50" s="24"/>
      <c r="OJ50" s="24"/>
      <c r="OK50" s="24"/>
      <c r="OL50" s="24"/>
      <c r="OM50" s="24"/>
      <c r="ON50" s="24"/>
      <c r="OO50" s="24"/>
      <c r="OP50" s="24"/>
      <c r="OQ50" s="24"/>
      <c r="OR50" s="24"/>
      <c r="OS50" s="24"/>
      <c r="OT50" s="24"/>
      <c r="OU50" s="24"/>
      <c r="OV50" s="24"/>
      <c r="OW50" s="24"/>
      <c r="OX50" s="24"/>
      <c r="OY50" s="24"/>
      <c r="OZ50" s="24"/>
      <c r="PA50" s="24"/>
      <c r="PB50" s="24"/>
      <c r="PC50" s="24"/>
      <c r="PD50" s="24"/>
      <c r="PE50" s="24"/>
      <c r="PF50" s="24"/>
      <c r="PG50" s="24"/>
      <c r="PH50" s="24"/>
      <c r="PI50" s="24"/>
      <c r="PJ50" s="24"/>
      <c r="PK50" s="24"/>
      <c r="PL50" s="24"/>
      <c r="PM50" s="24"/>
      <c r="PN50" s="24"/>
      <c r="PO50" s="24"/>
      <c r="PP50" s="24"/>
      <c r="PQ50" s="24"/>
      <c r="PR50" s="24"/>
      <c r="PS50" s="24"/>
      <c r="PT50" s="24"/>
      <c r="PU50" s="24"/>
      <c r="PV50" s="24"/>
      <c r="PW50" s="24"/>
      <c r="PX50" s="24"/>
      <c r="PY50" s="24"/>
      <c r="PZ50" s="24"/>
      <c r="QA50" s="24"/>
      <c r="QB50" s="24"/>
      <c r="QC50" s="24"/>
      <c r="QD50" s="24"/>
      <c r="QE50" s="24"/>
      <c r="QF50" s="24"/>
      <c r="QG50" s="24"/>
      <c r="QH50" s="24"/>
      <c r="QI50" s="24"/>
      <c r="QJ50" s="24"/>
      <c r="QK50" s="24"/>
      <c r="QL50" s="24"/>
      <c r="QM50" s="24"/>
      <c r="QN50" s="24"/>
      <c r="QO50" s="24"/>
      <c r="QP50" s="24"/>
      <c r="QQ50" s="24"/>
      <c r="QR50" s="24"/>
      <c r="QS50" s="24"/>
      <c r="QT50" s="24"/>
      <c r="QU50" s="24"/>
      <c r="QV50" s="24"/>
      <c r="QW50" s="24"/>
      <c r="QX50" s="24"/>
      <c r="QY50" s="24"/>
      <c r="QZ50" s="24"/>
      <c r="RA50" s="24"/>
      <c r="RB50" s="24"/>
      <c r="RC50" s="24"/>
      <c r="RD50" s="24"/>
      <c r="RE50" s="24"/>
      <c r="RF50" s="24"/>
      <c r="RG50" s="24"/>
      <c r="RH50" s="24"/>
      <c r="RI50" s="24"/>
      <c r="RJ50" s="24"/>
      <c r="RK50" s="24"/>
      <c r="RL50" s="24"/>
      <c r="RM50" s="24"/>
      <c r="RN50" s="24"/>
      <c r="RO50" s="24"/>
      <c r="RP50" s="24"/>
      <c r="RQ50" s="24"/>
      <c r="RR50" s="24"/>
      <c r="RS50" s="24"/>
      <c r="RT50" s="24"/>
      <c r="RU50" s="24"/>
      <c r="RV50" s="24"/>
      <c r="RW50" s="24"/>
      <c r="RX50" s="24"/>
      <c r="RY50" s="24"/>
      <c r="RZ50" s="24"/>
      <c r="SA50" s="24"/>
      <c r="SB50" s="24"/>
      <c r="SC50" s="24"/>
      <c r="SD50" s="24"/>
      <c r="SE50" s="24"/>
      <c r="SF50" s="24"/>
      <c r="SG50" s="24"/>
      <c r="SH50" s="24"/>
      <c r="SI50" s="24"/>
      <c r="SJ50" s="24"/>
      <c r="SK50" s="24"/>
      <c r="SL50" s="24"/>
      <c r="SM50" s="24"/>
      <c r="SN50" s="24"/>
      <c r="SO50" s="24"/>
      <c r="SP50" s="24"/>
      <c r="SQ50" s="24"/>
      <c r="SR50" s="24"/>
      <c r="SS50" s="24"/>
      <c r="ST50" s="24"/>
      <c r="SU50" s="24"/>
      <c r="SV50" s="24"/>
      <c r="SW50" s="24"/>
      <c r="SX50" s="24"/>
      <c r="SY50" s="24"/>
      <c r="SZ50" s="24"/>
      <c r="TA50" s="24"/>
      <c r="TB50" s="24"/>
      <c r="TC50" s="24"/>
      <c r="TD50" s="24"/>
      <c r="TE50" s="24"/>
      <c r="TF50" s="24"/>
      <c r="TG50" s="24"/>
      <c r="TH50" s="24"/>
      <c r="TI50" s="24"/>
      <c r="TJ50" s="24"/>
      <c r="TK50" s="24"/>
      <c r="TL50" s="24"/>
      <c r="TM50" s="24"/>
      <c r="TN50" s="24"/>
      <c r="TO50" s="24"/>
      <c r="TP50" s="24"/>
      <c r="TQ50" s="24"/>
      <c r="TR50" s="24"/>
      <c r="TS50" s="24"/>
      <c r="TT50" s="24"/>
      <c r="TU50" s="24"/>
      <c r="TV50" s="24"/>
      <c r="TW50" s="24"/>
      <c r="TX50" s="24"/>
      <c r="TY50" s="24"/>
      <c r="TZ50" s="24"/>
      <c r="UA50" s="24"/>
      <c r="UB50" s="24"/>
      <c r="UC50" s="24"/>
      <c r="UD50" s="24"/>
      <c r="UE50" s="24"/>
      <c r="UF50" s="24"/>
      <c r="UG50" s="24"/>
      <c r="UH50" s="24"/>
      <c r="UI50" s="24"/>
      <c r="UJ50" s="24"/>
      <c r="UK50" s="24"/>
      <c r="UL50" s="24"/>
      <c r="UM50" s="24"/>
      <c r="UN50" s="24"/>
      <c r="UO50" s="24"/>
      <c r="UP50" s="24"/>
      <c r="UQ50" s="24"/>
      <c r="UR50" s="24"/>
      <c r="US50" s="24"/>
      <c r="UT50" s="24"/>
      <c r="UU50" s="24"/>
      <c r="UV50" s="24"/>
      <c r="UW50" s="24"/>
      <c r="UX50" s="24"/>
      <c r="UY50" s="24"/>
      <c r="UZ50" s="24"/>
      <c r="VA50" s="24"/>
      <c r="VB50" s="24"/>
      <c r="VC50" s="24"/>
      <c r="VD50" s="24"/>
      <c r="VE50" s="24"/>
      <c r="VF50" s="24"/>
      <c r="VG50" s="24"/>
      <c r="VH50" s="24"/>
      <c r="VI50" s="24"/>
      <c r="VJ50" s="24"/>
      <c r="VK50" s="24"/>
      <c r="VL50" s="24"/>
      <c r="VM50" s="24"/>
      <c r="VN50" s="24"/>
      <c r="VO50" s="24"/>
      <c r="VP50" s="24"/>
      <c r="VQ50" s="24"/>
      <c r="VR50" s="24"/>
      <c r="VS50" s="24"/>
      <c r="VT50" s="24"/>
      <c r="VU50" s="24"/>
      <c r="VV50" s="24"/>
      <c r="VW50" s="24"/>
      <c r="VX50" s="24"/>
      <c r="VY50" s="24"/>
      <c r="VZ50" s="24"/>
      <c r="WA50" s="24"/>
      <c r="WB50" s="24"/>
      <c r="WC50" s="24"/>
      <c r="WD50" s="24"/>
      <c r="WE50" s="24"/>
      <c r="WF50" s="24"/>
      <c r="WG50" s="24"/>
      <c r="WH50" s="24"/>
      <c r="WI50" s="24"/>
      <c r="WJ50" s="24"/>
      <c r="WK50" s="24"/>
      <c r="WL50" s="24"/>
      <c r="WM50" s="24"/>
      <c r="WN50" s="24"/>
      <c r="WO50" s="24"/>
      <c r="WP50" s="24"/>
      <c r="WQ50" s="24"/>
      <c r="WR50" s="24"/>
      <c r="WS50" s="24"/>
      <c r="WT50" s="24"/>
      <c r="WU50" s="24"/>
      <c r="WV50" s="24"/>
      <c r="WW50" s="24"/>
      <c r="WX50" s="24"/>
      <c r="WY50" s="24"/>
      <c r="WZ50" s="24"/>
      <c r="XA50" s="24"/>
      <c r="XB50" s="24"/>
      <c r="XC50" s="24"/>
      <c r="XD50" s="24"/>
      <c r="XE50" s="24"/>
      <c r="XF50" s="24"/>
      <c r="XG50" s="24"/>
      <c r="XH50" s="24"/>
      <c r="XI50" s="24"/>
      <c r="XJ50" s="24"/>
      <c r="XK50" s="24"/>
      <c r="XL50" s="24"/>
      <c r="XM50" s="24"/>
      <c r="XN50" s="24"/>
      <c r="XO50" s="24"/>
      <c r="XP50" s="24"/>
      <c r="XQ50" s="24"/>
      <c r="XR50" s="24"/>
      <c r="XS50" s="24"/>
      <c r="XT50" s="24"/>
      <c r="XU50" s="24"/>
      <c r="XV50" s="24"/>
      <c r="XW50" s="24"/>
      <c r="XX50" s="24"/>
      <c r="XY50" s="24"/>
      <c r="XZ50" s="24"/>
      <c r="YA50" s="24"/>
      <c r="YB50" s="24"/>
      <c r="YC50" s="24"/>
      <c r="YD50" s="24"/>
      <c r="YE50" s="24"/>
      <c r="YF50" s="24"/>
      <c r="YG50" s="24"/>
      <c r="YH50" s="24"/>
      <c r="YI50" s="24"/>
      <c r="YJ50" s="24"/>
      <c r="YK50" s="24"/>
      <c r="YL50" s="24"/>
      <c r="YM50" s="24"/>
      <c r="YN50" s="24"/>
      <c r="YO50" s="24"/>
      <c r="YP50" s="24"/>
      <c r="YQ50" s="24"/>
      <c r="YR50" s="24"/>
      <c r="YS50" s="24"/>
      <c r="YT50" s="24"/>
      <c r="YU50" s="24"/>
      <c r="YV50" s="24"/>
      <c r="YW50" s="24"/>
      <c r="YX50" s="24"/>
      <c r="YY50" s="24"/>
      <c r="YZ50" s="24"/>
      <c r="ZA50" s="24"/>
      <c r="ZB50" s="24"/>
      <c r="ZC50" s="24"/>
      <c r="ZD50" s="24"/>
      <c r="ZE50" s="24"/>
      <c r="ZF50" s="24"/>
      <c r="ZG50" s="24"/>
      <c r="ZH50" s="24"/>
      <c r="ZI50" s="24"/>
      <c r="ZJ50" s="24"/>
      <c r="ZK50" s="24"/>
      <c r="ZL50" s="24"/>
      <c r="ZM50" s="24"/>
      <c r="ZN50" s="24"/>
      <c r="ZO50" s="24"/>
      <c r="ZP50" s="24"/>
      <c r="ZQ50" s="24"/>
      <c r="ZR50" s="24"/>
      <c r="ZS50" s="24"/>
      <c r="ZT50" s="24"/>
      <c r="ZU50" s="24"/>
      <c r="ZV50" s="24"/>
      <c r="ZW50" s="24"/>
      <c r="ZX50" s="24"/>
      <c r="ZY50" s="24"/>
      <c r="ZZ50" s="24"/>
      <c r="AAA50" s="24"/>
      <c r="AAB50" s="24"/>
      <c r="AAC50" s="24"/>
      <c r="AAD50" s="24"/>
      <c r="AAE50" s="24"/>
      <c r="AAF50" s="24"/>
      <c r="AAG50" s="24"/>
      <c r="AAH50" s="24"/>
      <c r="AAI50" s="24"/>
      <c r="AAJ50" s="24"/>
      <c r="AAK50" s="24"/>
      <c r="AAL50" s="24"/>
      <c r="AAM50" s="24"/>
      <c r="AAN50" s="24"/>
      <c r="AAO50" s="24"/>
      <c r="AAP50" s="24"/>
      <c r="AAQ50" s="24"/>
      <c r="AAR50" s="24"/>
      <c r="AAS50" s="24"/>
      <c r="AAT50" s="24"/>
      <c r="AAU50" s="24"/>
      <c r="AAV50" s="24"/>
      <c r="AAW50" s="24"/>
      <c r="AAX50" s="24"/>
      <c r="AAY50" s="24"/>
      <c r="AAZ50" s="24"/>
      <c r="ABA50" s="24"/>
      <c r="ABB50" s="24"/>
      <c r="ABC50" s="24"/>
      <c r="ABD50" s="24"/>
      <c r="ABE50" s="24"/>
      <c r="ABF50" s="24"/>
      <c r="ABG50" s="24"/>
      <c r="ABH50" s="24"/>
      <c r="ABI50" s="24"/>
      <c r="ABJ50" s="24"/>
      <c r="ABK50" s="24"/>
    </row>
    <row r="51" spans="1:739" s="24" customFormat="1">
      <c r="A51" s="13" t="s">
        <v>413</v>
      </c>
      <c r="B51" s="14" t="s">
        <v>31</v>
      </c>
      <c r="C51" s="14" t="s">
        <v>32</v>
      </c>
      <c r="D51" s="36">
        <v>7.5123115819999997</v>
      </c>
      <c r="E51" s="37">
        <v>0.15478639</v>
      </c>
      <c r="F51" s="17">
        <v>3673.5203635979997</v>
      </c>
      <c r="G51" s="30" t="s">
        <v>387</v>
      </c>
      <c r="H51" s="31" t="s">
        <v>96</v>
      </c>
      <c r="I51" s="29" t="s">
        <v>47</v>
      </c>
      <c r="J51" s="42">
        <v>8</v>
      </c>
      <c r="K51" s="42" t="s">
        <v>94</v>
      </c>
      <c r="L51" s="42" t="s">
        <v>95</v>
      </c>
      <c r="M51" s="32" t="s">
        <v>35</v>
      </c>
      <c r="N51" s="21">
        <v>0.46400936269302034</v>
      </c>
      <c r="O51" s="22" t="s">
        <v>7</v>
      </c>
      <c r="P51" s="35" t="s">
        <v>97</v>
      </c>
    </row>
    <row r="52" spans="1:739" s="24" customFormat="1">
      <c r="A52" s="13" t="s">
        <v>413</v>
      </c>
      <c r="B52" s="14" t="s">
        <v>31</v>
      </c>
      <c r="C52" s="14" t="s">
        <v>32</v>
      </c>
      <c r="D52" s="36">
        <v>7.8180362959999998</v>
      </c>
      <c r="E52" s="37">
        <v>7.4130210000000002E-2</v>
      </c>
      <c r="F52" s="17">
        <v>3823.019748744</v>
      </c>
      <c r="G52" s="30" t="s">
        <v>387</v>
      </c>
      <c r="H52" s="31" t="s">
        <v>96</v>
      </c>
      <c r="I52" s="29" t="s">
        <v>47</v>
      </c>
      <c r="J52" s="42">
        <v>8</v>
      </c>
      <c r="K52" s="42" t="s">
        <v>98</v>
      </c>
      <c r="L52" s="42" t="s">
        <v>89</v>
      </c>
      <c r="M52" s="32" t="s">
        <v>35</v>
      </c>
      <c r="N52" s="21">
        <v>0.48289291513279797</v>
      </c>
      <c r="O52" s="22" t="s">
        <v>7</v>
      </c>
      <c r="P52" s="35" t="s">
        <v>558</v>
      </c>
      <c r="AAK52" s="43"/>
      <c r="AAL52" s="43"/>
      <c r="AAM52" s="43"/>
      <c r="AAN52" s="43"/>
      <c r="AAO52" s="43"/>
      <c r="AAP52" s="43"/>
      <c r="AAQ52" s="43"/>
      <c r="AAR52" s="43"/>
      <c r="AAS52" s="43"/>
      <c r="AAT52" s="43"/>
      <c r="AAU52" s="43"/>
      <c r="AAV52" s="43"/>
      <c r="AAW52" s="43"/>
      <c r="AAX52" s="43"/>
      <c r="AAY52" s="43"/>
      <c r="AAZ52" s="43"/>
      <c r="ABA52" s="43"/>
      <c r="ABB52" s="43"/>
      <c r="ABC52" s="43"/>
      <c r="ABD52" s="43"/>
      <c r="ABE52" s="43"/>
      <c r="ABF52" s="43"/>
      <c r="ABG52" s="43"/>
      <c r="ABH52" s="43"/>
      <c r="ABI52" s="43"/>
      <c r="ABJ52" s="43"/>
      <c r="ABK52" s="43"/>
    </row>
    <row r="53" spans="1:739" s="24" customFormat="1">
      <c r="A53" s="13" t="s">
        <v>414</v>
      </c>
      <c r="B53" s="14" t="s">
        <v>73</v>
      </c>
      <c r="C53" s="14"/>
      <c r="D53" s="36">
        <v>3.886185545</v>
      </c>
      <c r="E53" s="16">
        <v>9.0500900000000002E-3</v>
      </c>
      <c r="F53" s="17">
        <v>1900.344731505</v>
      </c>
      <c r="G53" s="26" t="s">
        <v>51</v>
      </c>
      <c r="H53" s="19"/>
      <c r="I53" s="20" t="s">
        <v>40</v>
      </c>
      <c r="J53" s="20" t="s">
        <v>78</v>
      </c>
      <c r="K53" s="15" t="s">
        <v>99</v>
      </c>
      <c r="L53" s="15" t="s">
        <v>58</v>
      </c>
      <c r="M53" s="23" t="s">
        <v>8</v>
      </c>
      <c r="N53" s="21">
        <v>0.71568794567219152</v>
      </c>
      <c r="O53" s="22" t="s">
        <v>7</v>
      </c>
      <c r="P53" s="25" t="s">
        <v>100</v>
      </c>
    </row>
    <row r="54" spans="1:739" s="24" customFormat="1">
      <c r="A54" s="13" t="s">
        <v>415</v>
      </c>
      <c r="B54" s="14" t="s">
        <v>73</v>
      </c>
      <c r="C54" s="14"/>
      <c r="D54" s="15">
        <v>3.8883911837198499</v>
      </c>
      <c r="E54" s="16">
        <v>4.881485E-2</v>
      </c>
      <c r="F54" s="17">
        <v>1901.4232888390065</v>
      </c>
      <c r="G54" s="26" t="s">
        <v>51</v>
      </c>
      <c r="H54" s="19"/>
      <c r="I54" s="20" t="s">
        <v>40</v>
      </c>
      <c r="J54" s="20" t="s">
        <v>78</v>
      </c>
      <c r="K54" s="15" t="s">
        <v>99</v>
      </c>
      <c r="L54" s="15" t="s">
        <v>58</v>
      </c>
      <c r="M54" s="14" t="s">
        <v>8</v>
      </c>
      <c r="N54" s="21">
        <v>0.71609414064822285</v>
      </c>
      <c r="O54" s="22" t="s">
        <v>7</v>
      </c>
      <c r="P54" s="23" t="s">
        <v>101</v>
      </c>
    </row>
    <row r="55" spans="1:739" s="24" customFormat="1">
      <c r="A55" s="13" t="s">
        <v>416</v>
      </c>
      <c r="B55" s="14" t="s">
        <v>5</v>
      </c>
      <c r="C55" s="14" t="s">
        <v>16</v>
      </c>
      <c r="D55" s="36">
        <v>1.59812566</v>
      </c>
      <c r="E55" s="37">
        <v>1.7253600000000001E-2</v>
      </c>
      <c r="F55" s="17">
        <v>781.48344773999997</v>
      </c>
      <c r="G55" s="26" t="s">
        <v>51</v>
      </c>
      <c r="H55" s="19"/>
      <c r="I55" s="20" t="s">
        <v>40</v>
      </c>
      <c r="J55" s="20" t="s">
        <v>48</v>
      </c>
      <c r="K55" s="29" t="s">
        <v>103</v>
      </c>
      <c r="L55" s="29" t="s">
        <v>104</v>
      </c>
      <c r="M55" s="32" t="s">
        <v>102</v>
      </c>
      <c r="N55" s="21">
        <v>0.63925026399999996</v>
      </c>
      <c r="O55" s="22" t="s">
        <v>12</v>
      </c>
      <c r="P55" s="23" t="s">
        <v>42</v>
      </c>
    </row>
    <row r="56" spans="1:739" s="24" customFormat="1">
      <c r="A56" s="13" t="s">
        <v>417</v>
      </c>
      <c r="B56" s="14" t="s">
        <v>4</v>
      </c>
      <c r="C56" s="14" t="s">
        <v>4</v>
      </c>
      <c r="D56" s="15">
        <v>1.2690958960979499</v>
      </c>
      <c r="E56" s="16">
        <v>7.0000000000000001E-3</v>
      </c>
      <c r="F56" s="17">
        <v>620.58789319189748</v>
      </c>
      <c r="G56" s="30" t="s">
        <v>388</v>
      </c>
      <c r="H56" s="19" t="s">
        <v>107</v>
      </c>
      <c r="I56" s="29" t="s">
        <v>40</v>
      </c>
      <c r="J56" s="20" t="s">
        <v>48</v>
      </c>
      <c r="K56" s="29" t="s">
        <v>105</v>
      </c>
      <c r="L56" s="29" t="s">
        <v>106</v>
      </c>
      <c r="M56" s="13" t="s">
        <v>18</v>
      </c>
      <c r="N56" s="21">
        <v>0.64749790617242342</v>
      </c>
      <c r="O56" s="22" t="s">
        <v>12</v>
      </c>
      <c r="P56" s="23" t="s">
        <v>108</v>
      </c>
    </row>
    <row r="57" spans="1:739" s="24" customFormat="1">
      <c r="A57" s="13" t="s">
        <v>418</v>
      </c>
      <c r="B57" s="14" t="s">
        <v>4</v>
      </c>
      <c r="C57" s="14" t="s">
        <v>4</v>
      </c>
      <c r="D57" s="41">
        <v>4.3441214696809096</v>
      </c>
      <c r="E57" s="44">
        <v>2.6990239999999999E-2</v>
      </c>
      <c r="F57" s="17">
        <v>2124.2753986739649</v>
      </c>
      <c r="G57" s="26" t="s">
        <v>559</v>
      </c>
      <c r="H57" s="19"/>
      <c r="I57" s="45" t="s">
        <v>21</v>
      </c>
      <c r="J57" s="45" t="s">
        <v>21</v>
      </c>
      <c r="K57" s="45" t="s">
        <v>21</v>
      </c>
      <c r="L57" s="45" t="s">
        <v>21</v>
      </c>
      <c r="M57" s="13" t="s">
        <v>46</v>
      </c>
      <c r="N57" s="21">
        <v>0.47790115178007808</v>
      </c>
      <c r="O57" s="22" t="s">
        <v>12</v>
      </c>
      <c r="P57" s="23" t="s">
        <v>109</v>
      </c>
    </row>
    <row r="58" spans="1:739" s="24" customFormat="1">
      <c r="A58" s="13" t="s">
        <v>418</v>
      </c>
      <c r="B58" s="14" t="s">
        <v>4</v>
      </c>
      <c r="C58" s="14" t="s">
        <v>4</v>
      </c>
      <c r="D58" s="15">
        <v>5.5648238189999999</v>
      </c>
      <c r="E58" s="16">
        <v>1.2213150000000001E-2</v>
      </c>
      <c r="F58" s="17">
        <v>2721.1988474909999</v>
      </c>
      <c r="G58" s="26" t="s">
        <v>559</v>
      </c>
      <c r="H58" s="31"/>
      <c r="I58" s="45" t="s">
        <v>21</v>
      </c>
      <c r="J58" s="45" t="s">
        <v>21</v>
      </c>
      <c r="K58" s="45" t="s">
        <v>21</v>
      </c>
      <c r="L58" s="45" t="s">
        <v>21</v>
      </c>
      <c r="M58" s="13" t="s">
        <v>46</v>
      </c>
      <c r="N58" s="21">
        <v>0.6121918392739274</v>
      </c>
      <c r="O58" s="22" t="s">
        <v>7</v>
      </c>
      <c r="P58" s="23" t="s">
        <v>110</v>
      </c>
    </row>
    <row r="59" spans="1:739" s="24" customFormat="1">
      <c r="A59" s="13" t="s">
        <v>419</v>
      </c>
      <c r="B59" s="14" t="s">
        <v>5</v>
      </c>
      <c r="C59" s="14" t="s">
        <v>16</v>
      </c>
      <c r="D59" s="36">
        <v>1.687807101</v>
      </c>
      <c r="E59" s="37">
        <v>1.200881E-2</v>
      </c>
      <c r="F59" s="17">
        <v>825.33767238899998</v>
      </c>
      <c r="G59" s="26" t="s">
        <v>51</v>
      </c>
      <c r="H59" s="19"/>
      <c r="I59" s="20" t="s">
        <v>40</v>
      </c>
      <c r="J59" s="20" t="s">
        <v>48</v>
      </c>
      <c r="K59" s="29" t="s">
        <v>111</v>
      </c>
      <c r="L59" s="29" t="s">
        <v>63</v>
      </c>
      <c r="M59" s="32" t="s">
        <v>102</v>
      </c>
      <c r="N59" s="21">
        <v>0.67512284040000003</v>
      </c>
      <c r="O59" s="22" t="s">
        <v>12</v>
      </c>
      <c r="P59" s="23" t="s">
        <v>42</v>
      </c>
    </row>
    <row r="60" spans="1:739" s="24" customFormat="1">
      <c r="A60" s="13" t="s">
        <v>419</v>
      </c>
      <c r="B60" s="14" t="s">
        <v>5</v>
      </c>
      <c r="C60" s="14" t="s">
        <v>16</v>
      </c>
      <c r="D60" s="15">
        <v>1.6573205934531401</v>
      </c>
      <c r="E60" s="16">
        <v>3.4262899999999998E-3</v>
      </c>
      <c r="F60" s="17">
        <v>810.42977019858552</v>
      </c>
      <c r="G60" s="26" t="s">
        <v>51</v>
      </c>
      <c r="H60" s="31"/>
      <c r="I60" s="20" t="s">
        <v>40</v>
      </c>
      <c r="J60" s="20" t="s">
        <v>48</v>
      </c>
      <c r="K60" s="15" t="s">
        <v>112</v>
      </c>
      <c r="L60" s="15" t="s">
        <v>104</v>
      </c>
      <c r="M60" s="32" t="s">
        <v>102</v>
      </c>
      <c r="N60" s="21">
        <v>0.66292823738125606</v>
      </c>
      <c r="O60" s="22" t="s">
        <v>12</v>
      </c>
      <c r="P60" s="23" t="s">
        <v>113</v>
      </c>
    </row>
    <row r="61" spans="1:739" s="24" customFormat="1">
      <c r="A61" s="13" t="s">
        <v>420</v>
      </c>
      <c r="B61" s="14" t="s">
        <v>5</v>
      </c>
      <c r="C61" s="14" t="s">
        <v>16</v>
      </c>
      <c r="D61" s="15">
        <v>2.5909448187935702</v>
      </c>
      <c r="E61" s="16">
        <v>1.0912109999999999E-2</v>
      </c>
      <c r="F61" s="17">
        <v>1266.9720163900558</v>
      </c>
      <c r="G61" s="26" t="s">
        <v>51</v>
      </c>
      <c r="H61" s="19"/>
      <c r="I61" s="20" t="s">
        <v>40</v>
      </c>
      <c r="J61" s="20" t="s">
        <v>48</v>
      </c>
      <c r="K61" s="15" t="s">
        <v>114</v>
      </c>
      <c r="L61" s="15" t="s">
        <v>115</v>
      </c>
      <c r="M61" s="14" t="s">
        <v>8</v>
      </c>
      <c r="N61" s="21">
        <v>0.47715374195093374</v>
      </c>
      <c r="O61" s="22" t="s">
        <v>7</v>
      </c>
      <c r="P61" s="23" t="s">
        <v>610</v>
      </c>
    </row>
    <row r="62" spans="1:739" s="24" customFormat="1">
      <c r="A62" s="13" t="s">
        <v>421</v>
      </c>
      <c r="B62" s="14" t="s">
        <v>73</v>
      </c>
      <c r="C62" s="14"/>
      <c r="D62" s="15">
        <v>3.4796737910000002</v>
      </c>
      <c r="E62" s="16">
        <v>1.7933040000000001E-2</v>
      </c>
      <c r="F62" s="17">
        <v>1701.5604837990002</v>
      </c>
      <c r="G62" s="27">
        <v>28</v>
      </c>
      <c r="H62" s="19"/>
      <c r="I62" s="20" t="s">
        <v>9</v>
      </c>
      <c r="J62" s="20">
        <v>14</v>
      </c>
      <c r="K62" s="15">
        <v>1.7398368955000001</v>
      </c>
      <c r="L62" s="15">
        <v>0.13383360734615385</v>
      </c>
      <c r="M62" s="14" t="s">
        <v>8</v>
      </c>
      <c r="N62" s="21">
        <v>0.64082390257826893</v>
      </c>
      <c r="O62" s="22" t="s">
        <v>7</v>
      </c>
      <c r="P62" s="35" t="s">
        <v>116</v>
      </c>
    </row>
    <row r="63" spans="1:739" s="24" customFormat="1">
      <c r="A63" s="13" t="s">
        <v>422</v>
      </c>
      <c r="B63" s="14" t="s">
        <v>73</v>
      </c>
      <c r="C63" s="14"/>
      <c r="D63" s="15">
        <v>3.2227099821038498</v>
      </c>
      <c r="E63" s="16">
        <v>8.1243400000000007E-3</v>
      </c>
      <c r="F63" s="17">
        <v>1575.9051812487826</v>
      </c>
      <c r="G63" s="27">
        <v>28</v>
      </c>
      <c r="H63" s="19"/>
      <c r="I63" s="20" t="s">
        <v>9</v>
      </c>
      <c r="J63" s="20">
        <v>14</v>
      </c>
      <c r="K63" s="15">
        <v>1.6113549910519249</v>
      </c>
      <c r="L63" s="15">
        <v>0.1150967850751375</v>
      </c>
      <c r="M63" s="14" t="s">
        <v>8</v>
      </c>
      <c r="N63" s="21">
        <v>0.59350091751452116</v>
      </c>
      <c r="O63" s="22" t="s">
        <v>12</v>
      </c>
      <c r="P63" s="23" t="s">
        <v>117</v>
      </c>
    </row>
    <row r="64" spans="1:739" s="24" customFormat="1">
      <c r="A64" s="13" t="s">
        <v>422</v>
      </c>
      <c r="B64" s="14" t="s">
        <v>73</v>
      </c>
      <c r="C64" s="14"/>
      <c r="D64" s="15">
        <v>3.6388611439999998</v>
      </c>
      <c r="E64" s="16">
        <v>3.8813470000000003E-2</v>
      </c>
      <c r="F64" s="17">
        <v>1779.4030994159998</v>
      </c>
      <c r="G64" s="27">
        <v>28</v>
      </c>
      <c r="H64" s="19"/>
      <c r="I64" s="20" t="s">
        <v>9</v>
      </c>
      <c r="J64" s="20">
        <v>14</v>
      </c>
      <c r="K64" s="15">
        <v>1.8194305719999999</v>
      </c>
      <c r="L64" s="15">
        <v>0.13995619784615385</v>
      </c>
      <c r="M64" s="14" t="s">
        <v>8</v>
      </c>
      <c r="N64" s="21">
        <v>0.67014017384898716</v>
      </c>
      <c r="O64" s="22" t="s">
        <v>7</v>
      </c>
      <c r="P64" s="23" t="s">
        <v>118</v>
      </c>
    </row>
    <row r="65" spans="1:16" s="24" customFormat="1">
      <c r="A65" s="13" t="s">
        <v>423</v>
      </c>
      <c r="B65" s="14" t="s">
        <v>73</v>
      </c>
      <c r="C65" s="14"/>
      <c r="D65" s="15">
        <v>3.7091066891261701</v>
      </c>
      <c r="E65" s="16">
        <v>4.7618470000000003E-2</v>
      </c>
      <c r="F65" s="17">
        <v>1813.7531709826972</v>
      </c>
      <c r="G65" s="27">
        <v>28</v>
      </c>
      <c r="H65" s="19"/>
      <c r="I65" s="20" t="s">
        <v>9</v>
      </c>
      <c r="J65" s="20">
        <v>14</v>
      </c>
      <c r="K65" s="15">
        <v>1.8545533445630851</v>
      </c>
      <c r="L65" s="15">
        <v>0.13246809604022036</v>
      </c>
      <c r="M65" s="14" t="s">
        <v>8</v>
      </c>
      <c r="N65" s="21">
        <v>0.68307673832894478</v>
      </c>
      <c r="O65" s="22" t="s">
        <v>12</v>
      </c>
      <c r="P65" s="23" t="s">
        <v>113</v>
      </c>
    </row>
    <row r="66" spans="1:16" s="24" customFormat="1">
      <c r="A66" s="13" t="s">
        <v>423</v>
      </c>
      <c r="B66" s="14" t="s">
        <v>73</v>
      </c>
      <c r="C66" s="14"/>
      <c r="D66" s="15">
        <v>4.0245064719999997</v>
      </c>
      <c r="E66" s="16">
        <v>1.7741070000000001E-2</v>
      </c>
      <c r="F66" s="17">
        <v>1967.9836648079997</v>
      </c>
      <c r="G66" s="27">
        <v>28</v>
      </c>
      <c r="H66" s="19"/>
      <c r="I66" s="20" t="s">
        <v>9</v>
      </c>
      <c r="J66" s="20">
        <v>14</v>
      </c>
      <c r="K66" s="15">
        <v>2.0122532359999998</v>
      </c>
      <c r="L66" s="15">
        <v>0.143732374</v>
      </c>
      <c r="M66" s="14" t="s">
        <v>8</v>
      </c>
      <c r="N66" s="21">
        <v>0.74116141289134441</v>
      </c>
      <c r="O66" s="22" t="s">
        <v>7</v>
      </c>
      <c r="P66" s="14" t="s">
        <v>119</v>
      </c>
    </row>
    <row r="67" spans="1:16" s="24" customFormat="1">
      <c r="A67" s="13" t="s">
        <v>423</v>
      </c>
      <c r="B67" s="14" t="s">
        <v>73</v>
      </c>
      <c r="C67" s="14"/>
      <c r="D67" s="15">
        <v>4.2112730020000004</v>
      </c>
      <c r="E67" s="16">
        <v>0.21879751</v>
      </c>
      <c r="F67" s="17">
        <v>2059.312497978</v>
      </c>
      <c r="G67" s="27">
        <v>28</v>
      </c>
      <c r="H67" s="19"/>
      <c r="I67" s="20" t="s">
        <v>9</v>
      </c>
      <c r="J67" s="20">
        <v>14</v>
      </c>
      <c r="K67" s="15">
        <v>2.1056365010000002</v>
      </c>
      <c r="L67" s="15">
        <v>0.15040260721428572</v>
      </c>
      <c r="M67" s="14" t="s">
        <v>8</v>
      </c>
      <c r="N67" s="21">
        <v>0.77555672228360972</v>
      </c>
      <c r="O67" s="22" t="s">
        <v>7</v>
      </c>
      <c r="P67" s="14" t="s">
        <v>120</v>
      </c>
    </row>
    <row r="68" spans="1:16" s="24" customFormat="1">
      <c r="A68" s="13" t="s">
        <v>424</v>
      </c>
      <c r="B68" s="14" t="s">
        <v>4</v>
      </c>
      <c r="C68" s="14" t="s">
        <v>4</v>
      </c>
      <c r="D68" s="41">
        <v>2.94</v>
      </c>
      <c r="E68" s="45">
        <v>2.1999999999999999E-2</v>
      </c>
      <c r="F68" s="17">
        <v>1437.66</v>
      </c>
      <c r="G68" s="26" t="s">
        <v>560</v>
      </c>
      <c r="H68" s="19"/>
      <c r="I68" s="45" t="s">
        <v>21</v>
      </c>
      <c r="J68" s="45" t="s">
        <v>21</v>
      </c>
      <c r="K68" s="45" t="s">
        <v>21</v>
      </c>
      <c r="L68" s="45" t="s">
        <v>21</v>
      </c>
      <c r="M68" s="14" t="s">
        <v>8</v>
      </c>
      <c r="N68" s="21">
        <v>0.54143646408839785</v>
      </c>
      <c r="O68" s="22" t="s">
        <v>12</v>
      </c>
      <c r="P68" s="23" t="s">
        <v>121</v>
      </c>
    </row>
    <row r="69" spans="1:16" s="24" customFormat="1">
      <c r="A69" s="13" t="s">
        <v>425</v>
      </c>
      <c r="B69" s="14" t="s">
        <v>122</v>
      </c>
      <c r="C69" s="14"/>
      <c r="D69" s="28">
        <v>3.9423917839999998</v>
      </c>
      <c r="E69" s="20">
        <v>0.15498339</v>
      </c>
      <c r="F69" s="17">
        <v>1927.829582376</v>
      </c>
      <c r="G69" s="27">
        <v>28</v>
      </c>
      <c r="H69" s="19"/>
      <c r="I69" s="20" t="s">
        <v>9</v>
      </c>
      <c r="J69" s="20">
        <v>14</v>
      </c>
      <c r="K69" s="15">
        <v>1.9711958919999999</v>
      </c>
      <c r="L69" s="15">
        <v>0.14079970657142901</v>
      </c>
      <c r="M69" s="14" t="s">
        <v>8</v>
      </c>
      <c r="N69" s="21">
        <v>0.72603900257826892</v>
      </c>
      <c r="O69" s="22" t="s">
        <v>7</v>
      </c>
      <c r="P69" s="35" t="s">
        <v>123</v>
      </c>
    </row>
    <row r="70" spans="1:16" s="24" customFormat="1">
      <c r="A70" s="13" t="s">
        <v>426</v>
      </c>
      <c r="B70" s="23" t="s">
        <v>124</v>
      </c>
      <c r="C70" s="14"/>
      <c r="D70" s="15">
        <v>1.8721351989999999</v>
      </c>
      <c r="E70" s="16">
        <v>5.85441E-3</v>
      </c>
      <c r="F70" s="17">
        <v>915.474112311</v>
      </c>
      <c r="G70" s="26" t="s">
        <v>125</v>
      </c>
      <c r="H70" s="19"/>
      <c r="I70" s="42" t="s">
        <v>9</v>
      </c>
      <c r="J70" s="20">
        <v>9</v>
      </c>
      <c r="K70" s="15">
        <v>0.93606759949999996</v>
      </c>
      <c r="L70" s="15">
        <v>0.10400751105555556</v>
      </c>
      <c r="M70" s="32" t="s">
        <v>102</v>
      </c>
      <c r="N70" s="21">
        <v>0.74885407959999994</v>
      </c>
      <c r="O70" s="22" t="s">
        <v>12</v>
      </c>
      <c r="P70" s="25" t="s">
        <v>126</v>
      </c>
    </row>
    <row r="71" spans="1:16" s="24" customFormat="1">
      <c r="A71" s="13" t="s">
        <v>426</v>
      </c>
      <c r="B71" s="23" t="s">
        <v>124</v>
      </c>
      <c r="C71" s="14"/>
      <c r="D71" s="15">
        <v>1.934765745</v>
      </c>
      <c r="E71" s="16">
        <v>1.2739810000000001E-2</v>
      </c>
      <c r="F71" s="17">
        <v>946.10044930499998</v>
      </c>
      <c r="G71" s="26" t="s">
        <v>125</v>
      </c>
      <c r="H71" s="19"/>
      <c r="I71" s="42" t="s">
        <v>9</v>
      </c>
      <c r="J71" s="20">
        <v>9</v>
      </c>
      <c r="K71" s="15">
        <v>0.96738287249999999</v>
      </c>
      <c r="L71" s="15">
        <v>0.10748698583333333</v>
      </c>
      <c r="M71" s="32" t="s">
        <v>102</v>
      </c>
      <c r="N71" s="21">
        <v>0.77390629799999999</v>
      </c>
      <c r="O71" s="22" t="s">
        <v>7</v>
      </c>
      <c r="P71" s="25" t="s">
        <v>127</v>
      </c>
    </row>
    <row r="72" spans="1:16" s="24" customFormat="1">
      <c r="A72" s="13" t="s">
        <v>427</v>
      </c>
      <c r="B72" s="14" t="s">
        <v>45</v>
      </c>
      <c r="C72" s="14"/>
      <c r="D72" s="28">
        <v>2.24246257448553</v>
      </c>
      <c r="E72" s="38">
        <v>1.059906E-2</v>
      </c>
      <c r="F72" s="17">
        <v>1096.5641989234241</v>
      </c>
      <c r="G72" s="26" t="s">
        <v>51</v>
      </c>
      <c r="H72" s="19"/>
      <c r="I72" s="45" t="s">
        <v>40</v>
      </c>
      <c r="J72" s="20" t="s">
        <v>48</v>
      </c>
      <c r="K72" s="28" t="s">
        <v>128</v>
      </c>
      <c r="L72" s="28" t="s">
        <v>129</v>
      </c>
      <c r="M72" s="14" t="s">
        <v>8</v>
      </c>
      <c r="N72" s="21">
        <v>0.41297653305442544</v>
      </c>
      <c r="O72" s="22" t="s">
        <v>12</v>
      </c>
      <c r="P72" s="23" t="s">
        <v>130</v>
      </c>
    </row>
    <row r="73" spans="1:16" s="24" customFormat="1">
      <c r="A73" s="13" t="s">
        <v>428</v>
      </c>
      <c r="B73" s="14" t="s">
        <v>5</v>
      </c>
      <c r="C73" s="14" t="s">
        <v>16</v>
      </c>
      <c r="D73" s="36">
        <v>1.709135597</v>
      </c>
      <c r="E73" s="37">
        <v>9.0705300000000003E-3</v>
      </c>
      <c r="F73" s="17">
        <v>835.76730693299999</v>
      </c>
      <c r="G73" s="26" t="s">
        <v>51</v>
      </c>
      <c r="H73" s="19"/>
      <c r="I73" s="20" t="s">
        <v>40</v>
      </c>
      <c r="J73" s="20" t="s">
        <v>48</v>
      </c>
      <c r="K73" s="29" t="s">
        <v>131</v>
      </c>
      <c r="L73" s="15" t="s">
        <v>63</v>
      </c>
      <c r="M73" s="32" t="s">
        <v>102</v>
      </c>
      <c r="N73" s="21">
        <v>0.68365423879999998</v>
      </c>
      <c r="O73" s="22" t="s">
        <v>12</v>
      </c>
      <c r="P73" s="23" t="s">
        <v>42</v>
      </c>
    </row>
    <row r="74" spans="1:16" s="24" customFormat="1">
      <c r="A74" s="13" t="s">
        <v>428</v>
      </c>
      <c r="B74" s="14" t="s">
        <v>5</v>
      </c>
      <c r="C74" s="14" t="s">
        <v>16</v>
      </c>
      <c r="D74" s="15">
        <v>1.6819635836312099</v>
      </c>
      <c r="E74" s="16">
        <v>5.26116E-3</v>
      </c>
      <c r="F74" s="17">
        <v>822.48019239566167</v>
      </c>
      <c r="G74" s="26" t="s">
        <v>51</v>
      </c>
      <c r="H74" s="19"/>
      <c r="I74" s="20" t="s">
        <v>40</v>
      </c>
      <c r="J74" s="20" t="s">
        <v>48</v>
      </c>
      <c r="K74" s="15" t="s">
        <v>132</v>
      </c>
      <c r="L74" s="15" t="s">
        <v>104</v>
      </c>
      <c r="M74" s="32" t="s">
        <v>102</v>
      </c>
      <c r="N74" s="21">
        <v>0.67278543345248398</v>
      </c>
      <c r="O74" s="22" t="s">
        <v>12</v>
      </c>
      <c r="P74" s="23" t="s">
        <v>82</v>
      </c>
    </row>
    <row r="75" spans="1:16" s="24" customFormat="1">
      <c r="A75" s="13" t="s">
        <v>429</v>
      </c>
      <c r="B75" s="14" t="s">
        <v>5</v>
      </c>
      <c r="C75" s="14" t="s">
        <v>16</v>
      </c>
      <c r="D75" s="15">
        <v>1.77811164969585</v>
      </c>
      <c r="E75" s="16">
        <v>5.8154699999999997E-3</v>
      </c>
      <c r="F75" s="17">
        <v>869.49659670127062</v>
      </c>
      <c r="G75" s="26" t="s">
        <v>51</v>
      </c>
      <c r="H75" s="31"/>
      <c r="I75" s="20" t="s">
        <v>40</v>
      </c>
      <c r="J75" s="20" t="s">
        <v>48</v>
      </c>
      <c r="K75" s="15" t="s">
        <v>133</v>
      </c>
      <c r="L75" s="15" t="s">
        <v>63</v>
      </c>
      <c r="M75" s="32" t="s">
        <v>102</v>
      </c>
      <c r="N75" s="21">
        <v>0.71124465987833996</v>
      </c>
      <c r="O75" s="22" t="s">
        <v>12</v>
      </c>
      <c r="P75" s="23" t="s">
        <v>82</v>
      </c>
    </row>
    <row r="76" spans="1:16" s="24" customFormat="1">
      <c r="A76" s="13" t="s">
        <v>429</v>
      </c>
      <c r="B76" s="14" t="s">
        <v>5</v>
      </c>
      <c r="C76" s="14" t="s">
        <v>16</v>
      </c>
      <c r="D76" s="15">
        <v>1.7461335123324599</v>
      </c>
      <c r="E76" s="16">
        <v>1.9641019999999999E-2</v>
      </c>
      <c r="F76" s="17">
        <v>853.85928753057294</v>
      </c>
      <c r="G76" s="26" t="s">
        <v>51</v>
      </c>
      <c r="H76" s="19"/>
      <c r="I76" s="20" t="s">
        <v>40</v>
      </c>
      <c r="J76" s="20" t="s">
        <v>48</v>
      </c>
      <c r="K76" s="15" t="s">
        <v>134</v>
      </c>
      <c r="L76" s="15" t="s">
        <v>63</v>
      </c>
      <c r="M76" s="32" t="s">
        <v>102</v>
      </c>
      <c r="N76" s="21">
        <v>0.69845340493298402</v>
      </c>
      <c r="O76" s="22" t="s">
        <v>12</v>
      </c>
      <c r="P76" s="23" t="s">
        <v>135</v>
      </c>
    </row>
    <row r="77" spans="1:16" s="24" customFormat="1">
      <c r="A77" s="13" t="s">
        <v>429</v>
      </c>
      <c r="B77" s="14" t="s">
        <v>5</v>
      </c>
      <c r="C77" s="14" t="s">
        <v>16</v>
      </c>
      <c r="D77" s="36">
        <v>1.7640334959999999</v>
      </c>
      <c r="E77" s="37">
        <v>5.0792179999999999E-2</v>
      </c>
      <c r="F77" s="17">
        <v>862.61237954399996</v>
      </c>
      <c r="G77" s="26" t="s">
        <v>51</v>
      </c>
      <c r="H77" s="19"/>
      <c r="I77" s="20" t="s">
        <v>40</v>
      </c>
      <c r="J77" s="20" t="s">
        <v>48</v>
      </c>
      <c r="K77" s="15" t="s">
        <v>136</v>
      </c>
      <c r="L77" s="15" t="s">
        <v>63</v>
      </c>
      <c r="M77" s="32" t="s">
        <v>102</v>
      </c>
      <c r="N77" s="21">
        <v>0.70561339839999992</v>
      </c>
      <c r="O77" s="22" t="s">
        <v>12</v>
      </c>
      <c r="P77" s="23" t="s">
        <v>135</v>
      </c>
    </row>
    <row r="78" spans="1:16" s="24" customFormat="1">
      <c r="A78" s="13" t="s">
        <v>430</v>
      </c>
      <c r="B78" s="14" t="s">
        <v>5</v>
      </c>
      <c r="C78" s="14" t="s">
        <v>16</v>
      </c>
      <c r="D78" s="15">
        <v>2.5676863430000001</v>
      </c>
      <c r="E78" s="16">
        <v>3.9427869999999997E-2</v>
      </c>
      <c r="F78" s="17">
        <v>1255.5986217270001</v>
      </c>
      <c r="G78" s="27">
        <v>26</v>
      </c>
      <c r="H78" s="19"/>
      <c r="I78" s="20" t="s">
        <v>9</v>
      </c>
      <c r="J78" s="20">
        <v>13</v>
      </c>
      <c r="K78" s="15">
        <v>1.2838431715</v>
      </c>
      <c r="L78" s="15">
        <v>9.8757167038461546E-2</v>
      </c>
      <c r="M78" s="14" t="s">
        <v>8</v>
      </c>
      <c r="N78" s="21">
        <v>0.47287041307550648</v>
      </c>
      <c r="O78" s="22" t="s">
        <v>7</v>
      </c>
      <c r="P78" s="14" t="s">
        <v>137</v>
      </c>
    </row>
    <row r="79" spans="1:16" s="24" customFormat="1">
      <c r="A79" s="13" t="s">
        <v>431</v>
      </c>
      <c r="B79" s="14" t="s">
        <v>5</v>
      </c>
      <c r="C79" s="14" t="s">
        <v>16</v>
      </c>
      <c r="D79" s="15">
        <v>1.7537046290870599</v>
      </c>
      <c r="E79" s="16">
        <v>1.538866E-2</v>
      </c>
      <c r="F79" s="17">
        <v>857.56156362357228</v>
      </c>
      <c r="G79" s="26" t="s">
        <v>51</v>
      </c>
      <c r="H79" s="19"/>
      <c r="I79" s="20" t="s">
        <v>40</v>
      </c>
      <c r="J79" s="20" t="s">
        <v>48</v>
      </c>
      <c r="K79" s="15" t="s">
        <v>136</v>
      </c>
      <c r="L79" s="15" t="s">
        <v>63</v>
      </c>
      <c r="M79" s="32" t="s">
        <v>25</v>
      </c>
      <c r="N79" s="21">
        <v>1.5799140802586125</v>
      </c>
      <c r="O79" s="22" t="s">
        <v>7</v>
      </c>
      <c r="P79" s="23" t="s">
        <v>593</v>
      </c>
    </row>
    <row r="80" spans="1:16" s="24" customFormat="1">
      <c r="A80" s="13" t="s">
        <v>432</v>
      </c>
      <c r="B80" s="14" t="s">
        <v>4</v>
      </c>
      <c r="C80" s="14" t="s">
        <v>4</v>
      </c>
      <c r="D80" s="41">
        <v>1.9601080320031901</v>
      </c>
      <c r="E80" s="44">
        <v>3.463898E-2</v>
      </c>
      <c r="F80" s="17">
        <v>958.4928276495599</v>
      </c>
      <c r="G80" s="26" t="s">
        <v>138</v>
      </c>
      <c r="H80" s="19"/>
      <c r="I80" s="45" t="s">
        <v>21</v>
      </c>
      <c r="J80" s="45" t="s">
        <v>21</v>
      </c>
      <c r="K80" s="29" t="s">
        <v>21</v>
      </c>
      <c r="L80" s="29" t="s">
        <v>21</v>
      </c>
      <c r="M80" s="32" t="s">
        <v>25</v>
      </c>
      <c r="N80" s="21">
        <v>1.7658630918947658</v>
      </c>
      <c r="O80" s="22" t="s">
        <v>7</v>
      </c>
      <c r="P80" s="35" t="s">
        <v>139</v>
      </c>
    </row>
    <row r="81" spans="1:712" s="24" customFormat="1">
      <c r="A81" s="13" t="s">
        <v>433</v>
      </c>
      <c r="B81" s="23" t="s">
        <v>4</v>
      </c>
      <c r="C81" s="23" t="s">
        <v>4</v>
      </c>
      <c r="D81" s="46">
        <v>1.6329398559999999</v>
      </c>
      <c r="E81" s="46">
        <v>8.9801199999999994E-3</v>
      </c>
      <c r="F81" s="17">
        <v>798.5075895839999</v>
      </c>
      <c r="G81" s="26" t="s">
        <v>561</v>
      </c>
      <c r="H81" s="19" t="s">
        <v>140</v>
      </c>
      <c r="I81" s="42" t="s">
        <v>21</v>
      </c>
      <c r="J81" s="42" t="s">
        <v>21</v>
      </c>
      <c r="K81" s="29" t="s">
        <v>21</v>
      </c>
      <c r="L81" s="29" t="s">
        <v>21</v>
      </c>
      <c r="M81" s="32" t="s">
        <v>102</v>
      </c>
      <c r="N81" s="21">
        <v>0.65317594239999999</v>
      </c>
      <c r="O81" s="22" t="s">
        <v>12</v>
      </c>
      <c r="P81" s="25" t="s">
        <v>141</v>
      </c>
    </row>
    <row r="82" spans="1:712" s="24" customFormat="1">
      <c r="A82" s="13" t="s">
        <v>433</v>
      </c>
      <c r="B82" s="23" t="s">
        <v>4</v>
      </c>
      <c r="C82" s="23" t="s">
        <v>4</v>
      </c>
      <c r="D82" s="36">
        <v>1.6340601990000001</v>
      </c>
      <c r="E82" s="46">
        <v>2.52038E-3</v>
      </c>
      <c r="F82" s="17">
        <v>799.05543731100011</v>
      </c>
      <c r="G82" s="26" t="s">
        <v>561</v>
      </c>
      <c r="H82" s="19" t="s">
        <v>140</v>
      </c>
      <c r="I82" s="42" t="s">
        <v>21</v>
      </c>
      <c r="J82" s="42" t="s">
        <v>21</v>
      </c>
      <c r="K82" s="29" t="s">
        <v>21</v>
      </c>
      <c r="L82" s="29" t="s">
        <v>21</v>
      </c>
      <c r="M82" s="32" t="s">
        <v>102</v>
      </c>
      <c r="N82" s="21">
        <v>0.65362407960000002</v>
      </c>
      <c r="O82" s="22" t="s">
        <v>12</v>
      </c>
      <c r="P82" s="25" t="s">
        <v>142</v>
      </c>
    </row>
    <row r="83" spans="1:712" s="24" customFormat="1">
      <c r="A83" s="13" t="s">
        <v>433</v>
      </c>
      <c r="B83" s="23" t="s">
        <v>4</v>
      </c>
      <c r="C83" s="14" t="s">
        <v>4</v>
      </c>
      <c r="D83" s="36">
        <v>2.8700142280000001</v>
      </c>
      <c r="E83" s="36">
        <v>2.4700940000000001E-2</v>
      </c>
      <c r="F83" s="17">
        <v>1403.4369574919999</v>
      </c>
      <c r="G83" s="26" t="s">
        <v>561</v>
      </c>
      <c r="H83" s="19" t="s">
        <v>140</v>
      </c>
      <c r="I83" s="42" t="s">
        <v>21</v>
      </c>
      <c r="J83" s="42" t="s">
        <v>21</v>
      </c>
      <c r="K83" s="29" t="s">
        <v>21</v>
      </c>
      <c r="L83" s="29" t="s">
        <v>21</v>
      </c>
      <c r="M83" s="23" t="s">
        <v>8</v>
      </c>
      <c r="N83" s="21">
        <v>0.52854773996316762</v>
      </c>
      <c r="O83" s="22" t="s">
        <v>12</v>
      </c>
      <c r="P83" s="23" t="s">
        <v>42</v>
      </c>
    </row>
    <row r="84" spans="1:712" s="24" customFormat="1">
      <c r="A84" s="13" t="s">
        <v>433</v>
      </c>
      <c r="B84" s="14" t="s">
        <v>4</v>
      </c>
      <c r="C84" s="14" t="s">
        <v>4</v>
      </c>
      <c r="D84" s="15">
        <v>1.9601080320031901</v>
      </c>
      <c r="E84" s="16">
        <v>3.463898E-2</v>
      </c>
      <c r="F84" s="17">
        <v>958.4928276495599</v>
      </c>
      <c r="G84" s="26" t="s">
        <v>561</v>
      </c>
      <c r="H84" s="19" t="s">
        <v>140</v>
      </c>
      <c r="I84" s="42" t="s">
        <v>21</v>
      </c>
      <c r="J84" s="42" t="s">
        <v>21</v>
      </c>
      <c r="K84" s="29" t="s">
        <v>21</v>
      </c>
      <c r="L84" s="29" t="s">
        <v>21</v>
      </c>
      <c r="M84" s="14" t="s">
        <v>8</v>
      </c>
      <c r="N84" s="21">
        <v>0.36097753812213446</v>
      </c>
      <c r="O84" s="22" t="s">
        <v>12</v>
      </c>
      <c r="P84" s="23" t="s">
        <v>82</v>
      </c>
    </row>
    <row r="85" spans="1:712" s="24" customFormat="1">
      <c r="A85" s="13" t="s">
        <v>434</v>
      </c>
      <c r="B85" s="14" t="s">
        <v>5</v>
      </c>
      <c r="C85" s="14" t="s">
        <v>16</v>
      </c>
      <c r="D85" s="15">
        <v>2.1865291919374501</v>
      </c>
      <c r="E85" s="16">
        <v>9.4690599999999996E-3</v>
      </c>
      <c r="F85" s="17">
        <v>1069.212774857413</v>
      </c>
      <c r="G85" s="30" t="s">
        <v>143</v>
      </c>
      <c r="H85" s="31"/>
      <c r="I85" s="20" t="s">
        <v>40</v>
      </c>
      <c r="J85" s="20" t="s">
        <v>48</v>
      </c>
      <c r="K85" s="29" t="s">
        <v>49</v>
      </c>
      <c r="L85" s="29" t="s">
        <v>50</v>
      </c>
      <c r="M85" s="14" t="s">
        <v>8</v>
      </c>
      <c r="N85" s="21">
        <v>0.40267572595533152</v>
      </c>
      <c r="O85" s="22" t="s">
        <v>12</v>
      </c>
      <c r="P85" s="23" t="s">
        <v>82</v>
      </c>
    </row>
    <row r="86" spans="1:712" s="24" customFormat="1">
      <c r="A86" s="13" t="s">
        <v>435</v>
      </c>
      <c r="B86" s="14" t="s">
        <v>5</v>
      </c>
      <c r="C86" s="14" t="s">
        <v>16</v>
      </c>
      <c r="D86" s="36">
        <v>2.1770861039999998</v>
      </c>
      <c r="E86" s="37">
        <v>9.2982199999999994E-3</v>
      </c>
      <c r="F86" s="17">
        <v>1064.5951048559998</v>
      </c>
      <c r="G86" s="30" t="s">
        <v>143</v>
      </c>
      <c r="H86" s="19"/>
      <c r="I86" s="20" t="s">
        <v>40</v>
      </c>
      <c r="J86" s="20" t="s">
        <v>48</v>
      </c>
      <c r="K86" s="29" t="s">
        <v>49</v>
      </c>
      <c r="L86" s="29" t="s">
        <v>50</v>
      </c>
      <c r="M86" s="23" t="s">
        <v>8</v>
      </c>
      <c r="N86" s="21">
        <v>0.40093666740331491</v>
      </c>
      <c r="O86" s="22" t="s">
        <v>12</v>
      </c>
      <c r="P86" s="23" t="s">
        <v>82</v>
      </c>
    </row>
    <row r="87" spans="1:712" s="24" customFormat="1">
      <c r="A87" s="13" t="s">
        <v>436</v>
      </c>
      <c r="B87" s="14" t="s">
        <v>5</v>
      </c>
      <c r="C87" s="14" t="s">
        <v>16</v>
      </c>
      <c r="D87" s="15">
        <v>2.6472651269999998</v>
      </c>
      <c r="E87" s="16">
        <v>3.1400070000000002E-2</v>
      </c>
      <c r="F87" s="17">
        <v>1294.5126471029998</v>
      </c>
      <c r="G87" s="26" t="s">
        <v>143</v>
      </c>
      <c r="H87" s="19"/>
      <c r="I87" s="20" t="s">
        <v>40</v>
      </c>
      <c r="J87" s="20" t="s">
        <v>48</v>
      </c>
      <c r="K87" s="15" t="s">
        <v>144</v>
      </c>
      <c r="L87" s="15" t="s">
        <v>115</v>
      </c>
      <c r="M87" s="14" t="s">
        <v>8</v>
      </c>
      <c r="N87" s="21">
        <v>0.48752580607734808</v>
      </c>
      <c r="O87" s="22" t="s">
        <v>7</v>
      </c>
      <c r="P87" s="23" t="s">
        <v>594</v>
      </c>
    </row>
    <row r="88" spans="1:712" s="24" customFormat="1">
      <c r="A88" s="13" t="s">
        <v>437</v>
      </c>
      <c r="B88" s="14" t="s">
        <v>5</v>
      </c>
      <c r="C88" s="14" t="s">
        <v>16</v>
      </c>
      <c r="D88" s="15">
        <v>2.4957272349999999</v>
      </c>
      <c r="E88" s="16">
        <v>1.123713E-2</v>
      </c>
      <c r="F88" s="17">
        <v>1220.4106179149999</v>
      </c>
      <c r="G88" s="27">
        <v>26</v>
      </c>
      <c r="H88" s="19"/>
      <c r="I88" s="20" t="s">
        <v>9</v>
      </c>
      <c r="J88" s="20">
        <v>13</v>
      </c>
      <c r="K88" s="15">
        <v>1.25</v>
      </c>
      <c r="L88" s="15">
        <v>0.1</v>
      </c>
      <c r="M88" s="14" t="s">
        <v>8</v>
      </c>
      <c r="N88" s="21">
        <v>0.45961827532228361</v>
      </c>
      <c r="O88" s="22" t="s">
        <v>7</v>
      </c>
      <c r="P88" s="23" t="s">
        <v>595</v>
      </c>
    </row>
    <row r="89" spans="1:712" s="24" customFormat="1">
      <c r="A89" s="13" t="s">
        <v>437</v>
      </c>
      <c r="B89" s="14" t="s">
        <v>5</v>
      </c>
      <c r="C89" s="14" t="s">
        <v>16</v>
      </c>
      <c r="D89" s="15">
        <v>2.589391113</v>
      </c>
      <c r="E89" s="16">
        <v>2.7805440000000001E-2</v>
      </c>
      <c r="F89" s="17">
        <v>1266.212254257</v>
      </c>
      <c r="G89" s="27">
        <v>26</v>
      </c>
      <c r="H89" s="19"/>
      <c r="I89" s="20" t="s">
        <v>9</v>
      </c>
      <c r="J89" s="20">
        <v>13</v>
      </c>
      <c r="K89" s="15">
        <v>1.29</v>
      </c>
      <c r="L89" s="15">
        <v>0.1</v>
      </c>
      <c r="M89" s="14" t="s">
        <v>8</v>
      </c>
      <c r="N89" s="21">
        <v>0.47686760828729285</v>
      </c>
      <c r="O89" s="22" t="s">
        <v>7</v>
      </c>
      <c r="P89" s="23" t="s">
        <v>562</v>
      </c>
    </row>
    <row r="90" spans="1:712" s="24" customFormat="1">
      <c r="A90" s="13" t="s">
        <v>438</v>
      </c>
      <c r="B90" s="14" t="s">
        <v>5</v>
      </c>
      <c r="C90" s="14" t="s">
        <v>16</v>
      </c>
      <c r="D90" s="15">
        <v>1.89462726485855</v>
      </c>
      <c r="E90" s="16">
        <v>1.209851E-2</v>
      </c>
      <c r="F90" s="47">
        <v>926.47273251583101</v>
      </c>
      <c r="G90" s="48">
        <v>26</v>
      </c>
      <c r="H90" s="31"/>
      <c r="I90" s="20" t="s">
        <v>9</v>
      </c>
      <c r="J90" s="20">
        <v>13</v>
      </c>
      <c r="K90" s="15">
        <v>0.94731363242927502</v>
      </c>
      <c r="L90" s="15">
        <v>7.2870279417636546E-2</v>
      </c>
      <c r="M90" s="32" t="s">
        <v>102</v>
      </c>
      <c r="N90" s="49">
        <v>0.75785090594341997</v>
      </c>
      <c r="O90" s="22" t="s">
        <v>12</v>
      </c>
      <c r="P90" s="14" t="s">
        <v>113</v>
      </c>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c r="IW90" s="43"/>
      <c r="IX90" s="43"/>
      <c r="IY90" s="43"/>
      <c r="IZ90" s="43"/>
      <c r="JA90" s="43"/>
      <c r="JB90" s="43"/>
      <c r="JC90" s="43"/>
      <c r="JD90" s="43"/>
      <c r="JE90" s="43"/>
      <c r="JF90" s="43"/>
      <c r="JG90" s="43"/>
      <c r="JH90" s="43"/>
      <c r="JI90" s="43"/>
      <c r="JJ90" s="43"/>
      <c r="JK90" s="43"/>
      <c r="JL90" s="43"/>
      <c r="JM90" s="43"/>
      <c r="JN90" s="43"/>
      <c r="JO90" s="43"/>
      <c r="JP90" s="43"/>
      <c r="JQ90" s="43"/>
      <c r="JR90" s="43"/>
      <c r="JS90" s="43"/>
      <c r="JT90" s="43"/>
      <c r="JU90" s="43"/>
      <c r="JV90" s="43"/>
      <c r="JW90" s="43"/>
      <c r="JX90" s="43"/>
      <c r="JY90" s="43"/>
      <c r="JZ90" s="43"/>
      <c r="KA90" s="43"/>
      <c r="KB90" s="43"/>
      <c r="KC90" s="43"/>
      <c r="KD90" s="43"/>
      <c r="KE90" s="43"/>
      <c r="KF90" s="43"/>
      <c r="KG90" s="43"/>
      <c r="KH90" s="43"/>
      <c r="KI90" s="43"/>
      <c r="KJ90" s="43"/>
      <c r="KK90" s="43"/>
      <c r="KL90" s="43"/>
      <c r="KM90" s="43"/>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c r="OR90" s="43"/>
      <c r="OS90" s="43"/>
      <c r="OT90" s="43"/>
      <c r="OU90" s="43"/>
      <c r="OV90" s="43"/>
      <c r="OW90" s="43"/>
      <c r="OX90" s="43"/>
      <c r="OY90" s="43"/>
      <c r="OZ90" s="43"/>
      <c r="PA90" s="43"/>
      <c r="PB90" s="43"/>
      <c r="PC90" s="43"/>
      <c r="PD90" s="43"/>
      <c r="PE90" s="43"/>
      <c r="PF90" s="43"/>
      <c r="PG90" s="43"/>
      <c r="PH90" s="43"/>
      <c r="PI90" s="43"/>
      <c r="PJ90" s="43"/>
      <c r="PK90" s="43"/>
      <c r="PL90" s="43"/>
      <c r="PM90" s="43"/>
      <c r="PN90" s="43"/>
      <c r="PO90" s="43"/>
      <c r="PP90" s="43"/>
      <c r="PQ90" s="43"/>
      <c r="PR90" s="43"/>
      <c r="PS90" s="43"/>
      <c r="PT90" s="43"/>
      <c r="PU90" s="43"/>
      <c r="PV90" s="43"/>
      <c r="PW90" s="43"/>
      <c r="PX90" s="43"/>
      <c r="PY90" s="43"/>
      <c r="PZ90" s="43"/>
      <c r="QA90" s="43"/>
      <c r="QB90" s="43"/>
      <c r="QC90" s="43"/>
      <c r="QD90" s="43"/>
      <c r="QE90" s="43"/>
      <c r="QF90" s="43"/>
      <c r="QG90" s="43"/>
      <c r="QH90" s="43"/>
      <c r="QI90" s="43"/>
      <c r="QJ90" s="43"/>
      <c r="QK90" s="43"/>
      <c r="QL90" s="43"/>
      <c r="QM90" s="43"/>
      <c r="QN90" s="43"/>
      <c r="QO90" s="43"/>
      <c r="QP90" s="43"/>
      <c r="QQ90" s="43"/>
      <c r="QR90" s="43"/>
      <c r="QS90" s="43"/>
      <c r="QT90" s="43"/>
      <c r="QU90" s="43"/>
      <c r="QV90" s="43"/>
      <c r="QW90" s="43"/>
      <c r="QX90" s="43"/>
      <c r="QY90" s="43"/>
      <c r="QZ90" s="43"/>
      <c r="RA90" s="43"/>
      <c r="RB90" s="43"/>
      <c r="RC90" s="43"/>
      <c r="RD90" s="43"/>
      <c r="RE90" s="43"/>
      <c r="RF90" s="43"/>
      <c r="RG90" s="43"/>
      <c r="RH90" s="43"/>
      <c r="RI90" s="43"/>
      <c r="RJ90" s="43"/>
      <c r="RK90" s="43"/>
      <c r="RL90" s="43"/>
      <c r="RM90" s="43"/>
      <c r="RN90" s="43"/>
      <c r="RO90" s="43"/>
      <c r="RP90" s="43"/>
      <c r="RQ90" s="43"/>
      <c r="RR90" s="43"/>
      <c r="RS90" s="43"/>
      <c r="RT90" s="43"/>
      <c r="RU90" s="43"/>
      <c r="RV90" s="43"/>
      <c r="RW90" s="43"/>
      <c r="RX90" s="43"/>
      <c r="RY90" s="43"/>
      <c r="RZ90" s="43"/>
      <c r="SA90" s="43"/>
      <c r="SB90" s="43"/>
      <c r="SC90" s="43"/>
      <c r="SD90" s="43"/>
      <c r="SE90" s="43"/>
      <c r="SF90" s="43"/>
      <c r="SG90" s="43"/>
      <c r="SH90" s="43"/>
      <c r="SI90" s="43"/>
      <c r="SJ90" s="43"/>
      <c r="SK90" s="43"/>
      <c r="SL90" s="43"/>
      <c r="SM90" s="43"/>
      <c r="SN90" s="43"/>
      <c r="SO90" s="43"/>
      <c r="SP90" s="43"/>
      <c r="SQ90" s="43"/>
      <c r="SR90" s="43"/>
      <c r="SS90" s="43"/>
      <c r="ST90" s="43"/>
      <c r="SU90" s="43"/>
      <c r="SV90" s="43"/>
      <c r="SW90" s="43"/>
      <c r="SX90" s="43"/>
      <c r="SY90" s="43"/>
      <c r="SZ90" s="43"/>
      <c r="TA90" s="43"/>
      <c r="TB90" s="43"/>
      <c r="TC90" s="43"/>
      <c r="TD90" s="43"/>
      <c r="TE90" s="43"/>
      <c r="TF90" s="43"/>
      <c r="TG90" s="43"/>
      <c r="TH90" s="43"/>
      <c r="TI90" s="43"/>
      <c r="TJ90" s="43"/>
      <c r="TK90" s="43"/>
      <c r="TL90" s="43"/>
      <c r="TM90" s="43"/>
      <c r="TN90" s="43"/>
      <c r="TO90" s="43"/>
      <c r="TP90" s="43"/>
      <c r="TQ90" s="43"/>
      <c r="TR90" s="43"/>
      <c r="TS90" s="43"/>
      <c r="TT90" s="43"/>
      <c r="TU90" s="43"/>
      <c r="TV90" s="43"/>
      <c r="TW90" s="43"/>
      <c r="TX90" s="43"/>
      <c r="TY90" s="43"/>
      <c r="TZ90" s="43"/>
      <c r="UA90" s="43"/>
      <c r="UB90" s="43"/>
      <c r="UC90" s="43"/>
      <c r="UD90" s="43"/>
      <c r="UE90" s="43"/>
      <c r="UF90" s="43"/>
      <c r="UG90" s="43"/>
      <c r="UH90" s="43"/>
      <c r="UI90" s="43"/>
      <c r="UJ90" s="43"/>
      <c r="UK90" s="43"/>
      <c r="UL90" s="43"/>
      <c r="UM90" s="43"/>
      <c r="UN90" s="43"/>
      <c r="UO90" s="43"/>
      <c r="UP90" s="43"/>
      <c r="UQ90" s="43"/>
      <c r="UR90" s="43"/>
      <c r="US90" s="43"/>
      <c r="UT90" s="43"/>
      <c r="UU90" s="43"/>
      <c r="UV90" s="43"/>
      <c r="UW90" s="43"/>
      <c r="UX90" s="43"/>
      <c r="UY90" s="43"/>
      <c r="UZ90" s="43"/>
      <c r="VA90" s="43"/>
      <c r="VB90" s="43"/>
      <c r="VC90" s="43"/>
      <c r="VD90" s="43"/>
      <c r="VE90" s="43"/>
      <c r="VF90" s="43"/>
      <c r="VG90" s="43"/>
      <c r="VH90" s="43"/>
      <c r="VI90" s="43"/>
      <c r="VJ90" s="43"/>
      <c r="VK90" s="43"/>
      <c r="VL90" s="43"/>
      <c r="VM90" s="43"/>
      <c r="VN90" s="43"/>
      <c r="VO90" s="43"/>
      <c r="VP90" s="43"/>
      <c r="VQ90" s="43"/>
      <c r="VR90" s="43"/>
      <c r="VS90" s="43"/>
      <c r="VT90" s="43"/>
      <c r="VU90" s="43"/>
      <c r="VV90" s="43"/>
      <c r="VW90" s="43"/>
      <c r="VX90" s="43"/>
      <c r="VY90" s="43"/>
      <c r="VZ90" s="43"/>
      <c r="WA90" s="43"/>
      <c r="WB90" s="43"/>
      <c r="WC90" s="43"/>
      <c r="WD90" s="43"/>
      <c r="WE90" s="43"/>
      <c r="WF90" s="43"/>
      <c r="WG90" s="43"/>
      <c r="WH90" s="43"/>
      <c r="WI90" s="43"/>
      <c r="WJ90" s="43"/>
      <c r="WK90" s="43"/>
      <c r="WL90" s="43"/>
      <c r="WM90" s="43"/>
      <c r="WN90" s="43"/>
      <c r="WO90" s="43"/>
      <c r="WP90" s="43"/>
      <c r="WQ90" s="43"/>
      <c r="WR90" s="43"/>
      <c r="WS90" s="43"/>
      <c r="WT90" s="43"/>
      <c r="WU90" s="43"/>
      <c r="WV90" s="43"/>
      <c r="WW90" s="43"/>
      <c r="WX90" s="43"/>
      <c r="WY90" s="43"/>
      <c r="WZ90" s="43"/>
      <c r="XA90" s="43"/>
      <c r="XB90" s="43"/>
      <c r="XC90" s="43"/>
      <c r="XD90" s="43"/>
      <c r="XE90" s="43"/>
      <c r="XF90" s="43"/>
      <c r="XG90" s="43"/>
      <c r="XH90" s="43"/>
      <c r="XI90" s="43"/>
      <c r="XJ90" s="43"/>
      <c r="XK90" s="43"/>
      <c r="XL90" s="43"/>
      <c r="XM90" s="43"/>
      <c r="XN90" s="43"/>
      <c r="XO90" s="43"/>
      <c r="XP90" s="43"/>
      <c r="XQ90" s="43"/>
      <c r="XR90" s="43"/>
      <c r="XS90" s="43"/>
      <c r="XT90" s="43"/>
      <c r="XU90" s="43"/>
      <c r="XV90" s="43"/>
      <c r="XW90" s="43"/>
      <c r="XX90" s="43"/>
      <c r="XY90" s="43"/>
      <c r="XZ90" s="43"/>
      <c r="YA90" s="43"/>
      <c r="YB90" s="43"/>
      <c r="YC90" s="43"/>
      <c r="YD90" s="43"/>
      <c r="YE90" s="43"/>
      <c r="YF90" s="43"/>
      <c r="YG90" s="43"/>
      <c r="YH90" s="43"/>
      <c r="YI90" s="43"/>
      <c r="YJ90" s="43"/>
      <c r="YK90" s="43"/>
      <c r="YL90" s="43"/>
      <c r="YM90" s="43"/>
      <c r="YN90" s="43"/>
      <c r="YO90" s="43"/>
      <c r="YP90" s="43"/>
      <c r="YQ90" s="43"/>
      <c r="YR90" s="43"/>
      <c r="YS90" s="43"/>
      <c r="YT90" s="43"/>
      <c r="YU90" s="43"/>
      <c r="YV90" s="43"/>
      <c r="YW90" s="43"/>
      <c r="YX90" s="43"/>
      <c r="YY90" s="43"/>
      <c r="YZ90" s="43"/>
      <c r="ZA90" s="43"/>
      <c r="ZB90" s="43"/>
      <c r="ZC90" s="43"/>
      <c r="ZD90" s="43"/>
      <c r="ZE90" s="43"/>
      <c r="ZF90" s="43"/>
      <c r="ZG90" s="43"/>
      <c r="ZH90" s="43"/>
      <c r="ZI90" s="43"/>
      <c r="ZJ90" s="43"/>
      <c r="ZK90" s="43"/>
      <c r="ZL90" s="43"/>
      <c r="ZM90" s="43"/>
      <c r="ZN90" s="43"/>
      <c r="ZO90" s="43"/>
      <c r="ZP90" s="43"/>
      <c r="ZQ90" s="43"/>
      <c r="ZR90" s="43"/>
      <c r="ZS90" s="43"/>
      <c r="ZT90" s="43"/>
      <c r="ZU90" s="43"/>
      <c r="ZV90" s="43"/>
      <c r="ZW90" s="43"/>
      <c r="ZX90" s="43"/>
      <c r="ZY90" s="43"/>
      <c r="ZZ90" s="43"/>
      <c r="AAA90" s="43"/>
      <c r="AAB90" s="43"/>
      <c r="AAC90" s="43"/>
      <c r="AAD90" s="43"/>
      <c r="AAE90" s="43"/>
      <c r="AAF90" s="43"/>
      <c r="AAG90" s="43"/>
      <c r="AAH90" s="43"/>
      <c r="AAI90" s="43"/>
      <c r="AAJ90" s="43"/>
    </row>
    <row r="91" spans="1:712" s="24" customFormat="1">
      <c r="A91" s="13" t="s">
        <v>438</v>
      </c>
      <c r="B91" s="14" t="s">
        <v>5</v>
      </c>
      <c r="C91" s="14" t="s">
        <v>16</v>
      </c>
      <c r="D91" s="15">
        <v>2.202475857</v>
      </c>
      <c r="E91" s="16">
        <v>6.7305299999999998E-2</v>
      </c>
      <c r="F91" s="17">
        <v>1077.010694073</v>
      </c>
      <c r="G91" s="48">
        <v>26</v>
      </c>
      <c r="H91" s="19"/>
      <c r="I91" s="20" t="s">
        <v>9</v>
      </c>
      <c r="J91" s="20">
        <v>13</v>
      </c>
      <c r="K91" s="15">
        <v>1.1012379285</v>
      </c>
      <c r="L91" s="15">
        <v>8.4710609884615387E-2</v>
      </c>
      <c r="M91" s="32" t="s">
        <v>102</v>
      </c>
      <c r="N91" s="21">
        <v>0.88099034279999999</v>
      </c>
      <c r="O91" s="22" t="s">
        <v>7</v>
      </c>
      <c r="P91" s="23" t="s">
        <v>596</v>
      </c>
    </row>
    <row r="92" spans="1:712" s="24" customFormat="1">
      <c r="A92" s="13" t="s">
        <v>438</v>
      </c>
      <c r="B92" s="14" t="s">
        <v>5</v>
      </c>
      <c r="C92" s="14" t="s">
        <v>16</v>
      </c>
      <c r="D92" s="15">
        <v>2.2593934199999999</v>
      </c>
      <c r="E92" s="16">
        <v>1.6682639999999999E-2</v>
      </c>
      <c r="F92" s="17">
        <v>1104.8433823799999</v>
      </c>
      <c r="G92" s="48">
        <v>26</v>
      </c>
      <c r="H92" s="19"/>
      <c r="I92" s="20" t="s">
        <v>9</v>
      </c>
      <c r="J92" s="20">
        <v>13</v>
      </c>
      <c r="K92" s="15">
        <v>1.1296967099999999</v>
      </c>
      <c r="L92" s="15">
        <v>8.689974692307692E-2</v>
      </c>
      <c r="M92" s="32" t="s">
        <v>102</v>
      </c>
      <c r="N92" s="21">
        <v>0.90375736799999995</v>
      </c>
      <c r="O92" s="22" t="s">
        <v>7</v>
      </c>
      <c r="P92" s="25" t="s">
        <v>145</v>
      </c>
    </row>
    <row r="93" spans="1:712" s="24" customFormat="1">
      <c r="A93" s="13" t="s">
        <v>439</v>
      </c>
      <c r="B93" s="14" t="s">
        <v>31</v>
      </c>
      <c r="C93" s="14" t="s">
        <v>146</v>
      </c>
      <c r="D93" s="15">
        <v>2.63</v>
      </c>
      <c r="E93" s="16">
        <v>5.4024160000000002E-2</v>
      </c>
      <c r="F93" s="17">
        <v>1286.07</v>
      </c>
      <c r="G93" s="50" t="s">
        <v>147</v>
      </c>
      <c r="H93" s="31" t="s">
        <v>148</v>
      </c>
      <c r="I93" s="20" t="s">
        <v>9</v>
      </c>
      <c r="J93" s="42">
        <v>8</v>
      </c>
      <c r="K93" s="15">
        <v>1.32</v>
      </c>
      <c r="L93" s="29">
        <v>0.16</v>
      </c>
      <c r="M93" s="14" t="s">
        <v>8</v>
      </c>
      <c r="N93" s="21">
        <v>0.48434622467771637</v>
      </c>
      <c r="O93" s="22" t="s">
        <v>7</v>
      </c>
      <c r="P93" s="35" t="s">
        <v>149</v>
      </c>
    </row>
    <row r="94" spans="1:712" s="24" customFormat="1">
      <c r="A94" s="13" t="s">
        <v>439</v>
      </c>
      <c r="B94" s="14" t="s">
        <v>31</v>
      </c>
      <c r="C94" s="14" t="s">
        <v>146</v>
      </c>
      <c r="D94" s="15">
        <v>2.86</v>
      </c>
      <c r="E94" s="16">
        <v>2.429334E-2</v>
      </c>
      <c r="F94" s="17">
        <v>1398.54</v>
      </c>
      <c r="G94" s="50" t="s">
        <v>147</v>
      </c>
      <c r="H94" s="31" t="s">
        <v>148</v>
      </c>
      <c r="I94" s="20" t="s">
        <v>9</v>
      </c>
      <c r="J94" s="42">
        <v>8</v>
      </c>
      <c r="K94" s="15">
        <v>1.43</v>
      </c>
      <c r="L94" s="29">
        <v>0.18</v>
      </c>
      <c r="M94" s="14" t="s">
        <v>8</v>
      </c>
      <c r="N94" s="21">
        <v>0.52670349907918967</v>
      </c>
      <c r="O94" s="22" t="s">
        <v>7</v>
      </c>
      <c r="P94" s="35" t="s">
        <v>150</v>
      </c>
    </row>
    <row r="95" spans="1:712" s="24" customFormat="1">
      <c r="A95" s="13" t="s">
        <v>439</v>
      </c>
      <c r="B95" s="14" t="s">
        <v>31</v>
      </c>
      <c r="C95" s="14" t="s">
        <v>146</v>
      </c>
      <c r="D95" s="15">
        <v>4.8899999999999997</v>
      </c>
      <c r="E95" s="16">
        <v>0.10151933</v>
      </c>
      <c r="F95" s="17">
        <v>2391.21</v>
      </c>
      <c r="G95" s="50" t="s">
        <v>147</v>
      </c>
      <c r="H95" s="31" t="s">
        <v>148</v>
      </c>
      <c r="I95" s="29" t="s">
        <v>47</v>
      </c>
      <c r="J95" s="20">
        <v>8</v>
      </c>
      <c r="K95" s="15" t="s">
        <v>151</v>
      </c>
      <c r="L95" s="29" t="s">
        <v>152</v>
      </c>
      <c r="M95" s="13" t="s">
        <v>46</v>
      </c>
      <c r="N95" s="21">
        <v>0.53795379537953791</v>
      </c>
      <c r="O95" s="22" t="s">
        <v>7</v>
      </c>
      <c r="P95" s="35" t="s">
        <v>153</v>
      </c>
    </row>
    <row r="96" spans="1:712" s="24" customFormat="1">
      <c r="A96" s="13" t="s">
        <v>439</v>
      </c>
      <c r="B96" s="14" t="s">
        <v>31</v>
      </c>
      <c r="C96" s="14" t="s">
        <v>146</v>
      </c>
      <c r="D96" s="15">
        <v>5.09</v>
      </c>
      <c r="E96" s="16">
        <v>3.8790770000000002E-2</v>
      </c>
      <c r="F96" s="17">
        <v>2489.0099999999998</v>
      </c>
      <c r="G96" s="50" t="s">
        <v>147</v>
      </c>
      <c r="H96" s="31" t="s">
        <v>148</v>
      </c>
      <c r="I96" s="29" t="s">
        <v>47</v>
      </c>
      <c r="J96" s="20">
        <v>8</v>
      </c>
      <c r="K96" s="15" t="s">
        <v>154</v>
      </c>
      <c r="L96" s="29" t="s">
        <v>55</v>
      </c>
      <c r="M96" s="13" t="s">
        <v>46</v>
      </c>
      <c r="N96" s="21">
        <v>0.55995599559956</v>
      </c>
      <c r="O96" s="22" t="s">
        <v>7</v>
      </c>
      <c r="P96" s="35" t="s">
        <v>155</v>
      </c>
    </row>
    <row r="97" spans="1:16" s="24" customFormat="1">
      <c r="A97" s="13" t="s">
        <v>439</v>
      </c>
      <c r="B97" s="14" t="s">
        <v>31</v>
      </c>
      <c r="C97" s="14" t="s">
        <v>146</v>
      </c>
      <c r="D97" s="36">
        <v>6.2672608329999999</v>
      </c>
      <c r="E97" s="51">
        <v>2.7914419999999999E-2</v>
      </c>
      <c r="F97" s="17">
        <v>3064.6905473369998</v>
      </c>
      <c r="G97" s="50" t="s">
        <v>147</v>
      </c>
      <c r="H97" s="31" t="s">
        <v>148</v>
      </c>
      <c r="I97" s="29" t="s">
        <v>156</v>
      </c>
      <c r="J97" s="42">
        <v>8</v>
      </c>
      <c r="K97" s="34" t="s">
        <v>91</v>
      </c>
      <c r="L97" s="34" t="s">
        <v>92</v>
      </c>
      <c r="M97" s="13" t="s">
        <v>46</v>
      </c>
      <c r="N97" s="21">
        <v>0.6894676383938394</v>
      </c>
      <c r="O97" s="22" t="s">
        <v>7</v>
      </c>
      <c r="P97" s="23" t="s">
        <v>157</v>
      </c>
    </row>
    <row r="98" spans="1:16" s="24" customFormat="1">
      <c r="A98" s="13" t="s">
        <v>440</v>
      </c>
      <c r="B98" s="14" t="s">
        <v>31</v>
      </c>
      <c r="C98" s="14" t="s">
        <v>85</v>
      </c>
      <c r="D98" s="15">
        <v>9.8209891079999991</v>
      </c>
      <c r="E98" s="16">
        <v>7.857633E-2</v>
      </c>
      <c r="F98" s="17">
        <v>4802.4636738119998</v>
      </c>
      <c r="G98" s="26" t="s">
        <v>51</v>
      </c>
      <c r="H98" s="19"/>
      <c r="I98" s="42" t="s">
        <v>26</v>
      </c>
      <c r="J98" s="42" t="s">
        <v>87</v>
      </c>
      <c r="K98" s="42" t="s">
        <v>158</v>
      </c>
      <c r="L98" s="42" t="s">
        <v>92</v>
      </c>
      <c r="M98" s="32" t="s">
        <v>35</v>
      </c>
      <c r="N98" s="21">
        <v>0.60660834515132789</v>
      </c>
      <c r="O98" s="22" t="s">
        <v>7</v>
      </c>
      <c r="P98" s="35" t="s">
        <v>159</v>
      </c>
    </row>
    <row r="99" spans="1:16" s="24" customFormat="1">
      <c r="A99" s="13" t="s">
        <v>441</v>
      </c>
      <c r="B99" s="14" t="s">
        <v>160</v>
      </c>
      <c r="C99" s="14"/>
      <c r="D99" s="15">
        <v>1.8326844335316299</v>
      </c>
      <c r="E99" s="16">
        <v>2.5999999999999999E-2</v>
      </c>
      <c r="F99" s="17">
        <v>896.18268799696705</v>
      </c>
      <c r="G99" s="26" t="s">
        <v>51</v>
      </c>
      <c r="H99" s="19" t="s">
        <v>162</v>
      </c>
      <c r="I99" s="29" t="s">
        <v>9</v>
      </c>
      <c r="J99" s="20">
        <v>11</v>
      </c>
      <c r="K99" s="15">
        <v>0.92</v>
      </c>
      <c r="L99" s="15">
        <f>D99/22</f>
        <v>8.3303837887801366E-2</v>
      </c>
      <c r="M99" s="32" t="s">
        <v>25</v>
      </c>
      <c r="N99" s="21">
        <v>1.6510670572357025</v>
      </c>
      <c r="O99" s="22" t="s">
        <v>7</v>
      </c>
      <c r="P99" s="35" t="s">
        <v>163</v>
      </c>
    </row>
    <row r="100" spans="1:16" s="24" customFormat="1">
      <c r="A100" s="13" t="s">
        <v>442</v>
      </c>
      <c r="B100" s="14" t="s">
        <v>4</v>
      </c>
      <c r="C100" s="14" t="s">
        <v>4</v>
      </c>
      <c r="D100" s="28">
        <v>1.732112936</v>
      </c>
      <c r="E100" s="38">
        <v>3.6786140000000002E-2</v>
      </c>
      <c r="F100" s="17">
        <v>847.00322570399999</v>
      </c>
      <c r="G100" s="26" t="s">
        <v>563</v>
      </c>
      <c r="H100" s="19"/>
      <c r="I100" s="42" t="s">
        <v>86</v>
      </c>
      <c r="J100" s="42">
        <v>13</v>
      </c>
      <c r="K100" s="42">
        <v>0.43</v>
      </c>
      <c r="L100" s="42">
        <v>0.03</v>
      </c>
      <c r="M100" s="32" t="s">
        <v>102</v>
      </c>
      <c r="N100" s="21">
        <v>0.69284517440000004</v>
      </c>
      <c r="O100" s="22" t="s">
        <v>7</v>
      </c>
      <c r="P100" s="23" t="s">
        <v>164</v>
      </c>
    </row>
    <row r="101" spans="1:16" s="24" customFormat="1">
      <c r="A101" s="13" t="s">
        <v>443</v>
      </c>
      <c r="B101" s="14" t="s">
        <v>31</v>
      </c>
      <c r="C101" s="14" t="s">
        <v>146</v>
      </c>
      <c r="D101" s="15">
        <v>7.9132524640000002</v>
      </c>
      <c r="E101" s="16">
        <v>0.21434597999999999</v>
      </c>
      <c r="F101" s="17">
        <v>3869.580454896</v>
      </c>
      <c r="G101" s="26" t="s">
        <v>51</v>
      </c>
      <c r="H101" s="19"/>
      <c r="I101" s="29" t="s">
        <v>47</v>
      </c>
      <c r="J101" s="42" t="s">
        <v>87</v>
      </c>
      <c r="K101" s="42" t="s">
        <v>165</v>
      </c>
      <c r="L101" s="42" t="s">
        <v>166</v>
      </c>
      <c r="M101" s="32" t="s">
        <v>35</v>
      </c>
      <c r="N101" s="21">
        <v>0.48877408672019762</v>
      </c>
      <c r="O101" s="22" t="s">
        <v>7</v>
      </c>
      <c r="P101" s="35" t="s">
        <v>167</v>
      </c>
    </row>
    <row r="102" spans="1:16" s="24" customFormat="1">
      <c r="A102" s="13" t="s">
        <v>443</v>
      </c>
      <c r="B102" s="14" t="s">
        <v>31</v>
      </c>
      <c r="C102" s="14" t="s">
        <v>146</v>
      </c>
      <c r="D102" s="15">
        <v>10.471693780000001</v>
      </c>
      <c r="E102" s="16">
        <v>2.932978E-2</v>
      </c>
      <c r="F102" s="17">
        <v>5120.6582584200005</v>
      </c>
      <c r="G102" s="26" t="s">
        <v>51</v>
      </c>
      <c r="H102" s="19"/>
      <c r="I102" s="34" t="s">
        <v>554</v>
      </c>
      <c r="J102" s="42" t="s">
        <v>87</v>
      </c>
      <c r="K102" s="36" t="s">
        <v>168</v>
      </c>
      <c r="L102" s="36" t="s">
        <v>169</v>
      </c>
      <c r="M102" s="32" t="s">
        <v>35</v>
      </c>
      <c r="N102" s="21">
        <v>0.64680010994441017</v>
      </c>
      <c r="O102" s="22" t="s">
        <v>7</v>
      </c>
      <c r="P102" s="35" t="s">
        <v>170</v>
      </c>
    </row>
    <row r="103" spans="1:16" s="24" customFormat="1">
      <c r="A103" s="13" t="s">
        <v>443</v>
      </c>
      <c r="B103" s="14" t="s">
        <v>31</v>
      </c>
      <c r="C103" s="14" t="s">
        <v>146</v>
      </c>
      <c r="D103" s="15">
        <v>12.12</v>
      </c>
      <c r="E103" s="16">
        <v>0.10637428</v>
      </c>
      <c r="F103" s="17">
        <v>5926.6799999999994</v>
      </c>
      <c r="G103" s="26" t="s">
        <v>51</v>
      </c>
      <c r="H103" s="19"/>
      <c r="I103" s="34" t="s">
        <v>554</v>
      </c>
      <c r="J103" s="42" t="s">
        <v>87</v>
      </c>
      <c r="K103" s="36" t="s">
        <v>171</v>
      </c>
      <c r="L103" s="36" t="s">
        <v>172</v>
      </c>
      <c r="M103" s="32" t="s">
        <v>35</v>
      </c>
      <c r="N103" s="21">
        <v>0.74861025324274233</v>
      </c>
      <c r="O103" s="22" t="s">
        <v>7</v>
      </c>
      <c r="P103" s="35" t="s">
        <v>173</v>
      </c>
    </row>
    <row r="104" spans="1:16" s="24" customFormat="1">
      <c r="A104" s="13" t="s">
        <v>444</v>
      </c>
      <c r="B104" s="14" t="s">
        <v>4</v>
      </c>
      <c r="C104" s="14" t="s">
        <v>4</v>
      </c>
      <c r="D104" s="15">
        <v>1.65001709</v>
      </c>
      <c r="E104" s="16">
        <v>7.9358999999999992E-3</v>
      </c>
      <c r="F104" s="17">
        <v>806.85835700999996</v>
      </c>
      <c r="G104" s="26" t="s">
        <v>389</v>
      </c>
      <c r="H104" s="19"/>
      <c r="I104" s="29" t="s">
        <v>86</v>
      </c>
      <c r="J104" s="20">
        <v>13</v>
      </c>
      <c r="K104" s="15">
        <v>0.41</v>
      </c>
      <c r="L104" s="29">
        <v>0.03</v>
      </c>
      <c r="M104" s="13" t="s">
        <v>18</v>
      </c>
      <c r="N104" s="21">
        <v>0.84184545408163269</v>
      </c>
      <c r="O104" s="22" t="s">
        <v>12</v>
      </c>
      <c r="P104" s="23" t="s">
        <v>174</v>
      </c>
    </row>
    <row r="105" spans="1:16" s="24" customFormat="1">
      <c r="A105" s="13" t="s">
        <v>445</v>
      </c>
      <c r="B105" s="14" t="s">
        <v>31</v>
      </c>
      <c r="C105" s="14" t="s">
        <v>85</v>
      </c>
      <c r="D105" s="15">
        <v>4.0173197692036098</v>
      </c>
      <c r="E105" s="16">
        <v>3.10742E-2</v>
      </c>
      <c r="F105" s="17">
        <v>1964.4693671405653</v>
      </c>
      <c r="G105" s="26" t="s">
        <v>51</v>
      </c>
      <c r="H105" s="19"/>
      <c r="I105" s="29" t="s">
        <v>40</v>
      </c>
      <c r="J105" s="42" t="s">
        <v>87</v>
      </c>
      <c r="K105" s="29" t="s">
        <v>175</v>
      </c>
      <c r="L105" s="29" t="s">
        <v>166</v>
      </c>
      <c r="M105" s="14" t="s">
        <v>8</v>
      </c>
      <c r="N105" s="21">
        <v>0.73983789488095952</v>
      </c>
      <c r="O105" s="22" t="s">
        <v>7</v>
      </c>
      <c r="P105" s="35" t="s">
        <v>176</v>
      </c>
    </row>
    <row r="106" spans="1:16" s="24" customFormat="1">
      <c r="A106" s="13" t="s">
        <v>446</v>
      </c>
      <c r="B106" s="14" t="s">
        <v>4</v>
      </c>
      <c r="C106" s="14" t="s">
        <v>4</v>
      </c>
      <c r="D106" s="28">
        <v>5.9</v>
      </c>
      <c r="E106" s="29">
        <v>6.5000000000000002E-2</v>
      </c>
      <c r="F106" s="17">
        <v>2885.1000000000004</v>
      </c>
      <c r="G106" s="30" t="s">
        <v>564</v>
      </c>
      <c r="H106" s="19"/>
      <c r="I106" s="29" t="s">
        <v>21</v>
      </c>
      <c r="J106" s="20" t="s">
        <v>21</v>
      </c>
      <c r="K106" s="29" t="s">
        <v>21</v>
      </c>
      <c r="L106" s="29" t="s">
        <v>21</v>
      </c>
      <c r="M106" s="13" t="s">
        <v>46</v>
      </c>
      <c r="N106" s="21">
        <v>0.64906490649064907</v>
      </c>
      <c r="O106" s="22" t="s">
        <v>7</v>
      </c>
      <c r="P106" s="23" t="s">
        <v>177</v>
      </c>
    </row>
    <row r="107" spans="1:16" s="24" customFormat="1">
      <c r="A107" s="13" t="s">
        <v>447</v>
      </c>
      <c r="B107" s="14" t="s">
        <v>122</v>
      </c>
      <c r="C107" s="14"/>
      <c r="D107" s="29">
        <v>4.12</v>
      </c>
      <c r="E107" s="29">
        <v>5.8000000000000003E-2</v>
      </c>
      <c r="F107" s="17">
        <v>2014.68</v>
      </c>
      <c r="G107" s="27">
        <v>28</v>
      </c>
      <c r="H107" s="19"/>
      <c r="I107" s="29" t="s">
        <v>9</v>
      </c>
      <c r="J107" s="20">
        <v>14</v>
      </c>
      <c r="K107" s="29">
        <v>2.06</v>
      </c>
      <c r="L107" s="29">
        <v>0.15</v>
      </c>
      <c r="M107" s="13" t="s">
        <v>46</v>
      </c>
      <c r="N107" s="21">
        <v>0.45324532453245325</v>
      </c>
      <c r="O107" s="22" t="s">
        <v>7</v>
      </c>
      <c r="P107" s="35" t="s">
        <v>178</v>
      </c>
    </row>
    <row r="108" spans="1:16" s="24" customFormat="1">
      <c r="A108" s="13" t="s">
        <v>448</v>
      </c>
      <c r="B108" s="14" t="s">
        <v>122</v>
      </c>
      <c r="C108" s="14"/>
      <c r="D108" s="41">
        <v>4.1382728740000001</v>
      </c>
      <c r="E108" s="29">
        <v>6.3E-2</v>
      </c>
      <c r="F108" s="17">
        <v>2023.6154353859999</v>
      </c>
      <c r="G108" s="27">
        <v>28</v>
      </c>
      <c r="H108" s="19"/>
      <c r="I108" s="20" t="s">
        <v>9</v>
      </c>
      <c r="J108" s="20">
        <v>14</v>
      </c>
      <c r="K108" s="29">
        <v>2.0699999999999998</v>
      </c>
      <c r="L108" s="29">
        <v>0.15</v>
      </c>
      <c r="M108" s="13" t="s">
        <v>46</v>
      </c>
      <c r="N108" s="21">
        <v>0.45525554169416943</v>
      </c>
      <c r="O108" s="22" t="s">
        <v>7</v>
      </c>
      <c r="P108" s="23" t="s">
        <v>179</v>
      </c>
    </row>
    <row r="109" spans="1:16" s="24" customFormat="1">
      <c r="A109" s="13" t="s">
        <v>449</v>
      </c>
      <c r="B109" s="14" t="s">
        <v>73</v>
      </c>
      <c r="C109" s="14"/>
      <c r="D109" s="15">
        <v>3.7027260590000002</v>
      </c>
      <c r="E109" s="16">
        <v>3.3832059999999997E-2</v>
      </c>
      <c r="F109" s="17">
        <v>1810.633042851</v>
      </c>
      <c r="G109" s="27">
        <v>28</v>
      </c>
      <c r="H109" s="19"/>
      <c r="I109" s="20" t="s">
        <v>9</v>
      </c>
      <c r="J109" s="20">
        <v>14</v>
      </c>
      <c r="K109" s="15">
        <v>1.85</v>
      </c>
      <c r="L109" s="15">
        <v>0.13</v>
      </c>
      <c r="M109" s="14" t="s">
        <v>8</v>
      </c>
      <c r="N109" s="21">
        <v>0.68190166832412535</v>
      </c>
      <c r="O109" s="22" t="s">
        <v>7</v>
      </c>
      <c r="P109" s="23" t="s">
        <v>180</v>
      </c>
    </row>
    <row r="110" spans="1:16" s="24" customFormat="1" ht="15" customHeight="1">
      <c r="A110" s="13" t="s">
        <v>450</v>
      </c>
      <c r="B110" s="14" t="s">
        <v>73</v>
      </c>
      <c r="C110" s="14"/>
      <c r="D110" s="15">
        <v>3.2363811476511102</v>
      </c>
      <c r="E110" s="16">
        <v>0.02</v>
      </c>
      <c r="F110" s="17">
        <v>1582.5903812013928</v>
      </c>
      <c r="G110" s="27">
        <v>28</v>
      </c>
      <c r="H110" s="19"/>
      <c r="I110" s="20" t="s">
        <v>9</v>
      </c>
      <c r="J110" s="20">
        <v>14</v>
      </c>
      <c r="K110" s="15">
        <v>1.62</v>
      </c>
      <c r="L110" s="15">
        <v>0.12</v>
      </c>
      <c r="M110" s="14" t="s">
        <v>8</v>
      </c>
      <c r="N110" s="21">
        <v>0.59601862756005719</v>
      </c>
      <c r="O110" s="22" t="s">
        <v>12</v>
      </c>
      <c r="P110" s="35" t="s">
        <v>75</v>
      </c>
    </row>
    <row r="111" spans="1:16" s="24" customFormat="1">
      <c r="A111" s="13" t="s">
        <v>451</v>
      </c>
      <c r="B111" s="14" t="s">
        <v>73</v>
      </c>
      <c r="C111" s="14"/>
      <c r="D111" s="15">
        <v>3.29489828</v>
      </c>
      <c r="E111" s="16">
        <v>1.712201E-2</v>
      </c>
      <c r="F111" s="17">
        <v>1611.20525892</v>
      </c>
      <c r="G111" s="27">
        <v>28</v>
      </c>
      <c r="H111" s="19"/>
      <c r="I111" s="20" t="s">
        <v>9</v>
      </c>
      <c r="J111" s="20">
        <v>14</v>
      </c>
      <c r="K111" s="15">
        <v>1.65</v>
      </c>
      <c r="L111" s="15">
        <v>0.12</v>
      </c>
      <c r="M111" s="14" t="s">
        <v>8</v>
      </c>
      <c r="N111" s="21">
        <v>0.6067952633517496</v>
      </c>
      <c r="O111" s="22" t="s">
        <v>12</v>
      </c>
      <c r="P111" s="23" t="s">
        <v>181</v>
      </c>
    </row>
    <row r="112" spans="1:16" s="24" customFormat="1">
      <c r="A112" s="13" t="s">
        <v>452</v>
      </c>
      <c r="B112" s="23" t="s">
        <v>124</v>
      </c>
      <c r="C112" s="14"/>
      <c r="D112" s="29">
        <v>1.42</v>
      </c>
      <c r="E112" s="29">
        <v>2E-3</v>
      </c>
      <c r="F112" s="17">
        <v>694.38</v>
      </c>
      <c r="G112" s="26" t="s">
        <v>182</v>
      </c>
      <c r="H112" s="19"/>
      <c r="I112" s="29" t="s">
        <v>9</v>
      </c>
      <c r="J112" s="20">
        <v>9</v>
      </c>
      <c r="K112" s="29">
        <v>0.71</v>
      </c>
      <c r="L112" s="29">
        <v>0.08</v>
      </c>
      <c r="M112" s="13" t="s">
        <v>18</v>
      </c>
      <c r="N112" s="21">
        <v>0.72448979591836737</v>
      </c>
      <c r="O112" s="22" t="s">
        <v>12</v>
      </c>
      <c r="P112" s="35" t="s">
        <v>75</v>
      </c>
    </row>
    <row r="113" spans="1:16" s="24" customFormat="1">
      <c r="A113" s="13" t="s">
        <v>453</v>
      </c>
      <c r="B113" s="14" t="s">
        <v>31</v>
      </c>
      <c r="C113" s="14" t="s">
        <v>146</v>
      </c>
      <c r="D113" s="15">
        <v>6.2457900080000002</v>
      </c>
      <c r="E113" s="16">
        <v>3.1538589999999998E-2</v>
      </c>
      <c r="F113" s="17">
        <v>3054.1913139120002</v>
      </c>
      <c r="G113" s="26" t="s">
        <v>51</v>
      </c>
      <c r="H113" s="19"/>
      <c r="I113" s="29" t="s">
        <v>47</v>
      </c>
      <c r="J113" s="42" t="s">
        <v>87</v>
      </c>
      <c r="K113" s="36" t="s">
        <v>183</v>
      </c>
      <c r="L113" s="36" t="s">
        <v>92</v>
      </c>
      <c r="M113" s="32" t="s">
        <v>35</v>
      </c>
      <c r="N113" s="21">
        <v>0.38578072933909818</v>
      </c>
      <c r="O113" s="22" t="s">
        <v>7</v>
      </c>
      <c r="P113" s="35" t="s">
        <v>184</v>
      </c>
    </row>
    <row r="114" spans="1:16" s="24" customFormat="1">
      <c r="A114" s="13" t="s">
        <v>453</v>
      </c>
      <c r="B114" s="14" t="s">
        <v>31</v>
      </c>
      <c r="C114" s="14" t="s">
        <v>146</v>
      </c>
      <c r="D114" s="15">
        <v>7.0295584289999997</v>
      </c>
      <c r="E114" s="16">
        <v>1.184374E-2</v>
      </c>
      <c r="F114" s="17">
        <v>3437.454071781</v>
      </c>
      <c r="G114" s="26" t="s">
        <v>51</v>
      </c>
      <c r="H114" s="19"/>
      <c r="I114" s="29" t="s">
        <v>47</v>
      </c>
      <c r="J114" s="42" t="s">
        <v>87</v>
      </c>
      <c r="K114" s="36" t="s">
        <v>185</v>
      </c>
      <c r="L114" s="36" t="s">
        <v>186</v>
      </c>
      <c r="M114" s="32" t="s">
        <v>35</v>
      </c>
      <c r="N114" s="21">
        <v>0.43419137918468187</v>
      </c>
      <c r="O114" s="22" t="s">
        <v>7</v>
      </c>
      <c r="P114" s="35" t="s">
        <v>187</v>
      </c>
    </row>
    <row r="115" spans="1:16" s="24" customFormat="1">
      <c r="A115" s="13" t="s">
        <v>453</v>
      </c>
      <c r="B115" s="14" t="s">
        <v>31</v>
      </c>
      <c r="C115" s="14" t="s">
        <v>146</v>
      </c>
      <c r="D115" s="15">
        <v>7.5812829669999999</v>
      </c>
      <c r="E115" s="16">
        <v>6.0865509999999998E-2</v>
      </c>
      <c r="F115" s="17">
        <v>3707.247370863</v>
      </c>
      <c r="G115" s="26" t="s">
        <v>51</v>
      </c>
      <c r="H115" s="19"/>
      <c r="I115" s="29" t="s">
        <v>47</v>
      </c>
      <c r="J115" s="42" t="s">
        <v>87</v>
      </c>
      <c r="K115" s="36" t="s">
        <v>188</v>
      </c>
      <c r="L115" s="36" t="s">
        <v>89</v>
      </c>
      <c r="M115" s="13" t="s">
        <v>46</v>
      </c>
      <c r="N115" s="21">
        <v>0.83402452882288225</v>
      </c>
      <c r="O115" s="22" t="s">
        <v>7</v>
      </c>
      <c r="P115" s="35" t="s">
        <v>189</v>
      </c>
    </row>
    <row r="116" spans="1:16" s="24" customFormat="1">
      <c r="A116" s="13" t="s">
        <v>453</v>
      </c>
      <c r="B116" s="14" t="s">
        <v>31</v>
      </c>
      <c r="C116" s="14" t="s">
        <v>146</v>
      </c>
      <c r="D116" s="15">
        <v>12.6060773063131</v>
      </c>
      <c r="E116" s="16">
        <v>0.17959559</v>
      </c>
      <c r="F116" s="17">
        <v>6164.3718027871064</v>
      </c>
      <c r="G116" s="26" t="s">
        <v>51</v>
      </c>
      <c r="H116" s="19"/>
      <c r="I116" s="34" t="s">
        <v>554</v>
      </c>
      <c r="J116" s="42" t="s">
        <v>87</v>
      </c>
      <c r="K116" s="29" t="s">
        <v>190</v>
      </c>
      <c r="L116" s="29" t="s">
        <v>191</v>
      </c>
      <c r="M116" s="32" t="s">
        <v>35</v>
      </c>
      <c r="N116" s="21">
        <v>0.77863355814163682</v>
      </c>
      <c r="O116" s="22" t="s">
        <v>7</v>
      </c>
      <c r="P116" s="35" t="s">
        <v>192</v>
      </c>
    </row>
    <row r="117" spans="1:16" s="24" customFormat="1">
      <c r="A117" s="13" t="s">
        <v>454</v>
      </c>
      <c r="B117" s="23" t="s">
        <v>4</v>
      </c>
      <c r="C117" s="14" t="s">
        <v>4</v>
      </c>
      <c r="D117" s="36">
        <v>3.506327572</v>
      </c>
      <c r="E117" s="37">
        <v>8.5552400000000004E-3</v>
      </c>
      <c r="F117" s="17">
        <v>1714.5941827080001</v>
      </c>
      <c r="G117" s="30" t="s">
        <v>565</v>
      </c>
      <c r="H117" s="19"/>
      <c r="I117" s="29" t="s">
        <v>21</v>
      </c>
      <c r="J117" s="20" t="s">
        <v>21</v>
      </c>
      <c r="K117" s="29" t="s">
        <v>21</v>
      </c>
      <c r="L117" s="29" t="s">
        <v>21</v>
      </c>
      <c r="M117" s="23" t="s">
        <v>8</v>
      </c>
      <c r="N117" s="21">
        <v>0.6457325178637201</v>
      </c>
      <c r="O117" s="22" t="s">
        <v>12</v>
      </c>
      <c r="P117" s="23" t="s">
        <v>193</v>
      </c>
    </row>
    <row r="118" spans="1:16" s="24" customFormat="1">
      <c r="A118" s="13" t="s">
        <v>454</v>
      </c>
      <c r="B118" s="14" t="s">
        <v>4</v>
      </c>
      <c r="C118" s="14" t="s">
        <v>4</v>
      </c>
      <c r="D118" s="15">
        <v>3.88301821049278</v>
      </c>
      <c r="E118" s="16">
        <v>1.3201020000000001E-2</v>
      </c>
      <c r="F118" s="17">
        <v>1898.7959049309693</v>
      </c>
      <c r="G118" s="30" t="s">
        <v>565</v>
      </c>
      <c r="H118" s="19"/>
      <c r="I118" s="29" t="s">
        <v>21</v>
      </c>
      <c r="J118" s="20" t="s">
        <v>21</v>
      </c>
      <c r="K118" s="29" t="s">
        <v>21</v>
      </c>
      <c r="L118" s="29" t="s">
        <v>21</v>
      </c>
      <c r="M118" s="14" t="s">
        <v>8</v>
      </c>
      <c r="N118" s="21">
        <v>0.71510464281634989</v>
      </c>
      <c r="O118" s="22" t="s">
        <v>12</v>
      </c>
      <c r="P118" s="23" t="s">
        <v>82</v>
      </c>
    </row>
    <row r="119" spans="1:16" s="24" customFormat="1">
      <c r="A119" s="13" t="s">
        <v>455</v>
      </c>
      <c r="B119" s="14" t="s">
        <v>31</v>
      </c>
      <c r="C119" s="14" t="s">
        <v>32</v>
      </c>
      <c r="D119" s="15">
        <v>8.3068191994314198</v>
      </c>
      <c r="E119" s="16">
        <v>2.9433999999999998E-2</v>
      </c>
      <c r="F119" s="17">
        <v>4062.0345885219645</v>
      </c>
      <c r="G119" s="26" t="s">
        <v>194</v>
      </c>
      <c r="H119" s="19"/>
      <c r="I119" s="42" t="s">
        <v>26</v>
      </c>
      <c r="J119" s="20">
        <v>8</v>
      </c>
      <c r="K119" s="34" t="s">
        <v>195</v>
      </c>
      <c r="L119" s="34" t="s">
        <v>196</v>
      </c>
      <c r="M119" s="32" t="s">
        <v>35</v>
      </c>
      <c r="N119" s="21">
        <v>0.51308333535709816</v>
      </c>
      <c r="O119" s="22" t="s">
        <v>7</v>
      </c>
      <c r="P119" s="35" t="s">
        <v>197</v>
      </c>
    </row>
    <row r="120" spans="1:16" s="24" customFormat="1">
      <c r="A120" s="13" t="s">
        <v>455</v>
      </c>
      <c r="B120" s="14" t="s">
        <v>31</v>
      </c>
      <c r="C120" s="14" t="s">
        <v>32</v>
      </c>
      <c r="D120" s="15">
        <v>14.86534129</v>
      </c>
      <c r="E120" s="16">
        <v>1.4516599999999999E-2</v>
      </c>
      <c r="F120" s="17">
        <v>7269.1518908099997</v>
      </c>
      <c r="G120" s="26" t="s">
        <v>194</v>
      </c>
      <c r="H120" s="19"/>
      <c r="I120" s="34" t="s">
        <v>566</v>
      </c>
      <c r="J120" s="20">
        <v>8</v>
      </c>
      <c r="K120" s="34" t="s">
        <v>567</v>
      </c>
      <c r="L120" s="34" t="s">
        <v>568</v>
      </c>
      <c r="M120" s="13" t="s">
        <v>198</v>
      </c>
      <c r="N120" s="21">
        <v>0.55261491784386618</v>
      </c>
      <c r="O120" s="22" t="s">
        <v>7</v>
      </c>
      <c r="P120" s="52" t="s">
        <v>199</v>
      </c>
    </row>
    <row r="121" spans="1:16" s="24" customFormat="1">
      <c r="A121" s="13" t="s">
        <v>456</v>
      </c>
      <c r="B121" s="14" t="s">
        <v>5</v>
      </c>
      <c r="C121" s="14" t="s">
        <v>16</v>
      </c>
      <c r="D121" s="15">
        <v>1.42837827360162</v>
      </c>
      <c r="E121" s="16">
        <v>1.431138E-2</v>
      </c>
      <c r="F121" s="17">
        <v>698.4769757911921</v>
      </c>
      <c r="G121" s="26" t="s">
        <v>51</v>
      </c>
      <c r="H121" s="19"/>
      <c r="I121" s="20" t="s">
        <v>40</v>
      </c>
      <c r="J121" s="20" t="s">
        <v>48</v>
      </c>
      <c r="K121" s="15" t="s">
        <v>200</v>
      </c>
      <c r="L121" s="15" t="s">
        <v>106</v>
      </c>
      <c r="M121" s="13" t="s">
        <v>18</v>
      </c>
      <c r="N121" s="21">
        <v>0.72876442530694896</v>
      </c>
      <c r="O121" s="22" t="s">
        <v>7</v>
      </c>
      <c r="P121" s="23" t="s">
        <v>201</v>
      </c>
    </row>
    <row r="122" spans="1:16" s="24" customFormat="1">
      <c r="A122" s="13" t="s">
        <v>457</v>
      </c>
      <c r="B122" s="14" t="s">
        <v>4</v>
      </c>
      <c r="C122" s="13" t="s">
        <v>4</v>
      </c>
      <c r="D122" s="15">
        <v>1.26990220028833</v>
      </c>
      <c r="E122" s="16">
        <v>3.6303899999999998E-3</v>
      </c>
      <c r="F122" s="17">
        <v>620.98217594099333</v>
      </c>
      <c r="G122" s="26" t="s">
        <v>202</v>
      </c>
      <c r="H122" s="19" t="s">
        <v>203</v>
      </c>
      <c r="I122" s="29" t="s">
        <v>9</v>
      </c>
      <c r="J122" s="20">
        <v>13</v>
      </c>
      <c r="K122" s="15">
        <f>D122/2</f>
        <v>0.634951100144165</v>
      </c>
      <c r="L122" s="29">
        <v>0.05</v>
      </c>
      <c r="M122" s="13" t="s">
        <v>18</v>
      </c>
      <c r="N122" s="21">
        <v>0.64790928586139285</v>
      </c>
      <c r="O122" s="22" t="s">
        <v>12</v>
      </c>
      <c r="P122" s="23" t="s">
        <v>82</v>
      </c>
    </row>
    <row r="123" spans="1:16" s="24" customFormat="1">
      <c r="A123" s="13" t="s">
        <v>458</v>
      </c>
      <c r="B123" s="14" t="s">
        <v>4</v>
      </c>
      <c r="C123" s="14" t="s">
        <v>582</v>
      </c>
      <c r="D123" s="46">
        <v>2.4015952079999998</v>
      </c>
      <c r="E123" s="37">
        <v>2.0569629999999998E-2</v>
      </c>
      <c r="F123" s="17">
        <v>1174.3800567119999</v>
      </c>
      <c r="G123" s="26" t="s">
        <v>204</v>
      </c>
      <c r="H123" s="19"/>
      <c r="I123" s="42" t="s">
        <v>86</v>
      </c>
      <c r="J123" s="42">
        <v>11</v>
      </c>
      <c r="K123" s="36">
        <v>0.6</v>
      </c>
      <c r="L123" s="42">
        <v>0.05</v>
      </c>
      <c r="M123" s="14" t="s">
        <v>8</v>
      </c>
      <c r="N123" s="21">
        <v>0.4422827270718232</v>
      </c>
      <c r="O123" s="22" t="s">
        <v>12</v>
      </c>
      <c r="P123" s="25" t="s">
        <v>205</v>
      </c>
    </row>
    <row r="124" spans="1:16" s="24" customFormat="1">
      <c r="A124" s="13" t="s">
        <v>459</v>
      </c>
      <c r="B124" s="14" t="s">
        <v>5</v>
      </c>
      <c r="C124" s="14" t="s">
        <v>16</v>
      </c>
      <c r="D124" s="15">
        <v>2.3284342370000002</v>
      </c>
      <c r="E124" s="16">
        <v>1.494084E-2</v>
      </c>
      <c r="F124" s="17">
        <v>1138.6043418930001</v>
      </c>
      <c r="G124" s="26" t="s">
        <v>10</v>
      </c>
      <c r="H124" s="19"/>
      <c r="I124" s="20" t="s">
        <v>9</v>
      </c>
      <c r="J124" s="20">
        <v>13</v>
      </c>
      <c r="K124" s="15">
        <v>0.78</v>
      </c>
      <c r="L124" s="15">
        <v>0.06</v>
      </c>
      <c r="M124" s="32" t="s">
        <v>102</v>
      </c>
      <c r="N124" s="21">
        <v>0.9313736948000001</v>
      </c>
      <c r="O124" s="22" t="s">
        <v>7</v>
      </c>
      <c r="P124" s="23" t="s">
        <v>206</v>
      </c>
    </row>
    <row r="125" spans="1:16" s="24" customFormat="1">
      <c r="A125" s="13" t="s">
        <v>460</v>
      </c>
      <c r="B125" s="14" t="s">
        <v>73</v>
      </c>
      <c r="C125" s="14"/>
      <c r="D125" s="15">
        <v>3.5593299598883799</v>
      </c>
      <c r="E125" s="16">
        <v>6.0198600000000001E-3</v>
      </c>
      <c r="F125" s="17">
        <v>1740.5123503854177</v>
      </c>
      <c r="G125" s="26" t="s">
        <v>51</v>
      </c>
      <c r="H125" s="19"/>
      <c r="I125" s="20" t="s">
        <v>40</v>
      </c>
      <c r="J125" s="20" t="s">
        <v>78</v>
      </c>
      <c r="K125" s="15" t="s">
        <v>207</v>
      </c>
      <c r="L125" s="15" t="s">
        <v>208</v>
      </c>
      <c r="M125" s="14" t="s">
        <v>8</v>
      </c>
      <c r="N125" s="21">
        <v>0.65549354694076978</v>
      </c>
      <c r="O125" s="22" t="s">
        <v>12</v>
      </c>
      <c r="P125" s="23" t="s">
        <v>42</v>
      </c>
    </row>
    <row r="126" spans="1:16" s="24" customFormat="1">
      <c r="A126" s="13" t="s">
        <v>461</v>
      </c>
      <c r="B126" s="14" t="s">
        <v>73</v>
      </c>
      <c r="C126" s="14"/>
      <c r="D126" s="15">
        <v>3.7794936880000001</v>
      </c>
      <c r="E126" s="16">
        <v>2.57522E-3</v>
      </c>
      <c r="F126" s="17">
        <v>1848.172413432</v>
      </c>
      <c r="G126" s="26" t="s">
        <v>51</v>
      </c>
      <c r="H126" s="19" t="s">
        <v>210</v>
      </c>
      <c r="I126" s="20" t="s">
        <v>40</v>
      </c>
      <c r="J126" s="20" t="s">
        <v>78</v>
      </c>
      <c r="K126" s="28" t="s">
        <v>209</v>
      </c>
      <c r="L126" s="15" t="s">
        <v>208</v>
      </c>
      <c r="M126" s="23" t="s">
        <v>8</v>
      </c>
      <c r="N126" s="21">
        <v>0.69603935322283617</v>
      </c>
      <c r="O126" s="22" t="s">
        <v>12</v>
      </c>
      <c r="P126" s="25" t="s">
        <v>211</v>
      </c>
    </row>
    <row r="127" spans="1:16" s="24" customFormat="1">
      <c r="A127" s="13" t="s">
        <v>462</v>
      </c>
      <c r="B127" s="14" t="s">
        <v>5</v>
      </c>
      <c r="C127" s="14" t="s">
        <v>16</v>
      </c>
      <c r="D127" s="15">
        <v>1.8449343017625599</v>
      </c>
      <c r="E127" s="16">
        <v>7.5350499999999997E-3</v>
      </c>
      <c r="F127" s="17">
        <v>902.17287356189183</v>
      </c>
      <c r="G127" s="26" t="s">
        <v>51</v>
      </c>
      <c r="H127" s="19"/>
      <c r="I127" s="20" t="s">
        <v>40</v>
      </c>
      <c r="J127" s="20" t="s">
        <v>48</v>
      </c>
      <c r="K127" s="15" t="s">
        <v>212</v>
      </c>
      <c r="L127" s="15" t="s">
        <v>63</v>
      </c>
      <c r="M127" s="32" t="s">
        <v>102</v>
      </c>
      <c r="N127" s="21">
        <v>0.73797372070502398</v>
      </c>
      <c r="O127" s="22" t="s">
        <v>12</v>
      </c>
      <c r="P127" s="23" t="s">
        <v>213</v>
      </c>
    </row>
    <row r="128" spans="1:16" s="24" customFormat="1">
      <c r="A128" s="13" t="s">
        <v>463</v>
      </c>
      <c r="B128" s="14" t="s">
        <v>5</v>
      </c>
      <c r="C128" s="14" t="s">
        <v>16</v>
      </c>
      <c r="D128" s="15">
        <v>2.4927901619999999</v>
      </c>
      <c r="E128" s="16">
        <v>5.971506E-2</v>
      </c>
      <c r="F128" s="17">
        <v>1218.9743892179999</v>
      </c>
      <c r="G128" s="26" t="s">
        <v>51</v>
      </c>
      <c r="H128" s="19"/>
      <c r="I128" s="20" t="s">
        <v>40</v>
      </c>
      <c r="J128" s="20" t="s">
        <v>48</v>
      </c>
      <c r="K128" s="15" t="s">
        <v>214</v>
      </c>
      <c r="L128" s="15" t="s">
        <v>115</v>
      </c>
      <c r="M128" s="14" t="s">
        <v>8</v>
      </c>
      <c r="N128" s="21">
        <v>0.45907737790055247</v>
      </c>
      <c r="O128" s="22" t="s">
        <v>7</v>
      </c>
      <c r="P128" s="23" t="s">
        <v>215</v>
      </c>
    </row>
    <row r="129" spans="1:16" s="24" customFormat="1">
      <c r="A129" s="13" t="s">
        <v>464</v>
      </c>
      <c r="B129" s="14" t="s">
        <v>31</v>
      </c>
      <c r="C129" s="14" t="s">
        <v>85</v>
      </c>
      <c r="D129" s="15">
        <v>3.7352542280000001</v>
      </c>
      <c r="E129" s="16">
        <v>4.1503499999999999E-2</v>
      </c>
      <c r="F129" s="17">
        <v>1826.539317492</v>
      </c>
      <c r="G129" s="26" t="s">
        <v>51</v>
      </c>
      <c r="H129" s="19"/>
      <c r="I129" s="29" t="s">
        <v>40</v>
      </c>
      <c r="J129" s="42" t="s">
        <v>87</v>
      </c>
      <c r="K129" s="29" t="s">
        <v>216</v>
      </c>
      <c r="L129" s="29" t="s">
        <v>95</v>
      </c>
      <c r="M129" s="14" t="s">
        <v>8</v>
      </c>
      <c r="N129" s="21">
        <v>0.68789212302025793</v>
      </c>
      <c r="O129" s="22" t="s">
        <v>7</v>
      </c>
      <c r="P129" s="23" t="s">
        <v>217</v>
      </c>
    </row>
    <row r="130" spans="1:16" s="24" customFormat="1">
      <c r="A130" s="13" t="s">
        <v>465</v>
      </c>
      <c r="B130" s="14" t="s">
        <v>73</v>
      </c>
      <c r="C130" s="14"/>
      <c r="D130" s="15">
        <v>3.5011953020000002</v>
      </c>
      <c r="E130" s="16">
        <v>1.7305029999999999E-2</v>
      </c>
      <c r="F130" s="17">
        <v>1712.084502678</v>
      </c>
      <c r="G130" s="26" t="s">
        <v>74</v>
      </c>
      <c r="H130" s="19"/>
      <c r="I130" s="42" t="s">
        <v>9</v>
      </c>
      <c r="J130" s="20">
        <v>14</v>
      </c>
      <c r="K130" s="29">
        <v>1.75</v>
      </c>
      <c r="L130" s="29">
        <v>0.13</v>
      </c>
      <c r="M130" s="23" t="s">
        <v>8</v>
      </c>
      <c r="N130" s="21">
        <v>0.64478734843462249</v>
      </c>
      <c r="O130" s="22" t="s">
        <v>12</v>
      </c>
      <c r="P130" s="23" t="s">
        <v>42</v>
      </c>
    </row>
    <row r="131" spans="1:16" s="24" customFormat="1">
      <c r="A131" s="13" t="s">
        <v>465</v>
      </c>
      <c r="B131" s="14" t="s">
        <v>73</v>
      </c>
      <c r="C131" s="14"/>
      <c r="D131" s="15">
        <v>3.7251835074220998</v>
      </c>
      <c r="E131" s="16">
        <v>4.4183140000000003E-2</v>
      </c>
      <c r="F131" s="17">
        <v>1821.6147351294069</v>
      </c>
      <c r="G131" s="26" t="s">
        <v>74</v>
      </c>
      <c r="H131" s="19"/>
      <c r="I131" s="20" t="s">
        <v>9</v>
      </c>
      <c r="J131" s="20">
        <v>14</v>
      </c>
      <c r="K131" s="15">
        <v>1.8625917537110499</v>
      </c>
      <c r="L131" s="15">
        <v>0.13304226812221784</v>
      </c>
      <c r="M131" s="14" t="s">
        <v>8</v>
      </c>
      <c r="N131" s="21">
        <v>0.68603747834661144</v>
      </c>
      <c r="O131" s="22" t="s">
        <v>7</v>
      </c>
      <c r="P131" s="23" t="s">
        <v>218</v>
      </c>
    </row>
    <row r="132" spans="1:16" s="24" customFormat="1">
      <c r="A132" s="13" t="s">
        <v>465</v>
      </c>
      <c r="B132" s="14" t="s">
        <v>73</v>
      </c>
      <c r="C132" s="14"/>
      <c r="D132" s="15">
        <v>3.8681367039999999</v>
      </c>
      <c r="E132" s="16">
        <v>7.0336919999999997E-2</v>
      </c>
      <c r="F132" s="17">
        <v>1891.518848256</v>
      </c>
      <c r="G132" s="26" t="s">
        <v>74</v>
      </c>
      <c r="H132" s="19"/>
      <c r="I132" s="20" t="s">
        <v>9</v>
      </c>
      <c r="J132" s="20">
        <v>14</v>
      </c>
      <c r="K132" s="15">
        <v>1.9340683519999999</v>
      </c>
      <c r="L132" s="15">
        <v>0.13814773942857142</v>
      </c>
      <c r="M132" s="14" t="s">
        <v>8</v>
      </c>
      <c r="N132" s="21">
        <v>0.71236403388581948</v>
      </c>
      <c r="O132" s="22" t="s">
        <v>7</v>
      </c>
      <c r="P132" s="23" t="s">
        <v>219</v>
      </c>
    </row>
    <row r="133" spans="1:16" s="24" customFormat="1">
      <c r="A133" s="13" t="s">
        <v>466</v>
      </c>
      <c r="B133" s="14" t="s">
        <v>5</v>
      </c>
      <c r="C133" s="14" t="s">
        <v>16</v>
      </c>
      <c r="D133" s="15">
        <v>1.98</v>
      </c>
      <c r="E133" s="16">
        <v>1.206433E-2</v>
      </c>
      <c r="F133" s="17">
        <v>968.22</v>
      </c>
      <c r="G133" s="26" t="s">
        <v>51</v>
      </c>
      <c r="H133" s="19"/>
      <c r="I133" s="20" t="s">
        <v>40</v>
      </c>
      <c r="J133" s="20" t="s">
        <v>48</v>
      </c>
      <c r="K133" s="15" t="s">
        <v>220</v>
      </c>
      <c r="L133" s="15" t="s">
        <v>50</v>
      </c>
      <c r="M133" s="32" t="s">
        <v>102</v>
      </c>
      <c r="N133" s="21">
        <v>0.79200000000000004</v>
      </c>
      <c r="O133" s="22" t="s">
        <v>12</v>
      </c>
      <c r="P133" s="23" t="s">
        <v>221</v>
      </c>
    </row>
    <row r="134" spans="1:16" s="24" customFormat="1">
      <c r="A134" s="13" t="s">
        <v>467</v>
      </c>
      <c r="B134" s="14" t="s">
        <v>5</v>
      </c>
      <c r="C134" s="14" t="s">
        <v>16</v>
      </c>
      <c r="D134" s="36">
        <v>1.727863983</v>
      </c>
      <c r="E134" s="37">
        <v>2.7384229999999999E-2</v>
      </c>
      <c r="F134" s="17">
        <v>844.92548768699999</v>
      </c>
      <c r="G134" s="26" t="s">
        <v>51</v>
      </c>
      <c r="H134" s="19"/>
      <c r="I134" s="20" t="s">
        <v>40</v>
      </c>
      <c r="J134" s="20" t="s">
        <v>48</v>
      </c>
      <c r="K134" s="29" t="s">
        <v>134</v>
      </c>
      <c r="L134" s="15" t="s">
        <v>63</v>
      </c>
      <c r="M134" s="32" t="s">
        <v>102</v>
      </c>
      <c r="N134" s="21">
        <v>0.69114559320000002</v>
      </c>
      <c r="O134" s="22" t="s">
        <v>12</v>
      </c>
      <c r="P134" s="23" t="s">
        <v>222</v>
      </c>
    </row>
    <row r="135" spans="1:16" s="24" customFormat="1">
      <c r="A135" s="13" t="s">
        <v>467</v>
      </c>
      <c r="B135" s="14" t="s">
        <v>5</v>
      </c>
      <c r="C135" s="14" t="s">
        <v>16</v>
      </c>
      <c r="D135" s="15">
        <v>1.7529435585430999</v>
      </c>
      <c r="E135" s="16">
        <v>2.1854660000000001E-2</v>
      </c>
      <c r="F135" s="17">
        <v>857.18940012757582</v>
      </c>
      <c r="G135" s="26" t="s">
        <v>51</v>
      </c>
      <c r="H135" s="19"/>
      <c r="I135" s="20" t="s">
        <v>40</v>
      </c>
      <c r="J135" s="20" t="s">
        <v>48</v>
      </c>
      <c r="K135" s="15" t="s">
        <v>136</v>
      </c>
      <c r="L135" s="36" t="s">
        <v>63</v>
      </c>
      <c r="M135" s="32" t="s">
        <v>102</v>
      </c>
      <c r="N135" s="21">
        <v>0.70117742341723999</v>
      </c>
      <c r="O135" s="22" t="s">
        <v>12</v>
      </c>
      <c r="P135" s="23" t="s">
        <v>222</v>
      </c>
    </row>
    <row r="136" spans="1:16" s="24" customFormat="1">
      <c r="A136" s="13" t="s">
        <v>468</v>
      </c>
      <c r="B136" s="14" t="s">
        <v>5</v>
      </c>
      <c r="C136" s="14" t="s">
        <v>16</v>
      </c>
      <c r="D136" s="15">
        <v>2.0803502952004398</v>
      </c>
      <c r="E136" s="16">
        <v>1.8363150000000002E-2</v>
      </c>
      <c r="F136" s="17">
        <v>1017.291294353015</v>
      </c>
      <c r="G136" s="26" t="s">
        <v>51</v>
      </c>
      <c r="H136" s="19"/>
      <c r="I136" s="20" t="s">
        <v>40</v>
      </c>
      <c r="J136" s="20" t="s">
        <v>48</v>
      </c>
      <c r="K136" s="15" t="s">
        <v>293</v>
      </c>
      <c r="L136" s="15" t="s">
        <v>50</v>
      </c>
      <c r="M136" s="32" t="s">
        <v>102</v>
      </c>
      <c r="N136" s="21">
        <v>0.83214011808017596</v>
      </c>
      <c r="O136" s="22" t="s">
        <v>12</v>
      </c>
      <c r="P136" s="24" t="s">
        <v>294</v>
      </c>
    </row>
    <row r="137" spans="1:16" s="24" customFormat="1">
      <c r="A137" s="13" t="s">
        <v>469</v>
      </c>
      <c r="B137" s="14" t="s">
        <v>5</v>
      </c>
      <c r="C137" s="14" t="s">
        <v>16</v>
      </c>
      <c r="D137" s="15">
        <v>2.2546059920000001</v>
      </c>
      <c r="E137" s="16">
        <v>3.7614100000000002E-3</v>
      </c>
      <c r="F137" s="17">
        <v>1102.502330088</v>
      </c>
      <c r="G137" s="26" t="s">
        <v>51</v>
      </c>
      <c r="H137" s="32" t="s">
        <v>569</v>
      </c>
      <c r="I137" s="20" t="s">
        <v>40</v>
      </c>
      <c r="J137" s="20" t="s">
        <v>48</v>
      </c>
      <c r="K137" s="15" t="s">
        <v>223</v>
      </c>
      <c r="L137" s="36" t="s">
        <v>129</v>
      </c>
      <c r="M137" s="32" t="s">
        <v>102</v>
      </c>
      <c r="N137" s="21">
        <v>0.9018423968</v>
      </c>
      <c r="O137" s="22" t="s">
        <v>7</v>
      </c>
      <c r="P137" s="23" t="s">
        <v>224</v>
      </c>
    </row>
    <row r="138" spans="1:16" s="24" customFormat="1">
      <c r="A138" s="13" t="s">
        <v>470</v>
      </c>
      <c r="B138" s="14" t="s">
        <v>5</v>
      </c>
      <c r="C138" s="14" t="s">
        <v>16</v>
      </c>
      <c r="D138" s="15">
        <v>2.2186189239999998</v>
      </c>
      <c r="E138" s="16">
        <v>5.3682900000000004E-3</v>
      </c>
      <c r="F138" s="17">
        <v>1084.9046538359999</v>
      </c>
      <c r="G138" s="26" t="s">
        <v>51</v>
      </c>
      <c r="H138" s="32" t="s">
        <v>569</v>
      </c>
      <c r="I138" s="20" t="s">
        <v>40</v>
      </c>
      <c r="J138" s="20" t="s">
        <v>48</v>
      </c>
      <c r="K138" s="15" t="s">
        <v>225</v>
      </c>
      <c r="L138" s="15" t="s">
        <v>115</v>
      </c>
      <c r="M138" s="32" t="s">
        <v>102</v>
      </c>
      <c r="N138" s="21">
        <v>0.88744756959999993</v>
      </c>
      <c r="O138" s="22" t="s">
        <v>7</v>
      </c>
      <c r="P138" s="23" t="s">
        <v>226</v>
      </c>
    </row>
    <row r="139" spans="1:16" s="24" customFormat="1">
      <c r="A139" s="13" t="s">
        <v>470</v>
      </c>
      <c r="B139" s="14" t="s">
        <v>5</v>
      </c>
      <c r="C139" s="14" t="s">
        <v>16</v>
      </c>
      <c r="D139" s="15">
        <v>2.2897250200000001</v>
      </c>
      <c r="E139" s="16">
        <v>1.9187880000000001E-2</v>
      </c>
      <c r="F139" s="17">
        <v>1119.6755347800001</v>
      </c>
      <c r="G139" s="26" t="s">
        <v>51</v>
      </c>
      <c r="H139" s="32" t="s">
        <v>569</v>
      </c>
      <c r="I139" s="20" t="s">
        <v>40</v>
      </c>
      <c r="J139" s="20" t="s">
        <v>48</v>
      </c>
      <c r="K139" s="36" t="s">
        <v>227</v>
      </c>
      <c r="L139" s="36" t="s">
        <v>129</v>
      </c>
      <c r="M139" s="32" t="s">
        <v>102</v>
      </c>
      <c r="N139" s="21">
        <v>0.91589000800000009</v>
      </c>
      <c r="O139" s="22" t="s">
        <v>7</v>
      </c>
      <c r="P139" s="23" t="s">
        <v>597</v>
      </c>
    </row>
    <row r="140" spans="1:16" s="24" customFormat="1">
      <c r="A140" s="13" t="s">
        <v>470</v>
      </c>
      <c r="B140" s="14" t="s">
        <v>5</v>
      </c>
      <c r="C140" s="14" t="s">
        <v>16</v>
      </c>
      <c r="D140" s="15">
        <v>2.2924866349999999</v>
      </c>
      <c r="E140" s="16">
        <v>1.192152E-2</v>
      </c>
      <c r="F140" s="17">
        <v>1121.0259645149999</v>
      </c>
      <c r="G140" s="26" t="s">
        <v>51</v>
      </c>
      <c r="H140" s="32" t="s">
        <v>569</v>
      </c>
      <c r="I140" s="20" t="s">
        <v>40</v>
      </c>
      <c r="J140" s="20" t="s">
        <v>48</v>
      </c>
      <c r="K140" s="36" t="s">
        <v>227</v>
      </c>
      <c r="L140" s="36" t="s">
        <v>129</v>
      </c>
      <c r="M140" s="32" t="s">
        <v>102</v>
      </c>
      <c r="N140" s="21">
        <v>0.91699465400000002</v>
      </c>
      <c r="O140" s="22" t="s">
        <v>7</v>
      </c>
      <c r="P140" s="23" t="s">
        <v>598</v>
      </c>
    </row>
    <row r="141" spans="1:16" s="24" customFormat="1">
      <c r="A141" s="13" t="s">
        <v>471</v>
      </c>
      <c r="B141" s="14" t="s">
        <v>5</v>
      </c>
      <c r="C141" s="14" t="s">
        <v>16</v>
      </c>
      <c r="D141" s="15">
        <v>1.8665805638622099</v>
      </c>
      <c r="E141" s="16">
        <v>2.7153500000000001E-3</v>
      </c>
      <c r="F141" s="17">
        <v>912.75789572862061</v>
      </c>
      <c r="G141" s="26" t="s">
        <v>51</v>
      </c>
      <c r="H141" s="19"/>
      <c r="I141" s="20" t="s">
        <v>40</v>
      </c>
      <c r="J141" s="20" t="s">
        <v>48</v>
      </c>
      <c r="K141" s="15" t="s">
        <v>228</v>
      </c>
      <c r="L141" s="36" t="s">
        <v>63</v>
      </c>
      <c r="M141" s="32" t="s">
        <v>102</v>
      </c>
      <c r="N141" s="21">
        <v>0.74663222554488395</v>
      </c>
      <c r="O141" s="22" t="s">
        <v>12</v>
      </c>
      <c r="P141" s="23" t="s">
        <v>229</v>
      </c>
    </row>
    <row r="142" spans="1:16" s="24" customFormat="1">
      <c r="A142" s="13" t="s">
        <v>471</v>
      </c>
      <c r="B142" s="14" t="s">
        <v>5</v>
      </c>
      <c r="C142" s="14" t="s">
        <v>16</v>
      </c>
      <c r="D142" s="15">
        <v>1.9110272562252999</v>
      </c>
      <c r="E142" s="16">
        <v>1.0196709999999999E-2</v>
      </c>
      <c r="F142" s="17">
        <v>934.49232829417167</v>
      </c>
      <c r="G142" s="26" t="s">
        <v>51</v>
      </c>
      <c r="H142" s="19"/>
      <c r="I142" s="20" t="s">
        <v>40</v>
      </c>
      <c r="J142" s="20" t="s">
        <v>48</v>
      </c>
      <c r="K142" s="15" t="s">
        <v>230</v>
      </c>
      <c r="L142" s="36" t="s">
        <v>63</v>
      </c>
      <c r="M142" s="32" t="s">
        <v>102</v>
      </c>
      <c r="N142" s="21">
        <v>0.76441090249012</v>
      </c>
      <c r="O142" s="22" t="s">
        <v>12</v>
      </c>
      <c r="P142" s="23" t="s">
        <v>82</v>
      </c>
    </row>
    <row r="143" spans="1:16" s="24" customFormat="1">
      <c r="A143" s="13" t="s">
        <v>472</v>
      </c>
      <c r="B143" s="14" t="s">
        <v>5</v>
      </c>
      <c r="C143" s="14" t="s">
        <v>16</v>
      </c>
      <c r="D143" s="15">
        <v>2.17267782915073</v>
      </c>
      <c r="E143" s="16">
        <v>1.9958859999999998E-2</v>
      </c>
      <c r="F143" s="17">
        <v>1062.4394584547069</v>
      </c>
      <c r="G143" s="26" t="s">
        <v>10</v>
      </c>
      <c r="H143" s="19"/>
      <c r="I143" s="20" t="s">
        <v>9</v>
      </c>
      <c r="J143" s="20">
        <v>13</v>
      </c>
      <c r="K143" s="15">
        <v>1.0900000000000001</v>
      </c>
      <c r="L143" s="15">
        <v>0.08</v>
      </c>
      <c r="M143" s="32" t="s">
        <v>25</v>
      </c>
      <c r="N143" s="21">
        <v>1.9573674136493062</v>
      </c>
      <c r="O143" s="22" t="s">
        <v>7</v>
      </c>
      <c r="P143" s="35" t="s">
        <v>231</v>
      </c>
    </row>
    <row r="144" spans="1:16" s="24" customFormat="1">
      <c r="A144" s="13" t="s">
        <v>473</v>
      </c>
      <c r="B144" s="23" t="s">
        <v>4</v>
      </c>
      <c r="C144" s="14" t="s">
        <v>4</v>
      </c>
      <c r="D144" s="36">
        <v>1.273727791</v>
      </c>
      <c r="E144" s="37">
        <v>9.5032899999999993E-3</v>
      </c>
      <c r="F144" s="17">
        <v>622.85288979899997</v>
      </c>
      <c r="G144" s="26" t="s">
        <v>232</v>
      </c>
      <c r="H144" s="19"/>
      <c r="I144" s="29" t="s">
        <v>21</v>
      </c>
      <c r="J144" s="20" t="s">
        <v>21</v>
      </c>
      <c r="K144" s="29" t="s">
        <v>21</v>
      </c>
      <c r="L144" s="29" t="s">
        <v>21</v>
      </c>
      <c r="M144" s="13" t="s">
        <v>18</v>
      </c>
      <c r="N144" s="21">
        <v>0.64986111785714284</v>
      </c>
      <c r="O144" s="22" t="s">
        <v>12</v>
      </c>
      <c r="P144" s="23" t="s">
        <v>233</v>
      </c>
    </row>
    <row r="145" spans="1:16" s="24" customFormat="1">
      <c r="A145" s="13" t="s">
        <v>473</v>
      </c>
      <c r="B145" s="14" t="s">
        <v>4</v>
      </c>
      <c r="C145" s="14" t="s">
        <v>4</v>
      </c>
      <c r="D145" s="15">
        <v>1.27389463025729</v>
      </c>
      <c r="E145" s="16">
        <v>3.0983899999999999E-3</v>
      </c>
      <c r="F145" s="17">
        <v>622.9344741958148</v>
      </c>
      <c r="G145" s="26" t="s">
        <v>232</v>
      </c>
      <c r="H145" s="19"/>
      <c r="I145" s="29" t="s">
        <v>21</v>
      </c>
      <c r="J145" s="20" t="s">
        <v>21</v>
      </c>
      <c r="K145" s="29" t="s">
        <v>21</v>
      </c>
      <c r="L145" s="29" t="s">
        <v>21</v>
      </c>
      <c r="M145" s="13" t="s">
        <v>18</v>
      </c>
      <c r="N145" s="21">
        <v>0.64994623992718881</v>
      </c>
      <c r="O145" s="22" t="s">
        <v>12</v>
      </c>
      <c r="P145" s="23" t="s">
        <v>233</v>
      </c>
    </row>
    <row r="146" spans="1:16" s="24" customFormat="1">
      <c r="A146" s="13" t="s">
        <v>474</v>
      </c>
      <c r="B146" s="14" t="s">
        <v>31</v>
      </c>
      <c r="C146" s="14" t="s">
        <v>32</v>
      </c>
      <c r="D146" s="15">
        <v>7.74</v>
      </c>
      <c r="E146" s="16">
        <v>1.6475730000000001E-2</v>
      </c>
      <c r="F146" s="17">
        <v>3784.86</v>
      </c>
      <c r="G146" s="26" t="s">
        <v>33</v>
      </c>
      <c r="H146" s="19"/>
      <c r="I146" s="29" t="s">
        <v>47</v>
      </c>
      <c r="J146" s="20">
        <v>8</v>
      </c>
      <c r="K146" s="29" t="s">
        <v>99</v>
      </c>
      <c r="L146" s="29" t="s">
        <v>89</v>
      </c>
      <c r="M146" s="32" t="s">
        <v>35</v>
      </c>
      <c r="N146" s="21">
        <v>0.47807288449660279</v>
      </c>
      <c r="O146" s="22" t="s">
        <v>7</v>
      </c>
      <c r="P146" s="35" t="s">
        <v>234</v>
      </c>
    </row>
    <row r="147" spans="1:16" s="24" customFormat="1">
      <c r="A147" s="13" t="s">
        <v>475</v>
      </c>
      <c r="B147" s="14" t="s">
        <v>4</v>
      </c>
      <c r="C147" s="14" t="s">
        <v>4</v>
      </c>
      <c r="D147" s="15">
        <v>1.3277510800541401</v>
      </c>
      <c r="E147" s="16">
        <v>1.2770449999999999E-2</v>
      </c>
      <c r="F147" s="17">
        <v>649.27027814647454</v>
      </c>
      <c r="G147" s="26" t="s">
        <v>235</v>
      </c>
      <c r="H147" s="19" t="s">
        <v>236</v>
      </c>
      <c r="I147" s="20" t="s">
        <v>21</v>
      </c>
      <c r="J147" s="20" t="s">
        <v>21</v>
      </c>
      <c r="K147" s="20" t="s">
        <v>21</v>
      </c>
      <c r="L147" s="20" t="s">
        <v>21</v>
      </c>
      <c r="M147" s="13" t="s">
        <v>18</v>
      </c>
      <c r="N147" s="21">
        <v>0.67742402043578576</v>
      </c>
      <c r="O147" s="22" t="s">
        <v>12</v>
      </c>
      <c r="P147" s="23" t="s">
        <v>113</v>
      </c>
    </row>
    <row r="148" spans="1:16" s="24" customFormat="1">
      <c r="A148" s="13" t="s">
        <v>475</v>
      </c>
      <c r="B148" s="14" t="s">
        <v>4</v>
      </c>
      <c r="C148" s="14" t="s">
        <v>4</v>
      </c>
      <c r="D148" s="15">
        <v>1.3858553838068199</v>
      </c>
      <c r="E148" s="16">
        <v>9.6342600000000004E-3</v>
      </c>
      <c r="F148" s="17">
        <v>677.68328268153493</v>
      </c>
      <c r="G148" s="26" t="s">
        <v>235</v>
      </c>
      <c r="H148" s="19" t="s">
        <v>236</v>
      </c>
      <c r="I148" s="20" t="s">
        <v>21</v>
      </c>
      <c r="J148" s="20" t="s">
        <v>21</v>
      </c>
      <c r="K148" s="20" t="s">
        <v>21</v>
      </c>
      <c r="L148" s="20" t="s">
        <v>21</v>
      </c>
      <c r="M148" s="13" t="s">
        <v>18</v>
      </c>
      <c r="N148" s="21">
        <v>0.70706907337082647</v>
      </c>
      <c r="O148" s="22" t="s">
        <v>12</v>
      </c>
      <c r="P148" s="23" t="s">
        <v>237</v>
      </c>
    </row>
    <row r="149" spans="1:16" s="24" customFormat="1">
      <c r="A149" s="13" t="s">
        <v>475</v>
      </c>
      <c r="B149" s="14" t="s">
        <v>4</v>
      </c>
      <c r="C149" s="14" t="s">
        <v>4</v>
      </c>
      <c r="D149" s="15">
        <v>1.5896566999999999</v>
      </c>
      <c r="E149" s="16">
        <v>1.3087970000000001E-2</v>
      </c>
      <c r="F149" s="17">
        <v>777.34212630000002</v>
      </c>
      <c r="G149" s="26" t="s">
        <v>235</v>
      </c>
      <c r="H149" s="19" t="s">
        <v>236</v>
      </c>
      <c r="I149" s="20" t="s">
        <v>21</v>
      </c>
      <c r="J149" s="20" t="s">
        <v>21</v>
      </c>
      <c r="K149" s="20" t="s">
        <v>21</v>
      </c>
      <c r="L149" s="20" t="s">
        <v>21</v>
      </c>
      <c r="M149" s="13" t="s">
        <v>18</v>
      </c>
      <c r="N149" s="21">
        <v>0.81104933673469382</v>
      </c>
      <c r="O149" s="22" t="s">
        <v>7</v>
      </c>
      <c r="P149" s="25" t="s">
        <v>238</v>
      </c>
    </row>
    <row r="150" spans="1:16" s="24" customFormat="1">
      <c r="A150" s="13" t="s">
        <v>475</v>
      </c>
      <c r="B150" s="14" t="s">
        <v>4</v>
      </c>
      <c r="C150" s="14" t="s">
        <v>4</v>
      </c>
      <c r="D150" s="15">
        <v>4.2941106582404096</v>
      </c>
      <c r="E150" s="16">
        <v>4.1000000000000002E-2</v>
      </c>
      <c r="F150" s="17">
        <v>2099.8201118795605</v>
      </c>
      <c r="G150" s="26" t="s">
        <v>235</v>
      </c>
      <c r="H150" s="19" t="s">
        <v>236</v>
      </c>
      <c r="I150" s="20" t="s">
        <v>21</v>
      </c>
      <c r="J150" s="20" t="s">
        <v>21</v>
      </c>
      <c r="K150" s="20" t="s">
        <v>21</v>
      </c>
      <c r="L150" s="20" t="s">
        <v>21</v>
      </c>
      <c r="M150" s="13" t="s">
        <v>46</v>
      </c>
      <c r="N150" s="21">
        <v>0.47239941234767985</v>
      </c>
      <c r="O150" s="22" t="s">
        <v>12</v>
      </c>
      <c r="P150" s="35" t="s">
        <v>75</v>
      </c>
    </row>
    <row r="151" spans="1:16" s="24" customFormat="1">
      <c r="A151" s="13" t="s">
        <v>476</v>
      </c>
      <c r="B151" s="14" t="s">
        <v>5</v>
      </c>
      <c r="C151" s="14" t="s">
        <v>6</v>
      </c>
      <c r="D151" s="15">
        <v>3.8399691929999999</v>
      </c>
      <c r="E151" s="16">
        <v>2.794317E-2</v>
      </c>
      <c r="F151" s="17">
        <v>1877.744935377</v>
      </c>
      <c r="G151" s="30" t="s">
        <v>240</v>
      </c>
      <c r="H151" s="19"/>
      <c r="I151" s="20" t="s">
        <v>40</v>
      </c>
      <c r="J151" s="20" t="s">
        <v>48</v>
      </c>
      <c r="K151" s="29" t="s">
        <v>239</v>
      </c>
      <c r="L151" s="29" t="s">
        <v>152</v>
      </c>
      <c r="M151" s="23" t="s">
        <v>8</v>
      </c>
      <c r="N151" s="21">
        <v>0.70717664696132598</v>
      </c>
      <c r="O151" s="22" t="s">
        <v>12</v>
      </c>
      <c r="P151" s="23" t="s">
        <v>241</v>
      </c>
    </row>
    <row r="152" spans="1:16" s="24" customFormat="1">
      <c r="A152" s="13" t="s">
        <v>477</v>
      </c>
      <c r="B152" s="14" t="s">
        <v>5</v>
      </c>
      <c r="C152" s="14" t="s">
        <v>16</v>
      </c>
      <c r="D152" s="15">
        <v>2.2828367987680398</v>
      </c>
      <c r="E152" s="16">
        <v>3.6742320000000002E-2</v>
      </c>
      <c r="F152" s="17">
        <v>1116.3071945975714</v>
      </c>
      <c r="G152" s="26" t="s">
        <v>51</v>
      </c>
      <c r="H152" s="19"/>
      <c r="I152" s="20" t="s">
        <v>40</v>
      </c>
      <c r="J152" s="20" t="s">
        <v>48</v>
      </c>
      <c r="K152" s="15" t="s">
        <v>242</v>
      </c>
      <c r="L152" s="36" t="s">
        <v>129</v>
      </c>
      <c r="M152" s="14" t="s">
        <v>8</v>
      </c>
      <c r="N152" s="21">
        <v>0.42041193347477712</v>
      </c>
      <c r="O152" s="22" t="s">
        <v>7</v>
      </c>
      <c r="P152" s="25" t="s">
        <v>243</v>
      </c>
    </row>
    <row r="153" spans="1:16" s="24" customFormat="1">
      <c r="A153" s="13" t="s">
        <v>477</v>
      </c>
      <c r="B153" s="14" t="s">
        <v>5</v>
      </c>
      <c r="C153" s="14" t="s">
        <v>16</v>
      </c>
      <c r="D153" s="15">
        <v>2.3202145750000001</v>
      </c>
      <c r="E153" s="16">
        <v>6.7763909999999997E-2</v>
      </c>
      <c r="F153" s="17">
        <v>1134.5849271750001</v>
      </c>
      <c r="G153" s="26" t="s">
        <v>51</v>
      </c>
      <c r="H153" s="19"/>
      <c r="I153" s="20" t="s">
        <v>40</v>
      </c>
      <c r="J153" s="20" t="s">
        <v>48</v>
      </c>
      <c r="K153" s="15" t="s">
        <v>244</v>
      </c>
      <c r="L153" s="36" t="s">
        <v>129</v>
      </c>
      <c r="M153" s="14" t="s">
        <v>8</v>
      </c>
      <c r="N153" s="21">
        <v>0.42729550184162068</v>
      </c>
      <c r="O153" s="22" t="s">
        <v>7</v>
      </c>
      <c r="P153" s="25" t="s">
        <v>245</v>
      </c>
    </row>
    <row r="154" spans="1:16" s="24" customFormat="1">
      <c r="A154" s="13" t="s">
        <v>477</v>
      </c>
      <c r="B154" s="14" t="s">
        <v>5</v>
      </c>
      <c r="C154" s="14" t="s">
        <v>16</v>
      </c>
      <c r="D154" s="15">
        <v>2.3211597479999999</v>
      </c>
      <c r="E154" s="16">
        <v>5.166424E-2</v>
      </c>
      <c r="F154" s="17">
        <v>1135.047116772</v>
      </c>
      <c r="G154" s="26" t="s">
        <v>51</v>
      </c>
      <c r="H154" s="19"/>
      <c r="I154" s="20" t="s">
        <v>40</v>
      </c>
      <c r="J154" s="20" t="s">
        <v>48</v>
      </c>
      <c r="K154" s="15" t="s">
        <v>244</v>
      </c>
      <c r="L154" s="36" t="s">
        <v>129</v>
      </c>
      <c r="M154" s="14" t="s">
        <v>8</v>
      </c>
      <c r="N154" s="21">
        <v>0.42746956685082871</v>
      </c>
      <c r="O154" s="22" t="s">
        <v>7</v>
      </c>
      <c r="P154" s="25" t="s">
        <v>246</v>
      </c>
    </row>
    <row r="155" spans="1:16" s="24" customFormat="1">
      <c r="A155" s="13" t="s">
        <v>478</v>
      </c>
      <c r="B155" s="14" t="s">
        <v>4</v>
      </c>
      <c r="C155" s="13" t="s">
        <v>4</v>
      </c>
      <c r="D155" s="15">
        <v>1.5882751631938801</v>
      </c>
      <c r="E155" s="16">
        <v>9.1514999999999999E-3</v>
      </c>
      <c r="F155" s="17">
        <v>776.66655480180737</v>
      </c>
      <c r="G155" s="26" t="s">
        <v>247</v>
      </c>
      <c r="H155" s="19"/>
      <c r="I155" s="20" t="s">
        <v>21</v>
      </c>
      <c r="J155" s="20" t="s">
        <v>21</v>
      </c>
      <c r="K155" s="20" t="s">
        <v>21</v>
      </c>
      <c r="L155" s="20" t="s">
        <v>21</v>
      </c>
      <c r="M155" s="32" t="s">
        <v>102</v>
      </c>
      <c r="N155" s="21">
        <v>0.63531006527755207</v>
      </c>
      <c r="O155" s="22" t="s">
        <v>12</v>
      </c>
      <c r="P155" s="23" t="s">
        <v>248</v>
      </c>
    </row>
    <row r="156" spans="1:16" s="24" customFormat="1">
      <c r="A156" s="13" t="s">
        <v>479</v>
      </c>
      <c r="B156" s="14" t="s">
        <v>31</v>
      </c>
      <c r="C156" s="14" t="s">
        <v>32</v>
      </c>
      <c r="D156" s="15">
        <v>6.8606963810000003</v>
      </c>
      <c r="E156" s="16">
        <v>1.189394E-2</v>
      </c>
      <c r="F156" s="17">
        <v>3354.8805303090003</v>
      </c>
      <c r="G156" s="26" t="s">
        <v>51</v>
      </c>
      <c r="H156" s="19"/>
      <c r="I156" s="29" t="s">
        <v>47</v>
      </c>
      <c r="J156" s="42" t="s">
        <v>87</v>
      </c>
      <c r="K156" s="29" t="s">
        <v>249</v>
      </c>
      <c r="L156" s="29" t="s">
        <v>250</v>
      </c>
      <c r="M156" s="32" t="s">
        <v>35</v>
      </c>
      <c r="N156" s="21">
        <v>0.42376135768993206</v>
      </c>
      <c r="O156" s="22" t="s">
        <v>7</v>
      </c>
      <c r="P156" s="35" t="s">
        <v>251</v>
      </c>
    </row>
    <row r="157" spans="1:16" s="24" customFormat="1">
      <c r="A157" s="13" t="s">
        <v>480</v>
      </c>
      <c r="B157" s="14" t="s">
        <v>5</v>
      </c>
      <c r="C157" s="14" t="s">
        <v>252</v>
      </c>
      <c r="D157" s="15">
        <v>3.0025619834225399</v>
      </c>
      <c r="E157" s="16">
        <v>2.978426E-2</v>
      </c>
      <c r="F157" s="17">
        <v>1468.252809893622</v>
      </c>
      <c r="G157" s="30" t="s">
        <v>253</v>
      </c>
      <c r="H157" s="19" t="s">
        <v>254</v>
      </c>
      <c r="I157" s="20" t="s">
        <v>9</v>
      </c>
      <c r="J157" s="20">
        <v>13</v>
      </c>
      <c r="K157" s="15">
        <v>1.5</v>
      </c>
      <c r="L157" s="15">
        <v>0.12</v>
      </c>
      <c r="M157" s="14" t="s">
        <v>8</v>
      </c>
      <c r="N157" s="21">
        <v>0.55295800799678452</v>
      </c>
      <c r="O157" s="22" t="s">
        <v>12</v>
      </c>
      <c r="P157" s="23" t="s">
        <v>113</v>
      </c>
    </row>
    <row r="158" spans="1:16" s="24" customFormat="1">
      <c r="A158" s="13" t="s">
        <v>480</v>
      </c>
      <c r="B158" s="14" t="s">
        <v>5</v>
      </c>
      <c r="C158" s="14" t="s">
        <v>252</v>
      </c>
      <c r="D158" s="15">
        <v>3.4092653419999999</v>
      </c>
      <c r="E158" s="16">
        <v>0.14025950000000001</v>
      </c>
      <c r="F158" s="17">
        <v>1667.130752238</v>
      </c>
      <c r="G158" s="30" t="s">
        <v>253</v>
      </c>
      <c r="H158" s="19" t="s">
        <v>254</v>
      </c>
      <c r="I158" s="20" t="s">
        <v>9</v>
      </c>
      <c r="J158" s="20">
        <v>13</v>
      </c>
      <c r="K158" s="15">
        <v>1.7</v>
      </c>
      <c r="L158" s="15">
        <v>0.13</v>
      </c>
      <c r="M158" s="14" t="s">
        <v>8</v>
      </c>
      <c r="N158" s="21">
        <v>0.62785733738489868</v>
      </c>
      <c r="O158" s="22" t="s">
        <v>7</v>
      </c>
      <c r="P158" s="35" t="s">
        <v>255</v>
      </c>
    </row>
    <row r="159" spans="1:16" s="24" customFormat="1">
      <c r="A159" s="13" t="s">
        <v>481</v>
      </c>
      <c r="B159" s="14" t="s">
        <v>5</v>
      </c>
      <c r="C159" s="14" t="s">
        <v>252</v>
      </c>
      <c r="D159" s="36">
        <v>3.2600921619821599</v>
      </c>
      <c r="E159" s="37">
        <v>2.87683E-2</v>
      </c>
      <c r="F159" s="17">
        <v>1594.1850672092762</v>
      </c>
      <c r="G159" s="30" t="s">
        <v>257</v>
      </c>
      <c r="H159" s="19" t="s">
        <v>254</v>
      </c>
      <c r="I159" s="20" t="s">
        <v>40</v>
      </c>
      <c r="J159" s="20" t="s">
        <v>48</v>
      </c>
      <c r="K159" s="36" t="s">
        <v>256</v>
      </c>
      <c r="L159" s="36" t="s">
        <v>208</v>
      </c>
      <c r="M159" s="14" t="s">
        <v>8</v>
      </c>
      <c r="N159" s="21">
        <v>0.60038529686595954</v>
      </c>
      <c r="O159" s="22" t="s">
        <v>12</v>
      </c>
      <c r="P159" s="23" t="s">
        <v>82</v>
      </c>
    </row>
    <row r="160" spans="1:16" s="24" customFormat="1">
      <c r="A160" s="13" t="s">
        <v>482</v>
      </c>
      <c r="B160" s="14" t="s">
        <v>31</v>
      </c>
      <c r="C160" s="14" t="s">
        <v>146</v>
      </c>
      <c r="D160" s="15">
        <v>6.7682279387031601</v>
      </c>
      <c r="E160" s="16">
        <v>2.858291E-2</v>
      </c>
      <c r="F160" s="17">
        <v>3309.6634620258451</v>
      </c>
      <c r="G160" s="26" t="s">
        <v>51</v>
      </c>
      <c r="H160" s="19"/>
      <c r="I160" s="29" t="s">
        <v>47</v>
      </c>
      <c r="J160" s="42" t="s">
        <v>87</v>
      </c>
      <c r="K160" s="29" t="s">
        <v>258</v>
      </c>
      <c r="L160" s="29" t="s">
        <v>250</v>
      </c>
      <c r="M160" s="32" t="s">
        <v>35</v>
      </c>
      <c r="N160" s="21">
        <v>0.41804990356412353</v>
      </c>
      <c r="O160" s="22" t="s">
        <v>7</v>
      </c>
      <c r="P160" s="53" t="s">
        <v>259</v>
      </c>
    </row>
    <row r="161" spans="1:16" s="24" customFormat="1">
      <c r="A161" s="13" t="s">
        <v>483</v>
      </c>
      <c r="B161" s="14" t="s">
        <v>73</v>
      </c>
      <c r="C161" s="13"/>
      <c r="D161" s="15">
        <v>3.1381327869179501</v>
      </c>
      <c r="E161" s="16">
        <v>1.9688939999999999E-2</v>
      </c>
      <c r="F161" s="17">
        <v>1534.5469328028776</v>
      </c>
      <c r="G161" s="30" t="s">
        <v>74</v>
      </c>
      <c r="H161" s="19"/>
      <c r="I161" s="29" t="s">
        <v>9</v>
      </c>
      <c r="J161" s="20">
        <v>14</v>
      </c>
      <c r="K161" s="29">
        <v>1.57</v>
      </c>
      <c r="L161" s="29">
        <v>0.11</v>
      </c>
      <c r="M161" s="14" t="s">
        <v>8</v>
      </c>
      <c r="N161" s="21">
        <v>0.57792500679888581</v>
      </c>
      <c r="O161" s="22" t="s">
        <v>12</v>
      </c>
      <c r="P161" s="24" t="s">
        <v>113</v>
      </c>
    </row>
    <row r="162" spans="1:16" s="24" customFormat="1">
      <c r="A162" s="13" t="s">
        <v>483</v>
      </c>
      <c r="B162" s="14" t="s">
        <v>73</v>
      </c>
      <c r="C162" s="14"/>
      <c r="D162" s="28">
        <v>3.16</v>
      </c>
      <c r="E162" s="16">
        <v>6.0000000000000001E-3</v>
      </c>
      <c r="F162" s="17">
        <v>1545.24</v>
      </c>
      <c r="G162" s="30" t="s">
        <v>74</v>
      </c>
      <c r="H162" s="19"/>
      <c r="I162" s="20" t="s">
        <v>9</v>
      </c>
      <c r="J162" s="20">
        <v>14</v>
      </c>
      <c r="K162" s="29">
        <v>1.58</v>
      </c>
      <c r="L162" s="29">
        <v>0.11</v>
      </c>
      <c r="M162" s="14" t="s">
        <v>8</v>
      </c>
      <c r="N162" s="21">
        <v>0.58195211786372014</v>
      </c>
      <c r="O162" s="22" t="s">
        <v>12</v>
      </c>
      <c r="P162" s="24" t="s">
        <v>82</v>
      </c>
    </row>
    <row r="163" spans="1:16" s="24" customFormat="1">
      <c r="A163" s="13" t="s">
        <v>483</v>
      </c>
      <c r="B163" s="14" t="s">
        <v>73</v>
      </c>
      <c r="C163" s="14"/>
      <c r="D163" s="15">
        <v>3.1654547057889402</v>
      </c>
      <c r="E163" s="16">
        <v>8.0000000000000002E-3</v>
      </c>
      <c r="F163" s="17">
        <v>1547.9073511307918</v>
      </c>
      <c r="G163" s="30" t="s">
        <v>74</v>
      </c>
      <c r="H163" s="19"/>
      <c r="I163" s="20" t="s">
        <v>9</v>
      </c>
      <c r="J163" s="20">
        <v>14</v>
      </c>
      <c r="K163" s="15">
        <v>1.5827273528944701</v>
      </c>
      <c r="L163" s="15">
        <v>0.11305195377817644</v>
      </c>
      <c r="M163" s="14" t="s">
        <v>8</v>
      </c>
      <c r="N163" s="21">
        <v>0.58295666773276988</v>
      </c>
      <c r="O163" s="22" t="s">
        <v>12</v>
      </c>
      <c r="P163" s="53" t="s">
        <v>75</v>
      </c>
    </row>
    <row r="164" spans="1:16" s="24" customFormat="1">
      <c r="A164" s="13" t="s">
        <v>483</v>
      </c>
      <c r="B164" s="14" t="s">
        <v>73</v>
      </c>
      <c r="C164" s="14"/>
      <c r="D164" s="15">
        <v>3.2600921619821599</v>
      </c>
      <c r="E164" s="16">
        <v>1.5963149999999999E-2</v>
      </c>
      <c r="F164" s="17">
        <v>1594.1850672092762</v>
      </c>
      <c r="G164" s="30" t="s">
        <v>74</v>
      </c>
      <c r="H164" s="19"/>
      <c r="I164" s="20" t="s">
        <v>9</v>
      </c>
      <c r="J164" s="20">
        <v>14</v>
      </c>
      <c r="K164" s="15">
        <v>1.63</v>
      </c>
      <c r="L164" s="15">
        <v>0.12</v>
      </c>
      <c r="M164" s="14" t="s">
        <v>8</v>
      </c>
      <c r="N164" s="21">
        <v>0.60038529686595954</v>
      </c>
      <c r="O164" s="22" t="s">
        <v>12</v>
      </c>
      <c r="P164" s="24" t="s">
        <v>82</v>
      </c>
    </row>
    <row r="165" spans="1:16" s="24" customFormat="1">
      <c r="A165" s="13" t="s">
        <v>484</v>
      </c>
      <c r="B165" s="14" t="s">
        <v>73</v>
      </c>
      <c r="C165" s="14"/>
      <c r="D165" s="15">
        <v>3.1349485146245901</v>
      </c>
      <c r="E165" s="16">
        <v>1.568752E-2</v>
      </c>
      <c r="F165" s="17">
        <v>1532.9898236514246</v>
      </c>
      <c r="G165" s="30" t="s">
        <v>74</v>
      </c>
      <c r="H165" s="19"/>
      <c r="I165" s="20" t="s">
        <v>9</v>
      </c>
      <c r="J165" s="20">
        <v>14</v>
      </c>
      <c r="K165" s="15">
        <v>1.57</v>
      </c>
      <c r="L165" s="15">
        <v>0.11</v>
      </c>
      <c r="M165" s="14" t="s">
        <v>8</v>
      </c>
      <c r="N165" s="21">
        <v>0.57733858464541254</v>
      </c>
      <c r="O165" s="22" t="s">
        <v>12</v>
      </c>
      <c r="P165" s="24" t="s">
        <v>260</v>
      </c>
    </row>
    <row r="166" spans="1:16" s="24" customFormat="1">
      <c r="A166" s="13" t="s">
        <v>485</v>
      </c>
      <c r="B166" s="14" t="s">
        <v>73</v>
      </c>
      <c r="C166" s="14"/>
      <c r="D166" s="15">
        <v>3.2304863988199299</v>
      </c>
      <c r="E166" s="16">
        <v>2.2255750000000001E-2</v>
      </c>
      <c r="F166" s="17">
        <v>1579.7078490229458</v>
      </c>
      <c r="G166" s="26" t="s">
        <v>51</v>
      </c>
      <c r="H166" s="19"/>
      <c r="I166" s="20" t="s">
        <v>40</v>
      </c>
      <c r="J166" s="20" t="s">
        <v>78</v>
      </c>
      <c r="K166" s="15" t="s">
        <v>261</v>
      </c>
      <c r="L166" s="15" t="s">
        <v>80</v>
      </c>
      <c r="M166" s="14" t="s">
        <v>8</v>
      </c>
      <c r="N166" s="21">
        <v>0.59493303845670908</v>
      </c>
      <c r="O166" s="22" t="s">
        <v>12</v>
      </c>
      <c r="P166" s="24" t="s">
        <v>82</v>
      </c>
    </row>
    <row r="167" spans="1:16" s="24" customFormat="1">
      <c r="A167" s="13" t="s">
        <v>585</v>
      </c>
      <c r="B167" s="14" t="s">
        <v>73</v>
      </c>
      <c r="C167" s="14"/>
      <c r="D167" s="15">
        <v>3.2480295223673901</v>
      </c>
      <c r="E167" s="16">
        <v>7.6874999999999999E-3</v>
      </c>
      <c r="F167" s="17">
        <v>1588.2864364376537</v>
      </c>
      <c r="G167" s="30" t="s">
        <v>81</v>
      </c>
      <c r="H167" s="19"/>
      <c r="I167" s="20" t="s">
        <v>40</v>
      </c>
      <c r="J167" s="20" t="s">
        <v>78</v>
      </c>
      <c r="K167" s="15" t="s">
        <v>261</v>
      </c>
      <c r="L167" s="15" t="s">
        <v>80</v>
      </c>
      <c r="M167" s="14" t="s">
        <v>8</v>
      </c>
      <c r="N167" s="21">
        <v>0.5981638162739209</v>
      </c>
      <c r="O167" s="22" t="s">
        <v>12</v>
      </c>
      <c r="P167" s="24" t="s">
        <v>262</v>
      </c>
    </row>
    <row r="168" spans="1:16" s="24" customFormat="1">
      <c r="A168" s="13" t="s">
        <v>486</v>
      </c>
      <c r="B168" s="14" t="s">
        <v>4</v>
      </c>
      <c r="C168" s="14" t="s">
        <v>24</v>
      </c>
      <c r="D168" s="15">
        <v>0.921298546416357</v>
      </c>
      <c r="E168" s="16">
        <v>3.8262789999999998E-2</v>
      </c>
      <c r="F168" s="17">
        <v>450.5149891975986</v>
      </c>
      <c r="G168" s="30" t="s">
        <v>263</v>
      </c>
      <c r="H168" s="31"/>
      <c r="I168" s="20" t="s">
        <v>27</v>
      </c>
      <c r="J168" s="20">
        <v>11</v>
      </c>
      <c r="K168" s="15">
        <v>0.15354975773606</v>
      </c>
      <c r="L168" s="15">
        <v>1.4395289787755578E-2</v>
      </c>
      <c r="M168" s="32" t="s">
        <v>25</v>
      </c>
      <c r="N168" s="21">
        <v>0.82999869046518637</v>
      </c>
      <c r="O168" s="22" t="s">
        <v>7</v>
      </c>
      <c r="P168" s="54" t="s">
        <v>264</v>
      </c>
    </row>
    <row r="169" spans="1:16" s="24" customFormat="1">
      <c r="A169" s="13" t="s">
        <v>487</v>
      </c>
      <c r="B169" s="14" t="s">
        <v>4</v>
      </c>
      <c r="C169" s="14" t="s">
        <v>4</v>
      </c>
      <c r="D169" s="15">
        <v>1.8753013319646901</v>
      </c>
      <c r="E169" s="16">
        <v>8.2372899999999995E-3</v>
      </c>
      <c r="F169" s="17">
        <v>917.02235133073339</v>
      </c>
      <c r="G169" s="30" t="s">
        <v>570</v>
      </c>
      <c r="H169" s="19" t="s">
        <v>265</v>
      </c>
      <c r="I169" s="20" t="s">
        <v>21</v>
      </c>
      <c r="J169" s="20" t="s">
        <v>21</v>
      </c>
      <c r="K169" s="20" t="s">
        <v>21</v>
      </c>
      <c r="L169" s="20" t="s">
        <v>21</v>
      </c>
      <c r="M169" s="32" t="s">
        <v>102</v>
      </c>
      <c r="N169" s="21">
        <v>0.75012053278587598</v>
      </c>
      <c r="O169" s="22" t="s">
        <v>12</v>
      </c>
      <c r="P169" s="24" t="s">
        <v>266</v>
      </c>
    </row>
    <row r="170" spans="1:16" s="24" customFormat="1">
      <c r="A170" s="13" t="s">
        <v>488</v>
      </c>
      <c r="B170" s="14" t="s">
        <v>4</v>
      </c>
      <c r="C170" s="14" t="s">
        <v>24</v>
      </c>
      <c r="D170" s="15">
        <v>0.97174458900000005</v>
      </c>
      <c r="E170" s="16">
        <v>5.6997100000000002E-3</v>
      </c>
      <c r="F170" s="17">
        <v>475.18310402100002</v>
      </c>
      <c r="G170" s="26" t="s">
        <v>263</v>
      </c>
      <c r="H170" s="31"/>
      <c r="I170" s="20" t="s">
        <v>27</v>
      </c>
      <c r="J170" s="20">
        <v>11</v>
      </c>
      <c r="K170" s="15">
        <v>0.1619574315</v>
      </c>
      <c r="L170" s="15">
        <v>1.4723402863636364E-2</v>
      </c>
      <c r="M170" s="32" t="s">
        <v>25</v>
      </c>
      <c r="N170" s="21">
        <v>0.8754455756756756</v>
      </c>
      <c r="O170" s="22" t="s">
        <v>12</v>
      </c>
      <c r="P170" s="54" t="s">
        <v>29</v>
      </c>
    </row>
    <row r="171" spans="1:16" s="24" customFormat="1">
      <c r="A171" s="13" t="s">
        <v>489</v>
      </c>
      <c r="B171" s="14" t="s">
        <v>5</v>
      </c>
      <c r="C171" s="14" t="s">
        <v>16</v>
      </c>
      <c r="D171" s="15">
        <v>2.304875279</v>
      </c>
      <c r="E171" s="16">
        <v>6.2951519999999997E-2</v>
      </c>
      <c r="F171" s="17">
        <v>1127.0840114309999</v>
      </c>
      <c r="G171" s="26" t="s">
        <v>51</v>
      </c>
      <c r="H171" s="19"/>
      <c r="I171" s="20" t="s">
        <v>40</v>
      </c>
      <c r="J171" s="20" t="s">
        <v>48</v>
      </c>
      <c r="K171" s="36" t="s">
        <v>227</v>
      </c>
      <c r="L171" s="36" t="s">
        <v>129</v>
      </c>
      <c r="M171" s="14" t="s">
        <v>8</v>
      </c>
      <c r="N171" s="21">
        <v>0.42447058545119709</v>
      </c>
      <c r="O171" s="22" t="s">
        <v>7</v>
      </c>
      <c r="P171" s="24" t="s">
        <v>217</v>
      </c>
    </row>
    <row r="172" spans="1:16" s="24" customFormat="1">
      <c r="A172" s="13" t="s">
        <v>490</v>
      </c>
      <c r="B172" s="14" t="s">
        <v>5</v>
      </c>
      <c r="C172" s="14" t="s">
        <v>16</v>
      </c>
      <c r="D172" s="15">
        <v>2.6276997259999999</v>
      </c>
      <c r="E172" s="16">
        <v>0.1146428</v>
      </c>
      <c r="F172" s="17">
        <v>1284.9451660140001</v>
      </c>
      <c r="G172" s="26" t="s">
        <v>51</v>
      </c>
      <c r="H172" s="19"/>
      <c r="I172" s="20" t="s">
        <v>40</v>
      </c>
      <c r="J172" s="20" t="s">
        <v>48</v>
      </c>
      <c r="K172" s="36" t="s">
        <v>267</v>
      </c>
      <c r="L172" s="36" t="s">
        <v>115</v>
      </c>
      <c r="M172" s="14" t="s">
        <v>8</v>
      </c>
      <c r="N172" s="21">
        <v>0.48392260147329652</v>
      </c>
      <c r="O172" s="22" t="s">
        <v>7</v>
      </c>
      <c r="P172" s="24" t="s">
        <v>268</v>
      </c>
    </row>
    <row r="173" spans="1:16" s="24" customFormat="1">
      <c r="A173" s="13" t="s">
        <v>491</v>
      </c>
      <c r="B173" s="14" t="s">
        <v>5</v>
      </c>
      <c r="C173" s="14" t="s">
        <v>16</v>
      </c>
      <c r="D173" s="15">
        <v>1.5548302712724</v>
      </c>
      <c r="E173" s="16">
        <v>2.4187500000000001E-2</v>
      </c>
      <c r="F173" s="17">
        <v>760.31200265220366</v>
      </c>
      <c r="G173" s="26" t="s">
        <v>51</v>
      </c>
      <c r="H173" s="19"/>
      <c r="I173" s="20" t="s">
        <v>40</v>
      </c>
      <c r="J173" s="20" t="s">
        <v>48</v>
      </c>
      <c r="K173" s="15" t="s">
        <v>269</v>
      </c>
      <c r="L173" s="15" t="s">
        <v>104</v>
      </c>
      <c r="M173" s="13" t="s">
        <v>18</v>
      </c>
      <c r="N173" s="21">
        <v>0.79328075064918369</v>
      </c>
      <c r="O173" s="22" t="s">
        <v>7</v>
      </c>
      <c r="P173" s="24" t="s">
        <v>270</v>
      </c>
    </row>
    <row r="174" spans="1:16" s="24" customFormat="1">
      <c r="A174" s="13" t="s">
        <v>492</v>
      </c>
      <c r="B174" s="14" t="s">
        <v>45</v>
      </c>
      <c r="C174" s="14"/>
      <c r="D174" s="28">
        <v>5.2844914257701499</v>
      </c>
      <c r="E174" s="38">
        <v>7.6366400000000001E-3</v>
      </c>
      <c r="F174" s="17">
        <v>2584.1163072016034</v>
      </c>
      <c r="G174" s="26" t="s">
        <v>51</v>
      </c>
      <c r="H174" s="19" t="s">
        <v>272</v>
      </c>
      <c r="I174" s="20" t="s">
        <v>271</v>
      </c>
      <c r="J174" s="20">
        <v>13</v>
      </c>
      <c r="K174" s="29">
        <v>1.32</v>
      </c>
      <c r="L174" s="28">
        <v>0.1</v>
      </c>
      <c r="M174" s="13" t="s">
        <v>46</v>
      </c>
      <c r="N174" s="21">
        <v>0.58135219205392186</v>
      </c>
      <c r="O174" s="22" t="s">
        <v>7</v>
      </c>
      <c r="P174" s="24" t="s">
        <v>273</v>
      </c>
    </row>
    <row r="175" spans="1:16" s="24" customFormat="1">
      <c r="A175" s="13" t="s">
        <v>493</v>
      </c>
      <c r="B175" s="14" t="s">
        <v>5</v>
      </c>
      <c r="C175" s="14" t="s">
        <v>252</v>
      </c>
      <c r="D175" s="36">
        <v>2.5</v>
      </c>
      <c r="E175" s="37">
        <v>0</v>
      </c>
      <c r="F175" s="17">
        <v>1222.5</v>
      </c>
      <c r="G175" s="26" t="s">
        <v>10</v>
      </c>
      <c r="H175" s="19"/>
      <c r="I175" s="42" t="s">
        <v>9</v>
      </c>
      <c r="J175" s="20">
        <v>13</v>
      </c>
      <c r="K175" s="36">
        <v>1.25</v>
      </c>
      <c r="L175" s="36">
        <v>0.1</v>
      </c>
      <c r="M175" s="32" t="s">
        <v>102</v>
      </c>
      <c r="N175" s="21">
        <v>1</v>
      </c>
      <c r="O175" s="22" t="s">
        <v>12</v>
      </c>
      <c r="P175" s="24" t="s">
        <v>274</v>
      </c>
    </row>
    <row r="176" spans="1:16" s="24" customFormat="1">
      <c r="A176" s="13" t="s">
        <v>611</v>
      </c>
      <c r="B176" s="14" t="s">
        <v>5</v>
      </c>
      <c r="C176" s="14" t="s">
        <v>252</v>
      </c>
      <c r="D176" s="36">
        <v>2.5</v>
      </c>
      <c r="E176" s="37">
        <v>0</v>
      </c>
      <c r="F176" s="17">
        <v>1222.5</v>
      </c>
      <c r="G176" s="26" t="s">
        <v>275</v>
      </c>
      <c r="H176" s="19"/>
      <c r="I176" s="20" t="s">
        <v>40</v>
      </c>
      <c r="J176" s="20" t="s">
        <v>48</v>
      </c>
      <c r="K176" s="36" t="s">
        <v>214</v>
      </c>
      <c r="L176" s="36" t="s">
        <v>115</v>
      </c>
      <c r="M176" s="32" t="s">
        <v>102</v>
      </c>
      <c r="N176" s="21">
        <v>1</v>
      </c>
      <c r="O176" s="22" t="s">
        <v>12</v>
      </c>
      <c r="P176" s="24" t="s">
        <v>276</v>
      </c>
    </row>
    <row r="177" spans="1:739" s="24" customFormat="1">
      <c r="A177" s="13" t="s">
        <v>494</v>
      </c>
      <c r="B177" s="14" t="s">
        <v>4</v>
      </c>
      <c r="C177" s="14" t="s">
        <v>4</v>
      </c>
      <c r="D177" s="55">
        <v>3.12</v>
      </c>
      <c r="E177" s="16">
        <v>2.8930069999999999E-2</v>
      </c>
      <c r="F177" s="17">
        <v>1525.68</v>
      </c>
      <c r="G177" s="26" t="s">
        <v>279</v>
      </c>
      <c r="H177" s="19"/>
      <c r="I177" s="20" t="s">
        <v>277</v>
      </c>
      <c r="J177" s="20" t="s">
        <v>54</v>
      </c>
      <c r="K177" s="55" t="s">
        <v>278</v>
      </c>
      <c r="L177" s="20" t="s">
        <v>54</v>
      </c>
      <c r="M177" s="14" t="s">
        <v>8</v>
      </c>
      <c r="N177" s="21">
        <v>0.57458563535911611</v>
      </c>
      <c r="O177" s="22" t="s">
        <v>12</v>
      </c>
      <c r="P177" s="54" t="s">
        <v>280</v>
      </c>
    </row>
    <row r="178" spans="1:739" s="24" customFormat="1">
      <c r="A178" s="13" t="s">
        <v>494</v>
      </c>
      <c r="B178" s="14" t="s">
        <v>4</v>
      </c>
      <c r="C178" s="14" t="s">
        <v>4</v>
      </c>
      <c r="D178" s="15">
        <v>4.0719020979999998</v>
      </c>
      <c r="E178" s="16">
        <v>1.5126199999999999E-2</v>
      </c>
      <c r="F178" s="17">
        <v>1991.1601259219999</v>
      </c>
      <c r="G178" s="26" t="s">
        <v>279</v>
      </c>
      <c r="H178" s="19"/>
      <c r="I178" s="20" t="s">
        <v>277</v>
      </c>
      <c r="J178" s="20" t="s">
        <v>54</v>
      </c>
      <c r="K178" s="29" t="s">
        <v>281</v>
      </c>
      <c r="L178" s="20" t="s">
        <v>54</v>
      </c>
      <c r="M178" s="14" t="s">
        <v>8</v>
      </c>
      <c r="N178" s="21">
        <v>0.74988988913443833</v>
      </c>
      <c r="O178" s="22" t="s">
        <v>12</v>
      </c>
      <c r="P178" s="54" t="s">
        <v>282</v>
      </c>
    </row>
    <row r="179" spans="1:739" s="24" customFormat="1">
      <c r="A179" s="13" t="s">
        <v>494</v>
      </c>
      <c r="B179" s="14" t="s">
        <v>4</v>
      </c>
      <c r="C179" s="14" t="s">
        <v>4</v>
      </c>
      <c r="D179" s="15">
        <v>4.3480785490000002</v>
      </c>
      <c r="E179" s="38">
        <v>3.6710640000000003E-2</v>
      </c>
      <c r="F179" s="17">
        <v>2126.2104104610003</v>
      </c>
      <c r="G179" s="26" t="s">
        <v>279</v>
      </c>
      <c r="H179" s="19"/>
      <c r="I179" s="20" t="s">
        <v>277</v>
      </c>
      <c r="J179" s="20" t="s">
        <v>54</v>
      </c>
      <c r="K179" s="29" t="s">
        <v>283</v>
      </c>
      <c r="L179" s="20" t="s">
        <v>54</v>
      </c>
      <c r="M179" s="14" t="s">
        <v>8</v>
      </c>
      <c r="N179" s="21">
        <v>0.80075111399631682</v>
      </c>
      <c r="O179" s="22" t="s">
        <v>12</v>
      </c>
      <c r="P179" s="54" t="s">
        <v>284</v>
      </c>
    </row>
    <row r="180" spans="1:739" s="24" customFormat="1">
      <c r="A180" s="13" t="s">
        <v>495</v>
      </c>
      <c r="B180" s="14" t="s">
        <v>285</v>
      </c>
      <c r="C180" s="14"/>
      <c r="D180" s="15">
        <v>3.3596973311596701</v>
      </c>
      <c r="E180" s="16">
        <v>1.4E-2</v>
      </c>
      <c r="F180" s="17">
        <v>1642.8919949370786</v>
      </c>
      <c r="G180" s="26" t="s">
        <v>161</v>
      </c>
      <c r="H180" s="19"/>
      <c r="I180" s="29" t="s">
        <v>9</v>
      </c>
      <c r="J180" s="20">
        <v>11</v>
      </c>
      <c r="K180" s="15">
        <v>1.68</v>
      </c>
      <c r="L180" s="15">
        <v>0.15</v>
      </c>
      <c r="M180" s="14" t="s">
        <v>8</v>
      </c>
      <c r="N180" s="21">
        <v>0.61872879026881589</v>
      </c>
      <c r="O180" s="22" t="s">
        <v>12</v>
      </c>
      <c r="P180" s="53" t="s">
        <v>75</v>
      </c>
    </row>
    <row r="181" spans="1:739" s="24" customFormat="1">
      <c r="A181" s="13" t="s">
        <v>495</v>
      </c>
      <c r="B181" s="14" t="s">
        <v>285</v>
      </c>
      <c r="C181" s="14"/>
      <c r="D181" s="15">
        <v>3.6722655390000001</v>
      </c>
      <c r="E181" s="16">
        <v>0.16692116086363637</v>
      </c>
      <c r="F181" s="17">
        <v>1795.7378485710001</v>
      </c>
      <c r="G181" s="26" t="s">
        <v>161</v>
      </c>
      <c r="H181" s="19"/>
      <c r="I181" s="42" t="s">
        <v>9</v>
      </c>
      <c r="J181" s="42">
        <v>11</v>
      </c>
      <c r="K181" s="15">
        <v>1.8361327695</v>
      </c>
      <c r="L181" s="15">
        <v>0.16692116086363637</v>
      </c>
      <c r="M181" s="23" t="s">
        <v>8</v>
      </c>
      <c r="N181" s="21">
        <v>0.67629199613259672</v>
      </c>
      <c r="O181" s="22" t="s">
        <v>7</v>
      </c>
      <c r="P181" s="54" t="s">
        <v>286</v>
      </c>
    </row>
    <row r="182" spans="1:739" s="24" customFormat="1">
      <c r="A182" s="13" t="s">
        <v>495</v>
      </c>
      <c r="B182" s="14" t="s">
        <v>285</v>
      </c>
      <c r="C182" s="14"/>
      <c r="D182" s="41">
        <v>4.6202697510000004</v>
      </c>
      <c r="E182" s="44">
        <v>1.542849E-2</v>
      </c>
      <c r="F182" s="17">
        <v>2259.3119082390003</v>
      </c>
      <c r="G182" s="26" t="s">
        <v>161</v>
      </c>
      <c r="H182" s="19"/>
      <c r="I182" s="29" t="s">
        <v>287</v>
      </c>
      <c r="J182" s="20">
        <v>11</v>
      </c>
      <c r="K182" s="41" t="s">
        <v>288</v>
      </c>
      <c r="L182" s="41" t="s">
        <v>289</v>
      </c>
      <c r="M182" s="13" t="s">
        <v>46</v>
      </c>
      <c r="N182" s="21">
        <v>0.50828050066006603</v>
      </c>
      <c r="O182" s="22" t="s">
        <v>7</v>
      </c>
      <c r="P182" s="53" t="s">
        <v>290</v>
      </c>
    </row>
    <row r="183" spans="1:739" s="24" customFormat="1">
      <c r="A183" s="13" t="s">
        <v>496</v>
      </c>
      <c r="B183" s="14" t="s">
        <v>285</v>
      </c>
      <c r="C183" s="14"/>
      <c r="D183" s="15">
        <v>3.3897625873728399</v>
      </c>
      <c r="E183" s="16">
        <v>5.3482299999999998E-3</v>
      </c>
      <c r="F183" s="17">
        <v>1657.5939052253186</v>
      </c>
      <c r="G183" s="26" t="s">
        <v>291</v>
      </c>
      <c r="H183" s="19"/>
      <c r="I183" s="29" t="s">
        <v>9</v>
      </c>
      <c r="J183" s="20">
        <v>11</v>
      </c>
      <c r="K183" s="15">
        <v>1.69</v>
      </c>
      <c r="L183" s="15">
        <v>0.15</v>
      </c>
      <c r="M183" s="14" t="s">
        <v>8</v>
      </c>
      <c r="N183" s="21">
        <v>0.62426566986608467</v>
      </c>
      <c r="O183" s="22" t="s">
        <v>12</v>
      </c>
      <c r="P183" s="24" t="s">
        <v>292</v>
      </c>
    </row>
    <row r="184" spans="1:739" s="56" customFormat="1">
      <c r="A184" s="13" t="s">
        <v>497</v>
      </c>
      <c r="B184" s="14" t="s">
        <v>160</v>
      </c>
      <c r="C184" s="14"/>
      <c r="D184" s="15">
        <v>12.36123948</v>
      </c>
      <c r="E184" s="16">
        <v>2.8000000000000001E-2</v>
      </c>
      <c r="F184" s="17">
        <v>6044.6461057200004</v>
      </c>
      <c r="G184" s="26" t="s">
        <v>51</v>
      </c>
      <c r="H184" s="19"/>
      <c r="I184" s="20" t="s">
        <v>21</v>
      </c>
      <c r="J184" s="15" t="s">
        <v>21</v>
      </c>
      <c r="K184" s="15" t="s">
        <v>21</v>
      </c>
      <c r="L184" s="15" t="s">
        <v>21</v>
      </c>
      <c r="M184" s="32" t="s">
        <v>35</v>
      </c>
      <c r="N184" s="21">
        <v>0.76351077702285353</v>
      </c>
      <c r="O184" s="22" t="s">
        <v>7</v>
      </c>
      <c r="P184" s="53" t="s">
        <v>571</v>
      </c>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c r="EV184" s="24"/>
      <c r="EW184" s="24"/>
      <c r="EX184" s="24"/>
      <c r="EY184" s="24"/>
      <c r="EZ184" s="24"/>
      <c r="FA184" s="24"/>
      <c r="FB184" s="24"/>
      <c r="FC184" s="24"/>
      <c r="FD184" s="24"/>
      <c r="FE184" s="24"/>
      <c r="FF184" s="24"/>
      <c r="FG184" s="24"/>
      <c r="FH184" s="24"/>
      <c r="FI184" s="24"/>
      <c r="FJ184" s="24"/>
      <c r="FK184" s="24"/>
      <c r="FL184" s="24"/>
      <c r="FM184" s="24"/>
      <c r="FN184" s="24"/>
      <c r="FO184" s="24"/>
      <c r="FP184" s="24"/>
      <c r="FQ184" s="24"/>
      <c r="FR184" s="24"/>
      <c r="FS184" s="24"/>
      <c r="FT184" s="24"/>
      <c r="FU184" s="24"/>
      <c r="FV184" s="24"/>
      <c r="FW184" s="24"/>
      <c r="FX184" s="24"/>
      <c r="FY184" s="24"/>
      <c r="FZ184" s="24"/>
      <c r="GA184" s="24"/>
      <c r="GB184" s="24"/>
      <c r="GC184" s="24"/>
      <c r="GD184" s="24"/>
      <c r="GE184" s="24"/>
      <c r="GF184" s="24"/>
      <c r="GG184" s="24"/>
      <c r="GH184" s="24"/>
      <c r="GI184" s="24"/>
      <c r="GJ184" s="24"/>
      <c r="GK184" s="24"/>
      <c r="GL184" s="24"/>
      <c r="GM184" s="24"/>
      <c r="GN184" s="24"/>
      <c r="GO184" s="24"/>
      <c r="GP184" s="24"/>
      <c r="GQ184" s="24"/>
      <c r="GR184" s="24"/>
      <c r="GS184" s="24"/>
      <c r="GT184" s="24"/>
      <c r="GU184" s="24"/>
      <c r="GV184" s="24"/>
      <c r="GW184" s="24"/>
      <c r="GX184" s="24"/>
      <c r="GY184" s="24"/>
      <c r="GZ184" s="24"/>
      <c r="HA184" s="24"/>
      <c r="HB184" s="24"/>
      <c r="HC184" s="24"/>
      <c r="HD184" s="24"/>
      <c r="HE184" s="24"/>
      <c r="HF184" s="24"/>
      <c r="HG184" s="24"/>
      <c r="HH184" s="24"/>
      <c r="HI184" s="24"/>
      <c r="HJ184" s="24"/>
      <c r="HK184" s="24"/>
      <c r="HL184" s="24"/>
      <c r="HM184" s="24"/>
      <c r="HN184" s="24"/>
      <c r="HO184" s="24"/>
      <c r="HP184" s="24"/>
      <c r="HQ184" s="24"/>
      <c r="HR184" s="24"/>
      <c r="HS184" s="24"/>
      <c r="HT184" s="24"/>
      <c r="HU184" s="24"/>
      <c r="HV184" s="24"/>
      <c r="HW184" s="24"/>
      <c r="HX184" s="24"/>
      <c r="HY184" s="24"/>
      <c r="HZ184" s="24"/>
      <c r="IA184" s="24"/>
      <c r="IB184" s="24"/>
      <c r="IC184" s="24"/>
      <c r="ID184" s="24"/>
      <c r="IE184" s="24"/>
      <c r="IF184" s="24"/>
      <c r="IG184" s="24"/>
      <c r="IH184" s="24"/>
      <c r="II184" s="24"/>
      <c r="IJ184" s="24"/>
      <c r="IK184" s="24"/>
      <c r="IL184" s="24"/>
      <c r="IM184" s="24"/>
      <c r="IN184" s="24"/>
      <c r="IO184" s="24"/>
      <c r="IP184" s="24"/>
      <c r="IQ184" s="24"/>
      <c r="IR184" s="24"/>
      <c r="IS184" s="24"/>
      <c r="IT184" s="24"/>
      <c r="IU184" s="24"/>
      <c r="IV184" s="24"/>
      <c r="IW184" s="24"/>
      <c r="IX184" s="24"/>
      <c r="IY184" s="24"/>
      <c r="IZ184" s="24"/>
      <c r="JA184" s="24"/>
      <c r="JB184" s="24"/>
      <c r="JC184" s="24"/>
      <c r="JD184" s="24"/>
      <c r="JE184" s="24"/>
      <c r="JF184" s="24"/>
      <c r="JG184" s="24"/>
      <c r="JH184" s="24"/>
      <c r="JI184" s="24"/>
      <c r="JJ184" s="24"/>
      <c r="JK184" s="24"/>
      <c r="JL184" s="24"/>
      <c r="JM184" s="24"/>
      <c r="JN184" s="24"/>
      <c r="JO184" s="24"/>
      <c r="JP184" s="24"/>
      <c r="JQ184" s="24"/>
      <c r="JR184" s="24"/>
      <c r="JS184" s="24"/>
      <c r="JT184" s="24"/>
      <c r="JU184" s="24"/>
      <c r="JV184" s="24"/>
      <c r="JW184" s="24"/>
      <c r="JX184" s="24"/>
      <c r="JY184" s="24"/>
      <c r="JZ184" s="24"/>
      <c r="KA184" s="24"/>
      <c r="KB184" s="24"/>
      <c r="KC184" s="24"/>
      <c r="KD184" s="24"/>
      <c r="KE184" s="24"/>
      <c r="KF184" s="24"/>
      <c r="KG184" s="24"/>
      <c r="KH184" s="24"/>
      <c r="KI184" s="24"/>
      <c r="KJ184" s="24"/>
      <c r="KK184" s="24"/>
      <c r="KL184" s="24"/>
      <c r="KM184" s="24"/>
      <c r="KN184" s="24"/>
      <c r="KO184" s="24"/>
      <c r="KP184" s="24"/>
      <c r="KQ184" s="24"/>
      <c r="KR184" s="24"/>
      <c r="KS184" s="24"/>
      <c r="KT184" s="24"/>
      <c r="KU184" s="24"/>
      <c r="KV184" s="24"/>
      <c r="KW184" s="24"/>
      <c r="KX184" s="24"/>
      <c r="KY184" s="24"/>
      <c r="KZ184" s="24"/>
      <c r="LA184" s="24"/>
      <c r="LB184" s="24"/>
      <c r="LC184" s="24"/>
      <c r="LD184" s="24"/>
      <c r="LE184" s="24"/>
      <c r="LF184" s="24"/>
      <c r="LG184" s="24"/>
      <c r="LH184" s="24"/>
      <c r="LI184" s="24"/>
      <c r="LJ184" s="24"/>
      <c r="LK184" s="24"/>
      <c r="LL184" s="24"/>
      <c r="LM184" s="24"/>
      <c r="LN184" s="24"/>
      <c r="LO184" s="24"/>
      <c r="LP184" s="24"/>
      <c r="LQ184" s="24"/>
      <c r="LR184" s="24"/>
      <c r="LS184" s="24"/>
      <c r="LT184" s="24"/>
      <c r="LU184" s="24"/>
      <c r="LV184" s="24"/>
      <c r="LW184" s="24"/>
      <c r="LX184" s="24"/>
      <c r="LY184" s="24"/>
      <c r="LZ184" s="24"/>
      <c r="MA184" s="24"/>
      <c r="MB184" s="24"/>
      <c r="MC184" s="24"/>
      <c r="MD184" s="24"/>
      <c r="ME184" s="24"/>
      <c r="MF184" s="24"/>
      <c r="MG184" s="24"/>
      <c r="MH184" s="24"/>
      <c r="MI184" s="24"/>
      <c r="MJ184" s="24"/>
      <c r="MK184" s="24"/>
      <c r="ML184" s="24"/>
      <c r="MM184" s="24"/>
      <c r="MN184" s="24"/>
      <c r="MO184" s="24"/>
      <c r="MP184" s="24"/>
      <c r="MQ184" s="24"/>
      <c r="MR184" s="24"/>
      <c r="MS184" s="24"/>
      <c r="MT184" s="24"/>
      <c r="MU184" s="24"/>
      <c r="MV184" s="24"/>
      <c r="MW184" s="24"/>
      <c r="MX184" s="24"/>
      <c r="MY184" s="24"/>
      <c r="MZ184" s="24"/>
      <c r="NA184" s="24"/>
      <c r="NB184" s="24"/>
      <c r="NC184" s="24"/>
      <c r="ND184" s="24"/>
      <c r="NE184" s="24"/>
      <c r="NF184" s="24"/>
      <c r="NG184" s="24"/>
      <c r="NH184" s="24"/>
      <c r="NI184" s="24"/>
      <c r="NJ184" s="24"/>
      <c r="NK184" s="24"/>
      <c r="NL184" s="24"/>
      <c r="NM184" s="24"/>
      <c r="NN184" s="24"/>
      <c r="NO184" s="24"/>
      <c r="NP184" s="24"/>
      <c r="NQ184" s="24"/>
      <c r="NR184" s="24"/>
      <c r="NS184" s="24"/>
      <c r="NT184" s="24"/>
      <c r="NU184" s="24"/>
      <c r="NV184" s="24"/>
      <c r="NW184" s="24"/>
      <c r="NX184" s="24"/>
      <c r="NY184" s="24"/>
      <c r="NZ184" s="24"/>
      <c r="OA184" s="24"/>
      <c r="OB184" s="24"/>
      <c r="OC184" s="24"/>
      <c r="OD184" s="24"/>
      <c r="OE184" s="24"/>
      <c r="OF184" s="24"/>
      <c r="OG184" s="24"/>
      <c r="OH184" s="24"/>
      <c r="OI184" s="24"/>
      <c r="OJ184" s="24"/>
      <c r="OK184" s="24"/>
      <c r="OL184" s="24"/>
      <c r="OM184" s="24"/>
      <c r="ON184" s="24"/>
      <c r="OO184" s="24"/>
      <c r="OP184" s="24"/>
      <c r="OQ184" s="24"/>
      <c r="OR184" s="24"/>
      <c r="OS184" s="24"/>
      <c r="OT184" s="24"/>
      <c r="OU184" s="24"/>
      <c r="OV184" s="24"/>
      <c r="OW184" s="24"/>
      <c r="OX184" s="24"/>
      <c r="OY184" s="24"/>
      <c r="OZ184" s="24"/>
      <c r="PA184" s="24"/>
      <c r="PB184" s="24"/>
      <c r="PC184" s="24"/>
      <c r="PD184" s="24"/>
      <c r="PE184" s="24"/>
      <c r="PF184" s="24"/>
      <c r="PG184" s="24"/>
      <c r="PH184" s="24"/>
      <c r="PI184" s="24"/>
      <c r="PJ184" s="24"/>
      <c r="PK184" s="24"/>
      <c r="PL184" s="24"/>
      <c r="PM184" s="24"/>
      <c r="PN184" s="24"/>
      <c r="PO184" s="24"/>
      <c r="PP184" s="24"/>
      <c r="PQ184" s="24"/>
      <c r="PR184" s="24"/>
      <c r="PS184" s="24"/>
      <c r="PT184" s="24"/>
      <c r="PU184" s="24"/>
      <c r="PV184" s="24"/>
      <c r="PW184" s="24"/>
      <c r="PX184" s="24"/>
      <c r="PY184" s="24"/>
      <c r="PZ184" s="24"/>
      <c r="QA184" s="24"/>
      <c r="QB184" s="24"/>
      <c r="QC184" s="24"/>
      <c r="QD184" s="24"/>
      <c r="QE184" s="24"/>
      <c r="QF184" s="24"/>
      <c r="QG184" s="24"/>
      <c r="QH184" s="24"/>
      <c r="QI184" s="24"/>
      <c r="QJ184" s="24"/>
      <c r="QK184" s="24"/>
      <c r="QL184" s="24"/>
      <c r="QM184" s="24"/>
      <c r="QN184" s="24"/>
      <c r="QO184" s="24"/>
      <c r="QP184" s="24"/>
      <c r="QQ184" s="24"/>
      <c r="QR184" s="24"/>
      <c r="QS184" s="24"/>
      <c r="QT184" s="24"/>
      <c r="QU184" s="24"/>
      <c r="QV184" s="24"/>
      <c r="QW184" s="24"/>
      <c r="QX184" s="24"/>
      <c r="QY184" s="24"/>
      <c r="QZ184" s="24"/>
      <c r="RA184" s="24"/>
      <c r="RB184" s="24"/>
      <c r="RC184" s="24"/>
      <c r="RD184" s="24"/>
      <c r="RE184" s="24"/>
      <c r="RF184" s="24"/>
      <c r="RG184" s="24"/>
      <c r="RH184" s="24"/>
      <c r="RI184" s="24"/>
      <c r="RJ184" s="24"/>
      <c r="RK184" s="24"/>
      <c r="RL184" s="24"/>
      <c r="RM184" s="24"/>
      <c r="RN184" s="24"/>
      <c r="RO184" s="24"/>
      <c r="RP184" s="24"/>
      <c r="RQ184" s="24"/>
      <c r="RR184" s="24"/>
      <c r="RS184" s="24"/>
      <c r="RT184" s="24"/>
      <c r="RU184" s="24"/>
      <c r="RV184" s="24"/>
      <c r="RW184" s="24"/>
      <c r="RX184" s="24"/>
      <c r="RY184" s="24"/>
      <c r="RZ184" s="24"/>
      <c r="SA184" s="24"/>
      <c r="SB184" s="24"/>
      <c r="SC184" s="24"/>
      <c r="SD184" s="24"/>
      <c r="SE184" s="24"/>
      <c r="SF184" s="24"/>
      <c r="SG184" s="24"/>
      <c r="SH184" s="24"/>
      <c r="SI184" s="24"/>
      <c r="SJ184" s="24"/>
      <c r="SK184" s="24"/>
      <c r="SL184" s="24"/>
      <c r="SM184" s="24"/>
      <c r="SN184" s="24"/>
      <c r="SO184" s="24"/>
      <c r="SP184" s="24"/>
      <c r="SQ184" s="24"/>
      <c r="SR184" s="24"/>
      <c r="SS184" s="24"/>
      <c r="ST184" s="24"/>
      <c r="SU184" s="24"/>
      <c r="SV184" s="24"/>
      <c r="SW184" s="24"/>
      <c r="SX184" s="24"/>
      <c r="SY184" s="24"/>
      <c r="SZ184" s="24"/>
      <c r="TA184" s="24"/>
      <c r="TB184" s="24"/>
      <c r="TC184" s="24"/>
      <c r="TD184" s="24"/>
      <c r="TE184" s="24"/>
      <c r="TF184" s="24"/>
      <c r="TG184" s="24"/>
      <c r="TH184" s="24"/>
      <c r="TI184" s="24"/>
      <c r="TJ184" s="24"/>
      <c r="TK184" s="24"/>
      <c r="TL184" s="24"/>
      <c r="TM184" s="24"/>
      <c r="TN184" s="24"/>
      <c r="TO184" s="24"/>
      <c r="TP184" s="24"/>
      <c r="TQ184" s="24"/>
      <c r="TR184" s="24"/>
      <c r="TS184" s="24"/>
      <c r="TT184" s="24"/>
      <c r="TU184" s="24"/>
      <c r="TV184" s="24"/>
      <c r="TW184" s="24"/>
      <c r="TX184" s="24"/>
      <c r="TY184" s="24"/>
      <c r="TZ184" s="24"/>
      <c r="UA184" s="24"/>
      <c r="UB184" s="24"/>
      <c r="UC184" s="24"/>
      <c r="UD184" s="24"/>
      <c r="UE184" s="24"/>
      <c r="UF184" s="24"/>
      <c r="UG184" s="24"/>
      <c r="UH184" s="24"/>
      <c r="UI184" s="24"/>
      <c r="UJ184" s="24"/>
      <c r="UK184" s="24"/>
      <c r="UL184" s="24"/>
      <c r="UM184" s="24"/>
      <c r="UN184" s="24"/>
      <c r="UO184" s="24"/>
      <c r="UP184" s="24"/>
      <c r="UQ184" s="24"/>
      <c r="UR184" s="24"/>
      <c r="US184" s="24"/>
      <c r="UT184" s="24"/>
      <c r="UU184" s="24"/>
      <c r="UV184" s="24"/>
      <c r="UW184" s="24"/>
      <c r="UX184" s="24"/>
      <c r="UY184" s="24"/>
      <c r="UZ184" s="24"/>
      <c r="VA184" s="24"/>
      <c r="VB184" s="24"/>
      <c r="VC184" s="24"/>
      <c r="VD184" s="24"/>
      <c r="VE184" s="24"/>
      <c r="VF184" s="24"/>
      <c r="VG184" s="24"/>
      <c r="VH184" s="24"/>
      <c r="VI184" s="24"/>
      <c r="VJ184" s="24"/>
      <c r="VK184" s="24"/>
      <c r="VL184" s="24"/>
      <c r="VM184" s="24"/>
      <c r="VN184" s="24"/>
      <c r="VO184" s="24"/>
      <c r="VP184" s="24"/>
      <c r="VQ184" s="24"/>
      <c r="VR184" s="24"/>
      <c r="VS184" s="24"/>
      <c r="VT184" s="24"/>
      <c r="VU184" s="24"/>
      <c r="VV184" s="24"/>
      <c r="VW184" s="24"/>
      <c r="VX184" s="24"/>
      <c r="VY184" s="24"/>
      <c r="VZ184" s="24"/>
      <c r="WA184" s="24"/>
      <c r="WB184" s="24"/>
      <c r="WC184" s="24"/>
      <c r="WD184" s="24"/>
      <c r="WE184" s="24"/>
      <c r="WF184" s="24"/>
      <c r="WG184" s="24"/>
      <c r="WH184" s="24"/>
      <c r="WI184" s="24"/>
      <c r="WJ184" s="24"/>
      <c r="WK184" s="24"/>
      <c r="WL184" s="24"/>
      <c r="WM184" s="24"/>
      <c r="WN184" s="24"/>
      <c r="WO184" s="24"/>
      <c r="WP184" s="24"/>
      <c r="WQ184" s="24"/>
      <c r="WR184" s="24"/>
      <c r="WS184" s="24"/>
      <c r="WT184" s="24"/>
      <c r="WU184" s="24"/>
      <c r="WV184" s="24"/>
      <c r="WW184" s="24"/>
      <c r="WX184" s="24"/>
      <c r="WY184" s="24"/>
      <c r="WZ184" s="24"/>
      <c r="XA184" s="24"/>
      <c r="XB184" s="24"/>
      <c r="XC184" s="24"/>
      <c r="XD184" s="24"/>
      <c r="XE184" s="24"/>
      <c r="XF184" s="24"/>
      <c r="XG184" s="24"/>
      <c r="XH184" s="24"/>
      <c r="XI184" s="24"/>
      <c r="XJ184" s="24"/>
      <c r="XK184" s="24"/>
      <c r="XL184" s="24"/>
      <c r="XM184" s="24"/>
      <c r="XN184" s="24"/>
      <c r="XO184" s="24"/>
      <c r="XP184" s="24"/>
      <c r="XQ184" s="24"/>
      <c r="XR184" s="24"/>
      <c r="XS184" s="24"/>
      <c r="XT184" s="24"/>
      <c r="XU184" s="24"/>
      <c r="XV184" s="24"/>
      <c r="XW184" s="24"/>
      <c r="XX184" s="24"/>
      <c r="XY184" s="24"/>
      <c r="XZ184" s="24"/>
      <c r="YA184" s="24"/>
      <c r="YB184" s="24"/>
      <c r="YC184" s="24"/>
      <c r="YD184" s="24"/>
      <c r="YE184" s="24"/>
      <c r="YF184" s="24"/>
      <c r="YG184" s="24"/>
      <c r="YH184" s="24"/>
      <c r="YI184" s="24"/>
      <c r="YJ184" s="24"/>
      <c r="YK184" s="24"/>
      <c r="YL184" s="24"/>
      <c r="YM184" s="24"/>
      <c r="YN184" s="24"/>
      <c r="YO184" s="24"/>
      <c r="YP184" s="24"/>
      <c r="YQ184" s="24"/>
      <c r="YR184" s="24"/>
      <c r="YS184" s="24"/>
      <c r="YT184" s="24"/>
      <c r="YU184" s="24"/>
      <c r="YV184" s="24"/>
      <c r="YW184" s="24"/>
      <c r="YX184" s="24"/>
      <c r="YY184" s="24"/>
      <c r="YZ184" s="24"/>
      <c r="ZA184" s="24"/>
      <c r="ZB184" s="24"/>
      <c r="ZC184" s="24"/>
      <c r="ZD184" s="24"/>
      <c r="ZE184" s="24"/>
      <c r="ZF184" s="24"/>
      <c r="ZG184" s="24"/>
      <c r="ZH184" s="24"/>
      <c r="ZI184" s="24"/>
      <c r="ZJ184" s="24"/>
      <c r="ZK184" s="24"/>
      <c r="ZL184" s="24"/>
      <c r="ZM184" s="24"/>
      <c r="ZN184" s="24"/>
      <c r="ZO184" s="24"/>
      <c r="ZP184" s="24"/>
      <c r="ZQ184" s="24"/>
      <c r="ZR184" s="24"/>
      <c r="ZS184" s="24"/>
      <c r="ZT184" s="24"/>
      <c r="ZU184" s="24"/>
      <c r="ZV184" s="24"/>
      <c r="ZW184" s="24"/>
      <c r="ZX184" s="24"/>
      <c r="ZY184" s="24"/>
      <c r="ZZ184" s="24"/>
      <c r="AAA184" s="24"/>
      <c r="AAB184" s="24"/>
      <c r="AAC184" s="24"/>
      <c r="AAD184" s="24"/>
      <c r="AAE184" s="24"/>
      <c r="AAF184" s="24"/>
      <c r="AAG184" s="24"/>
      <c r="AAH184" s="24"/>
      <c r="AAI184" s="24"/>
      <c r="AAJ184" s="24"/>
      <c r="AAK184" s="24"/>
      <c r="AAL184" s="24"/>
      <c r="AAM184" s="24"/>
      <c r="AAN184" s="24"/>
      <c r="AAO184" s="24"/>
      <c r="AAP184" s="24"/>
      <c r="AAQ184" s="24"/>
      <c r="AAR184" s="24"/>
      <c r="AAS184" s="24"/>
      <c r="AAT184" s="24"/>
      <c r="AAU184" s="24"/>
      <c r="AAV184" s="24"/>
      <c r="AAW184" s="24"/>
      <c r="AAX184" s="24"/>
      <c r="AAY184" s="24"/>
      <c r="AAZ184" s="24"/>
      <c r="ABA184" s="24"/>
      <c r="ABB184" s="24"/>
      <c r="ABC184" s="24"/>
      <c r="ABD184" s="24"/>
      <c r="ABE184" s="24"/>
      <c r="ABF184" s="24"/>
      <c r="ABG184" s="24"/>
      <c r="ABH184" s="24"/>
      <c r="ABI184" s="24"/>
      <c r="ABJ184" s="24"/>
      <c r="ABK184" s="24"/>
    </row>
    <row r="185" spans="1:739" s="56" customFormat="1">
      <c r="A185" s="13" t="s">
        <v>498</v>
      </c>
      <c r="B185" s="14" t="s">
        <v>5</v>
      </c>
      <c r="C185" s="14" t="s">
        <v>16</v>
      </c>
      <c r="D185" s="15">
        <v>2.2162706659999998</v>
      </c>
      <c r="E185" s="16">
        <v>2.0745969999999999E-2</v>
      </c>
      <c r="F185" s="17">
        <v>1083.7563556739999</v>
      </c>
      <c r="G185" s="26" t="s">
        <v>51</v>
      </c>
      <c r="H185" s="19"/>
      <c r="I185" s="20" t="s">
        <v>40</v>
      </c>
      <c r="J185" s="20" t="s">
        <v>48</v>
      </c>
      <c r="K185" s="15" t="s">
        <v>225</v>
      </c>
      <c r="L185" s="15" t="s">
        <v>115</v>
      </c>
      <c r="M185" s="32" t="s">
        <v>102</v>
      </c>
      <c r="N185" s="21">
        <v>0.88650826639999991</v>
      </c>
      <c r="O185" s="22" t="s">
        <v>7</v>
      </c>
      <c r="P185" s="24" t="s">
        <v>599</v>
      </c>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c r="FJ185" s="24"/>
      <c r="FK185" s="24"/>
      <c r="FL185" s="24"/>
      <c r="FM185" s="24"/>
      <c r="FN185" s="24"/>
      <c r="FO185" s="24"/>
      <c r="FP185" s="24"/>
      <c r="FQ185" s="24"/>
      <c r="FR185" s="24"/>
      <c r="FS185" s="24"/>
      <c r="FT185" s="24"/>
      <c r="FU185" s="24"/>
      <c r="FV185" s="24"/>
      <c r="FW185" s="24"/>
      <c r="FX185" s="24"/>
      <c r="FY185" s="24"/>
      <c r="FZ185" s="24"/>
      <c r="GA185" s="24"/>
      <c r="GB185" s="24"/>
      <c r="GC185" s="24"/>
      <c r="GD185" s="24"/>
      <c r="GE185" s="24"/>
      <c r="GF185" s="24"/>
      <c r="GG185" s="24"/>
      <c r="GH185" s="24"/>
      <c r="GI185" s="24"/>
      <c r="GJ185" s="24"/>
      <c r="GK185" s="24"/>
      <c r="GL185" s="24"/>
      <c r="GM185" s="24"/>
      <c r="GN185" s="24"/>
      <c r="GO185" s="24"/>
      <c r="GP185" s="24"/>
      <c r="GQ185" s="24"/>
      <c r="GR185" s="24"/>
      <c r="GS185" s="24"/>
      <c r="GT185" s="24"/>
      <c r="GU185" s="24"/>
      <c r="GV185" s="24"/>
      <c r="GW185" s="24"/>
      <c r="GX185" s="24"/>
      <c r="GY185" s="24"/>
      <c r="GZ185" s="24"/>
      <c r="HA185" s="24"/>
      <c r="HB185" s="24"/>
      <c r="HC185" s="24"/>
      <c r="HD185" s="24"/>
      <c r="HE185" s="24"/>
      <c r="HF185" s="24"/>
      <c r="HG185" s="24"/>
      <c r="HH185" s="24"/>
      <c r="HI185" s="24"/>
      <c r="HJ185" s="24"/>
      <c r="HK185" s="24"/>
      <c r="HL185" s="24"/>
      <c r="HM185" s="24"/>
      <c r="HN185" s="24"/>
      <c r="HO185" s="24"/>
      <c r="HP185" s="24"/>
      <c r="HQ185" s="24"/>
      <c r="HR185" s="24"/>
      <c r="HS185" s="24"/>
      <c r="HT185" s="24"/>
      <c r="HU185" s="24"/>
      <c r="HV185" s="24"/>
      <c r="HW185" s="24"/>
      <c r="HX185" s="24"/>
      <c r="HY185" s="24"/>
      <c r="HZ185" s="24"/>
      <c r="IA185" s="24"/>
      <c r="IB185" s="24"/>
      <c r="IC185" s="24"/>
      <c r="ID185" s="24"/>
      <c r="IE185" s="24"/>
      <c r="IF185" s="24"/>
      <c r="IG185" s="24"/>
      <c r="IH185" s="24"/>
      <c r="II185" s="24"/>
      <c r="IJ185" s="24"/>
      <c r="IK185" s="24"/>
      <c r="IL185" s="24"/>
      <c r="IM185" s="24"/>
      <c r="IN185" s="24"/>
      <c r="IO185" s="24"/>
      <c r="IP185" s="24"/>
      <c r="IQ185" s="24"/>
      <c r="IR185" s="24"/>
      <c r="IS185" s="24"/>
      <c r="IT185" s="24"/>
      <c r="IU185" s="24"/>
      <c r="IV185" s="24"/>
      <c r="IW185" s="24"/>
      <c r="IX185" s="24"/>
      <c r="IY185" s="24"/>
      <c r="IZ185" s="24"/>
      <c r="JA185" s="24"/>
      <c r="JB185" s="24"/>
      <c r="JC185" s="24"/>
      <c r="JD185" s="24"/>
      <c r="JE185" s="24"/>
      <c r="JF185" s="24"/>
      <c r="JG185" s="24"/>
      <c r="JH185" s="24"/>
      <c r="JI185" s="24"/>
      <c r="JJ185" s="24"/>
      <c r="JK185" s="24"/>
      <c r="JL185" s="24"/>
      <c r="JM185" s="24"/>
      <c r="JN185" s="24"/>
      <c r="JO185" s="24"/>
      <c r="JP185" s="24"/>
      <c r="JQ185" s="24"/>
      <c r="JR185" s="24"/>
      <c r="JS185" s="24"/>
      <c r="JT185" s="24"/>
      <c r="JU185" s="24"/>
      <c r="JV185" s="24"/>
      <c r="JW185" s="24"/>
      <c r="JX185" s="24"/>
      <c r="JY185" s="24"/>
      <c r="JZ185" s="24"/>
      <c r="KA185" s="24"/>
      <c r="KB185" s="24"/>
      <c r="KC185" s="24"/>
      <c r="KD185" s="24"/>
      <c r="KE185" s="24"/>
      <c r="KF185" s="24"/>
      <c r="KG185" s="24"/>
      <c r="KH185" s="24"/>
      <c r="KI185" s="24"/>
      <c r="KJ185" s="24"/>
      <c r="KK185" s="24"/>
      <c r="KL185" s="24"/>
      <c r="KM185" s="24"/>
      <c r="KN185" s="24"/>
      <c r="KO185" s="24"/>
      <c r="KP185" s="24"/>
      <c r="KQ185" s="24"/>
      <c r="KR185" s="24"/>
      <c r="KS185" s="24"/>
      <c r="KT185" s="24"/>
      <c r="KU185" s="24"/>
      <c r="KV185" s="24"/>
      <c r="KW185" s="24"/>
      <c r="KX185" s="24"/>
      <c r="KY185" s="24"/>
      <c r="KZ185" s="24"/>
      <c r="LA185" s="24"/>
      <c r="LB185" s="24"/>
      <c r="LC185" s="24"/>
      <c r="LD185" s="24"/>
      <c r="LE185" s="24"/>
      <c r="LF185" s="24"/>
      <c r="LG185" s="24"/>
      <c r="LH185" s="24"/>
      <c r="LI185" s="24"/>
      <c r="LJ185" s="24"/>
      <c r="LK185" s="24"/>
      <c r="LL185" s="24"/>
      <c r="LM185" s="24"/>
      <c r="LN185" s="24"/>
      <c r="LO185" s="24"/>
      <c r="LP185" s="24"/>
      <c r="LQ185" s="24"/>
      <c r="LR185" s="24"/>
      <c r="LS185" s="24"/>
      <c r="LT185" s="24"/>
      <c r="LU185" s="24"/>
      <c r="LV185" s="24"/>
      <c r="LW185" s="24"/>
      <c r="LX185" s="24"/>
      <c r="LY185" s="24"/>
      <c r="LZ185" s="24"/>
      <c r="MA185" s="24"/>
      <c r="MB185" s="24"/>
      <c r="MC185" s="24"/>
      <c r="MD185" s="24"/>
      <c r="ME185" s="24"/>
      <c r="MF185" s="24"/>
      <c r="MG185" s="24"/>
      <c r="MH185" s="24"/>
      <c r="MI185" s="24"/>
      <c r="MJ185" s="24"/>
      <c r="MK185" s="24"/>
      <c r="ML185" s="24"/>
      <c r="MM185" s="24"/>
      <c r="MN185" s="24"/>
      <c r="MO185" s="24"/>
      <c r="MP185" s="24"/>
      <c r="MQ185" s="24"/>
      <c r="MR185" s="24"/>
      <c r="MS185" s="24"/>
      <c r="MT185" s="24"/>
      <c r="MU185" s="24"/>
      <c r="MV185" s="24"/>
      <c r="MW185" s="24"/>
      <c r="MX185" s="24"/>
      <c r="MY185" s="24"/>
      <c r="MZ185" s="24"/>
      <c r="NA185" s="24"/>
      <c r="NB185" s="24"/>
      <c r="NC185" s="24"/>
      <c r="ND185" s="24"/>
      <c r="NE185" s="24"/>
      <c r="NF185" s="24"/>
      <c r="NG185" s="24"/>
      <c r="NH185" s="24"/>
      <c r="NI185" s="24"/>
      <c r="NJ185" s="24"/>
      <c r="NK185" s="24"/>
      <c r="NL185" s="24"/>
      <c r="NM185" s="24"/>
      <c r="NN185" s="24"/>
      <c r="NO185" s="24"/>
      <c r="NP185" s="24"/>
      <c r="NQ185" s="24"/>
      <c r="NR185" s="24"/>
      <c r="NS185" s="24"/>
      <c r="NT185" s="24"/>
      <c r="NU185" s="24"/>
      <c r="NV185" s="24"/>
      <c r="NW185" s="24"/>
      <c r="NX185" s="24"/>
      <c r="NY185" s="24"/>
      <c r="NZ185" s="24"/>
      <c r="OA185" s="24"/>
      <c r="OB185" s="24"/>
      <c r="OC185" s="24"/>
      <c r="OD185" s="24"/>
      <c r="OE185" s="24"/>
      <c r="OF185" s="24"/>
      <c r="OG185" s="24"/>
      <c r="OH185" s="24"/>
      <c r="OI185" s="24"/>
      <c r="OJ185" s="24"/>
      <c r="OK185" s="24"/>
      <c r="OL185" s="24"/>
      <c r="OM185" s="24"/>
      <c r="ON185" s="24"/>
      <c r="OO185" s="24"/>
      <c r="OP185" s="24"/>
      <c r="OQ185" s="24"/>
      <c r="OR185" s="24"/>
      <c r="OS185" s="24"/>
      <c r="OT185" s="24"/>
      <c r="OU185" s="24"/>
      <c r="OV185" s="24"/>
      <c r="OW185" s="24"/>
      <c r="OX185" s="24"/>
      <c r="OY185" s="24"/>
      <c r="OZ185" s="24"/>
      <c r="PA185" s="24"/>
      <c r="PB185" s="24"/>
      <c r="PC185" s="24"/>
      <c r="PD185" s="24"/>
      <c r="PE185" s="24"/>
      <c r="PF185" s="24"/>
      <c r="PG185" s="24"/>
      <c r="PH185" s="24"/>
      <c r="PI185" s="24"/>
      <c r="PJ185" s="24"/>
      <c r="PK185" s="24"/>
      <c r="PL185" s="24"/>
      <c r="PM185" s="24"/>
      <c r="PN185" s="24"/>
      <c r="PO185" s="24"/>
      <c r="PP185" s="24"/>
      <c r="PQ185" s="24"/>
      <c r="PR185" s="24"/>
      <c r="PS185" s="24"/>
      <c r="PT185" s="24"/>
      <c r="PU185" s="24"/>
      <c r="PV185" s="24"/>
      <c r="PW185" s="24"/>
      <c r="PX185" s="24"/>
      <c r="PY185" s="24"/>
      <c r="PZ185" s="24"/>
      <c r="QA185" s="24"/>
      <c r="QB185" s="24"/>
      <c r="QC185" s="24"/>
      <c r="QD185" s="24"/>
      <c r="QE185" s="24"/>
      <c r="QF185" s="24"/>
      <c r="QG185" s="24"/>
      <c r="QH185" s="24"/>
      <c r="QI185" s="24"/>
      <c r="QJ185" s="24"/>
      <c r="QK185" s="24"/>
      <c r="QL185" s="24"/>
      <c r="QM185" s="24"/>
      <c r="QN185" s="24"/>
      <c r="QO185" s="24"/>
      <c r="QP185" s="24"/>
      <c r="QQ185" s="24"/>
      <c r="QR185" s="24"/>
      <c r="QS185" s="24"/>
      <c r="QT185" s="24"/>
      <c r="QU185" s="24"/>
      <c r="QV185" s="24"/>
      <c r="QW185" s="24"/>
      <c r="QX185" s="24"/>
      <c r="QY185" s="24"/>
      <c r="QZ185" s="24"/>
      <c r="RA185" s="24"/>
      <c r="RB185" s="24"/>
      <c r="RC185" s="24"/>
      <c r="RD185" s="24"/>
      <c r="RE185" s="24"/>
      <c r="RF185" s="24"/>
      <c r="RG185" s="24"/>
      <c r="RH185" s="24"/>
      <c r="RI185" s="24"/>
      <c r="RJ185" s="24"/>
      <c r="RK185" s="24"/>
      <c r="RL185" s="24"/>
      <c r="RM185" s="24"/>
      <c r="RN185" s="24"/>
      <c r="RO185" s="24"/>
      <c r="RP185" s="24"/>
      <c r="RQ185" s="24"/>
      <c r="RR185" s="24"/>
      <c r="RS185" s="24"/>
      <c r="RT185" s="24"/>
      <c r="RU185" s="24"/>
      <c r="RV185" s="24"/>
      <c r="RW185" s="24"/>
      <c r="RX185" s="24"/>
      <c r="RY185" s="24"/>
      <c r="RZ185" s="24"/>
      <c r="SA185" s="24"/>
      <c r="SB185" s="24"/>
      <c r="SC185" s="24"/>
      <c r="SD185" s="24"/>
      <c r="SE185" s="24"/>
      <c r="SF185" s="24"/>
      <c r="SG185" s="24"/>
      <c r="SH185" s="24"/>
      <c r="SI185" s="24"/>
      <c r="SJ185" s="24"/>
      <c r="SK185" s="24"/>
      <c r="SL185" s="24"/>
      <c r="SM185" s="24"/>
      <c r="SN185" s="24"/>
      <c r="SO185" s="24"/>
      <c r="SP185" s="24"/>
      <c r="SQ185" s="24"/>
      <c r="SR185" s="24"/>
      <c r="SS185" s="24"/>
      <c r="ST185" s="24"/>
      <c r="SU185" s="24"/>
      <c r="SV185" s="24"/>
      <c r="SW185" s="24"/>
      <c r="SX185" s="24"/>
      <c r="SY185" s="24"/>
      <c r="SZ185" s="24"/>
      <c r="TA185" s="24"/>
      <c r="TB185" s="24"/>
      <c r="TC185" s="24"/>
      <c r="TD185" s="24"/>
      <c r="TE185" s="24"/>
      <c r="TF185" s="24"/>
      <c r="TG185" s="24"/>
      <c r="TH185" s="24"/>
      <c r="TI185" s="24"/>
      <c r="TJ185" s="24"/>
      <c r="TK185" s="24"/>
      <c r="TL185" s="24"/>
      <c r="TM185" s="24"/>
      <c r="TN185" s="24"/>
      <c r="TO185" s="24"/>
      <c r="TP185" s="24"/>
      <c r="TQ185" s="24"/>
      <c r="TR185" s="24"/>
      <c r="TS185" s="24"/>
      <c r="TT185" s="24"/>
      <c r="TU185" s="24"/>
      <c r="TV185" s="24"/>
      <c r="TW185" s="24"/>
      <c r="TX185" s="24"/>
      <c r="TY185" s="24"/>
      <c r="TZ185" s="24"/>
      <c r="UA185" s="24"/>
      <c r="UB185" s="24"/>
      <c r="UC185" s="24"/>
      <c r="UD185" s="24"/>
      <c r="UE185" s="24"/>
      <c r="UF185" s="24"/>
      <c r="UG185" s="24"/>
      <c r="UH185" s="24"/>
      <c r="UI185" s="24"/>
      <c r="UJ185" s="24"/>
      <c r="UK185" s="24"/>
      <c r="UL185" s="24"/>
      <c r="UM185" s="24"/>
      <c r="UN185" s="24"/>
      <c r="UO185" s="24"/>
      <c r="UP185" s="24"/>
      <c r="UQ185" s="24"/>
      <c r="UR185" s="24"/>
      <c r="US185" s="24"/>
      <c r="UT185" s="24"/>
      <c r="UU185" s="24"/>
      <c r="UV185" s="24"/>
      <c r="UW185" s="24"/>
      <c r="UX185" s="24"/>
      <c r="UY185" s="24"/>
      <c r="UZ185" s="24"/>
      <c r="VA185" s="24"/>
      <c r="VB185" s="24"/>
      <c r="VC185" s="24"/>
      <c r="VD185" s="24"/>
      <c r="VE185" s="24"/>
      <c r="VF185" s="24"/>
      <c r="VG185" s="24"/>
      <c r="VH185" s="24"/>
      <c r="VI185" s="24"/>
      <c r="VJ185" s="24"/>
      <c r="VK185" s="24"/>
      <c r="VL185" s="24"/>
      <c r="VM185" s="24"/>
      <c r="VN185" s="24"/>
      <c r="VO185" s="24"/>
      <c r="VP185" s="24"/>
      <c r="VQ185" s="24"/>
      <c r="VR185" s="24"/>
      <c r="VS185" s="24"/>
      <c r="VT185" s="24"/>
      <c r="VU185" s="24"/>
      <c r="VV185" s="24"/>
      <c r="VW185" s="24"/>
      <c r="VX185" s="24"/>
      <c r="VY185" s="24"/>
      <c r="VZ185" s="24"/>
      <c r="WA185" s="24"/>
      <c r="WB185" s="24"/>
      <c r="WC185" s="24"/>
      <c r="WD185" s="24"/>
      <c r="WE185" s="24"/>
      <c r="WF185" s="24"/>
      <c r="WG185" s="24"/>
      <c r="WH185" s="24"/>
      <c r="WI185" s="24"/>
      <c r="WJ185" s="24"/>
      <c r="WK185" s="24"/>
      <c r="WL185" s="24"/>
      <c r="WM185" s="24"/>
      <c r="WN185" s="24"/>
      <c r="WO185" s="24"/>
      <c r="WP185" s="24"/>
      <c r="WQ185" s="24"/>
      <c r="WR185" s="24"/>
      <c r="WS185" s="24"/>
      <c r="WT185" s="24"/>
      <c r="WU185" s="24"/>
      <c r="WV185" s="24"/>
      <c r="WW185" s="24"/>
      <c r="WX185" s="24"/>
      <c r="WY185" s="24"/>
      <c r="WZ185" s="24"/>
      <c r="XA185" s="24"/>
      <c r="XB185" s="24"/>
      <c r="XC185" s="24"/>
      <c r="XD185" s="24"/>
      <c r="XE185" s="24"/>
      <c r="XF185" s="24"/>
      <c r="XG185" s="24"/>
      <c r="XH185" s="24"/>
      <c r="XI185" s="24"/>
      <c r="XJ185" s="24"/>
      <c r="XK185" s="24"/>
      <c r="XL185" s="24"/>
      <c r="XM185" s="24"/>
      <c r="XN185" s="24"/>
      <c r="XO185" s="24"/>
      <c r="XP185" s="24"/>
      <c r="XQ185" s="24"/>
      <c r="XR185" s="24"/>
      <c r="XS185" s="24"/>
      <c r="XT185" s="24"/>
      <c r="XU185" s="24"/>
      <c r="XV185" s="24"/>
      <c r="XW185" s="24"/>
      <c r="XX185" s="24"/>
      <c r="XY185" s="24"/>
      <c r="XZ185" s="24"/>
      <c r="YA185" s="24"/>
      <c r="YB185" s="24"/>
      <c r="YC185" s="24"/>
      <c r="YD185" s="24"/>
      <c r="YE185" s="24"/>
      <c r="YF185" s="24"/>
      <c r="YG185" s="24"/>
      <c r="YH185" s="24"/>
      <c r="YI185" s="24"/>
      <c r="YJ185" s="24"/>
      <c r="YK185" s="24"/>
      <c r="YL185" s="24"/>
      <c r="YM185" s="24"/>
      <c r="YN185" s="24"/>
      <c r="YO185" s="24"/>
      <c r="YP185" s="24"/>
      <c r="YQ185" s="24"/>
      <c r="YR185" s="24"/>
      <c r="YS185" s="24"/>
      <c r="YT185" s="24"/>
      <c r="YU185" s="24"/>
      <c r="YV185" s="24"/>
      <c r="YW185" s="24"/>
      <c r="YX185" s="24"/>
      <c r="YY185" s="24"/>
      <c r="YZ185" s="24"/>
      <c r="ZA185" s="24"/>
      <c r="ZB185" s="24"/>
      <c r="ZC185" s="24"/>
      <c r="ZD185" s="24"/>
      <c r="ZE185" s="24"/>
      <c r="ZF185" s="24"/>
      <c r="ZG185" s="24"/>
      <c r="ZH185" s="24"/>
      <c r="ZI185" s="24"/>
      <c r="ZJ185" s="24"/>
      <c r="ZK185" s="24"/>
      <c r="ZL185" s="24"/>
      <c r="ZM185" s="24"/>
      <c r="ZN185" s="24"/>
      <c r="ZO185" s="24"/>
      <c r="ZP185" s="24"/>
      <c r="ZQ185" s="24"/>
      <c r="ZR185" s="24"/>
      <c r="ZS185" s="24"/>
      <c r="ZT185" s="24"/>
      <c r="ZU185" s="24"/>
      <c r="ZV185" s="24"/>
      <c r="ZW185" s="24"/>
      <c r="ZX185" s="24"/>
      <c r="ZY185" s="24"/>
      <c r="ZZ185" s="24"/>
      <c r="AAA185" s="24"/>
      <c r="AAB185" s="24"/>
      <c r="AAC185" s="24"/>
      <c r="AAD185" s="24"/>
      <c r="AAE185" s="24"/>
      <c r="AAF185" s="24"/>
      <c r="AAG185" s="24"/>
      <c r="AAH185" s="24"/>
      <c r="AAI185" s="24"/>
      <c r="AAJ185" s="24"/>
    </row>
    <row r="186" spans="1:739" s="24" customFormat="1">
      <c r="A186" s="13" t="s">
        <v>499</v>
      </c>
      <c r="B186" s="14" t="s">
        <v>5</v>
      </c>
      <c r="C186" s="14" t="s">
        <v>16</v>
      </c>
      <c r="D186" s="15">
        <v>2.2342390239999999</v>
      </c>
      <c r="E186" s="16">
        <v>1.9260550000000001E-2</v>
      </c>
      <c r="F186" s="17">
        <v>1092.5428827359999</v>
      </c>
      <c r="G186" s="26" t="s">
        <v>51</v>
      </c>
      <c r="H186" s="19"/>
      <c r="I186" s="20" t="s">
        <v>40</v>
      </c>
      <c r="J186" s="20" t="s">
        <v>48</v>
      </c>
      <c r="K186" s="15" t="s">
        <v>128</v>
      </c>
      <c r="L186" s="15" t="s">
        <v>115</v>
      </c>
      <c r="M186" s="32" t="s">
        <v>102</v>
      </c>
      <c r="N186" s="21">
        <v>0.89369560959999994</v>
      </c>
      <c r="O186" s="22" t="s">
        <v>7</v>
      </c>
      <c r="P186" s="24" t="s">
        <v>295</v>
      </c>
      <c r="AAK186" s="56"/>
      <c r="AAL186" s="56"/>
      <c r="AAM186" s="56"/>
      <c r="AAN186" s="56"/>
      <c r="AAO186" s="56"/>
      <c r="AAP186" s="56"/>
      <c r="AAQ186" s="56"/>
      <c r="AAR186" s="56"/>
      <c r="AAS186" s="56"/>
      <c r="AAT186" s="56"/>
      <c r="AAU186" s="56"/>
      <c r="AAV186" s="56"/>
      <c r="AAW186" s="56"/>
      <c r="AAX186" s="56"/>
      <c r="AAY186" s="56"/>
      <c r="AAZ186" s="56"/>
      <c r="ABA186" s="56"/>
      <c r="ABB186" s="56"/>
      <c r="ABC186" s="56"/>
      <c r="ABD186" s="56"/>
      <c r="ABE186" s="56"/>
      <c r="ABF186" s="56"/>
      <c r="ABG186" s="56"/>
      <c r="ABH186" s="56"/>
      <c r="ABI186" s="56"/>
      <c r="ABJ186" s="56"/>
      <c r="ABK186" s="56"/>
    </row>
    <row r="187" spans="1:739" s="24" customFormat="1">
      <c r="A187" s="13" t="s">
        <v>500</v>
      </c>
      <c r="B187" s="14" t="s">
        <v>5</v>
      </c>
      <c r="C187" s="14" t="s">
        <v>16</v>
      </c>
      <c r="D187" s="15">
        <v>1.9015660914674199</v>
      </c>
      <c r="E187" s="16">
        <v>3.3515300000000001E-3</v>
      </c>
      <c r="F187" s="17">
        <v>929.86581872756835</v>
      </c>
      <c r="G187" s="26" t="s">
        <v>10</v>
      </c>
      <c r="H187" s="19"/>
      <c r="I187" s="20" t="s">
        <v>9</v>
      </c>
      <c r="J187" s="20">
        <v>13</v>
      </c>
      <c r="K187" s="15">
        <v>0.95078304573370997</v>
      </c>
      <c r="L187" s="15">
        <v>7.3137157364131539E-2</v>
      </c>
      <c r="M187" s="32" t="s">
        <v>102</v>
      </c>
      <c r="N187" s="21">
        <v>0.76062643658696794</v>
      </c>
      <c r="O187" s="22" t="s">
        <v>12</v>
      </c>
      <c r="P187" s="53" t="s">
        <v>113</v>
      </c>
    </row>
    <row r="188" spans="1:739" s="24" customFormat="1">
      <c r="A188" s="13" t="s">
        <v>500</v>
      </c>
      <c r="B188" s="14" t="s">
        <v>5</v>
      </c>
      <c r="C188" s="14" t="s">
        <v>16</v>
      </c>
      <c r="D188" s="15">
        <v>2.19908635</v>
      </c>
      <c r="E188" s="16">
        <v>5.831244E-2</v>
      </c>
      <c r="F188" s="17">
        <v>1075.3532251500001</v>
      </c>
      <c r="G188" s="26" t="s">
        <v>10</v>
      </c>
      <c r="H188" s="19"/>
      <c r="I188" s="20" t="s">
        <v>9</v>
      </c>
      <c r="J188" s="20">
        <v>13</v>
      </c>
      <c r="K188" s="15">
        <v>1.099543175</v>
      </c>
      <c r="L188" s="15">
        <v>8.4580244230769236E-2</v>
      </c>
      <c r="M188" s="32" t="s">
        <v>102</v>
      </c>
      <c r="N188" s="21">
        <v>0.87963453999999996</v>
      </c>
      <c r="O188" s="22" t="s">
        <v>7</v>
      </c>
      <c r="P188" s="24" t="s">
        <v>600</v>
      </c>
    </row>
    <row r="189" spans="1:739" s="24" customFormat="1">
      <c r="A189" s="13" t="s">
        <v>500</v>
      </c>
      <c r="B189" s="14" t="s">
        <v>5</v>
      </c>
      <c r="C189" s="14" t="s">
        <v>16</v>
      </c>
      <c r="D189" s="15">
        <v>2.333523848</v>
      </c>
      <c r="E189" s="16">
        <v>2.7561510000000001E-2</v>
      </c>
      <c r="F189" s="17">
        <v>1141.093161672</v>
      </c>
      <c r="G189" s="26" t="s">
        <v>10</v>
      </c>
      <c r="H189" s="19"/>
      <c r="I189" s="20" t="s">
        <v>9</v>
      </c>
      <c r="J189" s="20">
        <v>13</v>
      </c>
      <c r="K189" s="15">
        <v>1.166761924</v>
      </c>
      <c r="L189" s="15">
        <v>8.9750917230769237E-2</v>
      </c>
      <c r="M189" s="32" t="s">
        <v>102</v>
      </c>
      <c r="N189" s="21">
        <v>0.93340953920000003</v>
      </c>
      <c r="O189" s="22" t="s">
        <v>7</v>
      </c>
      <c r="P189" s="24" t="s">
        <v>601</v>
      </c>
    </row>
    <row r="190" spans="1:739" s="24" customFormat="1">
      <c r="A190" s="13" t="s">
        <v>501</v>
      </c>
      <c r="B190" s="14" t="s">
        <v>5</v>
      </c>
      <c r="C190" s="14" t="s">
        <v>16</v>
      </c>
      <c r="D190" s="15">
        <v>1.7369985889999999</v>
      </c>
      <c r="E190" s="16">
        <v>1.332881E-2</v>
      </c>
      <c r="F190" s="17">
        <v>849.39231002099996</v>
      </c>
      <c r="G190" s="26" t="s">
        <v>10</v>
      </c>
      <c r="H190" s="19"/>
      <c r="I190" s="20" t="s">
        <v>9</v>
      </c>
      <c r="J190" s="20">
        <v>13</v>
      </c>
      <c r="K190" s="15">
        <v>0.86849929449999996</v>
      </c>
      <c r="L190" s="15">
        <v>6.6807638038461542E-2</v>
      </c>
      <c r="M190" s="32" t="s">
        <v>102</v>
      </c>
      <c r="N190" s="21">
        <v>0.69479943560000001</v>
      </c>
      <c r="O190" s="22" t="s">
        <v>12</v>
      </c>
      <c r="P190" s="24" t="s">
        <v>296</v>
      </c>
    </row>
    <row r="191" spans="1:739" s="24" customFormat="1">
      <c r="A191" s="13" t="s">
        <v>501</v>
      </c>
      <c r="B191" s="14" t="s">
        <v>5</v>
      </c>
      <c r="C191" s="14" t="s">
        <v>16</v>
      </c>
      <c r="D191" s="15">
        <v>1.8936456153313299</v>
      </c>
      <c r="E191" s="16">
        <v>1.078483E-2</v>
      </c>
      <c r="F191" s="17">
        <v>925.9927058970203</v>
      </c>
      <c r="G191" s="26" t="s">
        <v>10</v>
      </c>
      <c r="H191" s="19"/>
      <c r="I191" s="20" t="s">
        <v>9</v>
      </c>
      <c r="J191" s="20">
        <v>13</v>
      </c>
      <c r="K191" s="15">
        <v>0.94682280766566496</v>
      </c>
      <c r="L191" s="15">
        <v>7.2832523666589613E-2</v>
      </c>
      <c r="M191" s="32" t="s">
        <v>102</v>
      </c>
      <c r="N191" s="21">
        <v>0.75745824613253199</v>
      </c>
      <c r="O191" s="22" t="s">
        <v>12</v>
      </c>
      <c r="P191" s="53" t="s">
        <v>297</v>
      </c>
    </row>
    <row r="192" spans="1:739" s="24" customFormat="1">
      <c r="A192" s="13" t="s">
        <v>502</v>
      </c>
      <c r="B192" s="14" t="s">
        <v>5</v>
      </c>
      <c r="C192" s="14" t="s">
        <v>16</v>
      </c>
      <c r="D192" s="15">
        <v>1.88030958336006</v>
      </c>
      <c r="E192" s="16">
        <v>5.1208599999999996E-3</v>
      </c>
      <c r="F192" s="17">
        <v>919.47138626306935</v>
      </c>
      <c r="G192" s="26" t="s">
        <v>10</v>
      </c>
      <c r="H192" s="31"/>
      <c r="I192" s="20" t="s">
        <v>9</v>
      </c>
      <c r="J192" s="20">
        <v>13</v>
      </c>
      <c r="K192" s="15">
        <v>0.94</v>
      </c>
      <c r="L192" s="15">
        <v>7.0000000000000007E-2</v>
      </c>
      <c r="M192" s="32" t="s">
        <v>102</v>
      </c>
      <c r="N192" s="21">
        <v>0.752123833344024</v>
      </c>
      <c r="O192" s="22" t="s">
        <v>12</v>
      </c>
      <c r="P192" s="53" t="s">
        <v>298</v>
      </c>
    </row>
    <row r="193" spans="1:712" s="24" customFormat="1">
      <c r="A193" s="13" t="s">
        <v>502</v>
      </c>
      <c r="B193" s="14" t="s">
        <v>5</v>
      </c>
      <c r="C193" s="14" t="s">
        <v>16</v>
      </c>
      <c r="D193" s="15">
        <v>1.8826487762169399</v>
      </c>
      <c r="E193" s="16">
        <v>1.8181510000000001E-2</v>
      </c>
      <c r="F193" s="17">
        <v>920.61525157008361</v>
      </c>
      <c r="G193" s="26" t="s">
        <v>10</v>
      </c>
      <c r="H193" s="19"/>
      <c r="I193" s="20" t="s">
        <v>9</v>
      </c>
      <c r="J193" s="20">
        <v>13</v>
      </c>
      <c r="K193" s="15">
        <v>0.94</v>
      </c>
      <c r="L193" s="15">
        <v>7.0000000000000007E-2</v>
      </c>
      <c r="M193" s="32" t="s">
        <v>102</v>
      </c>
      <c r="N193" s="21">
        <v>0.753059510486776</v>
      </c>
      <c r="O193" s="22" t="s">
        <v>12</v>
      </c>
      <c r="P193" s="24" t="s">
        <v>299</v>
      </c>
    </row>
    <row r="194" spans="1:712" s="24" customFormat="1">
      <c r="A194" s="13" t="s">
        <v>503</v>
      </c>
      <c r="B194" s="14" t="s">
        <v>5</v>
      </c>
      <c r="C194" s="14" t="s">
        <v>16</v>
      </c>
      <c r="D194" s="15">
        <v>2.0620945599999998</v>
      </c>
      <c r="E194" s="16">
        <v>4.107065E-2</v>
      </c>
      <c r="F194" s="17">
        <v>1008.3642398399999</v>
      </c>
      <c r="G194" s="26" t="s">
        <v>51</v>
      </c>
      <c r="H194" s="19"/>
      <c r="I194" s="20" t="s">
        <v>40</v>
      </c>
      <c r="J194" s="20" t="s">
        <v>48</v>
      </c>
      <c r="K194" s="15" t="s">
        <v>300</v>
      </c>
      <c r="L194" s="15" t="s">
        <v>50</v>
      </c>
      <c r="M194" s="32" t="s">
        <v>102</v>
      </c>
      <c r="N194" s="21">
        <v>0.82483782399999994</v>
      </c>
      <c r="O194" s="22" t="s">
        <v>7</v>
      </c>
      <c r="P194" s="24" t="s">
        <v>602</v>
      </c>
    </row>
    <row r="195" spans="1:712" s="24" customFormat="1">
      <c r="A195" s="13" t="s">
        <v>504</v>
      </c>
      <c r="B195" s="14" t="s">
        <v>5</v>
      </c>
      <c r="C195" s="14" t="s">
        <v>16</v>
      </c>
      <c r="D195" s="36">
        <v>1.542834032</v>
      </c>
      <c r="E195" s="37">
        <v>1.2023300000000001E-2</v>
      </c>
      <c r="F195" s="17">
        <v>754.44584164800006</v>
      </c>
      <c r="G195" s="26" t="s">
        <v>51</v>
      </c>
      <c r="H195" s="19"/>
      <c r="I195" s="20" t="s">
        <v>40</v>
      </c>
      <c r="J195" s="20" t="s">
        <v>48</v>
      </c>
      <c r="K195" s="29" t="s">
        <v>301</v>
      </c>
      <c r="L195" s="29" t="s">
        <v>104</v>
      </c>
      <c r="M195" s="32" t="s">
        <v>102</v>
      </c>
      <c r="N195" s="21">
        <v>0.61713361280000001</v>
      </c>
      <c r="O195" s="22" t="s">
        <v>12</v>
      </c>
      <c r="P195" s="24" t="s">
        <v>42</v>
      </c>
    </row>
    <row r="196" spans="1:712" s="24" customFormat="1">
      <c r="A196" s="13" t="s">
        <v>504</v>
      </c>
      <c r="B196" s="14" t="s">
        <v>5</v>
      </c>
      <c r="C196" s="14" t="s">
        <v>16</v>
      </c>
      <c r="D196" s="15">
        <v>1.6555185302371</v>
      </c>
      <c r="E196" s="16">
        <v>3.0427800000000001E-3</v>
      </c>
      <c r="F196" s="17">
        <v>809.5485612859419</v>
      </c>
      <c r="G196" s="26" t="s">
        <v>51</v>
      </c>
      <c r="H196" s="19"/>
      <c r="I196" s="20" t="s">
        <v>40</v>
      </c>
      <c r="J196" s="20" t="s">
        <v>48</v>
      </c>
      <c r="K196" s="15" t="s">
        <v>112</v>
      </c>
      <c r="L196" s="15" t="s">
        <v>104</v>
      </c>
      <c r="M196" s="32" t="s">
        <v>102</v>
      </c>
      <c r="N196" s="21">
        <v>0.66220741209484002</v>
      </c>
      <c r="O196" s="22" t="s">
        <v>12</v>
      </c>
      <c r="P196" s="24" t="s">
        <v>113</v>
      </c>
    </row>
    <row r="197" spans="1:712" s="24" customFormat="1">
      <c r="A197" s="13" t="s">
        <v>505</v>
      </c>
      <c r="B197" s="14" t="s">
        <v>31</v>
      </c>
      <c r="C197" s="14" t="s">
        <v>85</v>
      </c>
      <c r="D197" s="15">
        <v>5.8729580260000001</v>
      </c>
      <c r="E197" s="16">
        <v>2.3653799999999998E-3</v>
      </c>
      <c r="F197" s="17">
        <v>2871.8764747139999</v>
      </c>
      <c r="G197" s="26" t="s">
        <v>51</v>
      </c>
      <c r="H197" s="19"/>
      <c r="I197" s="29" t="s">
        <v>47</v>
      </c>
      <c r="J197" s="42" t="s">
        <v>87</v>
      </c>
      <c r="K197" s="15" t="s">
        <v>302</v>
      </c>
      <c r="L197" s="29" t="s">
        <v>303</v>
      </c>
      <c r="M197" s="13" t="s">
        <v>46</v>
      </c>
      <c r="N197" s="21">
        <v>0.64608999185918592</v>
      </c>
      <c r="O197" s="22" t="s">
        <v>7</v>
      </c>
      <c r="P197" s="53" t="s">
        <v>304</v>
      </c>
    </row>
    <row r="198" spans="1:712" s="24" customFormat="1">
      <c r="A198" s="13" t="s">
        <v>506</v>
      </c>
      <c r="B198" s="14" t="s">
        <v>5</v>
      </c>
      <c r="C198" s="14" t="s">
        <v>16</v>
      </c>
      <c r="D198" s="36">
        <v>2.1121188584386501</v>
      </c>
      <c r="E198" s="37">
        <v>2.2611829999999999E-2</v>
      </c>
      <c r="F198" s="17">
        <v>1032.8261217764998</v>
      </c>
      <c r="G198" s="26" t="s">
        <v>306</v>
      </c>
      <c r="H198" s="19"/>
      <c r="I198" s="20" t="s">
        <v>40</v>
      </c>
      <c r="J198" s="20" t="s">
        <v>48</v>
      </c>
      <c r="K198" s="29" t="s">
        <v>305</v>
      </c>
      <c r="L198" s="29" t="s">
        <v>50</v>
      </c>
      <c r="M198" s="32" t="s">
        <v>102</v>
      </c>
      <c r="N198" s="21">
        <v>0.84484754337546009</v>
      </c>
      <c r="O198" s="22" t="s">
        <v>12</v>
      </c>
      <c r="P198" s="54" t="s">
        <v>603</v>
      </c>
    </row>
    <row r="199" spans="1:712" s="24" customFormat="1">
      <c r="A199" s="13" t="s">
        <v>506</v>
      </c>
      <c r="B199" s="14" t="s">
        <v>5</v>
      </c>
      <c r="C199" s="14" t="s">
        <v>16</v>
      </c>
      <c r="D199" s="36">
        <v>2.1121188584386501</v>
      </c>
      <c r="E199" s="37">
        <v>8.2426700000000006E-3</v>
      </c>
      <c r="F199" s="17">
        <v>1032.8261217764998</v>
      </c>
      <c r="G199" s="26" t="s">
        <v>306</v>
      </c>
      <c r="H199" s="19"/>
      <c r="I199" s="20" t="s">
        <v>40</v>
      </c>
      <c r="J199" s="20" t="s">
        <v>48</v>
      </c>
      <c r="K199" s="29" t="s">
        <v>305</v>
      </c>
      <c r="L199" s="29" t="s">
        <v>50</v>
      </c>
      <c r="M199" s="32" t="s">
        <v>102</v>
      </c>
      <c r="N199" s="21">
        <v>0.84484754337546009</v>
      </c>
      <c r="O199" s="22" t="s">
        <v>12</v>
      </c>
      <c r="P199" s="54" t="s">
        <v>604</v>
      </c>
    </row>
    <row r="200" spans="1:712" s="24" customFormat="1">
      <c r="A200" s="13" t="s">
        <v>506</v>
      </c>
      <c r="B200" s="14" t="s">
        <v>5</v>
      </c>
      <c r="C200" s="14" t="s">
        <v>16</v>
      </c>
      <c r="D200" s="36">
        <v>2.1121188584386501</v>
      </c>
      <c r="E200" s="37">
        <v>1.206318E-2</v>
      </c>
      <c r="F200" s="17">
        <v>1032.8261217764998</v>
      </c>
      <c r="G200" s="26" t="s">
        <v>306</v>
      </c>
      <c r="H200" s="19"/>
      <c r="I200" s="20" t="s">
        <v>40</v>
      </c>
      <c r="J200" s="20" t="s">
        <v>48</v>
      </c>
      <c r="K200" s="29" t="s">
        <v>305</v>
      </c>
      <c r="L200" s="29" t="s">
        <v>50</v>
      </c>
      <c r="M200" s="32" t="s">
        <v>102</v>
      </c>
      <c r="N200" s="21">
        <v>0.84484754337546009</v>
      </c>
      <c r="O200" s="22" t="s">
        <v>12</v>
      </c>
      <c r="P200" s="54" t="s">
        <v>605</v>
      </c>
    </row>
    <row r="201" spans="1:712" s="24" customFormat="1">
      <c r="A201" s="13" t="s">
        <v>506</v>
      </c>
      <c r="B201" s="14" t="s">
        <v>5</v>
      </c>
      <c r="C201" s="14" t="s">
        <v>16</v>
      </c>
      <c r="D201" s="15">
        <v>2.1121188584386501</v>
      </c>
      <c r="E201" s="16">
        <v>4.00101E-2</v>
      </c>
      <c r="F201" s="17">
        <v>1032.8261217764998</v>
      </c>
      <c r="G201" s="26" t="s">
        <v>306</v>
      </c>
      <c r="H201" s="19"/>
      <c r="I201" s="20" t="s">
        <v>40</v>
      </c>
      <c r="J201" s="20" t="s">
        <v>48</v>
      </c>
      <c r="K201" s="15" t="s">
        <v>305</v>
      </c>
      <c r="L201" s="29" t="s">
        <v>50</v>
      </c>
      <c r="M201" s="14" t="s">
        <v>8</v>
      </c>
      <c r="N201" s="21">
        <v>0.38897216545831498</v>
      </c>
      <c r="O201" s="22" t="s">
        <v>7</v>
      </c>
      <c r="P201" s="24" t="s">
        <v>307</v>
      </c>
    </row>
    <row r="202" spans="1:712" s="24" customFormat="1">
      <c r="A202" s="13" t="s">
        <v>507</v>
      </c>
      <c r="B202" s="23" t="s">
        <v>308</v>
      </c>
      <c r="C202" s="14"/>
      <c r="D202" s="36">
        <v>0.98868720310000002</v>
      </c>
      <c r="E202" s="36">
        <v>2.6203460000000001E-2</v>
      </c>
      <c r="F202" s="17">
        <v>483.46804231589999</v>
      </c>
      <c r="G202" s="26" t="s">
        <v>572</v>
      </c>
      <c r="H202" s="19" t="s">
        <v>573</v>
      </c>
      <c r="I202" s="42" t="s">
        <v>9</v>
      </c>
      <c r="J202" s="42" t="s">
        <v>309</v>
      </c>
      <c r="K202" s="28">
        <v>0.5</v>
      </c>
      <c r="L202" s="29" t="s">
        <v>310</v>
      </c>
      <c r="M202" s="32" t="s">
        <v>25</v>
      </c>
      <c r="N202" s="21">
        <v>0.89070919198198195</v>
      </c>
      <c r="O202" s="22" t="s">
        <v>7</v>
      </c>
      <c r="P202" s="54" t="s">
        <v>311</v>
      </c>
    </row>
    <row r="203" spans="1:712" s="24" customFormat="1">
      <c r="A203" s="13" t="s">
        <v>507</v>
      </c>
      <c r="B203" s="23" t="s">
        <v>308</v>
      </c>
      <c r="C203" s="14"/>
      <c r="D203" s="36">
        <v>1.042059992</v>
      </c>
      <c r="E203" s="36">
        <v>7.5785799999999997E-3</v>
      </c>
      <c r="F203" s="17">
        <v>509.56733608799999</v>
      </c>
      <c r="G203" s="26" t="s">
        <v>572</v>
      </c>
      <c r="H203" s="19" t="s">
        <v>573</v>
      </c>
      <c r="I203" s="42" t="s">
        <v>9</v>
      </c>
      <c r="J203" s="42" t="s">
        <v>309</v>
      </c>
      <c r="K203" s="29">
        <v>0.52</v>
      </c>
      <c r="L203" s="29" t="s">
        <v>310</v>
      </c>
      <c r="M203" s="32" t="s">
        <v>25</v>
      </c>
      <c r="N203" s="21">
        <v>0.93879278558558554</v>
      </c>
      <c r="O203" s="22" t="s">
        <v>7</v>
      </c>
      <c r="P203" s="54" t="s">
        <v>312</v>
      </c>
    </row>
    <row r="204" spans="1:712" s="24" customFormat="1">
      <c r="A204" s="13" t="s">
        <v>508</v>
      </c>
      <c r="B204" s="14" t="s">
        <v>5</v>
      </c>
      <c r="C204" s="14" t="s">
        <v>16</v>
      </c>
      <c r="D204" s="15">
        <v>3.1473255598585199</v>
      </c>
      <c r="E204" s="16">
        <v>8.8381499999999995E-3</v>
      </c>
      <c r="F204" s="17">
        <v>1539.0421987708162</v>
      </c>
      <c r="G204" s="26" t="s">
        <v>51</v>
      </c>
      <c r="H204" s="19"/>
      <c r="I204" s="20" t="s">
        <v>40</v>
      </c>
      <c r="J204" s="20" t="s">
        <v>48</v>
      </c>
      <c r="K204" s="15" t="s">
        <v>313</v>
      </c>
      <c r="L204" s="15" t="s">
        <v>314</v>
      </c>
      <c r="M204" s="14" t="s">
        <v>8</v>
      </c>
      <c r="N204" s="21">
        <v>0.57961796682477351</v>
      </c>
      <c r="O204" s="22" t="s">
        <v>12</v>
      </c>
      <c r="P204" s="24" t="s">
        <v>315</v>
      </c>
    </row>
    <row r="205" spans="1:712" s="24" customFormat="1">
      <c r="A205" s="13" t="s">
        <v>508</v>
      </c>
      <c r="B205" s="14" t="s">
        <v>5</v>
      </c>
      <c r="C205" s="14" t="s">
        <v>16</v>
      </c>
      <c r="D205" s="15">
        <v>3.7021618678272898</v>
      </c>
      <c r="E205" s="16">
        <v>8.5832800000000004E-3</v>
      </c>
      <c r="F205" s="47">
        <v>1810.3571533675447</v>
      </c>
      <c r="G205" s="26" t="s">
        <v>51</v>
      </c>
      <c r="H205" s="31"/>
      <c r="I205" s="20" t="s">
        <v>40</v>
      </c>
      <c r="J205" s="20" t="s">
        <v>48</v>
      </c>
      <c r="K205" s="15" t="s">
        <v>317</v>
      </c>
      <c r="L205" s="15" t="s">
        <v>208</v>
      </c>
      <c r="M205" s="14" t="s">
        <v>8</v>
      </c>
      <c r="N205" s="49">
        <v>0.68179776571404971</v>
      </c>
      <c r="O205" s="22" t="s">
        <v>12</v>
      </c>
      <c r="P205" s="24" t="s">
        <v>82</v>
      </c>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43"/>
      <c r="BM205" s="43"/>
      <c r="BN205" s="43"/>
      <c r="BO205" s="43"/>
      <c r="BP205" s="43"/>
      <c r="BQ205" s="43"/>
      <c r="BR205" s="43"/>
      <c r="BS205" s="43"/>
      <c r="BT205" s="43"/>
      <c r="BU205" s="43"/>
      <c r="BV205" s="43"/>
      <c r="BW205" s="43"/>
      <c r="BX205" s="43"/>
      <c r="BY205" s="43"/>
      <c r="BZ205" s="43"/>
      <c r="CA205" s="43"/>
      <c r="CB205" s="43"/>
      <c r="CC205" s="43"/>
      <c r="CD205" s="43"/>
      <c r="CE205" s="43"/>
      <c r="CF205" s="43"/>
      <c r="CG205" s="43"/>
      <c r="CH205" s="43"/>
      <c r="CI205" s="43"/>
      <c r="CJ205" s="43"/>
      <c r="CK205" s="43"/>
      <c r="CL205" s="43"/>
      <c r="CM205" s="43"/>
      <c r="CN205" s="43"/>
      <c r="CO205" s="43"/>
      <c r="CP205" s="43"/>
      <c r="CQ205" s="43"/>
      <c r="CR205" s="43"/>
      <c r="CS205" s="43"/>
      <c r="CT205" s="43"/>
      <c r="CU205" s="43"/>
      <c r="CV205" s="43"/>
      <c r="CW205" s="43"/>
      <c r="CX205" s="43"/>
      <c r="CY205" s="43"/>
      <c r="CZ205" s="43"/>
      <c r="DA205" s="43"/>
      <c r="DB205" s="43"/>
      <c r="DC205" s="43"/>
      <c r="DD205" s="43"/>
      <c r="DE205" s="43"/>
      <c r="DF205" s="43"/>
      <c r="DG205" s="43"/>
      <c r="DH205" s="43"/>
      <c r="DI205" s="43"/>
      <c r="DJ205" s="43"/>
      <c r="DK205" s="43"/>
      <c r="DL205" s="43"/>
      <c r="DM205" s="43"/>
      <c r="DN205" s="43"/>
      <c r="DO205" s="43"/>
      <c r="DP205" s="43"/>
      <c r="DQ205" s="43"/>
      <c r="DR205" s="43"/>
      <c r="DS205" s="43"/>
      <c r="DT205" s="43"/>
      <c r="DU205" s="43"/>
      <c r="DV205" s="43"/>
      <c r="DW205" s="43"/>
      <c r="DX205" s="43"/>
      <c r="DY205" s="43"/>
      <c r="DZ205" s="43"/>
      <c r="EA205" s="43"/>
      <c r="EB205" s="43"/>
      <c r="EC205" s="43"/>
      <c r="ED205" s="43"/>
      <c r="EE205" s="43"/>
      <c r="EF205" s="43"/>
      <c r="EG205" s="43"/>
      <c r="EH205" s="43"/>
      <c r="EI205" s="43"/>
      <c r="EJ205" s="43"/>
      <c r="EK205" s="43"/>
      <c r="EL205" s="43"/>
      <c r="EM205" s="43"/>
      <c r="EN205" s="43"/>
      <c r="EO205" s="43"/>
      <c r="EP205" s="43"/>
      <c r="EQ205" s="43"/>
      <c r="ER205" s="43"/>
      <c r="ES205" s="43"/>
      <c r="ET205" s="43"/>
      <c r="EU205" s="43"/>
      <c r="EV205" s="43"/>
      <c r="EW205" s="43"/>
      <c r="EX205" s="43"/>
      <c r="EY205" s="43"/>
      <c r="EZ205" s="43"/>
      <c r="FA205" s="43"/>
      <c r="FB205" s="43"/>
      <c r="FC205" s="43"/>
      <c r="FD205" s="43"/>
      <c r="FE205" s="43"/>
      <c r="FF205" s="43"/>
      <c r="FG205" s="43"/>
      <c r="FH205" s="43"/>
      <c r="FI205" s="43"/>
      <c r="FJ205" s="43"/>
      <c r="FK205" s="43"/>
      <c r="FL205" s="43"/>
      <c r="FM205" s="43"/>
      <c r="FN205" s="43"/>
      <c r="FO205" s="43"/>
      <c r="FP205" s="43"/>
      <c r="FQ205" s="43"/>
      <c r="FR205" s="43"/>
      <c r="FS205" s="43"/>
      <c r="FT205" s="43"/>
      <c r="FU205" s="43"/>
      <c r="FV205" s="43"/>
      <c r="FW205" s="43"/>
      <c r="FX205" s="43"/>
      <c r="FY205" s="43"/>
      <c r="FZ205" s="43"/>
      <c r="GA205" s="43"/>
      <c r="GB205" s="43"/>
      <c r="GC205" s="43"/>
      <c r="GD205" s="43"/>
      <c r="GE205" s="43"/>
      <c r="GF205" s="43"/>
      <c r="GG205" s="43"/>
      <c r="GH205" s="43"/>
      <c r="GI205" s="43"/>
      <c r="GJ205" s="43"/>
      <c r="GK205" s="43"/>
      <c r="GL205" s="43"/>
      <c r="GM205" s="43"/>
      <c r="GN205" s="43"/>
      <c r="GO205" s="43"/>
      <c r="GP205" s="43"/>
      <c r="GQ205" s="43"/>
      <c r="GR205" s="43"/>
      <c r="GS205" s="43"/>
      <c r="GT205" s="43"/>
      <c r="GU205" s="43"/>
      <c r="GV205" s="43"/>
      <c r="GW205" s="43"/>
      <c r="GX205" s="43"/>
      <c r="GY205" s="43"/>
      <c r="GZ205" s="43"/>
      <c r="HA205" s="43"/>
      <c r="HB205" s="43"/>
      <c r="HC205" s="43"/>
      <c r="HD205" s="43"/>
      <c r="HE205" s="43"/>
      <c r="HF205" s="43"/>
      <c r="HG205" s="43"/>
      <c r="HH205" s="43"/>
      <c r="HI205" s="43"/>
      <c r="HJ205" s="43"/>
      <c r="HK205" s="43"/>
      <c r="HL205" s="43"/>
      <c r="HM205" s="43"/>
      <c r="HN205" s="43"/>
      <c r="HO205" s="43"/>
      <c r="HP205" s="43"/>
      <c r="HQ205" s="43"/>
      <c r="HR205" s="43"/>
      <c r="HS205" s="43"/>
      <c r="HT205" s="43"/>
      <c r="HU205" s="43"/>
      <c r="HV205" s="43"/>
      <c r="HW205" s="43"/>
      <c r="HX205" s="43"/>
      <c r="HY205" s="43"/>
      <c r="HZ205" s="43"/>
      <c r="IA205" s="43"/>
      <c r="IB205" s="43"/>
      <c r="IC205" s="43"/>
      <c r="ID205" s="43"/>
      <c r="IE205" s="43"/>
      <c r="IF205" s="43"/>
      <c r="IG205" s="43"/>
      <c r="IH205" s="43"/>
      <c r="II205" s="43"/>
      <c r="IJ205" s="43"/>
      <c r="IK205" s="43"/>
      <c r="IL205" s="43"/>
      <c r="IM205" s="43"/>
      <c r="IN205" s="43"/>
      <c r="IO205" s="43"/>
      <c r="IP205" s="43"/>
      <c r="IQ205" s="43"/>
      <c r="IR205" s="43"/>
      <c r="IS205" s="43"/>
      <c r="IT205" s="43"/>
      <c r="IU205" s="43"/>
      <c r="IV205" s="43"/>
      <c r="IW205" s="43"/>
      <c r="IX205" s="43"/>
      <c r="IY205" s="43"/>
      <c r="IZ205" s="43"/>
      <c r="JA205" s="43"/>
      <c r="JB205" s="43"/>
      <c r="JC205" s="43"/>
      <c r="JD205" s="43"/>
      <c r="JE205" s="43"/>
      <c r="JF205" s="43"/>
      <c r="JG205" s="43"/>
      <c r="JH205" s="43"/>
      <c r="JI205" s="43"/>
      <c r="JJ205" s="43"/>
      <c r="JK205" s="43"/>
      <c r="JL205" s="43"/>
      <c r="JM205" s="43"/>
      <c r="JN205" s="43"/>
      <c r="JO205" s="43"/>
      <c r="JP205" s="43"/>
      <c r="JQ205" s="43"/>
      <c r="JR205" s="43"/>
      <c r="JS205" s="43"/>
      <c r="JT205" s="43"/>
      <c r="JU205" s="43"/>
      <c r="JV205" s="43"/>
      <c r="JW205" s="43"/>
      <c r="JX205" s="43"/>
      <c r="JY205" s="43"/>
      <c r="JZ205" s="43"/>
      <c r="KA205" s="43"/>
      <c r="KB205" s="43"/>
      <c r="KC205" s="43"/>
      <c r="KD205" s="43"/>
      <c r="KE205" s="43"/>
      <c r="KF205" s="43"/>
      <c r="KG205" s="43"/>
      <c r="KH205" s="43"/>
      <c r="KI205" s="43"/>
      <c r="KJ205" s="43"/>
      <c r="KK205" s="43"/>
      <c r="KL205" s="43"/>
      <c r="KM205" s="43"/>
      <c r="KN205" s="43"/>
      <c r="KO205" s="43"/>
      <c r="KP205" s="43"/>
      <c r="KQ205" s="43"/>
      <c r="KR205" s="43"/>
      <c r="KS205" s="43"/>
      <c r="KT205" s="43"/>
      <c r="KU205" s="43"/>
      <c r="KV205" s="43"/>
      <c r="KW205" s="43"/>
      <c r="KX205" s="43"/>
      <c r="KY205" s="43"/>
      <c r="KZ205" s="43"/>
      <c r="LA205" s="43"/>
      <c r="LB205" s="43"/>
      <c r="LC205" s="43"/>
      <c r="LD205" s="43"/>
      <c r="LE205" s="43"/>
      <c r="LF205" s="43"/>
      <c r="LG205" s="43"/>
      <c r="LH205" s="43"/>
      <c r="LI205" s="43"/>
      <c r="LJ205" s="43"/>
      <c r="LK205" s="43"/>
      <c r="LL205" s="43"/>
      <c r="LM205" s="43"/>
      <c r="LN205" s="43"/>
      <c r="LO205" s="43"/>
      <c r="LP205" s="43"/>
      <c r="LQ205" s="43"/>
      <c r="LR205" s="43"/>
      <c r="LS205" s="43"/>
      <c r="LT205" s="43"/>
      <c r="LU205" s="43"/>
      <c r="LV205" s="43"/>
      <c r="LW205" s="43"/>
      <c r="LX205" s="43"/>
      <c r="LY205" s="43"/>
      <c r="LZ205" s="43"/>
      <c r="MA205" s="43"/>
      <c r="MB205" s="43"/>
      <c r="MC205" s="43"/>
      <c r="MD205" s="43"/>
      <c r="ME205" s="43"/>
      <c r="MF205" s="43"/>
      <c r="MG205" s="43"/>
      <c r="MH205" s="43"/>
      <c r="MI205" s="43"/>
      <c r="MJ205" s="43"/>
      <c r="MK205" s="43"/>
      <c r="ML205" s="43"/>
      <c r="MM205" s="43"/>
      <c r="MN205" s="43"/>
      <c r="MO205" s="43"/>
      <c r="MP205" s="43"/>
      <c r="MQ205" s="43"/>
      <c r="MR205" s="43"/>
      <c r="MS205" s="43"/>
      <c r="MT205" s="43"/>
      <c r="MU205" s="43"/>
      <c r="MV205" s="43"/>
      <c r="MW205" s="43"/>
      <c r="MX205" s="43"/>
      <c r="MY205" s="43"/>
      <c r="MZ205" s="43"/>
      <c r="NA205" s="43"/>
      <c r="NB205" s="43"/>
      <c r="NC205" s="43"/>
      <c r="ND205" s="43"/>
      <c r="NE205" s="43"/>
      <c r="NF205" s="43"/>
      <c r="NG205" s="43"/>
      <c r="NH205" s="43"/>
      <c r="NI205" s="43"/>
      <c r="NJ205" s="43"/>
      <c r="NK205" s="43"/>
      <c r="NL205" s="43"/>
      <c r="NM205" s="43"/>
      <c r="NN205" s="43"/>
      <c r="NO205" s="43"/>
      <c r="NP205" s="43"/>
      <c r="NQ205" s="43"/>
      <c r="NR205" s="43"/>
      <c r="NS205" s="43"/>
      <c r="NT205" s="43"/>
      <c r="NU205" s="43"/>
      <c r="NV205" s="43"/>
      <c r="NW205" s="43"/>
      <c r="NX205" s="43"/>
      <c r="NY205" s="43"/>
      <c r="NZ205" s="43"/>
      <c r="OA205" s="43"/>
      <c r="OB205" s="43"/>
      <c r="OC205" s="43"/>
      <c r="OD205" s="43"/>
      <c r="OE205" s="43"/>
      <c r="OF205" s="43"/>
      <c r="OG205" s="43"/>
      <c r="OH205" s="43"/>
      <c r="OI205" s="43"/>
      <c r="OJ205" s="43"/>
      <c r="OK205" s="43"/>
      <c r="OL205" s="43"/>
      <c r="OM205" s="43"/>
      <c r="ON205" s="43"/>
      <c r="OO205" s="43"/>
      <c r="OP205" s="43"/>
      <c r="OQ205" s="43"/>
      <c r="OR205" s="43"/>
      <c r="OS205" s="43"/>
      <c r="OT205" s="43"/>
      <c r="OU205" s="43"/>
      <c r="OV205" s="43"/>
      <c r="OW205" s="43"/>
      <c r="OX205" s="43"/>
      <c r="OY205" s="43"/>
      <c r="OZ205" s="43"/>
      <c r="PA205" s="43"/>
      <c r="PB205" s="43"/>
      <c r="PC205" s="43"/>
      <c r="PD205" s="43"/>
      <c r="PE205" s="43"/>
      <c r="PF205" s="43"/>
      <c r="PG205" s="43"/>
      <c r="PH205" s="43"/>
      <c r="PI205" s="43"/>
      <c r="PJ205" s="43"/>
      <c r="PK205" s="43"/>
      <c r="PL205" s="43"/>
      <c r="PM205" s="43"/>
      <c r="PN205" s="43"/>
      <c r="PO205" s="43"/>
      <c r="PP205" s="43"/>
      <c r="PQ205" s="43"/>
      <c r="PR205" s="43"/>
      <c r="PS205" s="43"/>
      <c r="PT205" s="43"/>
      <c r="PU205" s="43"/>
      <c r="PV205" s="43"/>
      <c r="PW205" s="43"/>
      <c r="PX205" s="43"/>
      <c r="PY205" s="43"/>
      <c r="PZ205" s="43"/>
      <c r="QA205" s="43"/>
      <c r="QB205" s="43"/>
      <c r="QC205" s="43"/>
      <c r="QD205" s="43"/>
      <c r="QE205" s="43"/>
      <c r="QF205" s="43"/>
      <c r="QG205" s="43"/>
      <c r="QH205" s="43"/>
      <c r="QI205" s="43"/>
      <c r="QJ205" s="43"/>
      <c r="QK205" s="43"/>
      <c r="QL205" s="43"/>
      <c r="QM205" s="43"/>
      <c r="QN205" s="43"/>
      <c r="QO205" s="43"/>
      <c r="QP205" s="43"/>
      <c r="QQ205" s="43"/>
      <c r="QR205" s="43"/>
      <c r="QS205" s="43"/>
      <c r="QT205" s="43"/>
      <c r="QU205" s="43"/>
      <c r="QV205" s="43"/>
      <c r="QW205" s="43"/>
      <c r="QX205" s="43"/>
      <c r="QY205" s="43"/>
      <c r="QZ205" s="43"/>
      <c r="RA205" s="43"/>
      <c r="RB205" s="43"/>
      <c r="RC205" s="43"/>
      <c r="RD205" s="43"/>
      <c r="RE205" s="43"/>
      <c r="RF205" s="43"/>
      <c r="RG205" s="43"/>
      <c r="RH205" s="43"/>
      <c r="RI205" s="43"/>
      <c r="RJ205" s="43"/>
      <c r="RK205" s="43"/>
      <c r="RL205" s="43"/>
      <c r="RM205" s="43"/>
      <c r="RN205" s="43"/>
      <c r="RO205" s="43"/>
      <c r="RP205" s="43"/>
      <c r="RQ205" s="43"/>
      <c r="RR205" s="43"/>
      <c r="RS205" s="43"/>
      <c r="RT205" s="43"/>
      <c r="RU205" s="43"/>
      <c r="RV205" s="43"/>
      <c r="RW205" s="43"/>
      <c r="RX205" s="43"/>
      <c r="RY205" s="43"/>
      <c r="RZ205" s="43"/>
      <c r="SA205" s="43"/>
      <c r="SB205" s="43"/>
      <c r="SC205" s="43"/>
      <c r="SD205" s="43"/>
      <c r="SE205" s="43"/>
      <c r="SF205" s="43"/>
      <c r="SG205" s="43"/>
      <c r="SH205" s="43"/>
      <c r="SI205" s="43"/>
      <c r="SJ205" s="43"/>
      <c r="SK205" s="43"/>
      <c r="SL205" s="43"/>
      <c r="SM205" s="43"/>
      <c r="SN205" s="43"/>
      <c r="SO205" s="43"/>
      <c r="SP205" s="43"/>
      <c r="SQ205" s="43"/>
      <c r="SR205" s="43"/>
      <c r="SS205" s="43"/>
      <c r="ST205" s="43"/>
      <c r="SU205" s="43"/>
      <c r="SV205" s="43"/>
      <c r="SW205" s="43"/>
      <c r="SX205" s="43"/>
      <c r="SY205" s="43"/>
      <c r="SZ205" s="43"/>
      <c r="TA205" s="43"/>
      <c r="TB205" s="43"/>
      <c r="TC205" s="43"/>
      <c r="TD205" s="43"/>
      <c r="TE205" s="43"/>
      <c r="TF205" s="43"/>
      <c r="TG205" s="43"/>
      <c r="TH205" s="43"/>
      <c r="TI205" s="43"/>
      <c r="TJ205" s="43"/>
      <c r="TK205" s="43"/>
      <c r="TL205" s="43"/>
      <c r="TM205" s="43"/>
      <c r="TN205" s="43"/>
      <c r="TO205" s="43"/>
      <c r="TP205" s="43"/>
      <c r="TQ205" s="43"/>
      <c r="TR205" s="43"/>
      <c r="TS205" s="43"/>
      <c r="TT205" s="43"/>
      <c r="TU205" s="43"/>
      <c r="TV205" s="43"/>
      <c r="TW205" s="43"/>
      <c r="TX205" s="43"/>
      <c r="TY205" s="43"/>
      <c r="TZ205" s="43"/>
      <c r="UA205" s="43"/>
      <c r="UB205" s="43"/>
      <c r="UC205" s="43"/>
      <c r="UD205" s="43"/>
      <c r="UE205" s="43"/>
      <c r="UF205" s="43"/>
      <c r="UG205" s="43"/>
      <c r="UH205" s="43"/>
      <c r="UI205" s="43"/>
      <c r="UJ205" s="43"/>
      <c r="UK205" s="43"/>
      <c r="UL205" s="43"/>
      <c r="UM205" s="43"/>
      <c r="UN205" s="43"/>
      <c r="UO205" s="43"/>
      <c r="UP205" s="43"/>
      <c r="UQ205" s="43"/>
      <c r="UR205" s="43"/>
      <c r="US205" s="43"/>
      <c r="UT205" s="43"/>
      <c r="UU205" s="43"/>
      <c r="UV205" s="43"/>
      <c r="UW205" s="43"/>
      <c r="UX205" s="43"/>
      <c r="UY205" s="43"/>
      <c r="UZ205" s="43"/>
      <c r="VA205" s="43"/>
      <c r="VB205" s="43"/>
      <c r="VC205" s="43"/>
      <c r="VD205" s="43"/>
      <c r="VE205" s="43"/>
      <c r="VF205" s="43"/>
      <c r="VG205" s="43"/>
      <c r="VH205" s="43"/>
      <c r="VI205" s="43"/>
      <c r="VJ205" s="43"/>
      <c r="VK205" s="43"/>
      <c r="VL205" s="43"/>
      <c r="VM205" s="43"/>
      <c r="VN205" s="43"/>
      <c r="VO205" s="43"/>
      <c r="VP205" s="43"/>
      <c r="VQ205" s="43"/>
      <c r="VR205" s="43"/>
      <c r="VS205" s="43"/>
      <c r="VT205" s="43"/>
      <c r="VU205" s="43"/>
      <c r="VV205" s="43"/>
      <c r="VW205" s="43"/>
      <c r="VX205" s="43"/>
      <c r="VY205" s="43"/>
      <c r="VZ205" s="43"/>
      <c r="WA205" s="43"/>
      <c r="WB205" s="43"/>
      <c r="WC205" s="43"/>
      <c r="WD205" s="43"/>
      <c r="WE205" s="43"/>
      <c r="WF205" s="43"/>
      <c r="WG205" s="43"/>
      <c r="WH205" s="43"/>
      <c r="WI205" s="43"/>
      <c r="WJ205" s="43"/>
      <c r="WK205" s="43"/>
      <c r="WL205" s="43"/>
      <c r="WM205" s="43"/>
      <c r="WN205" s="43"/>
      <c r="WO205" s="43"/>
      <c r="WP205" s="43"/>
      <c r="WQ205" s="43"/>
      <c r="WR205" s="43"/>
      <c r="WS205" s="43"/>
      <c r="WT205" s="43"/>
      <c r="WU205" s="43"/>
      <c r="WV205" s="43"/>
      <c r="WW205" s="43"/>
      <c r="WX205" s="43"/>
      <c r="WY205" s="43"/>
      <c r="WZ205" s="43"/>
      <c r="XA205" s="43"/>
      <c r="XB205" s="43"/>
      <c r="XC205" s="43"/>
      <c r="XD205" s="43"/>
      <c r="XE205" s="43"/>
      <c r="XF205" s="43"/>
      <c r="XG205" s="43"/>
      <c r="XH205" s="43"/>
      <c r="XI205" s="43"/>
      <c r="XJ205" s="43"/>
      <c r="XK205" s="43"/>
      <c r="XL205" s="43"/>
      <c r="XM205" s="43"/>
      <c r="XN205" s="43"/>
      <c r="XO205" s="43"/>
      <c r="XP205" s="43"/>
      <c r="XQ205" s="43"/>
      <c r="XR205" s="43"/>
      <c r="XS205" s="43"/>
      <c r="XT205" s="43"/>
      <c r="XU205" s="43"/>
      <c r="XV205" s="43"/>
      <c r="XW205" s="43"/>
      <c r="XX205" s="43"/>
      <c r="XY205" s="43"/>
      <c r="XZ205" s="43"/>
      <c r="YA205" s="43"/>
      <c r="YB205" s="43"/>
      <c r="YC205" s="43"/>
      <c r="YD205" s="43"/>
      <c r="YE205" s="43"/>
      <c r="YF205" s="43"/>
      <c r="YG205" s="43"/>
      <c r="YH205" s="43"/>
      <c r="YI205" s="43"/>
      <c r="YJ205" s="43"/>
      <c r="YK205" s="43"/>
      <c r="YL205" s="43"/>
      <c r="YM205" s="43"/>
      <c r="YN205" s="43"/>
      <c r="YO205" s="43"/>
      <c r="YP205" s="43"/>
      <c r="YQ205" s="43"/>
      <c r="YR205" s="43"/>
      <c r="YS205" s="43"/>
      <c r="YT205" s="43"/>
      <c r="YU205" s="43"/>
      <c r="YV205" s="43"/>
      <c r="YW205" s="43"/>
      <c r="YX205" s="43"/>
      <c r="YY205" s="43"/>
      <c r="YZ205" s="43"/>
      <c r="ZA205" s="43"/>
      <c r="ZB205" s="43"/>
      <c r="ZC205" s="43"/>
      <c r="ZD205" s="43"/>
      <c r="ZE205" s="43"/>
      <c r="ZF205" s="43"/>
      <c r="ZG205" s="43"/>
      <c r="ZH205" s="43"/>
      <c r="ZI205" s="43"/>
      <c r="ZJ205" s="43"/>
      <c r="ZK205" s="43"/>
      <c r="ZL205" s="43"/>
      <c r="ZM205" s="43"/>
      <c r="ZN205" s="43"/>
      <c r="ZO205" s="43"/>
      <c r="ZP205" s="43"/>
      <c r="ZQ205" s="43"/>
      <c r="ZR205" s="43"/>
      <c r="ZS205" s="43"/>
      <c r="ZT205" s="43"/>
      <c r="ZU205" s="43"/>
      <c r="ZV205" s="43"/>
      <c r="ZW205" s="43"/>
      <c r="ZX205" s="43"/>
      <c r="ZY205" s="43"/>
      <c r="ZZ205" s="43"/>
      <c r="AAA205" s="43"/>
      <c r="AAB205" s="43"/>
      <c r="AAC205" s="43"/>
      <c r="AAD205" s="43"/>
      <c r="AAE205" s="43"/>
      <c r="AAF205" s="43"/>
      <c r="AAG205" s="43"/>
      <c r="AAH205" s="43"/>
      <c r="AAI205" s="43"/>
      <c r="AAJ205" s="43"/>
    </row>
    <row r="206" spans="1:712" s="24" customFormat="1">
      <c r="A206" s="13" t="s">
        <v>508</v>
      </c>
      <c r="B206" s="14" t="s">
        <v>5</v>
      </c>
      <c r="C206" s="14" t="s">
        <v>16</v>
      </c>
      <c r="D206" s="15">
        <v>1.56</v>
      </c>
      <c r="E206" s="16">
        <v>2.1999999999999999E-2</v>
      </c>
      <c r="F206" s="17">
        <v>762.84</v>
      </c>
      <c r="G206" s="26" t="s">
        <v>51</v>
      </c>
      <c r="H206" s="19"/>
      <c r="I206" s="20" t="s">
        <v>40</v>
      </c>
      <c r="J206" s="20" t="s">
        <v>48</v>
      </c>
      <c r="K206" s="29" t="s">
        <v>269</v>
      </c>
      <c r="L206" s="28" t="s">
        <v>115</v>
      </c>
      <c r="M206" s="13" t="s">
        <v>18</v>
      </c>
      <c r="N206" s="21">
        <v>0.79591836734693877</v>
      </c>
      <c r="O206" s="22" t="s">
        <v>12</v>
      </c>
      <c r="P206" s="24" t="s">
        <v>82</v>
      </c>
    </row>
    <row r="207" spans="1:712" s="24" customFormat="1">
      <c r="A207" s="13" t="s">
        <v>509</v>
      </c>
      <c r="B207" s="14" t="s">
        <v>5</v>
      </c>
      <c r="C207" s="14" t="s">
        <v>16</v>
      </c>
      <c r="D207" s="15">
        <v>1.84</v>
      </c>
      <c r="E207" s="16">
        <v>6.1636700000000004E-3</v>
      </c>
      <c r="F207" s="17">
        <v>899.76</v>
      </c>
      <c r="G207" s="26" t="s">
        <v>51</v>
      </c>
      <c r="H207" s="19"/>
      <c r="I207" s="20" t="s">
        <v>40</v>
      </c>
      <c r="J207" s="20" t="s">
        <v>48</v>
      </c>
      <c r="K207" s="29" t="s">
        <v>212</v>
      </c>
      <c r="L207" s="29" t="s">
        <v>63</v>
      </c>
      <c r="M207" s="32" t="s">
        <v>102</v>
      </c>
      <c r="N207" s="21">
        <v>0.73599999999999999</v>
      </c>
      <c r="O207" s="22" t="s">
        <v>12</v>
      </c>
      <c r="P207" s="24" t="s">
        <v>42</v>
      </c>
    </row>
    <row r="208" spans="1:712" s="24" customFormat="1">
      <c r="A208" s="13" t="s">
        <v>509</v>
      </c>
      <c r="B208" s="14" t="s">
        <v>5</v>
      </c>
      <c r="C208" s="14" t="s">
        <v>16</v>
      </c>
      <c r="D208" s="15">
        <v>1.87905785540938</v>
      </c>
      <c r="E208" s="16">
        <v>2.1031279999999999E-2</v>
      </c>
      <c r="F208" s="17">
        <v>918.85929129518684</v>
      </c>
      <c r="G208" s="26" t="s">
        <v>51</v>
      </c>
      <c r="H208" s="19"/>
      <c r="I208" s="20" t="s">
        <v>40</v>
      </c>
      <c r="J208" s="20" t="s">
        <v>48</v>
      </c>
      <c r="K208" s="15" t="s">
        <v>316</v>
      </c>
      <c r="L208" s="29" t="s">
        <v>63</v>
      </c>
      <c r="M208" s="32" t="s">
        <v>102</v>
      </c>
      <c r="N208" s="21">
        <v>0.75162314216375203</v>
      </c>
      <c r="O208" s="22" t="s">
        <v>12</v>
      </c>
      <c r="P208" s="24" t="s">
        <v>42</v>
      </c>
    </row>
    <row r="209" spans="1:739" s="24" customFormat="1">
      <c r="A209" s="13" t="s">
        <v>510</v>
      </c>
      <c r="B209" s="14" t="s">
        <v>45</v>
      </c>
      <c r="C209" s="14"/>
      <c r="D209" s="28">
        <v>4.3562190212909799</v>
      </c>
      <c r="E209" s="38">
        <v>1.1449620000000001E-2</v>
      </c>
      <c r="F209" s="17">
        <v>2130.1911014112893</v>
      </c>
      <c r="G209" s="30" t="s">
        <v>318</v>
      </c>
      <c r="H209" s="19" t="s">
        <v>319</v>
      </c>
      <c r="I209" s="20" t="s">
        <v>86</v>
      </c>
      <c r="J209" s="20">
        <v>13</v>
      </c>
      <c r="K209" s="29">
        <v>1.0900000000000001</v>
      </c>
      <c r="L209" s="29">
        <v>0.08</v>
      </c>
      <c r="M209" s="14" t="s">
        <v>8</v>
      </c>
      <c r="N209" s="21">
        <v>0.80225028016408473</v>
      </c>
      <c r="O209" s="22" t="s">
        <v>12</v>
      </c>
      <c r="P209" s="24" t="s">
        <v>320</v>
      </c>
    </row>
    <row r="210" spans="1:739" s="24" customFormat="1">
      <c r="A210" s="13" t="s">
        <v>511</v>
      </c>
      <c r="B210" s="14" t="s">
        <v>5</v>
      </c>
      <c r="C210" s="14" t="s">
        <v>16</v>
      </c>
      <c r="D210" s="15">
        <v>1.5011074528217301</v>
      </c>
      <c r="E210" s="16">
        <v>1.0592860000000001E-2</v>
      </c>
      <c r="F210" s="17">
        <v>734.04154442982599</v>
      </c>
      <c r="G210" s="26" t="s">
        <v>321</v>
      </c>
      <c r="H210" s="19"/>
      <c r="I210" s="20" t="s">
        <v>9</v>
      </c>
      <c r="J210" s="20">
        <v>13</v>
      </c>
      <c r="K210" s="15">
        <v>0.75055372641086504</v>
      </c>
      <c r="L210" s="15">
        <v>5.7734902031605001E-2</v>
      </c>
      <c r="M210" s="13" t="s">
        <v>18</v>
      </c>
      <c r="N210" s="21">
        <v>0.76587114939884193</v>
      </c>
      <c r="O210" s="22" t="s">
        <v>7</v>
      </c>
      <c r="P210" s="24" t="s">
        <v>322</v>
      </c>
    </row>
    <row r="211" spans="1:739" s="24" customFormat="1">
      <c r="A211" s="13" t="s">
        <v>511</v>
      </c>
      <c r="B211" s="14" t="s">
        <v>5</v>
      </c>
      <c r="C211" s="14" t="s">
        <v>16</v>
      </c>
      <c r="D211" s="15">
        <v>1.51</v>
      </c>
      <c r="E211" s="37">
        <v>1.8001010000000001E-2</v>
      </c>
      <c r="F211" s="17">
        <v>738.39</v>
      </c>
      <c r="G211" s="26" t="s">
        <v>321</v>
      </c>
      <c r="H211" s="19"/>
      <c r="I211" s="20" t="s">
        <v>9</v>
      </c>
      <c r="J211" s="20">
        <v>13</v>
      </c>
      <c r="K211" s="29">
        <v>0.76</v>
      </c>
      <c r="L211" s="29">
        <v>0.06</v>
      </c>
      <c r="M211" s="32" t="s">
        <v>102</v>
      </c>
      <c r="N211" s="21">
        <v>0.60399999999999998</v>
      </c>
      <c r="O211" s="22" t="s">
        <v>12</v>
      </c>
      <c r="P211" s="24" t="s">
        <v>323</v>
      </c>
    </row>
    <row r="212" spans="1:739" s="24" customFormat="1">
      <c r="A212" s="13" t="s">
        <v>512</v>
      </c>
      <c r="B212" s="14" t="s">
        <v>5</v>
      </c>
      <c r="C212" s="14" t="s">
        <v>70</v>
      </c>
      <c r="D212" s="15">
        <v>3.2772707821946701</v>
      </c>
      <c r="E212" s="16">
        <v>2.396966E-2</v>
      </c>
      <c r="F212" s="17">
        <v>1602.5854124931936</v>
      </c>
      <c r="G212" s="26" t="s">
        <v>10</v>
      </c>
      <c r="H212" s="19"/>
      <c r="I212" s="20" t="s">
        <v>9</v>
      </c>
      <c r="J212" s="20">
        <v>13</v>
      </c>
      <c r="K212" s="15">
        <v>1.638635391097335</v>
      </c>
      <c r="L212" s="15">
        <v>0.12604887623825653</v>
      </c>
      <c r="M212" s="14" t="s">
        <v>8</v>
      </c>
      <c r="N212" s="21">
        <v>0.60354894699717687</v>
      </c>
      <c r="O212" s="22" t="s">
        <v>12</v>
      </c>
      <c r="P212" s="24" t="s">
        <v>324</v>
      </c>
    </row>
    <row r="213" spans="1:739" s="24" customFormat="1">
      <c r="A213" s="13" t="s">
        <v>513</v>
      </c>
      <c r="B213" s="14" t="s">
        <v>160</v>
      </c>
      <c r="C213" s="14"/>
      <c r="D213" s="15">
        <v>2.154618922</v>
      </c>
      <c r="E213" s="16">
        <v>2.8897800000000002E-3</v>
      </c>
      <c r="F213" s="17">
        <v>1053.6086528579999</v>
      </c>
      <c r="G213" s="57" t="s">
        <v>574</v>
      </c>
      <c r="H213" s="19"/>
      <c r="I213" s="29" t="s">
        <v>21</v>
      </c>
      <c r="J213" s="29" t="s">
        <v>325</v>
      </c>
      <c r="K213" s="15" t="s">
        <v>21</v>
      </c>
      <c r="L213" s="15" t="s">
        <v>21</v>
      </c>
      <c r="M213" s="32" t="s">
        <v>102</v>
      </c>
      <c r="N213" s="21">
        <v>0.86184756880000002</v>
      </c>
      <c r="O213" s="22" t="s">
        <v>12</v>
      </c>
      <c r="P213" s="43" t="s">
        <v>326</v>
      </c>
    </row>
    <row r="214" spans="1:739" s="24" customFormat="1">
      <c r="A214" s="13" t="s">
        <v>513</v>
      </c>
      <c r="B214" s="14" t="s">
        <v>160</v>
      </c>
      <c r="C214" s="14"/>
      <c r="D214" s="28">
        <v>2.5811780400000002</v>
      </c>
      <c r="E214" s="16">
        <v>1.9029609999999999E-2</v>
      </c>
      <c r="F214" s="17">
        <v>1262.1960615600001</v>
      </c>
      <c r="G214" s="57" t="s">
        <v>327</v>
      </c>
      <c r="H214" s="19"/>
      <c r="I214" s="29" t="s">
        <v>21</v>
      </c>
      <c r="J214" s="29" t="s">
        <v>325</v>
      </c>
      <c r="K214" s="15" t="s">
        <v>21</v>
      </c>
      <c r="L214" s="15" t="s">
        <v>21</v>
      </c>
      <c r="M214" s="14" t="s">
        <v>8</v>
      </c>
      <c r="N214" s="21">
        <v>0.47535507182320447</v>
      </c>
      <c r="O214" s="22" t="s">
        <v>7</v>
      </c>
      <c r="P214" s="24" t="s">
        <v>328</v>
      </c>
    </row>
    <row r="215" spans="1:739" s="24" customFormat="1">
      <c r="A215" s="13" t="s">
        <v>514</v>
      </c>
      <c r="B215" s="14" t="s">
        <v>5</v>
      </c>
      <c r="C215" s="14" t="s">
        <v>16</v>
      </c>
      <c r="D215" s="15">
        <v>2.4060711440000002</v>
      </c>
      <c r="E215" s="16">
        <v>2.7002080000000001E-2</v>
      </c>
      <c r="F215" s="17">
        <v>1176.5687894160001</v>
      </c>
      <c r="G215" s="26" t="s">
        <v>10</v>
      </c>
      <c r="H215" s="19"/>
      <c r="I215" s="20" t="s">
        <v>9</v>
      </c>
      <c r="J215" s="20">
        <v>13</v>
      </c>
      <c r="K215" s="15">
        <v>1.2030355720000001</v>
      </c>
      <c r="L215" s="15">
        <v>9.2541197846153861E-2</v>
      </c>
      <c r="M215" s="14" t="s">
        <v>8</v>
      </c>
      <c r="N215" s="21">
        <v>0.44310702467771645</v>
      </c>
      <c r="O215" s="22" t="s">
        <v>7</v>
      </c>
      <c r="P215" s="24" t="s">
        <v>329</v>
      </c>
    </row>
    <row r="216" spans="1:739" s="24" customFormat="1">
      <c r="A216" s="13" t="s">
        <v>514</v>
      </c>
      <c r="B216" s="14" t="s">
        <v>5</v>
      </c>
      <c r="C216" s="14" t="s">
        <v>16</v>
      </c>
      <c r="D216" s="15">
        <v>2.664881523</v>
      </c>
      <c r="E216" s="16">
        <v>1.6752679999999999E-2</v>
      </c>
      <c r="F216" s="17">
        <v>1303.1270647470001</v>
      </c>
      <c r="G216" s="26" t="s">
        <v>10</v>
      </c>
      <c r="H216" s="19"/>
      <c r="I216" s="20" t="s">
        <v>9</v>
      </c>
      <c r="J216" s="20">
        <v>13</v>
      </c>
      <c r="K216" s="15">
        <v>1.3324407615</v>
      </c>
      <c r="L216" s="15">
        <v>0.10249544319230769</v>
      </c>
      <c r="M216" s="14" t="s">
        <v>8</v>
      </c>
      <c r="N216" s="21">
        <v>0.49077007790055249</v>
      </c>
      <c r="O216" s="22" t="s">
        <v>7</v>
      </c>
      <c r="P216" s="24" t="s">
        <v>606</v>
      </c>
    </row>
    <row r="217" spans="1:739" s="24" customFormat="1">
      <c r="A217" s="13" t="s">
        <v>515</v>
      </c>
      <c r="B217" s="14" t="s">
        <v>31</v>
      </c>
      <c r="C217" s="14" t="s">
        <v>146</v>
      </c>
      <c r="D217" s="15">
        <v>6.9186249850000001</v>
      </c>
      <c r="E217" s="16">
        <v>0.4442931</v>
      </c>
      <c r="F217" s="17">
        <v>3383.2076176650003</v>
      </c>
      <c r="G217" s="30" t="s">
        <v>330</v>
      </c>
      <c r="H217" s="19"/>
      <c r="I217" s="29" t="s">
        <v>47</v>
      </c>
      <c r="J217" s="42">
        <v>8</v>
      </c>
      <c r="K217" s="29" t="s">
        <v>227</v>
      </c>
      <c r="L217" s="29" t="s">
        <v>186</v>
      </c>
      <c r="M217" s="32" t="s">
        <v>35</v>
      </c>
      <c r="N217" s="21">
        <v>0.42733940611488569</v>
      </c>
      <c r="O217" s="22" t="s">
        <v>7</v>
      </c>
      <c r="P217" s="53" t="s">
        <v>542</v>
      </c>
    </row>
    <row r="218" spans="1:739" s="24" customFormat="1">
      <c r="A218" s="13" t="s">
        <v>515</v>
      </c>
      <c r="B218" s="14" t="s">
        <v>31</v>
      </c>
      <c r="C218" s="14" t="s">
        <v>146</v>
      </c>
      <c r="D218" s="15">
        <v>6.9935681489999997</v>
      </c>
      <c r="E218" s="16">
        <v>6.3256599999999996E-2</v>
      </c>
      <c r="F218" s="17">
        <v>3419.854824861</v>
      </c>
      <c r="G218" s="30" t="s">
        <v>330</v>
      </c>
      <c r="H218" s="19"/>
      <c r="I218" s="29" t="s">
        <v>47</v>
      </c>
      <c r="J218" s="42">
        <v>8</v>
      </c>
      <c r="K218" s="29" t="s">
        <v>331</v>
      </c>
      <c r="L218" s="29" t="s">
        <v>186</v>
      </c>
      <c r="M218" s="32" t="s">
        <v>35</v>
      </c>
      <c r="N218" s="21">
        <v>0.43196838474366889</v>
      </c>
      <c r="O218" s="22" t="s">
        <v>7</v>
      </c>
      <c r="P218" s="53" t="s">
        <v>332</v>
      </c>
    </row>
    <row r="219" spans="1:739" s="24" customFormat="1">
      <c r="A219" s="13" t="s">
        <v>515</v>
      </c>
      <c r="B219" s="14" t="s">
        <v>31</v>
      </c>
      <c r="C219" s="14" t="s">
        <v>146</v>
      </c>
      <c r="D219" s="15">
        <v>7.5257659209999996</v>
      </c>
      <c r="E219" s="16">
        <v>1.5244600000000001E-2</v>
      </c>
      <c r="F219" s="17">
        <v>3680.099535369</v>
      </c>
      <c r="G219" s="30" t="s">
        <v>330</v>
      </c>
      <c r="H219" s="19"/>
      <c r="I219" s="29" t="s">
        <v>47</v>
      </c>
      <c r="J219" s="42">
        <v>8</v>
      </c>
      <c r="K219" s="29" t="s">
        <v>94</v>
      </c>
      <c r="L219" s="29" t="s">
        <v>89</v>
      </c>
      <c r="M219" s="32" t="s">
        <v>35</v>
      </c>
      <c r="N219" s="21">
        <v>0.46484039042618897</v>
      </c>
      <c r="O219" s="22" t="s">
        <v>7</v>
      </c>
      <c r="P219" s="53" t="s">
        <v>333</v>
      </c>
    </row>
    <row r="220" spans="1:739" s="43" customFormat="1">
      <c r="A220" s="13" t="s">
        <v>516</v>
      </c>
      <c r="B220" s="14" t="s">
        <v>5</v>
      </c>
      <c r="C220" s="14" t="s">
        <v>16</v>
      </c>
      <c r="D220" s="15">
        <v>1.9631904207636099</v>
      </c>
      <c r="E220" s="16">
        <v>1.690933E-2</v>
      </c>
      <c r="F220" s="17">
        <v>960.00011575340523</v>
      </c>
      <c r="G220" s="26" t="s">
        <v>51</v>
      </c>
      <c r="H220" s="19"/>
      <c r="I220" s="20" t="s">
        <v>40</v>
      </c>
      <c r="J220" s="20" t="s">
        <v>48</v>
      </c>
      <c r="K220" s="15" t="s">
        <v>334</v>
      </c>
      <c r="L220" s="15" t="s">
        <v>50</v>
      </c>
      <c r="M220" s="32" t="s">
        <v>25</v>
      </c>
      <c r="N220" s="21">
        <v>1.7686400187059548</v>
      </c>
      <c r="O220" s="22" t="s">
        <v>7</v>
      </c>
      <c r="P220" s="24" t="s">
        <v>335</v>
      </c>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c r="DH220" s="24"/>
      <c r="DI220" s="24"/>
      <c r="DJ220" s="24"/>
      <c r="DK220" s="24"/>
      <c r="DL220" s="24"/>
      <c r="DM220" s="24"/>
      <c r="DN220" s="24"/>
      <c r="DO220" s="24"/>
      <c r="DP220" s="24"/>
      <c r="DQ220" s="24"/>
      <c r="DR220" s="24"/>
      <c r="DS220" s="24"/>
      <c r="DT220" s="24"/>
      <c r="DU220" s="24"/>
      <c r="DV220" s="24"/>
      <c r="DW220" s="24"/>
      <c r="DX220" s="24"/>
      <c r="DY220" s="24"/>
      <c r="DZ220" s="24"/>
      <c r="EA220" s="24"/>
      <c r="EB220" s="24"/>
      <c r="EC220" s="24"/>
      <c r="ED220" s="24"/>
      <c r="EE220" s="24"/>
      <c r="EF220" s="24"/>
      <c r="EG220" s="24"/>
      <c r="EH220" s="24"/>
      <c r="EI220" s="24"/>
      <c r="EJ220" s="24"/>
      <c r="EK220" s="24"/>
      <c r="EL220" s="24"/>
      <c r="EM220" s="24"/>
      <c r="EN220" s="24"/>
      <c r="EO220" s="24"/>
      <c r="EP220" s="24"/>
      <c r="EQ220" s="24"/>
      <c r="ER220" s="24"/>
      <c r="ES220" s="24"/>
      <c r="ET220" s="24"/>
      <c r="EU220" s="24"/>
      <c r="EV220" s="24"/>
      <c r="EW220" s="24"/>
      <c r="EX220" s="24"/>
      <c r="EY220" s="24"/>
      <c r="EZ220" s="24"/>
      <c r="FA220" s="24"/>
      <c r="FB220" s="24"/>
      <c r="FC220" s="24"/>
      <c r="FD220" s="24"/>
      <c r="FE220" s="24"/>
      <c r="FF220" s="24"/>
      <c r="FG220" s="24"/>
      <c r="FH220" s="24"/>
      <c r="FI220" s="24"/>
      <c r="FJ220" s="24"/>
      <c r="FK220" s="24"/>
      <c r="FL220" s="24"/>
      <c r="FM220" s="24"/>
      <c r="FN220" s="24"/>
      <c r="FO220" s="24"/>
      <c r="FP220" s="24"/>
      <c r="FQ220" s="24"/>
      <c r="FR220" s="24"/>
      <c r="FS220" s="24"/>
      <c r="FT220" s="24"/>
      <c r="FU220" s="24"/>
      <c r="FV220" s="24"/>
      <c r="FW220" s="24"/>
      <c r="FX220" s="24"/>
      <c r="FY220" s="24"/>
      <c r="FZ220" s="24"/>
      <c r="GA220" s="24"/>
      <c r="GB220" s="24"/>
      <c r="GC220" s="24"/>
      <c r="GD220" s="24"/>
      <c r="GE220" s="24"/>
      <c r="GF220" s="24"/>
      <c r="GG220" s="24"/>
      <c r="GH220" s="24"/>
      <c r="GI220" s="24"/>
      <c r="GJ220" s="24"/>
      <c r="GK220" s="24"/>
      <c r="GL220" s="24"/>
      <c r="GM220" s="24"/>
      <c r="GN220" s="24"/>
      <c r="GO220" s="24"/>
      <c r="GP220" s="24"/>
      <c r="GQ220" s="24"/>
      <c r="GR220" s="24"/>
      <c r="GS220" s="24"/>
      <c r="GT220" s="24"/>
      <c r="GU220" s="24"/>
      <c r="GV220" s="24"/>
      <c r="GW220" s="24"/>
      <c r="GX220" s="24"/>
      <c r="GY220" s="24"/>
      <c r="GZ220" s="24"/>
      <c r="HA220" s="24"/>
      <c r="HB220" s="24"/>
      <c r="HC220" s="24"/>
      <c r="HD220" s="24"/>
      <c r="HE220" s="24"/>
      <c r="HF220" s="24"/>
      <c r="HG220" s="24"/>
      <c r="HH220" s="24"/>
      <c r="HI220" s="24"/>
      <c r="HJ220" s="24"/>
      <c r="HK220" s="24"/>
      <c r="HL220" s="24"/>
      <c r="HM220" s="24"/>
      <c r="HN220" s="24"/>
      <c r="HO220" s="24"/>
      <c r="HP220" s="24"/>
      <c r="HQ220" s="24"/>
      <c r="HR220" s="24"/>
      <c r="HS220" s="24"/>
      <c r="HT220" s="24"/>
      <c r="HU220" s="24"/>
      <c r="HV220" s="24"/>
      <c r="HW220" s="24"/>
      <c r="HX220" s="24"/>
      <c r="HY220" s="24"/>
      <c r="HZ220" s="24"/>
      <c r="IA220" s="24"/>
      <c r="IB220" s="24"/>
      <c r="IC220" s="24"/>
      <c r="ID220" s="24"/>
      <c r="IE220" s="24"/>
      <c r="IF220" s="24"/>
      <c r="IG220" s="24"/>
      <c r="IH220" s="24"/>
      <c r="II220" s="24"/>
      <c r="IJ220" s="24"/>
      <c r="IK220" s="24"/>
      <c r="IL220" s="24"/>
      <c r="IM220" s="24"/>
      <c r="IN220" s="24"/>
      <c r="IO220" s="24"/>
      <c r="IP220" s="24"/>
      <c r="IQ220" s="24"/>
      <c r="IR220" s="24"/>
      <c r="IS220" s="24"/>
      <c r="IT220" s="24"/>
      <c r="IU220" s="24"/>
      <c r="IV220" s="24"/>
      <c r="IW220" s="24"/>
      <c r="IX220" s="24"/>
      <c r="IY220" s="24"/>
      <c r="IZ220" s="24"/>
      <c r="JA220" s="24"/>
      <c r="JB220" s="24"/>
      <c r="JC220" s="24"/>
      <c r="JD220" s="24"/>
      <c r="JE220" s="24"/>
      <c r="JF220" s="24"/>
      <c r="JG220" s="24"/>
      <c r="JH220" s="24"/>
      <c r="JI220" s="24"/>
      <c r="JJ220" s="24"/>
      <c r="JK220" s="24"/>
      <c r="JL220" s="24"/>
      <c r="JM220" s="24"/>
      <c r="JN220" s="24"/>
      <c r="JO220" s="24"/>
      <c r="JP220" s="24"/>
      <c r="JQ220" s="24"/>
      <c r="JR220" s="24"/>
      <c r="JS220" s="24"/>
      <c r="JT220" s="24"/>
      <c r="JU220" s="24"/>
      <c r="JV220" s="24"/>
      <c r="JW220" s="24"/>
      <c r="JX220" s="24"/>
      <c r="JY220" s="24"/>
      <c r="JZ220" s="24"/>
      <c r="KA220" s="24"/>
      <c r="KB220" s="24"/>
      <c r="KC220" s="24"/>
      <c r="KD220" s="24"/>
      <c r="KE220" s="24"/>
      <c r="KF220" s="24"/>
      <c r="KG220" s="24"/>
      <c r="KH220" s="24"/>
      <c r="KI220" s="24"/>
      <c r="KJ220" s="24"/>
      <c r="KK220" s="24"/>
      <c r="KL220" s="24"/>
      <c r="KM220" s="24"/>
      <c r="KN220" s="24"/>
      <c r="KO220" s="24"/>
      <c r="KP220" s="24"/>
      <c r="KQ220" s="24"/>
      <c r="KR220" s="24"/>
      <c r="KS220" s="24"/>
      <c r="KT220" s="24"/>
      <c r="KU220" s="24"/>
      <c r="KV220" s="24"/>
      <c r="KW220" s="24"/>
      <c r="KX220" s="24"/>
      <c r="KY220" s="24"/>
      <c r="KZ220" s="24"/>
      <c r="LA220" s="24"/>
      <c r="LB220" s="24"/>
      <c r="LC220" s="24"/>
      <c r="LD220" s="24"/>
      <c r="LE220" s="24"/>
      <c r="LF220" s="24"/>
      <c r="LG220" s="24"/>
      <c r="LH220" s="24"/>
      <c r="LI220" s="24"/>
      <c r="LJ220" s="24"/>
      <c r="LK220" s="24"/>
      <c r="LL220" s="24"/>
      <c r="LM220" s="24"/>
      <c r="LN220" s="24"/>
      <c r="LO220" s="24"/>
      <c r="LP220" s="24"/>
      <c r="LQ220" s="24"/>
      <c r="LR220" s="24"/>
      <c r="LS220" s="24"/>
      <c r="LT220" s="24"/>
      <c r="LU220" s="24"/>
      <c r="LV220" s="24"/>
      <c r="LW220" s="24"/>
      <c r="LX220" s="24"/>
      <c r="LY220" s="24"/>
      <c r="LZ220" s="24"/>
      <c r="MA220" s="24"/>
      <c r="MB220" s="24"/>
      <c r="MC220" s="24"/>
      <c r="MD220" s="24"/>
      <c r="ME220" s="24"/>
      <c r="MF220" s="24"/>
      <c r="MG220" s="24"/>
      <c r="MH220" s="24"/>
      <c r="MI220" s="24"/>
      <c r="MJ220" s="24"/>
      <c r="MK220" s="24"/>
      <c r="ML220" s="24"/>
      <c r="MM220" s="24"/>
      <c r="MN220" s="24"/>
      <c r="MO220" s="24"/>
      <c r="MP220" s="24"/>
      <c r="MQ220" s="24"/>
      <c r="MR220" s="24"/>
      <c r="MS220" s="24"/>
      <c r="MT220" s="24"/>
      <c r="MU220" s="24"/>
      <c r="MV220" s="24"/>
      <c r="MW220" s="24"/>
      <c r="MX220" s="24"/>
      <c r="MY220" s="24"/>
      <c r="MZ220" s="24"/>
      <c r="NA220" s="24"/>
      <c r="NB220" s="24"/>
      <c r="NC220" s="24"/>
      <c r="ND220" s="24"/>
      <c r="NE220" s="24"/>
      <c r="NF220" s="24"/>
      <c r="NG220" s="24"/>
      <c r="NH220" s="24"/>
      <c r="NI220" s="24"/>
      <c r="NJ220" s="24"/>
      <c r="NK220" s="24"/>
      <c r="NL220" s="24"/>
      <c r="NM220" s="24"/>
      <c r="NN220" s="24"/>
      <c r="NO220" s="24"/>
      <c r="NP220" s="24"/>
      <c r="NQ220" s="24"/>
      <c r="NR220" s="24"/>
      <c r="NS220" s="24"/>
      <c r="NT220" s="24"/>
      <c r="NU220" s="24"/>
      <c r="NV220" s="24"/>
      <c r="NW220" s="24"/>
      <c r="NX220" s="24"/>
      <c r="NY220" s="24"/>
      <c r="NZ220" s="24"/>
      <c r="OA220" s="24"/>
      <c r="OB220" s="24"/>
      <c r="OC220" s="24"/>
      <c r="OD220" s="24"/>
      <c r="OE220" s="24"/>
      <c r="OF220" s="24"/>
      <c r="OG220" s="24"/>
      <c r="OH220" s="24"/>
      <c r="OI220" s="24"/>
      <c r="OJ220" s="24"/>
      <c r="OK220" s="24"/>
      <c r="OL220" s="24"/>
      <c r="OM220" s="24"/>
      <c r="ON220" s="24"/>
      <c r="OO220" s="24"/>
      <c r="OP220" s="24"/>
      <c r="OQ220" s="24"/>
      <c r="OR220" s="24"/>
      <c r="OS220" s="24"/>
      <c r="OT220" s="24"/>
      <c r="OU220" s="24"/>
      <c r="OV220" s="24"/>
      <c r="OW220" s="24"/>
      <c r="OX220" s="24"/>
      <c r="OY220" s="24"/>
      <c r="OZ220" s="24"/>
      <c r="PA220" s="24"/>
      <c r="PB220" s="24"/>
      <c r="PC220" s="24"/>
      <c r="PD220" s="24"/>
      <c r="PE220" s="24"/>
      <c r="PF220" s="24"/>
      <c r="PG220" s="24"/>
      <c r="PH220" s="24"/>
      <c r="PI220" s="24"/>
      <c r="PJ220" s="24"/>
      <c r="PK220" s="24"/>
      <c r="PL220" s="24"/>
      <c r="PM220" s="24"/>
      <c r="PN220" s="24"/>
      <c r="PO220" s="24"/>
      <c r="PP220" s="24"/>
      <c r="PQ220" s="24"/>
      <c r="PR220" s="24"/>
      <c r="PS220" s="24"/>
      <c r="PT220" s="24"/>
      <c r="PU220" s="24"/>
      <c r="PV220" s="24"/>
      <c r="PW220" s="24"/>
      <c r="PX220" s="24"/>
      <c r="PY220" s="24"/>
      <c r="PZ220" s="24"/>
      <c r="QA220" s="24"/>
      <c r="QB220" s="24"/>
      <c r="QC220" s="24"/>
      <c r="QD220" s="24"/>
      <c r="QE220" s="24"/>
      <c r="QF220" s="24"/>
      <c r="QG220" s="24"/>
      <c r="QH220" s="24"/>
      <c r="QI220" s="24"/>
      <c r="QJ220" s="24"/>
      <c r="QK220" s="24"/>
      <c r="QL220" s="24"/>
      <c r="QM220" s="24"/>
      <c r="QN220" s="24"/>
      <c r="QO220" s="24"/>
      <c r="QP220" s="24"/>
      <c r="QQ220" s="24"/>
      <c r="QR220" s="24"/>
      <c r="QS220" s="24"/>
      <c r="QT220" s="24"/>
      <c r="QU220" s="24"/>
      <c r="QV220" s="24"/>
      <c r="QW220" s="24"/>
      <c r="QX220" s="24"/>
      <c r="QY220" s="24"/>
      <c r="QZ220" s="24"/>
      <c r="RA220" s="24"/>
      <c r="RB220" s="24"/>
      <c r="RC220" s="24"/>
      <c r="RD220" s="24"/>
      <c r="RE220" s="24"/>
      <c r="RF220" s="24"/>
      <c r="RG220" s="24"/>
      <c r="RH220" s="24"/>
      <c r="RI220" s="24"/>
      <c r="RJ220" s="24"/>
      <c r="RK220" s="24"/>
      <c r="RL220" s="24"/>
      <c r="RM220" s="24"/>
      <c r="RN220" s="24"/>
      <c r="RO220" s="24"/>
      <c r="RP220" s="24"/>
      <c r="RQ220" s="24"/>
      <c r="RR220" s="24"/>
      <c r="RS220" s="24"/>
      <c r="RT220" s="24"/>
      <c r="RU220" s="24"/>
      <c r="RV220" s="24"/>
      <c r="RW220" s="24"/>
      <c r="RX220" s="24"/>
      <c r="RY220" s="24"/>
      <c r="RZ220" s="24"/>
      <c r="SA220" s="24"/>
      <c r="SB220" s="24"/>
      <c r="SC220" s="24"/>
      <c r="SD220" s="24"/>
      <c r="SE220" s="24"/>
      <c r="SF220" s="24"/>
      <c r="SG220" s="24"/>
      <c r="SH220" s="24"/>
      <c r="SI220" s="24"/>
      <c r="SJ220" s="24"/>
      <c r="SK220" s="24"/>
      <c r="SL220" s="24"/>
      <c r="SM220" s="24"/>
      <c r="SN220" s="24"/>
      <c r="SO220" s="24"/>
      <c r="SP220" s="24"/>
      <c r="SQ220" s="24"/>
      <c r="SR220" s="24"/>
      <c r="SS220" s="24"/>
      <c r="ST220" s="24"/>
      <c r="SU220" s="24"/>
      <c r="SV220" s="24"/>
      <c r="SW220" s="24"/>
      <c r="SX220" s="24"/>
      <c r="SY220" s="24"/>
      <c r="SZ220" s="24"/>
      <c r="TA220" s="24"/>
      <c r="TB220" s="24"/>
      <c r="TC220" s="24"/>
      <c r="TD220" s="24"/>
      <c r="TE220" s="24"/>
      <c r="TF220" s="24"/>
      <c r="TG220" s="24"/>
      <c r="TH220" s="24"/>
      <c r="TI220" s="24"/>
      <c r="TJ220" s="24"/>
      <c r="TK220" s="24"/>
      <c r="TL220" s="24"/>
      <c r="TM220" s="24"/>
      <c r="TN220" s="24"/>
      <c r="TO220" s="24"/>
      <c r="TP220" s="24"/>
      <c r="TQ220" s="24"/>
      <c r="TR220" s="24"/>
      <c r="TS220" s="24"/>
      <c r="TT220" s="24"/>
      <c r="TU220" s="24"/>
      <c r="TV220" s="24"/>
      <c r="TW220" s="24"/>
      <c r="TX220" s="24"/>
      <c r="TY220" s="24"/>
      <c r="TZ220" s="24"/>
      <c r="UA220" s="24"/>
      <c r="UB220" s="24"/>
      <c r="UC220" s="24"/>
      <c r="UD220" s="24"/>
      <c r="UE220" s="24"/>
      <c r="UF220" s="24"/>
      <c r="UG220" s="24"/>
      <c r="UH220" s="24"/>
      <c r="UI220" s="24"/>
      <c r="UJ220" s="24"/>
      <c r="UK220" s="24"/>
      <c r="UL220" s="24"/>
      <c r="UM220" s="24"/>
      <c r="UN220" s="24"/>
      <c r="UO220" s="24"/>
      <c r="UP220" s="24"/>
      <c r="UQ220" s="24"/>
      <c r="UR220" s="24"/>
      <c r="US220" s="24"/>
      <c r="UT220" s="24"/>
      <c r="UU220" s="24"/>
      <c r="UV220" s="24"/>
      <c r="UW220" s="24"/>
      <c r="UX220" s="24"/>
      <c r="UY220" s="24"/>
      <c r="UZ220" s="24"/>
      <c r="VA220" s="24"/>
      <c r="VB220" s="24"/>
      <c r="VC220" s="24"/>
      <c r="VD220" s="24"/>
      <c r="VE220" s="24"/>
      <c r="VF220" s="24"/>
      <c r="VG220" s="24"/>
      <c r="VH220" s="24"/>
      <c r="VI220" s="24"/>
      <c r="VJ220" s="24"/>
      <c r="VK220" s="24"/>
      <c r="VL220" s="24"/>
      <c r="VM220" s="24"/>
      <c r="VN220" s="24"/>
      <c r="VO220" s="24"/>
      <c r="VP220" s="24"/>
      <c r="VQ220" s="24"/>
      <c r="VR220" s="24"/>
      <c r="VS220" s="24"/>
      <c r="VT220" s="24"/>
      <c r="VU220" s="24"/>
      <c r="VV220" s="24"/>
      <c r="VW220" s="24"/>
      <c r="VX220" s="24"/>
      <c r="VY220" s="24"/>
      <c r="VZ220" s="24"/>
      <c r="WA220" s="24"/>
      <c r="WB220" s="24"/>
      <c r="WC220" s="24"/>
      <c r="WD220" s="24"/>
      <c r="WE220" s="24"/>
      <c r="WF220" s="24"/>
      <c r="WG220" s="24"/>
      <c r="WH220" s="24"/>
      <c r="WI220" s="24"/>
      <c r="WJ220" s="24"/>
      <c r="WK220" s="24"/>
      <c r="WL220" s="24"/>
      <c r="WM220" s="24"/>
      <c r="WN220" s="24"/>
      <c r="WO220" s="24"/>
      <c r="WP220" s="24"/>
      <c r="WQ220" s="24"/>
      <c r="WR220" s="24"/>
      <c r="WS220" s="24"/>
      <c r="WT220" s="24"/>
      <c r="WU220" s="24"/>
      <c r="WV220" s="24"/>
      <c r="WW220" s="24"/>
      <c r="WX220" s="24"/>
      <c r="WY220" s="24"/>
      <c r="WZ220" s="24"/>
      <c r="XA220" s="24"/>
      <c r="XB220" s="24"/>
      <c r="XC220" s="24"/>
      <c r="XD220" s="24"/>
      <c r="XE220" s="24"/>
      <c r="XF220" s="24"/>
      <c r="XG220" s="24"/>
      <c r="XH220" s="24"/>
      <c r="XI220" s="24"/>
      <c r="XJ220" s="24"/>
      <c r="XK220" s="24"/>
      <c r="XL220" s="24"/>
      <c r="XM220" s="24"/>
      <c r="XN220" s="24"/>
      <c r="XO220" s="24"/>
      <c r="XP220" s="24"/>
      <c r="XQ220" s="24"/>
      <c r="XR220" s="24"/>
      <c r="XS220" s="24"/>
      <c r="XT220" s="24"/>
      <c r="XU220" s="24"/>
      <c r="XV220" s="24"/>
      <c r="XW220" s="24"/>
      <c r="XX220" s="24"/>
      <c r="XY220" s="24"/>
      <c r="XZ220" s="24"/>
      <c r="YA220" s="24"/>
      <c r="YB220" s="24"/>
      <c r="YC220" s="24"/>
      <c r="YD220" s="24"/>
      <c r="YE220" s="24"/>
      <c r="YF220" s="24"/>
      <c r="YG220" s="24"/>
      <c r="YH220" s="24"/>
      <c r="YI220" s="24"/>
      <c r="YJ220" s="24"/>
      <c r="YK220" s="24"/>
      <c r="YL220" s="24"/>
      <c r="YM220" s="24"/>
      <c r="YN220" s="24"/>
      <c r="YO220" s="24"/>
      <c r="YP220" s="24"/>
      <c r="YQ220" s="24"/>
      <c r="YR220" s="24"/>
      <c r="YS220" s="24"/>
      <c r="YT220" s="24"/>
      <c r="YU220" s="24"/>
      <c r="YV220" s="24"/>
      <c r="YW220" s="24"/>
      <c r="YX220" s="24"/>
      <c r="YY220" s="24"/>
      <c r="YZ220" s="24"/>
      <c r="ZA220" s="24"/>
      <c r="ZB220" s="24"/>
      <c r="ZC220" s="24"/>
      <c r="ZD220" s="24"/>
      <c r="ZE220" s="24"/>
      <c r="ZF220" s="24"/>
      <c r="ZG220" s="24"/>
      <c r="ZH220" s="24"/>
      <c r="ZI220" s="24"/>
      <c r="ZJ220" s="24"/>
      <c r="ZK220" s="24"/>
      <c r="ZL220" s="24"/>
      <c r="ZM220" s="24"/>
      <c r="ZN220" s="24"/>
      <c r="ZO220" s="24"/>
      <c r="ZP220" s="24"/>
      <c r="ZQ220" s="24"/>
      <c r="ZR220" s="24"/>
      <c r="ZS220" s="24"/>
      <c r="ZT220" s="24"/>
      <c r="ZU220" s="24"/>
      <c r="ZV220" s="24"/>
      <c r="ZW220" s="24"/>
      <c r="ZX220" s="24"/>
      <c r="ZY220" s="24"/>
      <c r="ZZ220" s="24"/>
      <c r="AAA220" s="24"/>
      <c r="AAB220" s="24"/>
      <c r="AAC220" s="24"/>
      <c r="AAD220" s="24"/>
      <c r="AAE220" s="24"/>
      <c r="AAF220" s="24"/>
      <c r="AAG220" s="24"/>
      <c r="AAH220" s="24"/>
      <c r="AAI220" s="24"/>
      <c r="AAJ220" s="24"/>
      <c r="AAK220" s="24"/>
      <c r="AAL220" s="24"/>
      <c r="AAM220" s="24"/>
      <c r="AAN220" s="24"/>
      <c r="AAO220" s="24"/>
      <c r="AAP220" s="24"/>
      <c r="AAQ220" s="24"/>
      <c r="AAR220" s="24"/>
      <c r="AAS220" s="24"/>
      <c r="AAT220" s="24"/>
      <c r="AAU220" s="24"/>
      <c r="AAV220" s="24"/>
      <c r="AAW220" s="24"/>
      <c r="AAX220" s="24"/>
      <c r="AAY220" s="24"/>
      <c r="AAZ220" s="24"/>
      <c r="ABA220" s="24"/>
      <c r="ABB220" s="24"/>
      <c r="ABC220" s="24"/>
      <c r="ABD220" s="24"/>
      <c r="ABE220" s="24"/>
      <c r="ABF220" s="24"/>
      <c r="ABG220" s="24"/>
      <c r="ABH220" s="24"/>
      <c r="ABI220" s="24"/>
      <c r="ABJ220" s="24"/>
      <c r="ABK220" s="24"/>
    </row>
    <row r="221" spans="1:739" s="43" customFormat="1">
      <c r="A221" s="13" t="s">
        <v>517</v>
      </c>
      <c r="B221" s="23" t="s">
        <v>4</v>
      </c>
      <c r="C221" s="14" t="s">
        <v>24</v>
      </c>
      <c r="D221" s="58">
        <v>0.88138478939999998</v>
      </c>
      <c r="E221" s="59">
        <v>8.2412999999999996E-4</v>
      </c>
      <c r="F221" s="17">
        <v>430.99716201659999</v>
      </c>
      <c r="G221" s="26" t="s">
        <v>336</v>
      </c>
      <c r="H221" s="19"/>
      <c r="I221" s="20" t="s">
        <v>27</v>
      </c>
      <c r="J221" s="20">
        <v>11</v>
      </c>
      <c r="K221" s="29">
        <v>0.15</v>
      </c>
      <c r="L221" s="29">
        <v>0.01</v>
      </c>
      <c r="M221" s="32" t="s">
        <v>25</v>
      </c>
      <c r="N221" s="21">
        <v>0.7940403508108107</v>
      </c>
      <c r="O221" s="22" t="s">
        <v>12</v>
      </c>
      <c r="P221" s="24" t="s">
        <v>337</v>
      </c>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c r="DH221" s="24"/>
      <c r="DI221" s="24"/>
      <c r="DJ221" s="24"/>
      <c r="DK221" s="24"/>
      <c r="DL221" s="24"/>
      <c r="DM221" s="24"/>
      <c r="DN221" s="24"/>
      <c r="DO221" s="24"/>
      <c r="DP221" s="24"/>
      <c r="DQ221" s="24"/>
      <c r="DR221" s="24"/>
      <c r="DS221" s="24"/>
      <c r="DT221" s="24"/>
      <c r="DU221" s="24"/>
      <c r="DV221" s="24"/>
      <c r="DW221" s="24"/>
      <c r="DX221" s="24"/>
      <c r="DY221" s="24"/>
      <c r="DZ221" s="24"/>
      <c r="EA221" s="24"/>
      <c r="EB221" s="24"/>
      <c r="EC221" s="24"/>
      <c r="ED221" s="24"/>
      <c r="EE221" s="24"/>
      <c r="EF221" s="24"/>
      <c r="EG221" s="24"/>
      <c r="EH221" s="24"/>
      <c r="EI221" s="24"/>
      <c r="EJ221" s="24"/>
      <c r="EK221" s="24"/>
      <c r="EL221" s="24"/>
      <c r="EM221" s="24"/>
      <c r="EN221" s="24"/>
      <c r="EO221" s="24"/>
      <c r="EP221" s="24"/>
      <c r="EQ221" s="24"/>
      <c r="ER221" s="24"/>
      <c r="ES221" s="24"/>
      <c r="ET221" s="24"/>
      <c r="EU221" s="24"/>
      <c r="EV221" s="24"/>
      <c r="EW221" s="24"/>
      <c r="EX221" s="24"/>
      <c r="EY221" s="24"/>
      <c r="EZ221" s="24"/>
      <c r="FA221" s="24"/>
      <c r="FB221" s="24"/>
      <c r="FC221" s="24"/>
      <c r="FD221" s="24"/>
      <c r="FE221" s="24"/>
      <c r="FF221" s="24"/>
      <c r="FG221" s="24"/>
      <c r="FH221" s="24"/>
      <c r="FI221" s="24"/>
      <c r="FJ221" s="24"/>
      <c r="FK221" s="24"/>
      <c r="FL221" s="24"/>
      <c r="FM221" s="24"/>
      <c r="FN221" s="24"/>
      <c r="FO221" s="24"/>
      <c r="FP221" s="24"/>
      <c r="FQ221" s="24"/>
      <c r="FR221" s="24"/>
      <c r="FS221" s="24"/>
      <c r="FT221" s="24"/>
      <c r="FU221" s="24"/>
      <c r="FV221" s="24"/>
      <c r="FW221" s="24"/>
      <c r="FX221" s="24"/>
      <c r="FY221" s="24"/>
      <c r="FZ221" s="24"/>
      <c r="GA221" s="24"/>
      <c r="GB221" s="24"/>
      <c r="GC221" s="24"/>
      <c r="GD221" s="24"/>
      <c r="GE221" s="24"/>
      <c r="GF221" s="24"/>
      <c r="GG221" s="24"/>
      <c r="GH221" s="24"/>
      <c r="GI221" s="24"/>
      <c r="GJ221" s="24"/>
      <c r="GK221" s="24"/>
      <c r="GL221" s="24"/>
      <c r="GM221" s="24"/>
      <c r="GN221" s="24"/>
      <c r="GO221" s="24"/>
      <c r="GP221" s="24"/>
      <c r="GQ221" s="24"/>
      <c r="GR221" s="24"/>
      <c r="GS221" s="24"/>
      <c r="GT221" s="24"/>
      <c r="GU221" s="24"/>
      <c r="GV221" s="24"/>
      <c r="GW221" s="24"/>
      <c r="GX221" s="24"/>
      <c r="GY221" s="24"/>
      <c r="GZ221" s="24"/>
      <c r="HA221" s="24"/>
      <c r="HB221" s="24"/>
      <c r="HC221" s="24"/>
      <c r="HD221" s="24"/>
      <c r="HE221" s="24"/>
      <c r="HF221" s="24"/>
      <c r="HG221" s="24"/>
      <c r="HH221" s="24"/>
      <c r="HI221" s="24"/>
      <c r="HJ221" s="24"/>
      <c r="HK221" s="24"/>
      <c r="HL221" s="24"/>
      <c r="HM221" s="24"/>
      <c r="HN221" s="24"/>
      <c r="HO221" s="24"/>
      <c r="HP221" s="24"/>
      <c r="HQ221" s="24"/>
      <c r="HR221" s="24"/>
      <c r="HS221" s="24"/>
      <c r="HT221" s="24"/>
      <c r="HU221" s="24"/>
      <c r="HV221" s="24"/>
      <c r="HW221" s="24"/>
      <c r="HX221" s="24"/>
      <c r="HY221" s="24"/>
      <c r="HZ221" s="24"/>
      <c r="IA221" s="24"/>
      <c r="IB221" s="24"/>
      <c r="IC221" s="24"/>
      <c r="ID221" s="24"/>
      <c r="IE221" s="24"/>
      <c r="IF221" s="24"/>
      <c r="IG221" s="24"/>
      <c r="IH221" s="24"/>
      <c r="II221" s="24"/>
      <c r="IJ221" s="24"/>
      <c r="IK221" s="24"/>
      <c r="IL221" s="24"/>
      <c r="IM221" s="24"/>
      <c r="IN221" s="24"/>
      <c r="IO221" s="24"/>
      <c r="IP221" s="24"/>
      <c r="IQ221" s="24"/>
      <c r="IR221" s="24"/>
      <c r="IS221" s="24"/>
      <c r="IT221" s="24"/>
      <c r="IU221" s="24"/>
      <c r="IV221" s="24"/>
      <c r="IW221" s="24"/>
      <c r="IX221" s="24"/>
      <c r="IY221" s="24"/>
      <c r="IZ221" s="24"/>
      <c r="JA221" s="24"/>
      <c r="JB221" s="24"/>
      <c r="JC221" s="24"/>
      <c r="JD221" s="24"/>
      <c r="JE221" s="24"/>
      <c r="JF221" s="24"/>
      <c r="JG221" s="24"/>
      <c r="JH221" s="24"/>
      <c r="JI221" s="24"/>
      <c r="JJ221" s="24"/>
      <c r="JK221" s="24"/>
      <c r="JL221" s="24"/>
      <c r="JM221" s="24"/>
      <c r="JN221" s="24"/>
      <c r="JO221" s="24"/>
      <c r="JP221" s="24"/>
      <c r="JQ221" s="24"/>
      <c r="JR221" s="24"/>
      <c r="JS221" s="24"/>
      <c r="JT221" s="24"/>
      <c r="JU221" s="24"/>
      <c r="JV221" s="24"/>
      <c r="JW221" s="24"/>
      <c r="JX221" s="24"/>
      <c r="JY221" s="24"/>
      <c r="JZ221" s="24"/>
      <c r="KA221" s="24"/>
      <c r="KB221" s="24"/>
      <c r="KC221" s="24"/>
      <c r="KD221" s="24"/>
      <c r="KE221" s="24"/>
      <c r="KF221" s="24"/>
      <c r="KG221" s="24"/>
      <c r="KH221" s="24"/>
      <c r="KI221" s="24"/>
      <c r="KJ221" s="24"/>
      <c r="KK221" s="24"/>
      <c r="KL221" s="24"/>
      <c r="KM221" s="24"/>
      <c r="KN221" s="24"/>
      <c r="KO221" s="24"/>
      <c r="KP221" s="24"/>
      <c r="KQ221" s="24"/>
      <c r="KR221" s="24"/>
      <c r="KS221" s="24"/>
      <c r="KT221" s="24"/>
      <c r="KU221" s="24"/>
      <c r="KV221" s="24"/>
      <c r="KW221" s="24"/>
      <c r="KX221" s="24"/>
      <c r="KY221" s="24"/>
      <c r="KZ221" s="24"/>
      <c r="LA221" s="24"/>
      <c r="LB221" s="24"/>
      <c r="LC221" s="24"/>
      <c r="LD221" s="24"/>
      <c r="LE221" s="24"/>
      <c r="LF221" s="24"/>
      <c r="LG221" s="24"/>
      <c r="LH221" s="24"/>
      <c r="LI221" s="24"/>
      <c r="LJ221" s="24"/>
      <c r="LK221" s="24"/>
      <c r="LL221" s="24"/>
      <c r="LM221" s="24"/>
      <c r="LN221" s="24"/>
      <c r="LO221" s="24"/>
      <c r="LP221" s="24"/>
      <c r="LQ221" s="24"/>
      <c r="LR221" s="24"/>
      <c r="LS221" s="24"/>
      <c r="LT221" s="24"/>
      <c r="LU221" s="24"/>
      <c r="LV221" s="24"/>
      <c r="LW221" s="24"/>
      <c r="LX221" s="24"/>
      <c r="LY221" s="24"/>
      <c r="LZ221" s="24"/>
      <c r="MA221" s="24"/>
      <c r="MB221" s="24"/>
      <c r="MC221" s="24"/>
      <c r="MD221" s="24"/>
      <c r="ME221" s="24"/>
      <c r="MF221" s="24"/>
      <c r="MG221" s="24"/>
      <c r="MH221" s="24"/>
      <c r="MI221" s="24"/>
      <c r="MJ221" s="24"/>
      <c r="MK221" s="24"/>
      <c r="ML221" s="24"/>
      <c r="MM221" s="24"/>
      <c r="MN221" s="24"/>
      <c r="MO221" s="24"/>
      <c r="MP221" s="24"/>
      <c r="MQ221" s="24"/>
      <c r="MR221" s="24"/>
      <c r="MS221" s="24"/>
      <c r="MT221" s="24"/>
      <c r="MU221" s="24"/>
      <c r="MV221" s="24"/>
      <c r="MW221" s="24"/>
      <c r="MX221" s="24"/>
      <c r="MY221" s="24"/>
      <c r="MZ221" s="24"/>
      <c r="NA221" s="24"/>
      <c r="NB221" s="24"/>
      <c r="NC221" s="24"/>
      <c r="ND221" s="24"/>
      <c r="NE221" s="24"/>
      <c r="NF221" s="24"/>
      <c r="NG221" s="24"/>
      <c r="NH221" s="24"/>
      <c r="NI221" s="24"/>
      <c r="NJ221" s="24"/>
      <c r="NK221" s="24"/>
      <c r="NL221" s="24"/>
      <c r="NM221" s="24"/>
      <c r="NN221" s="24"/>
      <c r="NO221" s="24"/>
      <c r="NP221" s="24"/>
      <c r="NQ221" s="24"/>
      <c r="NR221" s="24"/>
      <c r="NS221" s="24"/>
      <c r="NT221" s="24"/>
      <c r="NU221" s="24"/>
      <c r="NV221" s="24"/>
      <c r="NW221" s="24"/>
      <c r="NX221" s="24"/>
      <c r="NY221" s="24"/>
      <c r="NZ221" s="24"/>
      <c r="OA221" s="24"/>
      <c r="OB221" s="24"/>
      <c r="OC221" s="24"/>
      <c r="OD221" s="24"/>
      <c r="OE221" s="24"/>
      <c r="OF221" s="24"/>
      <c r="OG221" s="24"/>
      <c r="OH221" s="24"/>
      <c r="OI221" s="24"/>
      <c r="OJ221" s="24"/>
      <c r="OK221" s="24"/>
      <c r="OL221" s="24"/>
      <c r="OM221" s="24"/>
      <c r="ON221" s="24"/>
      <c r="OO221" s="24"/>
      <c r="OP221" s="24"/>
      <c r="OQ221" s="24"/>
      <c r="OR221" s="24"/>
      <c r="OS221" s="24"/>
      <c r="OT221" s="24"/>
      <c r="OU221" s="24"/>
      <c r="OV221" s="24"/>
      <c r="OW221" s="24"/>
      <c r="OX221" s="24"/>
      <c r="OY221" s="24"/>
      <c r="OZ221" s="24"/>
      <c r="PA221" s="24"/>
      <c r="PB221" s="24"/>
      <c r="PC221" s="24"/>
      <c r="PD221" s="24"/>
      <c r="PE221" s="24"/>
      <c r="PF221" s="24"/>
      <c r="PG221" s="24"/>
      <c r="PH221" s="24"/>
      <c r="PI221" s="24"/>
      <c r="PJ221" s="24"/>
      <c r="PK221" s="24"/>
      <c r="PL221" s="24"/>
      <c r="PM221" s="24"/>
      <c r="PN221" s="24"/>
      <c r="PO221" s="24"/>
      <c r="PP221" s="24"/>
      <c r="PQ221" s="24"/>
      <c r="PR221" s="24"/>
      <c r="PS221" s="24"/>
      <c r="PT221" s="24"/>
      <c r="PU221" s="24"/>
      <c r="PV221" s="24"/>
      <c r="PW221" s="24"/>
      <c r="PX221" s="24"/>
      <c r="PY221" s="24"/>
      <c r="PZ221" s="24"/>
      <c r="QA221" s="24"/>
      <c r="QB221" s="24"/>
      <c r="QC221" s="24"/>
      <c r="QD221" s="24"/>
      <c r="QE221" s="24"/>
      <c r="QF221" s="24"/>
      <c r="QG221" s="24"/>
      <c r="QH221" s="24"/>
      <c r="QI221" s="24"/>
      <c r="QJ221" s="24"/>
      <c r="QK221" s="24"/>
      <c r="QL221" s="24"/>
      <c r="QM221" s="24"/>
      <c r="QN221" s="24"/>
      <c r="QO221" s="24"/>
      <c r="QP221" s="24"/>
      <c r="QQ221" s="24"/>
      <c r="QR221" s="24"/>
      <c r="QS221" s="24"/>
      <c r="QT221" s="24"/>
      <c r="QU221" s="24"/>
      <c r="QV221" s="24"/>
      <c r="QW221" s="24"/>
      <c r="QX221" s="24"/>
      <c r="QY221" s="24"/>
      <c r="QZ221" s="24"/>
      <c r="RA221" s="24"/>
      <c r="RB221" s="24"/>
      <c r="RC221" s="24"/>
      <c r="RD221" s="24"/>
      <c r="RE221" s="24"/>
      <c r="RF221" s="24"/>
      <c r="RG221" s="24"/>
      <c r="RH221" s="24"/>
      <c r="RI221" s="24"/>
      <c r="RJ221" s="24"/>
      <c r="RK221" s="24"/>
      <c r="RL221" s="24"/>
      <c r="RM221" s="24"/>
      <c r="RN221" s="24"/>
      <c r="RO221" s="24"/>
      <c r="RP221" s="24"/>
      <c r="RQ221" s="24"/>
      <c r="RR221" s="24"/>
      <c r="RS221" s="24"/>
      <c r="RT221" s="24"/>
      <c r="RU221" s="24"/>
      <c r="RV221" s="24"/>
      <c r="RW221" s="24"/>
      <c r="RX221" s="24"/>
      <c r="RY221" s="24"/>
      <c r="RZ221" s="24"/>
      <c r="SA221" s="24"/>
      <c r="SB221" s="24"/>
      <c r="SC221" s="24"/>
      <c r="SD221" s="24"/>
      <c r="SE221" s="24"/>
      <c r="SF221" s="24"/>
      <c r="SG221" s="24"/>
      <c r="SH221" s="24"/>
      <c r="SI221" s="24"/>
      <c r="SJ221" s="24"/>
      <c r="SK221" s="24"/>
      <c r="SL221" s="24"/>
      <c r="SM221" s="24"/>
      <c r="SN221" s="24"/>
      <c r="SO221" s="24"/>
      <c r="SP221" s="24"/>
      <c r="SQ221" s="24"/>
      <c r="SR221" s="24"/>
      <c r="SS221" s="24"/>
      <c r="ST221" s="24"/>
      <c r="SU221" s="24"/>
      <c r="SV221" s="24"/>
      <c r="SW221" s="24"/>
      <c r="SX221" s="24"/>
      <c r="SY221" s="24"/>
      <c r="SZ221" s="24"/>
      <c r="TA221" s="24"/>
      <c r="TB221" s="24"/>
      <c r="TC221" s="24"/>
      <c r="TD221" s="24"/>
      <c r="TE221" s="24"/>
      <c r="TF221" s="24"/>
      <c r="TG221" s="24"/>
      <c r="TH221" s="24"/>
      <c r="TI221" s="24"/>
      <c r="TJ221" s="24"/>
      <c r="TK221" s="24"/>
      <c r="TL221" s="24"/>
      <c r="TM221" s="24"/>
      <c r="TN221" s="24"/>
      <c r="TO221" s="24"/>
      <c r="TP221" s="24"/>
      <c r="TQ221" s="24"/>
      <c r="TR221" s="24"/>
      <c r="TS221" s="24"/>
      <c r="TT221" s="24"/>
      <c r="TU221" s="24"/>
      <c r="TV221" s="24"/>
      <c r="TW221" s="24"/>
      <c r="TX221" s="24"/>
      <c r="TY221" s="24"/>
      <c r="TZ221" s="24"/>
      <c r="UA221" s="24"/>
      <c r="UB221" s="24"/>
      <c r="UC221" s="24"/>
      <c r="UD221" s="24"/>
      <c r="UE221" s="24"/>
      <c r="UF221" s="24"/>
      <c r="UG221" s="24"/>
      <c r="UH221" s="24"/>
      <c r="UI221" s="24"/>
      <c r="UJ221" s="24"/>
      <c r="UK221" s="24"/>
      <c r="UL221" s="24"/>
      <c r="UM221" s="24"/>
      <c r="UN221" s="24"/>
      <c r="UO221" s="24"/>
      <c r="UP221" s="24"/>
      <c r="UQ221" s="24"/>
      <c r="UR221" s="24"/>
      <c r="US221" s="24"/>
      <c r="UT221" s="24"/>
      <c r="UU221" s="24"/>
      <c r="UV221" s="24"/>
      <c r="UW221" s="24"/>
      <c r="UX221" s="24"/>
      <c r="UY221" s="24"/>
      <c r="UZ221" s="24"/>
      <c r="VA221" s="24"/>
      <c r="VB221" s="24"/>
      <c r="VC221" s="24"/>
      <c r="VD221" s="24"/>
      <c r="VE221" s="24"/>
      <c r="VF221" s="24"/>
      <c r="VG221" s="24"/>
      <c r="VH221" s="24"/>
      <c r="VI221" s="24"/>
      <c r="VJ221" s="24"/>
      <c r="VK221" s="24"/>
      <c r="VL221" s="24"/>
      <c r="VM221" s="24"/>
      <c r="VN221" s="24"/>
      <c r="VO221" s="24"/>
      <c r="VP221" s="24"/>
      <c r="VQ221" s="24"/>
      <c r="VR221" s="24"/>
      <c r="VS221" s="24"/>
      <c r="VT221" s="24"/>
      <c r="VU221" s="24"/>
      <c r="VV221" s="24"/>
      <c r="VW221" s="24"/>
      <c r="VX221" s="24"/>
      <c r="VY221" s="24"/>
      <c r="VZ221" s="24"/>
      <c r="WA221" s="24"/>
      <c r="WB221" s="24"/>
      <c r="WC221" s="24"/>
      <c r="WD221" s="24"/>
      <c r="WE221" s="24"/>
      <c r="WF221" s="24"/>
      <c r="WG221" s="24"/>
      <c r="WH221" s="24"/>
      <c r="WI221" s="24"/>
      <c r="WJ221" s="24"/>
      <c r="WK221" s="24"/>
      <c r="WL221" s="24"/>
      <c r="WM221" s="24"/>
      <c r="WN221" s="24"/>
      <c r="WO221" s="24"/>
      <c r="WP221" s="24"/>
      <c r="WQ221" s="24"/>
      <c r="WR221" s="24"/>
      <c r="WS221" s="24"/>
      <c r="WT221" s="24"/>
      <c r="WU221" s="24"/>
      <c r="WV221" s="24"/>
      <c r="WW221" s="24"/>
      <c r="WX221" s="24"/>
      <c r="WY221" s="24"/>
      <c r="WZ221" s="24"/>
      <c r="XA221" s="24"/>
      <c r="XB221" s="24"/>
      <c r="XC221" s="24"/>
      <c r="XD221" s="24"/>
      <c r="XE221" s="24"/>
      <c r="XF221" s="24"/>
      <c r="XG221" s="24"/>
      <c r="XH221" s="24"/>
      <c r="XI221" s="24"/>
      <c r="XJ221" s="24"/>
      <c r="XK221" s="24"/>
      <c r="XL221" s="24"/>
      <c r="XM221" s="24"/>
      <c r="XN221" s="24"/>
      <c r="XO221" s="24"/>
      <c r="XP221" s="24"/>
      <c r="XQ221" s="24"/>
      <c r="XR221" s="24"/>
      <c r="XS221" s="24"/>
      <c r="XT221" s="24"/>
      <c r="XU221" s="24"/>
      <c r="XV221" s="24"/>
      <c r="XW221" s="24"/>
      <c r="XX221" s="24"/>
      <c r="XY221" s="24"/>
      <c r="XZ221" s="24"/>
      <c r="YA221" s="24"/>
      <c r="YB221" s="24"/>
      <c r="YC221" s="24"/>
      <c r="YD221" s="24"/>
      <c r="YE221" s="24"/>
      <c r="YF221" s="24"/>
      <c r="YG221" s="24"/>
      <c r="YH221" s="24"/>
      <c r="YI221" s="24"/>
      <c r="YJ221" s="24"/>
      <c r="YK221" s="24"/>
      <c r="YL221" s="24"/>
      <c r="YM221" s="24"/>
      <c r="YN221" s="24"/>
      <c r="YO221" s="24"/>
      <c r="YP221" s="24"/>
      <c r="YQ221" s="24"/>
      <c r="YR221" s="24"/>
      <c r="YS221" s="24"/>
      <c r="YT221" s="24"/>
      <c r="YU221" s="24"/>
      <c r="YV221" s="24"/>
      <c r="YW221" s="24"/>
      <c r="YX221" s="24"/>
      <c r="YY221" s="24"/>
      <c r="YZ221" s="24"/>
      <c r="ZA221" s="24"/>
      <c r="ZB221" s="24"/>
      <c r="ZC221" s="24"/>
      <c r="ZD221" s="24"/>
      <c r="ZE221" s="24"/>
      <c r="ZF221" s="24"/>
      <c r="ZG221" s="24"/>
      <c r="ZH221" s="24"/>
      <c r="ZI221" s="24"/>
      <c r="ZJ221" s="24"/>
      <c r="ZK221" s="24"/>
      <c r="ZL221" s="24"/>
      <c r="ZM221" s="24"/>
      <c r="ZN221" s="24"/>
      <c r="ZO221" s="24"/>
      <c r="ZP221" s="24"/>
      <c r="ZQ221" s="24"/>
      <c r="ZR221" s="24"/>
      <c r="ZS221" s="24"/>
      <c r="ZT221" s="24"/>
      <c r="ZU221" s="24"/>
      <c r="ZV221" s="24"/>
      <c r="ZW221" s="24"/>
      <c r="ZX221" s="24"/>
      <c r="ZY221" s="24"/>
      <c r="ZZ221" s="24"/>
      <c r="AAA221" s="24"/>
      <c r="AAB221" s="24"/>
      <c r="AAC221" s="24"/>
      <c r="AAD221" s="24"/>
      <c r="AAE221" s="24"/>
      <c r="AAF221" s="24"/>
      <c r="AAG221" s="24"/>
      <c r="AAH221" s="24"/>
      <c r="AAI221" s="24"/>
      <c r="AAJ221" s="24"/>
    </row>
    <row r="222" spans="1:739" s="43" customFormat="1">
      <c r="A222" s="13" t="s">
        <v>517</v>
      </c>
      <c r="B222" s="14" t="s">
        <v>4</v>
      </c>
      <c r="C222" s="14" t="s">
        <v>24</v>
      </c>
      <c r="D222" s="15">
        <v>0.90889535173536196</v>
      </c>
      <c r="E222" s="16">
        <v>3.1151600000000001E-3</v>
      </c>
      <c r="F222" s="17">
        <v>444.44982699859202</v>
      </c>
      <c r="G222" s="26" t="s">
        <v>336</v>
      </c>
      <c r="H222" s="31"/>
      <c r="I222" s="20" t="s">
        <v>27</v>
      </c>
      <c r="J222" s="20">
        <v>11</v>
      </c>
      <c r="K222" s="15">
        <v>0.15148255862256033</v>
      </c>
      <c r="L222" s="15">
        <v>1.377114169296003E-2</v>
      </c>
      <c r="M222" s="32" t="s">
        <v>25</v>
      </c>
      <c r="N222" s="21">
        <v>0.81882464120302867</v>
      </c>
      <c r="O222" s="22" t="s">
        <v>12</v>
      </c>
      <c r="P222" s="24" t="s">
        <v>337</v>
      </c>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c r="EB222" s="24"/>
      <c r="EC222" s="24"/>
      <c r="ED222" s="24"/>
      <c r="EE222" s="24"/>
      <c r="EF222" s="24"/>
      <c r="EG222" s="24"/>
      <c r="EH222" s="24"/>
      <c r="EI222" s="24"/>
      <c r="EJ222" s="24"/>
      <c r="EK222" s="24"/>
      <c r="EL222" s="24"/>
      <c r="EM222" s="24"/>
      <c r="EN222" s="24"/>
      <c r="EO222" s="24"/>
      <c r="EP222" s="24"/>
      <c r="EQ222" s="24"/>
      <c r="ER222" s="24"/>
      <c r="ES222" s="24"/>
      <c r="ET222" s="24"/>
      <c r="EU222" s="24"/>
      <c r="EV222" s="24"/>
      <c r="EW222" s="24"/>
      <c r="EX222" s="24"/>
      <c r="EY222" s="24"/>
      <c r="EZ222" s="24"/>
      <c r="FA222" s="24"/>
      <c r="FB222" s="24"/>
      <c r="FC222" s="24"/>
      <c r="FD222" s="24"/>
      <c r="FE222" s="24"/>
      <c r="FF222" s="24"/>
      <c r="FG222" s="24"/>
      <c r="FH222" s="24"/>
      <c r="FI222" s="24"/>
      <c r="FJ222" s="24"/>
      <c r="FK222" s="24"/>
      <c r="FL222" s="24"/>
      <c r="FM222" s="24"/>
      <c r="FN222" s="24"/>
      <c r="FO222" s="24"/>
      <c r="FP222" s="24"/>
      <c r="FQ222" s="24"/>
      <c r="FR222" s="24"/>
      <c r="FS222" s="24"/>
      <c r="FT222" s="24"/>
      <c r="FU222" s="24"/>
      <c r="FV222" s="24"/>
      <c r="FW222" s="24"/>
      <c r="FX222" s="24"/>
      <c r="FY222" s="24"/>
      <c r="FZ222" s="24"/>
      <c r="GA222" s="24"/>
      <c r="GB222" s="24"/>
      <c r="GC222" s="24"/>
      <c r="GD222" s="24"/>
      <c r="GE222" s="24"/>
      <c r="GF222" s="24"/>
      <c r="GG222" s="24"/>
      <c r="GH222" s="24"/>
      <c r="GI222" s="24"/>
      <c r="GJ222" s="24"/>
      <c r="GK222" s="24"/>
      <c r="GL222" s="24"/>
      <c r="GM222" s="24"/>
      <c r="GN222" s="24"/>
      <c r="GO222" s="24"/>
      <c r="GP222" s="24"/>
      <c r="GQ222" s="24"/>
      <c r="GR222" s="24"/>
      <c r="GS222" s="24"/>
      <c r="GT222" s="24"/>
      <c r="GU222" s="24"/>
      <c r="GV222" s="24"/>
      <c r="GW222" s="24"/>
      <c r="GX222" s="24"/>
      <c r="GY222" s="24"/>
      <c r="GZ222" s="24"/>
      <c r="HA222" s="24"/>
      <c r="HB222" s="24"/>
      <c r="HC222" s="24"/>
      <c r="HD222" s="24"/>
      <c r="HE222" s="24"/>
      <c r="HF222" s="24"/>
      <c r="HG222" s="24"/>
      <c r="HH222" s="24"/>
      <c r="HI222" s="24"/>
      <c r="HJ222" s="24"/>
      <c r="HK222" s="24"/>
      <c r="HL222" s="24"/>
      <c r="HM222" s="24"/>
      <c r="HN222" s="24"/>
      <c r="HO222" s="24"/>
      <c r="HP222" s="24"/>
      <c r="HQ222" s="24"/>
      <c r="HR222" s="24"/>
      <c r="HS222" s="24"/>
      <c r="HT222" s="24"/>
      <c r="HU222" s="24"/>
      <c r="HV222" s="24"/>
      <c r="HW222" s="24"/>
      <c r="HX222" s="24"/>
      <c r="HY222" s="24"/>
      <c r="HZ222" s="24"/>
      <c r="IA222" s="24"/>
      <c r="IB222" s="24"/>
      <c r="IC222" s="24"/>
      <c r="ID222" s="24"/>
      <c r="IE222" s="24"/>
      <c r="IF222" s="24"/>
      <c r="IG222" s="24"/>
      <c r="IH222" s="24"/>
      <c r="II222" s="24"/>
      <c r="IJ222" s="24"/>
      <c r="IK222" s="24"/>
      <c r="IL222" s="24"/>
      <c r="IM222" s="24"/>
      <c r="IN222" s="24"/>
      <c r="IO222" s="24"/>
      <c r="IP222" s="24"/>
      <c r="IQ222" s="24"/>
      <c r="IR222" s="24"/>
      <c r="IS222" s="24"/>
      <c r="IT222" s="24"/>
      <c r="IU222" s="24"/>
      <c r="IV222" s="24"/>
      <c r="IW222" s="24"/>
      <c r="IX222" s="24"/>
      <c r="IY222" s="24"/>
      <c r="IZ222" s="24"/>
      <c r="JA222" s="24"/>
      <c r="JB222" s="24"/>
      <c r="JC222" s="24"/>
      <c r="JD222" s="24"/>
      <c r="JE222" s="24"/>
      <c r="JF222" s="24"/>
      <c r="JG222" s="24"/>
      <c r="JH222" s="24"/>
      <c r="JI222" s="24"/>
      <c r="JJ222" s="24"/>
      <c r="JK222" s="24"/>
      <c r="JL222" s="24"/>
      <c r="JM222" s="24"/>
      <c r="JN222" s="24"/>
      <c r="JO222" s="24"/>
      <c r="JP222" s="24"/>
      <c r="JQ222" s="24"/>
      <c r="JR222" s="24"/>
      <c r="JS222" s="24"/>
      <c r="JT222" s="24"/>
      <c r="JU222" s="24"/>
      <c r="JV222" s="24"/>
      <c r="JW222" s="24"/>
      <c r="JX222" s="24"/>
      <c r="JY222" s="24"/>
      <c r="JZ222" s="24"/>
      <c r="KA222" s="24"/>
      <c r="KB222" s="24"/>
      <c r="KC222" s="24"/>
      <c r="KD222" s="24"/>
      <c r="KE222" s="24"/>
      <c r="KF222" s="24"/>
      <c r="KG222" s="24"/>
      <c r="KH222" s="24"/>
      <c r="KI222" s="24"/>
      <c r="KJ222" s="24"/>
      <c r="KK222" s="24"/>
      <c r="KL222" s="24"/>
      <c r="KM222" s="24"/>
      <c r="KN222" s="24"/>
      <c r="KO222" s="24"/>
      <c r="KP222" s="24"/>
      <c r="KQ222" s="24"/>
      <c r="KR222" s="24"/>
      <c r="KS222" s="24"/>
      <c r="KT222" s="24"/>
      <c r="KU222" s="24"/>
      <c r="KV222" s="24"/>
      <c r="KW222" s="24"/>
      <c r="KX222" s="24"/>
      <c r="KY222" s="24"/>
      <c r="KZ222" s="24"/>
      <c r="LA222" s="24"/>
      <c r="LB222" s="24"/>
      <c r="LC222" s="24"/>
      <c r="LD222" s="24"/>
      <c r="LE222" s="24"/>
      <c r="LF222" s="24"/>
      <c r="LG222" s="24"/>
      <c r="LH222" s="24"/>
      <c r="LI222" s="24"/>
      <c r="LJ222" s="24"/>
      <c r="LK222" s="24"/>
      <c r="LL222" s="24"/>
      <c r="LM222" s="24"/>
      <c r="LN222" s="24"/>
      <c r="LO222" s="24"/>
      <c r="LP222" s="24"/>
      <c r="LQ222" s="24"/>
      <c r="LR222" s="24"/>
      <c r="LS222" s="24"/>
      <c r="LT222" s="24"/>
      <c r="LU222" s="24"/>
      <c r="LV222" s="24"/>
      <c r="LW222" s="24"/>
      <c r="LX222" s="24"/>
      <c r="LY222" s="24"/>
      <c r="LZ222" s="24"/>
      <c r="MA222" s="24"/>
      <c r="MB222" s="24"/>
      <c r="MC222" s="24"/>
      <c r="MD222" s="24"/>
      <c r="ME222" s="24"/>
      <c r="MF222" s="24"/>
      <c r="MG222" s="24"/>
      <c r="MH222" s="24"/>
      <c r="MI222" s="24"/>
      <c r="MJ222" s="24"/>
      <c r="MK222" s="24"/>
      <c r="ML222" s="24"/>
      <c r="MM222" s="24"/>
      <c r="MN222" s="24"/>
      <c r="MO222" s="24"/>
      <c r="MP222" s="24"/>
      <c r="MQ222" s="24"/>
      <c r="MR222" s="24"/>
      <c r="MS222" s="24"/>
      <c r="MT222" s="24"/>
      <c r="MU222" s="24"/>
      <c r="MV222" s="24"/>
      <c r="MW222" s="24"/>
      <c r="MX222" s="24"/>
      <c r="MY222" s="24"/>
      <c r="MZ222" s="24"/>
      <c r="NA222" s="24"/>
      <c r="NB222" s="24"/>
      <c r="NC222" s="24"/>
      <c r="ND222" s="24"/>
      <c r="NE222" s="24"/>
      <c r="NF222" s="24"/>
      <c r="NG222" s="24"/>
      <c r="NH222" s="24"/>
      <c r="NI222" s="24"/>
      <c r="NJ222" s="24"/>
      <c r="NK222" s="24"/>
      <c r="NL222" s="24"/>
      <c r="NM222" s="24"/>
      <c r="NN222" s="24"/>
      <c r="NO222" s="24"/>
      <c r="NP222" s="24"/>
      <c r="NQ222" s="24"/>
      <c r="NR222" s="24"/>
      <c r="NS222" s="24"/>
      <c r="NT222" s="24"/>
      <c r="NU222" s="24"/>
      <c r="NV222" s="24"/>
      <c r="NW222" s="24"/>
      <c r="NX222" s="24"/>
      <c r="NY222" s="24"/>
      <c r="NZ222" s="24"/>
      <c r="OA222" s="24"/>
      <c r="OB222" s="24"/>
      <c r="OC222" s="24"/>
      <c r="OD222" s="24"/>
      <c r="OE222" s="24"/>
      <c r="OF222" s="24"/>
      <c r="OG222" s="24"/>
      <c r="OH222" s="24"/>
      <c r="OI222" s="24"/>
      <c r="OJ222" s="24"/>
      <c r="OK222" s="24"/>
      <c r="OL222" s="24"/>
      <c r="OM222" s="24"/>
      <c r="ON222" s="24"/>
      <c r="OO222" s="24"/>
      <c r="OP222" s="24"/>
      <c r="OQ222" s="24"/>
      <c r="OR222" s="24"/>
      <c r="OS222" s="24"/>
      <c r="OT222" s="24"/>
      <c r="OU222" s="24"/>
      <c r="OV222" s="24"/>
      <c r="OW222" s="24"/>
      <c r="OX222" s="24"/>
      <c r="OY222" s="24"/>
      <c r="OZ222" s="24"/>
      <c r="PA222" s="24"/>
      <c r="PB222" s="24"/>
      <c r="PC222" s="24"/>
      <c r="PD222" s="24"/>
      <c r="PE222" s="24"/>
      <c r="PF222" s="24"/>
      <c r="PG222" s="24"/>
      <c r="PH222" s="24"/>
      <c r="PI222" s="24"/>
      <c r="PJ222" s="24"/>
      <c r="PK222" s="24"/>
      <c r="PL222" s="24"/>
      <c r="PM222" s="24"/>
      <c r="PN222" s="24"/>
      <c r="PO222" s="24"/>
      <c r="PP222" s="24"/>
      <c r="PQ222" s="24"/>
      <c r="PR222" s="24"/>
      <c r="PS222" s="24"/>
      <c r="PT222" s="24"/>
      <c r="PU222" s="24"/>
      <c r="PV222" s="24"/>
      <c r="PW222" s="24"/>
      <c r="PX222" s="24"/>
      <c r="PY222" s="24"/>
      <c r="PZ222" s="24"/>
      <c r="QA222" s="24"/>
      <c r="QB222" s="24"/>
      <c r="QC222" s="24"/>
      <c r="QD222" s="24"/>
      <c r="QE222" s="24"/>
      <c r="QF222" s="24"/>
      <c r="QG222" s="24"/>
      <c r="QH222" s="24"/>
      <c r="QI222" s="24"/>
      <c r="QJ222" s="24"/>
      <c r="QK222" s="24"/>
      <c r="QL222" s="24"/>
      <c r="QM222" s="24"/>
      <c r="QN222" s="24"/>
      <c r="QO222" s="24"/>
      <c r="QP222" s="24"/>
      <c r="QQ222" s="24"/>
      <c r="QR222" s="24"/>
      <c r="QS222" s="24"/>
      <c r="QT222" s="24"/>
      <c r="QU222" s="24"/>
      <c r="QV222" s="24"/>
      <c r="QW222" s="24"/>
      <c r="QX222" s="24"/>
      <c r="QY222" s="24"/>
      <c r="QZ222" s="24"/>
      <c r="RA222" s="24"/>
      <c r="RB222" s="24"/>
      <c r="RC222" s="24"/>
      <c r="RD222" s="24"/>
      <c r="RE222" s="24"/>
      <c r="RF222" s="24"/>
      <c r="RG222" s="24"/>
      <c r="RH222" s="24"/>
      <c r="RI222" s="24"/>
      <c r="RJ222" s="24"/>
      <c r="RK222" s="24"/>
      <c r="RL222" s="24"/>
      <c r="RM222" s="24"/>
      <c r="RN222" s="24"/>
      <c r="RO222" s="24"/>
      <c r="RP222" s="24"/>
      <c r="RQ222" s="24"/>
      <c r="RR222" s="24"/>
      <c r="RS222" s="24"/>
      <c r="RT222" s="24"/>
      <c r="RU222" s="24"/>
      <c r="RV222" s="24"/>
      <c r="RW222" s="24"/>
      <c r="RX222" s="24"/>
      <c r="RY222" s="24"/>
      <c r="RZ222" s="24"/>
      <c r="SA222" s="24"/>
      <c r="SB222" s="24"/>
      <c r="SC222" s="24"/>
      <c r="SD222" s="24"/>
      <c r="SE222" s="24"/>
      <c r="SF222" s="24"/>
      <c r="SG222" s="24"/>
      <c r="SH222" s="24"/>
      <c r="SI222" s="24"/>
      <c r="SJ222" s="24"/>
      <c r="SK222" s="24"/>
      <c r="SL222" s="24"/>
      <c r="SM222" s="24"/>
      <c r="SN222" s="24"/>
      <c r="SO222" s="24"/>
      <c r="SP222" s="24"/>
      <c r="SQ222" s="24"/>
      <c r="SR222" s="24"/>
      <c r="SS222" s="24"/>
      <c r="ST222" s="24"/>
      <c r="SU222" s="24"/>
      <c r="SV222" s="24"/>
      <c r="SW222" s="24"/>
      <c r="SX222" s="24"/>
      <c r="SY222" s="24"/>
      <c r="SZ222" s="24"/>
      <c r="TA222" s="24"/>
      <c r="TB222" s="24"/>
      <c r="TC222" s="24"/>
      <c r="TD222" s="24"/>
      <c r="TE222" s="24"/>
      <c r="TF222" s="24"/>
      <c r="TG222" s="24"/>
      <c r="TH222" s="24"/>
      <c r="TI222" s="24"/>
      <c r="TJ222" s="24"/>
      <c r="TK222" s="24"/>
      <c r="TL222" s="24"/>
      <c r="TM222" s="24"/>
      <c r="TN222" s="24"/>
      <c r="TO222" s="24"/>
      <c r="TP222" s="24"/>
      <c r="TQ222" s="24"/>
      <c r="TR222" s="24"/>
      <c r="TS222" s="24"/>
      <c r="TT222" s="24"/>
      <c r="TU222" s="24"/>
      <c r="TV222" s="24"/>
      <c r="TW222" s="24"/>
      <c r="TX222" s="24"/>
      <c r="TY222" s="24"/>
      <c r="TZ222" s="24"/>
      <c r="UA222" s="24"/>
      <c r="UB222" s="24"/>
      <c r="UC222" s="24"/>
      <c r="UD222" s="24"/>
      <c r="UE222" s="24"/>
      <c r="UF222" s="24"/>
      <c r="UG222" s="24"/>
      <c r="UH222" s="24"/>
      <c r="UI222" s="24"/>
      <c r="UJ222" s="24"/>
      <c r="UK222" s="24"/>
      <c r="UL222" s="24"/>
      <c r="UM222" s="24"/>
      <c r="UN222" s="24"/>
      <c r="UO222" s="24"/>
      <c r="UP222" s="24"/>
      <c r="UQ222" s="24"/>
      <c r="UR222" s="24"/>
      <c r="US222" s="24"/>
      <c r="UT222" s="24"/>
      <c r="UU222" s="24"/>
      <c r="UV222" s="24"/>
      <c r="UW222" s="24"/>
      <c r="UX222" s="24"/>
      <c r="UY222" s="24"/>
      <c r="UZ222" s="24"/>
      <c r="VA222" s="24"/>
      <c r="VB222" s="24"/>
      <c r="VC222" s="24"/>
      <c r="VD222" s="24"/>
      <c r="VE222" s="24"/>
      <c r="VF222" s="24"/>
      <c r="VG222" s="24"/>
      <c r="VH222" s="24"/>
      <c r="VI222" s="24"/>
      <c r="VJ222" s="24"/>
      <c r="VK222" s="24"/>
      <c r="VL222" s="24"/>
      <c r="VM222" s="24"/>
      <c r="VN222" s="24"/>
      <c r="VO222" s="24"/>
      <c r="VP222" s="24"/>
      <c r="VQ222" s="24"/>
      <c r="VR222" s="24"/>
      <c r="VS222" s="24"/>
      <c r="VT222" s="24"/>
      <c r="VU222" s="24"/>
      <c r="VV222" s="24"/>
      <c r="VW222" s="24"/>
      <c r="VX222" s="24"/>
      <c r="VY222" s="24"/>
      <c r="VZ222" s="24"/>
      <c r="WA222" s="24"/>
      <c r="WB222" s="24"/>
      <c r="WC222" s="24"/>
      <c r="WD222" s="24"/>
      <c r="WE222" s="24"/>
      <c r="WF222" s="24"/>
      <c r="WG222" s="24"/>
      <c r="WH222" s="24"/>
      <c r="WI222" s="24"/>
      <c r="WJ222" s="24"/>
      <c r="WK222" s="24"/>
      <c r="WL222" s="24"/>
      <c r="WM222" s="24"/>
      <c r="WN222" s="24"/>
      <c r="WO222" s="24"/>
      <c r="WP222" s="24"/>
      <c r="WQ222" s="24"/>
      <c r="WR222" s="24"/>
      <c r="WS222" s="24"/>
      <c r="WT222" s="24"/>
      <c r="WU222" s="24"/>
      <c r="WV222" s="24"/>
      <c r="WW222" s="24"/>
      <c r="WX222" s="24"/>
      <c r="WY222" s="24"/>
      <c r="WZ222" s="24"/>
      <c r="XA222" s="24"/>
      <c r="XB222" s="24"/>
      <c r="XC222" s="24"/>
      <c r="XD222" s="24"/>
      <c r="XE222" s="24"/>
      <c r="XF222" s="24"/>
      <c r="XG222" s="24"/>
      <c r="XH222" s="24"/>
      <c r="XI222" s="24"/>
      <c r="XJ222" s="24"/>
      <c r="XK222" s="24"/>
      <c r="XL222" s="24"/>
      <c r="XM222" s="24"/>
      <c r="XN222" s="24"/>
      <c r="XO222" s="24"/>
      <c r="XP222" s="24"/>
      <c r="XQ222" s="24"/>
      <c r="XR222" s="24"/>
      <c r="XS222" s="24"/>
      <c r="XT222" s="24"/>
      <c r="XU222" s="24"/>
      <c r="XV222" s="24"/>
      <c r="XW222" s="24"/>
      <c r="XX222" s="24"/>
      <c r="XY222" s="24"/>
      <c r="XZ222" s="24"/>
      <c r="YA222" s="24"/>
      <c r="YB222" s="24"/>
      <c r="YC222" s="24"/>
      <c r="YD222" s="24"/>
      <c r="YE222" s="24"/>
      <c r="YF222" s="24"/>
      <c r="YG222" s="24"/>
      <c r="YH222" s="24"/>
      <c r="YI222" s="24"/>
      <c r="YJ222" s="24"/>
      <c r="YK222" s="24"/>
      <c r="YL222" s="24"/>
      <c r="YM222" s="24"/>
      <c r="YN222" s="24"/>
      <c r="YO222" s="24"/>
      <c r="YP222" s="24"/>
      <c r="YQ222" s="24"/>
      <c r="YR222" s="24"/>
      <c r="YS222" s="24"/>
      <c r="YT222" s="24"/>
      <c r="YU222" s="24"/>
      <c r="YV222" s="24"/>
      <c r="YW222" s="24"/>
      <c r="YX222" s="24"/>
      <c r="YY222" s="24"/>
      <c r="YZ222" s="24"/>
      <c r="ZA222" s="24"/>
      <c r="ZB222" s="24"/>
      <c r="ZC222" s="24"/>
      <c r="ZD222" s="24"/>
      <c r="ZE222" s="24"/>
      <c r="ZF222" s="24"/>
      <c r="ZG222" s="24"/>
      <c r="ZH222" s="24"/>
      <c r="ZI222" s="24"/>
      <c r="ZJ222" s="24"/>
      <c r="ZK222" s="24"/>
      <c r="ZL222" s="24"/>
      <c r="ZM222" s="24"/>
      <c r="ZN222" s="24"/>
      <c r="ZO222" s="24"/>
      <c r="ZP222" s="24"/>
      <c r="ZQ222" s="24"/>
      <c r="ZR222" s="24"/>
      <c r="ZS222" s="24"/>
      <c r="ZT222" s="24"/>
      <c r="ZU222" s="24"/>
      <c r="ZV222" s="24"/>
      <c r="ZW222" s="24"/>
      <c r="ZX222" s="24"/>
      <c r="ZY222" s="24"/>
      <c r="ZZ222" s="24"/>
      <c r="AAA222" s="24"/>
      <c r="AAB222" s="24"/>
      <c r="AAC222" s="24"/>
      <c r="AAD222" s="24"/>
      <c r="AAE222" s="24"/>
      <c r="AAF222" s="24"/>
      <c r="AAG222" s="24"/>
      <c r="AAH222" s="24"/>
      <c r="AAI222" s="24"/>
      <c r="AAJ222" s="24"/>
    </row>
    <row r="223" spans="1:739" s="24" customFormat="1">
      <c r="A223" s="13" t="s">
        <v>518</v>
      </c>
      <c r="B223" s="14" t="s">
        <v>5</v>
      </c>
      <c r="C223" s="14" t="s">
        <v>16</v>
      </c>
      <c r="D223" s="36">
        <v>2.1539482219999999</v>
      </c>
      <c r="E223" s="37">
        <v>2.6367100000000001E-2</v>
      </c>
      <c r="F223" s="17">
        <v>1053.2806805579999</v>
      </c>
      <c r="G223" s="26" t="s">
        <v>10</v>
      </c>
      <c r="H223" s="19"/>
      <c r="I223" s="20" t="s">
        <v>9</v>
      </c>
      <c r="J223" s="20">
        <v>13</v>
      </c>
      <c r="K223" s="29">
        <v>1.08</v>
      </c>
      <c r="L223" s="29">
        <v>0.08</v>
      </c>
      <c r="M223" s="32" t="s">
        <v>102</v>
      </c>
      <c r="N223" s="21">
        <v>0.86157928880000001</v>
      </c>
      <c r="O223" s="22" t="s">
        <v>12</v>
      </c>
      <c r="P223" s="24" t="s">
        <v>338</v>
      </c>
      <c r="AAK223" s="43"/>
      <c r="AAL223" s="43"/>
      <c r="AAM223" s="43"/>
      <c r="AAN223" s="43"/>
      <c r="AAO223" s="43"/>
      <c r="AAP223" s="43"/>
      <c r="AAQ223" s="43"/>
      <c r="AAR223" s="43"/>
      <c r="AAS223" s="43"/>
      <c r="AAT223" s="43"/>
      <c r="AAU223" s="43"/>
      <c r="AAV223" s="43"/>
      <c r="AAW223" s="43"/>
      <c r="AAX223" s="43"/>
      <c r="AAY223" s="43"/>
      <c r="AAZ223" s="43"/>
      <c r="ABA223" s="43"/>
      <c r="ABB223" s="43"/>
      <c r="ABC223" s="43"/>
      <c r="ABD223" s="43"/>
      <c r="ABE223" s="43"/>
      <c r="ABF223" s="43"/>
      <c r="ABG223" s="43"/>
      <c r="ABH223" s="43"/>
      <c r="ABI223" s="43"/>
      <c r="ABJ223" s="43"/>
      <c r="ABK223" s="43"/>
    </row>
    <row r="224" spans="1:739" s="24" customFormat="1">
      <c r="A224" s="13" t="s">
        <v>518</v>
      </c>
      <c r="B224" s="14" t="s">
        <v>5</v>
      </c>
      <c r="C224" s="14" t="s">
        <v>16</v>
      </c>
      <c r="D224" s="15">
        <v>2.18356681530059</v>
      </c>
      <c r="E224" s="16">
        <v>4.3907399999999997E-3</v>
      </c>
      <c r="F224" s="17">
        <v>1067.7641726819886</v>
      </c>
      <c r="G224" s="26" t="s">
        <v>10</v>
      </c>
      <c r="H224" s="19"/>
      <c r="I224" s="20" t="s">
        <v>9</v>
      </c>
      <c r="J224" s="20">
        <v>13</v>
      </c>
      <c r="K224" s="15">
        <v>1.091783407650295</v>
      </c>
      <c r="L224" s="15">
        <v>8.3983339050022698E-2</v>
      </c>
      <c r="M224" s="32" t="s">
        <v>25</v>
      </c>
      <c r="N224" s="21">
        <v>1.9671773110816124</v>
      </c>
      <c r="O224" s="22" t="s">
        <v>7</v>
      </c>
      <c r="P224" s="24" t="s">
        <v>339</v>
      </c>
    </row>
    <row r="225" spans="1:16" s="24" customFormat="1">
      <c r="A225" s="13" t="s">
        <v>519</v>
      </c>
      <c r="B225" s="14" t="s">
        <v>4</v>
      </c>
      <c r="C225" s="14" t="s">
        <v>340</v>
      </c>
      <c r="D225" s="15">
        <v>1.3575251961570101</v>
      </c>
      <c r="E225" s="16">
        <v>1.313344E-2</v>
      </c>
      <c r="F225" s="17">
        <v>663.82982092077793</v>
      </c>
      <c r="G225" s="26" t="s">
        <v>161</v>
      </c>
      <c r="H225" s="19"/>
      <c r="I225" s="20" t="s">
        <v>9</v>
      </c>
      <c r="J225" s="20">
        <v>11</v>
      </c>
      <c r="K225" s="15">
        <v>0.67876259807850503</v>
      </c>
      <c r="L225" s="28">
        <v>6.1705690734409548E-2</v>
      </c>
      <c r="M225" s="13" t="s">
        <v>18</v>
      </c>
      <c r="N225" s="21">
        <v>0.69261489599847459</v>
      </c>
      <c r="O225" s="22" t="s">
        <v>7</v>
      </c>
      <c r="P225" s="54" t="s">
        <v>341</v>
      </c>
    </row>
    <row r="226" spans="1:16" s="24" customFormat="1">
      <c r="A226" s="13" t="s">
        <v>520</v>
      </c>
      <c r="B226" s="14" t="s">
        <v>4</v>
      </c>
      <c r="C226" s="14" t="s">
        <v>4</v>
      </c>
      <c r="D226" s="29">
        <v>3.88</v>
      </c>
      <c r="E226" s="44">
        <v>2.5000000000000001E-2</v>
      </c>
      <c r="F226" s="17">
        <v>1897.32</v>
      </c>
      <c r="G226" s="26" t="s">
        <v>390</v>
      </c>
      <c r="H226" s="19" t="s">
        <v>342</v>
      </c>
      <c r="I226" s="20" t="s">
        <v>21</v>
      </c>
      <c r="J226" s="20" t="s">
        <v>21</v>
      </c>
      <c r="K226" s="20" t="s">
        <v>21</v>
      </c>
      <c r="L226" s="20" t="s">
        <v>21</v>
      </c>
      <c r="M226" s="14" t="s">
        <v>8</v>
      </c>
      <c r="N226" s="21">
        <v>0.71454880294659306</v>
      </c>
      <c r="O226" s="22" t="s">
        <v>12</v>
      </c>
      <c r="P226" s="53" t="s">
        <v>75</v>
      </c>
    </row>
    <row r="227" spans="1:16" s="24" customFormat="1">
      <c r="A227" s="13" t="s">
        <v>521</v>
      </c>
      <c r="B227" s="14" t="s">
        <v>31</v>
      </c>
      <c r="C227" s="14" t="s">
        <v>32</v>
      </c>
      <c r="D227" s="15">
        <v>8.3927169022178596</v>
      </c>
      <c r="E227" s="16">
        <v>6.7527110000000001E-2</v>
      </c>
      <c r="F227" s="17">
        <v>4104.0385651845336</v>
      </c>
      <c r="G227" s="26" t="s">
        <v>51</v>
      </c>
      <c r="H227" s="19"/>
      <c r="I227" s="42" t="s">
        <v>26</v>
      </c>
      <c r="J227" s="20" t="s">
        <v>87</v>
      </c>
      <c r="K227" s="29" t="s">
        <v>343</v>
      </c>
      <c r="L227" s="29" t="s">
        <v>196</v>
      </c>
      <c r="M227" s="32" t="s">
        <v>35</v>
      </c>
      <c r="N227" s="21">
        <v>0.5183889377528017</v>
      </c>
      <c r="O227" s="22" t="s">
        <v>7</v>
      </c>
      <c r="P227" s="53" t="s">
        <v>344</v>
      </c>
    </row>
    <row r="228" spans="1:16" s="24" customFormat="1">
      <c r="A228" s="13" t="s">
        <v>522</v>
      </c>
      <c r="B228" s="14" t="s">
        <v>122</v>
      </c>
      <c r="C228" s="13"/>
      <c r="D228" s="41">
        <v>3.4318712106798701</v>
      </c>
      <c r="E228" s="44">
        <v>1.693656E-2</v>
      </c>
      <c r="F228" s="17">
        <v>1678.1850220224565</v>
      </c>
      <c r="G228" s="30" t="s">
        <v>74</v>
      </c>
      <c r="H228" s="31"/>
      <c r="I228" s="20" t="s">
        <v>9</v>
      </c>
      <c r="J228" s="20">
        <v>14</v>
      </c>
      <c r="K228" s="45">
        <v>1.72</v>
      </c>
      <c r="L228" s="45">
        <v>0.12</v>
      </c>
      <c r="M228" s="14" t="s">
        <v>8</v>
      </c>
      <c r="N228" s="21">
        <v>0.63202048078818973</v>
      </c>
      <c r="O228" s="22" t="s">
        <v>12</v>
      </c>
      <c r="P228" s="24" t="s">
        <v>82</v>
      </c>
    </row>
    <row r="229" spans="1:16" s="24" customFormat="1">
      <c r="A229" s="13" t="s">
        <v>522</v>
      </c>
      <c r="B229" s="14" t="s">
        <v>122</v>
      </c>
      <c r="C229" s="14"/>
      <c r="D229" s="36">
        <v>3.4492387990000002</v>
      </c>
      <c r="E229" s="16">
        <v>1.1029219999999999E-2</v>
      </c>
      <c r="F229" s="17">
        <v>1686.677772711</v>
      </c>
      <c r="G229" s="30" t="s">
        <v>74</v>
      </c>
      <c r="H229" s="19"/>
      <c r="I229" s="20" t="s">
        <v>9</v>
      </c>
      <c r="J229" s="20">
        <v>14</v>
      </c>
      <c r="K229" s="29">
        <v>1.73</v>
      </c>
      <c r="L229" s="29">
        <v>0.12</v>
      </c>
      <c r="M229" s="23" t="s">
        <v>8</v>
      </c>
      <c r="N229" s="21">
        <v>0.63521893167587484</v>
      </c>
      <c r="O229" s="22" t="s">
        <v>12</v>
      </c>
      <c r="P229" s="24" t="s">
        <v>42</v>
      </c>
    </row>
    <row r="230" spans="1:16" s="24" customFormat="1">
      <c r="A230" s="13" t="s">
        <v>522</v>
      </c>
      <c r="B230" s="14" t="s">
        <v>122</v>
      </c>
      <c r="C230" s="14"/>
      <c r="D230" s="36">
        <v>3.476560418</v>
      </c>
      <c r="E230" s="16">
        <v>9.9189299999999994E-3</v>
      </c>
      <c r="F230" s="17">
        <v>1700.038044402</v>
      </c>
      <c r="G230" s="30" t="s">
        <v>74</v>
      </c>
      <c r="H230" s="19"/>
      <c r="I230" s="20" t="s">
        <v>9</v>
      </c>
      <c r="J230" s="20">
        <v>14</v>
      </c>
      <c r="K230" s="29">
        <v>1.74</v>
      </c>
      <c r="L230" s="29">
        <v>0.12</v>
      </c>
      <c r="M230" s="23" t="s">
        <v>8</v>
      </c>
      <c r="N230" s="21">
        <v>0.64025053738489879</v>
      </c>
      <c r="O230" s="22" t="s">
        <v>12</v>
      </c>
      <c r="P230" s="24" t="s">
        <v>42</v>
      </c>
    </row>
    <row r="231" spans="1:16" s="24" customFormat="1">
      <c r="A231" s="13" t="s">
        <v>522</v>
      </c>
      <c r="B231" s="14" t="s">
        <v>122</v>
      </c>
      <c r="C231" s="14"/>
      <c r="D231" s="15">
        <v>3.42413851084829</v>
      </c>
      <c r="E231" s="16">
        <v>1.575733E-2</v>
      </c>
      <c r="F231" s="17">
        <v>1674.4037318048138</v>
      </c>
      <c r="G231" s="30" t="s">
        <v>74</v>
      </c>
      <c r="H231" s="19"/>
      <c r="I231" s="20" t="s">
        <v>9</v>
      </c>
      <c r="J231" s="29">
        <v>14</v>
      </c>
      <c r="K231" s="29">
        <v>1.71</v>
      </c>
      <c r="L231" s="29">
        <v>0.12</v>
      </c>
      <c r="M231" s="14" t="s">
        <v>8</v>
      </c>
      <c r="N231" s="21">
        <v>0.63059641083762252</v>
      </c>
      <c r="O231" s="22" t="s">
        <v>12</v>
      </c>
      <c r="P231" s="24" t="s">
        <v>113</v>
      </c>
    </row>
    <row r="232" spans="1:16" s="24" customFormat="1">
      <c r="A232" s="13" t="s">
        <v>523</v>
      </c>
      <c r="B232" s="14" t="s">
        <v>5</v>
      </c>
      <c r="C232" s="14" t="s">
        <v>16</v>
      </c>
      <c r="D232" s="15">
        <v>2.0404454476438398</v>
      </c>
      <c r="E232" s="16">
        <v>2.5649660000000001E-2</v>
      </c>
      <c r="F232" s="17">
        <v>997.77782389783772</v>
      </c>
      <c r="G232" s="26" t="s">
        <v>51</v>
      </c>
      <c r="H232" s="19"/>
      <c r="I232" s="20" t="s">
        <v>40</v>
      </c>
      <c r="J232" s="20" t="s">
        <v>48</v>
      </c>
      <c r="K232" s="15" t="s">
        <v>345</v>
      </c>
      <c r="L232" s="15" t="s">
        <v>50</v>
      </c>
      <c r="M232" s="14" t="s">
        <v>8</v>
      </c>
      <c r="N232" s="21">
        <v>0.37577264229168322</v>
      </c>
      <c r="O232" s="22" t="s">
        <v>12</v>
      </c>
      <c r="P232" s="24" t="s">
        <v>346</v>
      </c>
    </row>
    <row r="233" spans="1:16" s="24" customFormat="1">
      <c r="A233" s="13" t="s">
        <v>524</v>
      </c>
      <c r="B233" s="14" t="s">
        <v>5</v>
      </c>
      <c r="C233" s="14" t="s">
        <v>16</v>
      </c>
      <c r="D233" s="15">
        <v>2.0122248950000001</v>
      </c>
      <c r="E233" s="16">
        <v>1.7390349999999999E-2</v>
      </c>
      <c r="F233" s="17">
        <v>983.97797365500003</v>
      </c>
      <c r="G233" s="26" t="s">
        <v>51</v>
      </c>
      <c r="H233" s="19"/>
      <c r="I233" s="20" t="s">
        <v>40</v>
      </c>
      <c r="J233" s="20" t="s">
        <v>48</v>
      </c>
      <c r="K233" s="15" t="s">
        <v>348</v>
      </c>
      <c r="L233" s="15" t="s">
        <v>50</v>
      </c>
      <c r="M233" s="32" t="s">
        <v>102</v>
      </c>
      <c r="N233" s="21">
        <v>0.80488995800000007</v>
      </c>
      <c r="O233" s="22" t="s">
        <v>7</v>
      </c>
      <c r="P233" s="24" t="s">
        <v>607</v>
      </c>
    </row>
    <row r="234" spans="1:16" s="24" customFormat="1">
      <c r="A234" s="13" t="s">
        <v>525</v>
      </c>
      <c r="B234" s="14" t="s">
        <v>5</v>
      </c>
      <c r="C234" s="14" t="s">
        <v>16</v>
      </c>
      <c r="D234" s="36">
        <v>1.6438095159999999</v>
      </c>
      <c r="E234" s="37">
        <v>9.6973500000000004E-3</v>
      </c>
      <c r="F234" s="17">
        <v>803.82285332399999</v>
      </c>
      <c r="G234" s="26" t="s">
        <v>51</v>
      </c>
      <c r="H234" s="19"/>
      <c r="I234" s="20" t="s">
        <v>40</v>
      </c>
      <c r="J234" s="20" t="s">
        <v>48</v>
      </c>
      <c r="K234" s="29" t="s">
        <v>347</v>
      </c>
      <c r="L234" s="29" t="s">
        <v>104</v>
      </c>
      <c r="M234" s="32" t="s">
        <v>102</v>
      </c>
      <c r="N234" s="21">
        <v>0.65752380639999997</v>
      </c>
      <c r="O234" s="22" t="s">
        <v>12</v>
      </c>
      <c r="P234" s="24" t="s">
        <v>42</v>
      </c>
    </row>
    <row r="235" spans="1:16" s="24" customFormat="1" ht="15" customHeight="1">
      <c r="A235" s="13" t="s">
        <v>525</v>
      </c>
      <c r="B235" s="14" t="s">
        <v>5</v>
      </c>
      <c r="C235" s="14" t="s">
        <v>16</v>
      </c>
      <c r="D235" s="15">
        <v>1.67982631229155</v>
      </c>
      <c r="E235" s="16">
        <v>5.6486399999999999E-3</v>
      </c>
      <c r="F235" s="17">
        <v>821.43506671056798</v>
      </c>
      <c r="G235" s="26" t="s">
        <v>51</v>
      </c>
      <c r="H235" s="19"/>
      <c r="I235" s="20" t="s">
        <v>40</v>
      </c>
      <c r="J235" s="20" t="s">
        <v>48</v>
      </c>
      <c r="K235" s="15" t="s">
        <v>132</v>
      </c>
      <c r="L235" s="15" t="s">
        <v>104</v>
      </c>
      <c r="M235" s="32" t="s">
        <v>102</v>
      </c>
      <c r="N235" s="21">
        <v>0.67193052491661998</v>
      </c>
      <c r="O235" s="22" t="s">
        <v>12</v>
      </c>
      <c r="P235" s="24" t="s">
        <v>82</v>
      </c>
    </row>
    <row r="236" spans="1:16" s="24" customFormat="1">
      <c r="A236" s="13" t="s">
        <v>526</v>
      </c>
      <c r="B236" s="14" t="s">
        <v>5</v>
      </c>
      <c r="C236" s="14" t="s">
        <v>16</v>
      </c>
      <c r="D236" s="15">
        <v>2.3704386056301501</v>
      </c>
      <c r="E236" s="16">
        <v>4.8161570000000001E-2</v>
      </c>
      <c r="F236" s="17">
        <v>1159.1444781531434</v>
      </c>
      <c r="G236" s="26" t="s">
        <v>10</v>
      </c>
      <c r="H236" s="19"/>
      <c r="I236" s="20" t="s">
        <v>9</v>
      </c>
      <c r="J236" s="20">
        <v>13</v>
      </c>
      <c r="K236" s="15">
        <v>1.185219302815075</v>
      </c>
      <c r="L236" s="15">
        <v>9.1170715601159621E-2</v>
      </c>
      <c r="M236" s="32" t="s">
        <v>102</v>
      </c>
      <c r="N236" s="21">
        <v>0.94817544225206007</v>
      </c>
      <c r="O236" s="22" t="s">
        <v>12</v>
      </c>
      <c r="P236" s="24" t="s">
        <v>349</v>
      </c>
    </row>
    <row r="237" spans="1:16" s="24" customFormat="1">
      <c r="A237" s="13" t="s">
        <v>527</v>
      </c>
      <c r="B237" s="14" t="s">
        <v>4</v>
      </c>
      <c r="C237" s="14" t="s">
        <v>4</v>
      </c>
      <c r="D237" s="29">
        <v>1.28</v>
      </c>
      <c r="E237" s="16">
        <v>9.6047900000000002E-3</v>
      </c>
      <c r="F237" s="17">
        <v>625.91999999999996</v>
      </c>
      <c r="G237" s="26" t="s">
        <v>350</v>
      </c>
      <c r="H237" s="19" t="s">
        <v>351</v>
      </c>
      <c r="I237" s="29" t="s">
        <v>26</v>
      </c>
      <c r="J237" s="20" t="s">
        <v>19</v>
      </c>
      <c r="K237" s="15" t="s">
        <v>250</v>
      </c>
      <c r="L237" s="15" t="s">
        <v>56</v>
      </c>
      <c r="M237" s="13" t="s">
        <v>18</v>
      </c>
      <c r="N237" s="21">
        <v>0.65306122448979598</v>
      </c>
      <c r="O237" s="22" t="s">
        <v>12</v>
      </c>
      <c r="P237" s="24" t="s">
        <v>352</v>
      </c>
    </row>
    <row r="238" spans="1:16" s="24" customFormat="1">
      <c r="A238" s="13" t="s">
        <v>527</v>
      </c>
      <c r="B238" s="14" t="s">
        <v>4</v>
      </c>
      <c r="C238" s="14" t="s">
        <v>4</v>
      </c>
      <c r="D238" s="15">
        <v>1.4217164099999999</v>
      </c>
      <c r="E238" s="16">
        <v>7.10912E-3</v>
      </c>
      <c r="F238" s="17">
        <v>695.21932448999996</v>
      </c>
      <c r="G238" s="26" t="s">
        <v>350</v>
      </c>
      <c r="H238" s="19" t="s">
        <v>353</v>
      </c>
      <c r="I238" s="29" t="s">
        <v>26</v>
      </c>
      <c r="J238" s="20" t="s">
        <v>19</v>
      </c>
      <c r="K238" s="15" t="s">
        <v>89</v>
      </c>
      <c r="L238" s="15" t="s">
        <v>56</v>
      </c>
      <c r="M238" s="13" t="s">
        <v>18</v>
      </c>
      <c r="N238" s="21">
        <v>0.72536551530612248</v>
      </c>
      <c r="O238" s="22" t="s">
        <v>7</v>
      </c>
      <c r="P238" s="53" t="s">
        <v>354</v>
      </c>
    </row>
    <row r="239" spans="1:16" s="24" customFormat="1">
      <c r="A239" s="13" t="s">
        <v>528</v>
      </c>
      <c r="B239" s="14" t="s">
        <v>160</v>
      </c>
      <c r="C239" s="14"/>
      <c r="D239" s="15">
        <v>2.269771408</v>
      </c>
      <c r="E239" s="16">
        <v>7.4081800000000003E-3</v>
      </c>
      <c r="F239" s="17">
        <v>1109.9182185120001</v>
      </c>
      <c r="G239" s="26" t="s">
        <v>51</v>
      </c>
      <c r="H239" s="19"/>
      <c r="I239" s="29" t="s">
        <v>21</v>
      </c>
      <c r="J239" s="29" t="s">
        <v>355</v>
      </c>
      <c r="K239" s="15" t="s">
        <v>21</v>
      </c>
      <c r="L239" s="15" t="s">
        <v>21</v>
      </c>
      <c r="M239" s="32" t="s">
        <v>102</v>
      </c>
      <c r="N239" s="21">
        <v>0.90790856320000002</v>
      </c>
      <c r="O239" s="22" t="s">
        <v>12</v>
      </c>
      <c r="P239" s="24" t="s">
        <v>356</v>
      </c>
    </row>
    <row r="240" spans="1:16" s="24" customFormat="1">
      <c r="A240" s="13" t="s">
        <v>529</v>
      </c>
      <c r="B240" s="14"/>
      <c r="C240" s="14"/>
      <c r="D240" s="15">
        <v>1.9394149490000001</v>
      </c>
      <c r="E240" s="16">
        <v>1.7603299999999999E-2</v>
      </c>
      <c r="F240" s="17">
        <v>948.37391006100006</v>
      </c>
      <c r="G240" s="26" t="s">
        <v>575</v>
      </c>
      <c r="H240" s="19"/>
      <c r="I240" s="34" t="s">
        <v>21</v>
      </c>
      <c r="J240" s="42" t="s">
        <v>21</v>
      </c>
      <c r="K240" s="34" t="s">
        <v>21</v>
      </c>
      <c r="L240" s="34" t="s">
        <v>21</v>
      </c>
      <c r="M240" s="14" t="s">
        <v>8</v>
      </c>
      <c r="N240" s="21">
        <v>0.3571666572744015</v>
      </c>
      <c r="O240" s="22" t="s">
        <v>7</v>
      </c>
      <c r="P240" s="54" t="s">
        <v>357</v>
      </c>
    </row>
    <row r="241" spans="1:16" s="24" customFormat="1">
      <c r="A241" s="13" t="s">
        <v>530</v>
      </c>
      <c r="B241" s="14"/>
      <c r="C241" s="14"/>
      <c r="D241" s="15">
        <v>7.5028240367794696</v>
      </c>
      <c r="E241" s="16">
        <v>3.6761740000000001E-2</v>
      </c>
      <c r="F241" s="17">
        <v>3668.8809539851604</v>
      </c>
      <c r="G241" s="26" t="s">
        <v>358</v>
      </c>
      <c r="H241" s="19"/>
      <c r="I241" s="34" t="s">
        <v>47</v>
      </c>
      <c r="J241" s="42">
        <v>9</v>
      </c>
      <c r="K241" s="34" t="s">
        <v>94</v>
      </c>
      <c r="L241" s="34" t="s">
        <v>250</v>
      </c>
      <c r="M241" s="32" t="s">
        <v>35</v>
      </c>
      <c r="N241" s="21">
        <v>0.46342335001726181</v>
      </c>
      <c r="O241" s="22" t="s">
        <v>7</v>
      </c>
      <c r="P241" s="54" t="s">
        <v>359</v>
      </c>
    </row>
    <row r="242" spans="1:16" s="24" customFormat="1">
      <c r="A242" s="13" t="s">
        <v>531</v>
      </c>
      <c r="B242" s="14"/>
      <c r="C242" s="14"/>
      <c r="D242" s="15">
        <v>1.6836032270000001</v>
      </c>
      <c r="E242" s="16">
        <v>2.3371360000000001E-2</v>
      </c>
      <c r="F242" s="17">
        <v>823.28197800300006</v>
      </c>
      <c r="G242" s="26" t="s">
        <v>360</v>
      </c>
      <c r="H242" s="19"/>
      <c r="I242" s="29" t="s">
        <v>9</v>
      </c>
      <c r="J242" s="20">
        <v>7</v>
      </c>
      <c r="K242" s="29">
        <v>0.84</v>
      </c>
      <c r="L242" s="29">
        <v>0.06</v>
      </c>
      <c r="M242" s="32" t="s">
        <v>102</v>
      </c>
      <c r="N242" s="21">
        <v>0.67344129080000004</v>
      </c>
      <c r="O242" s="22" t="s">
        <v>7</v>
      </c>
      <c r="P242" s="54" t="s">
        <v>361</v>
      </c>
    </row>
    <row r="243" spans="1:16" s="24" customFormat="1">
      <c r="A243" s="13" t="s">
        <v>532</v>
      </c>
      <c r="B243" s="14" t="s">
        <v>363</v>
      </c>
      <c r="C243" s="14"/>
      <c r="D243" s="15">
        <v>1.5324136960000001</v>
      </c>
      <c r="E243" s="16">
        <v>3.3894609999999999E-2</v>
      </c>
      <c r="F243" s="17">
        <v>749.35029734400007</v>
      </c>
      <c r="G243" s="26" t="s">
        <v>51</v>
      </c>
      <c r="H243" s="19"/>
      <c r="I243" s="29" t="s">
        <v>40</v>
      </c>
      <c r="J243" s="29" t="s">
        <v>19</v>
      </c>
      <c r="K243" s="29" t="s">
        <v>301</v>
      </c>
      <c r="L243" s="29" t="s">
        <v>63</v>
      </c>
      <c r="M243" s="13" t="s">
        <v>18</v>
      </c>
      <c r="N243" s="21">
        <v>0.78184372244897971</v>
      </c>
      <c r="O243" s="22" t="s">
        <v>7</v>
      </c>
      <c r="P243" s="54" t="s">
        <v>364</v>
      </c>
    </row>
    <row r="244" spans="1:16" s="24" customFormat="1">
      <c r="A244" s="13" t="s">
        <v>532</v>
      </c>
      <c r="B244" s="14" t="s">
        <v>363</v>
      </c>
      <c r="C244" s="14"/>
      <c r="D244" s="15">
        <v>1.5666134389999999</v>
      </c>
      <c r="E244" s="16">
        <v>2.8584479999999999E-2</v>
      </c>
      <c r="F244" s="17">
        <v>766.07397167099998</v>
      </c>
      <c r="G244" s="26" t="s">
        <v>51</v>
      </c>
      <c r="H244" s="19"/>
      <c r="I244" s="29" t="s">
        <v>40</v>
      </c>
      <c r="J244" s="29" t="s">
        <v>19</v>
      </c>
      <c r="K244" s="29" t="s">
        <v>365</v>
      </c>
      <c r="L244" s="29" t="s">
        <v>63</v>
      </c>
      <c r="M244" s="13" t="s">
        <v>18</v>
      </c>
      <c r="N244" s="21">
        <v>0.79929257091836736</v>
      </c>
      <c r="O244" s="22" t="s">
        <v>7</v>
      </c>
      <c r="P244" s="54" t="s">
        <v>366</v>
      </c>
    </row>
    <row r="245" spans="1:16" s="24" customFormat="1">
      <c r="A245" s="13" t="s">
        <v>533</v>
      </c>
      <c r="B245" s="14" t="s">
        <v>363</v>
      </c>
      <c r="C245" s="14"/>
      <c r="D245" s="15">
        <v>1.6552911370000001</v>
      </c>
      <c r="E245" s="16">
        <v>1.581161E-2</v>
      </c>
      <c r="F245" s="17">
        <v>809.43736599300007</v>
      </c>
      <c r="G245" s="26" t="s">
        <v>51</v>
      </c>
      <c r="H245" s="19"/>
      <c r="I245" s="29" t="s">
        <v>40</v>
      </c>
      <c r="J245" s="29" t="s">
        <v>19</v>
      </c>
      <c r="K245" s="29" t="s">
        <v>112</v>
      </c>
      <c r="L245" s="29" t="s">
        <v>129</v>
      </c>
      <c r="M245" s="13" t="s">
        <v>18</v>
      </c>
      <c r="N245" s="21">
        <v>0.84453629438775513</v>
      </c>
      <c r="O245" s="22" t="s">
        <v>7</v>
      </c>
      <c r="P245" s="54" t="s">
        <v>367</v>
      </c>
    </row>
    <row r="246" spans="1:16" s="24" customFormat="1">
      <c r="A246" s="13" t="s">
        <v>534</v>
      </c>
      <c r="B246" s="14" t="s">
        <v>362</v>
      </c>
      <c r="C246" s="14"/>
      <c r="D246" s="15">
        <v>3.0742521630000001</v>
      </c>
      <c r="E246" s="16">
        <v>6.4469269999999995E-2</v>
      </c>
      <c r="F246" s="17">
        <v>1503.309307707</v>
      </c>
      <c r="G246" s="26" t="s">
        <v>161</v>
      </c>
      <c r="H246" s="19"/>
      <c r="I246" s="29" t="s">
        <v>9</v>
      </c>
      <c r="J246" s="20">
        <v>11</v>
      </c>
      <c r="K246" s="29" t="s">
        <v>368</v>
      </c>
      <c r="L246" s="29" t="s">
        <v>58</v>
      </c>
      <c r="M246" s="14" t="s">
        <v>8</v>
      </c>
      <c r="N246" s="21">
        <v>0.56616061933701667</v>
      </c>
      <c r="O246" s="22" t="s">
        <v>7</v>
      </c>
      <c r="P246" s="54" t="s">
        <v>369</v>
      </c>
    </row>
    <row r="247" spans="1:16" s="24" customFormat="1">
      <c r="A247" s="13" t="s">
        <v>535</v>
      </c>
      <c r="B247" s="14" t="s">
        <v>370</v>
      </c>
      <c r="C247" s="14"/>
      <c r="D247" s="15">
        <v>1.6372069929999999</v>
      </c>
      <c r="E247" s="16">
        <v>0.11623926</v>
      </c>
      <c r="F247" s="17">
        <v>800.59421957699999</v>
      </c>
      <c r="G247" s="26" t="s">
        <v>576</v>
      </c>
      <c r="H247" s="19" t="s">
        <v>577</v>
      </c>
      <c r="I247" s="29" t="s">
        <v>40</v>
      </c>
      <c r="J247" s="29" t="s">
        <v>21</v>
      </c>
      <c r="K247" s="29" t="s">
        <v>347</v>
      </c>
      <c r="L247" s="29" t="s">
        <v>21</v>
      </c>
      <c r="M247" s="14" t="s">
        <v>8</v>
      </c>
      <c r="N247" s="21">
        <v>0.30151141675874771</v>
      </c>
      <c r="O247" s="22" t="s">
        <v>7</v>
      </c>
      <c r="P247" s="53" t="s">
        <v>371</v>
      </c>
    </row>
    <row r="248" spans="1:16" s="24" customFormat="1">
      <c r="A248" s="13" t="s">
        <v>536</v>
      </c>
      <c r="B248" s="14" t="s">
        <v>370</v>
      </c>
      <c r="C248" s="14"/>
      <c r="D248" s="15">
        <v>4.4020283300000003</v>
      </c>
      <c r="E248" s="16">
        <v>5.2466319999999997E-2</v>
      </c>
      <c r="F248" s="17">
        <v>2152.5918533700001</v>
      </c>
      <c r="G248" s="60" t="s">
        <v>373</v>
      </c>
      <c r="H248" s="19" t="s">
        <v>374</v>
      </c>
      <c r="I248" s="29" t="s">
        <v>47</v>
      </c>
      <c r="J248" s="20" t="s">
        <v>21</v>
      </c>
      <c r="K248" s="29" t="s">
        <v>372</v>
      </c>
      <c r="L248" s="29" t="s">
        <v>21</v>
      </c>
      <c r="M248" s="13" t="s">
        <v>46</v>
      </c>
      <c r="N248" s="21">
        <v>0.48427154345434548</v>
      </c>
      <c r="O248" s="22" t="s">
        <v>7</v>
      </c>
      <c r="P248" s="54" t="s">
        <v>375</v>
      </c>
    </row>
    <row r="249" spans="1:16" s="24" customFormat="1">
      <c r="A249" s="13" t="s">
        <v>537</v>
      </c>
      <c r="B249" s="14" t="s">
        <v>363</v>
      </c>
      <c r="C249" s="14"/>
      <c r="D249" s="15">
        <v>2.7485776739999999</v>
      </c>
      <c r="E249" s="16">
        <v>4.0196570000000001E-2</v>
      </c>
      <c r="F249" s="17">
        <v>1344.0544825859999</v>
      </c>
      <c r="G249" s="26" t="s">
        <v>377</v>
      </c>
      <c r="H249" s="19" t="s">
        <v>543</v>
      </c>
      <c r="I249" s="29" t="s">
        <v>40</v>
      </c>
      <c r="J249" s="20">
        <v>11</v>
      </c>
      <c r="K249" s="29" t="s">
        <v>376</v>
      </c>
      <c r="L249" s="29" t="s">
        <v>208</v>
      </c>
      <c r="M249" s="14" t="s">
        <v>8</v>
      </c>
      <c r="N249" s="21">
        <v>0.50618373370165748</v>
      </c>
      <c r="O249" s="22" t="s">
        <v>7</v>
      </c>
      <c r="P249" s="53" t="s">
        <v>544</v>
      </c>
    </row>
    <row r="250" spans="1:16" s="24" customFormat="1">
      <c r="A250" s="13" t="s">
        <v>537</v>
      </c>
      <c r="B250" s="14" t="s">
        <v>363</v>
      </c>
      <c r="C250" s="14"/>
      <c r="D250" s="15">
        <v>2.7517105700000002</v>
      </c>
      <c r="E250" s="16">
        <v>4.5457700000000002E-3</v>
      </c>
      <c r="F250" s="17">
        <v>1345.58646873</v>
      </c>
      <c r="G250" s="26" t="s">
        <v>377</v>
      </c>
      <c r="H250" s="19" t="s">
        <v>543</v>
      </c>
      <c r="I250" s="29" t="s">
        <v>40</v>
      </c>
      <c r="J250" s="20">
        <v>11</v>
      </c>
      <c r="K250" s="29" t="s">
        <v>376</v>
      </c>
      <c r="L250" s="29" t="s">
        <v>208</v>
      </c>
      <c r="M250" s="14" t="s">
        <v>8</v>
      </c>
      <c r="N250" s="21">
        <v>0.50676069429097614</v>
      </c>
      <c r="O250" s="22" t="s">
        <v>7</v>
      </c>
      <c r="P250" s="53" t="s">
        <v>545</v>
      </c>
    </row>
    <row r="251" spans="1:16" s="24" customFormat="1">
      <c r="A251" s="13" t="s">
        <v>537</v>
      </c>
      <c r="B251" s="14" t="s">
        <v>363</v>
      </c>
      <c r="C251" s="14"/>
      <c r="D251" s="15">
        <v>2.79194093</v>
      </c>
      <c r="E251" s="16">
        <v>6.5139269999999999E-2</v>
      </c>
      <c r="F251" s="17">
        <v>1365.25911477</v>
      </c>
      <c r="G251" s="26" t="s">
        <v>377</v>
      </c>
      <c r="H251" s="19" t="s">
        <v>543</v>
      </c>
      <c r="I251" s="29" t="s">
        <v>40</v>
      </c>
      <c r="J251" s="20">
        <v>11</v>
      </c>
      <c r="K251" s="29" t="s">
        <v>343</v>
      </c>
      <c r="L251" s="29" t="s">
        <v>208</v>
      </c>
      <c r="M251" s="14" t="s">
        <v>8</v>
      </c>
      <c r="N251" s="21">
        <v>0.51416960036832415</v>
      </c>
      <c r="O251" s="22" t="s">
        <v>7</v>
      </c>
      <c r="P251" s="53" t="s">
        <v>546</v>
      </c>
    </row>
    <row r="252" spans="1:16" s="24" customFormat="1">
      <c r="A252" s="13" t="s">
        <v>537</v>
      </c>
      <c r="B252" s="14" t="s">
        <v>363</v>
      </c>
      <c r="C252" s="14"/>
      <c r="D252" s="15">
        <v>9.2588748600000006</v>
      </c>
      <c r="E252" s="16">
        <v>0.30588478000000002</v>
      </c>
      <c r="F252" s="17">
        <v>4527.5898065400006</v>
      </c>
      <c r="G252" s="26" t="s">
        <v>377</v>
      </c>
      <c r="H252" s="19" t="s">
        <v>543</v>
      </c>
      <c r="I252" s="20" t="s">
        <v>578</v>
      </c>
      <c r="J252" s="20">
        <v>11</v>
      </c>
      <c r="K252" s="29" t="s">
        <v>579</v>
      </c>
      <c r="L252" s="29" t="s">
        <v>21</v>
      </c>
      <c r="M252" s="32" t="s">
        <v>35</v>
      </c>
      <c r="N252" s="21">
        <v>0.57188850277949355</v>
      </c>
      <c r="O252" s="22" t="s">
        <v>7</v>
      </c>
      <c r="P252" s="53" t="s">
        <v>547</v>
      </c>
    </row>
    <row r="253" spans="1:16" s="24" customFormat="1">
      <c r="A253" s="13" t="s">
        <v>538</v>
      </c>
      <c r="B253" s="14" t="s">
        <v>362</v>
      </c>
      <c r="C253" s="14"/>
      <c r="D253" s="15">
        <v>25.3146450053401</v>
      </c>
      <c r="E253" s="16">
        <v>0.20015784</v>
      </c>
      <c r="F253" s="17">
        <v>12378.86140761131</v>
      </c>
      <c r="G253" s="26" t="s">
        <v>580</v>
      </c>
      <c r="H253" s="23"/>
      <c r="I253" s="20" t="s">
        <v>21</v>
      </c>
      <c r="J253" s="20" t="s">
        <v>21</v>
      </c>
      <c r="K253" s="29" t="s">
        <v>21</v>
      </c>
      <c r="L253" s="29" t="s">
        <v>21</v>
      </c>
      <c r="M253" s="32" t="s">
        <v>35</v>
      </c>
      <c r="N253" s="21">
        <v>1.5635975914354601</v>
      </c>
      <c r="O253" s="22" t="s">
        <v>7</v>
      </c>
      <c r="P253" s="53" t="s">
        <v>378</v>
      </c>
    </row>
    <row r="254" spans="1:16" s="24" customFormat="1">
      <c r="A254" s="13" t="s">
        <v>539</v>
      </c>
      <c r="B254" s="14" t="s">
        <v>379</v>
      </c>
      <c r="C254" s="14"/>
      <c r="D254" s="15">
        <v>1.3263796189999999</v>
      </c>
      <c r="E254" s="16">
        <v>1.1547699999999999E-2</v>
      </c>
      <c r="F254" s="17">
        <v>648.59963369099989</v>
      </c>
      <c r="G254" s="26" t="s">
        <v>51</v>
      </c>
      <c r="H254" s="19"/>
      <c r="I254" s="29" t="s">
        <v>40</v>
      </c>
      <c r="J254" s="61" t="s">
        <v>21</v>
      </c>
      <c r="K254" s="29" t="s">
        <v>380</v>
      </c>
      <c r="L254" s="61" t="s">
        <v>21</v>
      </c>
      <c r="M254" s="13" t="s">
        <v>18</v>
      </c>
      <c r="N254" s="21">
        <v>0.67672429540816326</v>
      </c>
      <c r="O254" s="22" t="s">
        <v>7</v>
      </c>
      <c r="P254" s="54" t="s">
        <v>381</v>
      </c>
    </row>
    <row r="255" spans="1:16" s="24" customFormat="1">
      <c r="A255" s="13" t="s">
        <v>540</v>
      </c>
      <c r="B255" s="14" t="s">
        <v>362</v>
      </c>
      <c r="C255" s="14"/>
      <c r="D255" s="15">
        <v>3.3301288491285699</v>
      </c>
      <c r="E255" s="16">
        <v>2.69029E-2</v>
      </c>
      <c r="F255" s="17">
        <v>1628.4330072238706</v>
      </c>
      <c r="G255" s="26" t="s">
        <v>51</v>
      </c>
      <c r="H255" s="19" t="s">
        <v>581</v>
      </c>
      <c r="I255" s="29" t="s">
        <v>156</v>
      </c>
      <c r="J255" s="29" t="s">
        <v>21</v>
      </c>
      <c r="K255" s="29" t="s">
        <v>21</v>
      </c>
      <c r="L255" s="29" t="s">
        <v>21</v>
      </c>
      <c r="M255" s="14" t="s">
        <v>8</v>
      </c>
      <c r="N255" s="21">
        <v>0.61328339762957096</v>
      </c>
      <c r="O255" s="22" t="s">
        <v>7</v>
      </c>
      <c r="P255" s="24" t="s">
        <v>382</v>
      </c>
    </row>
    <row r="256" spans="1:16" s="24" customFormat="1">
      <c r="A256" s="13" t="s">
        <v>541</v>
      </c>
      <c r="B256" s="14"/>
      <c r="C256" s="14"/>
      <c r="D256" s="15">
        <v>0.55075922239999997</v>
      </c>
      <c r="E256" s="16">
        <v>1.0218339999999999E-2</v>
      </c>
      <c r="F256" s="17">
        <v>269.32125975359997</v>
      </c>
      <c r="G256" s="26" t="s">
        <v>360</v>
      </c>
      <c r="H256" s="19"/>
      <c r="I256" s="42" t="s">
        <v>9</v>
      </c>
      <c r="J256" s="42">
        <v>7</v>
      </c>
      <c r="K256" s="29">
        <v>0.28000000000000003</v>
      </c>
      <c r="L256" s="29">
        <v>0.04</v>
      </c>
      <c r="M256" s="32" t="s">
        <v>25</v>
      </c>
      <c r="N256" s="21">
        <v>0.49617947963963954</v>
      </c>
      <c r="O256" s="22" t="s">
        <v>7</v>
      </c>
      <c r="P256" s="54" t="s">
        <v>383</v>
      </c>
    </row>
    <row r="257" spans="17:18">
      <c r="Q257" s="2"/>
      <c r="R257" s="2"/>
    </row>
    <row r="258" spans="17:18">
      <c r="Q258" s="2"/>
      <c r="R258" s="2"/>
    </row>
    <row r="259" spans="17:18">
      <c r="Q259" s="2"/>
      <c r="R259" s="2"/>
    </row>
    <row r="260" spans="17:18">
      <c r="Q260" s="2"/>
      <c r="R260" s="2"/>
    </row>
    <row r="261" spans="17:18">
      <c r="Q261" s="2"/>
      <c r="R261" s="2"/>
    </row>
    <row r="262" spans="17:18">
      <c r="Q262" s="2"/>
      <c r="R262" s="2"/>
    </row>
    <row r="263" spans="17:18">
      <c r="Q263" s="2"/>
      <c r="R263" s="2"/>
    </row>
    <row r="264" spans="17:18">
      <c r="Q264" s="2"/>
      <c r="R264" s="2"/>
    </row>
    <row r="265" spans="17:18">
      <c r="Q265" s="2"/>
      <c r="R265" s="2"/>
    </row>
    <row r="266" spans="17:18">
      <c r="Q266" s="2"/>
      <c r="R266" s="2"/>
    </row>
    <row r="267" spans="17:18">
      <c r="Q267" s="2"/>
      <c r="R267" s="2"/>
    </row>
    <row r="268" spans="17:18">
      <c r="Q268" s="2"/>
      <c r="R268" s="2"/>
    </row>
    <row r="269" spans="17:18">
      <c r="Q269" s="2"/>
      <c r="R269" s="2"/>
    </row>
    <row r="270" spans="17:18">
      <c r="Q270" s="2"/>
      <c r="R270" s="2"/>
    </row>
    <row r="271" spans="17:18">
      <c r="Q271" s="2"/>
      <c r="R271" s="2"/>
    </row>
    <row r="272" spans="17:18">
      <c r="Q272" s="2"/>
      <c r="R272" s="2"/>
    </row>
    <row r="273" spans="17:18">
      <c r="Q273" s="2"/>
      <c r="R273" s="2"/>
    </row>
    <row r="274" spans="17:18">
      <c r="Q274" s="2"/>
      <c r="R274" s="2"/>
    </row>
    <row r="275" spans="17:18">
      <c r="Q275" s="2"/>
      <c r="R275" s="2"/>
    </row>
    <row r="276" spans="17:18">
      <c r="Q276" s="2"/>
      <c r="R276" s="2"/>
    </row>
    <row r="277" spans="17:18">
      <c r="Q277" s="2"/>
      <c r="R277" s="2"/>
    </row>
    <row r="278" spans="17:18">
      <c r="Q278" s="2"/>
      <c r="R278" s="2"/>
    </row>
    <row r="279" spans="17:18">
      <c r="Q279" s="2"/>
      <c r="R279" s="2"/>
    </row>
    <row r="280" spans="17:18">
      <c r="Q280" s="2"/>
      <c r="R280" s="2"/>
    </row>
    <row r="281" spans="17:18">
      <c r="Q281" s="2"/>
      <c r="R281" s="2"/>
    </row>
    <row r="282" spans="17:18">
      <c r="Q282" s="2"/>
      <c r="R282" s="2"/>
    </row>
    <row r="283" spans="17:18">
      <c r="Q283" s="2"/>
      <c r="R283" s="2"/>
    </row>
    <row r="284" spans="17:18">
      <c r="Q284" s="2"/>
      <c r="R284" s="2"/>
    </row>
    <row r="285" spans="17:18">
      <c r="Q285" s="2"/>
      <c r="R285" s="2"/>
    </row>
    <row r="286" spans="17:18">
      <c r="Q286" s="2"/>
      <c r="R286" s="2"/>
    </row>
    <row r="287" spans="17:18">
      <c r="Q287" s="2"/>
      <c r="R287" s="2"/>
    </row>
    <row r="288" spans="17:18">
      <c r="Q288" s="2"/>
      <c r="R288" s="2"/>
    </row>
    <row r="289" spans="17:18">
      <c r="Q289" s="2"/>
      <c r="R289" s="2"/>
    </row>
    <row r="290" spans="17:18">
      <c r="Q290" s="2"/>
      <c r="R290" s="2"/>
    </row>
    <row r="291" spans="17:18">
      <c r="Q291" s="2"/>
      <c r="R291" s="2"/>
    </row>
    <row r="292" spans="17:18">
      <c r="Q292" s="2"/>
      <c r="R292" s="2"/>
    </row>
    <row r="293" spans="17:18">
      <c r="Q293" s="2"/>
      <c r="R293" s="2"/>
    </row>
    <row r="294" spans="17:18">
      <c r="Q294" s="2"/>
      <c r="R294" s="2"/>
    </row>
    <row r="295" spans="17:18">
      <c r="Q295" s="2"/>
      <c r="R295" s="2"/>
    </row>
    <row r="296" spans="17:18">
      <c r="Q296" s="2"/>
      <c r="R296" s="2"/>
    </row>
    <row r="297" spans="17:18">
      <c r="Q297" s="2"/>
      <c r="R297" s="2"/>
    </row>
    <row r="298" spans="17:18">
      <c r="Q298" s="2"/>
      <c r="R298" s="2"/>
    </row>
    <row r="299" spans="17:18">
      <c r="Q299" s="2"/>
      <c r="R299" s="2"/>
    </row>
    <row r="300" spans="17:18">
      <c r="Q300" s="2"/>
      <c r="R300" s="2"/>
    </row>
    <row r="301" spans="17:18">
      <c r="Q301" s="2"/>
      <c r="R301" s="2"/>
    </row>
    <row r="302" spans="17:18">
      <c r="Q302" s="2"/>
      <c r="R302" s="2"/>
    </row>
    <row r="303" spans="17:18">
      <c r="Q303" s="2"/>
      <c r="R303" s="2"/>
    </row>
    <row r="304" spans="17:18">
      <c r="Q304" s="2"/>
      <c r="R304" s="2"/>
    </row>
    <row r="305" spans="17:18">
      <c r="Q305" s="2"/>
      <c r="R305" s="2"/>
    </row>
    <row r="306" spans="17:18">
      <c r="Q306" s="2"/>
      <c r="R306" s="2"/>
    </row>
    <row r="307" spans="17:18">
      <c r="Q307" s="2"/>
      <c r="R307" s="2"/>
    </row>
    <row r="308" spans="17:18">
      <c r="Q308" s="2"/>
      <c r="R308" s="2"/>
    </row>
    <row r="309" spans="17:18">
      <c r="Q309" s="2"/>
      <c r="R309" s="2"/>
    </row>
    <row r="310" spans="17:18">
      <c r="Q310" s="2"/>
      <c r="R310" s="2"/>
    </row>
    <row r="311" spans="17:18">
      <c r="Q311" s="2"/>
      <c r="R311" s="2"/>
    </row>
    <row r="312" spans="17:18">
      <c r="Q312" s="2"/>
      <c r="R312" s="2"/>
    </row>
    <row r="313" spans="17:18">
      <c r="Q313" s="2"/>
      <c r="R313" s="2"/>
    </row>
    <row r="314" spans="17:18">
      <c r="Q314" s="2"/>
      <c r="R314" s="2"/>
    </row>
    <row r="315" spans="17:18">
      <c r="Q315" s="2"/>
      <c r="R315" s="2"/>
    </row>
    <row r="316" spans="17:18">
      <c r="Q316" s="2"/>
      <c r="R316" s="2"/>
    </row>
    <row r="317" spans="17:18">
      <c r="Q317" s="2"/>
      <c r="R317" s="2"/>
    </row>
    <row r="318" spans="17:18">
      <c r="Q318" s="2"/>
      <c r="R318" s="2"/>
    </row>
    <row r="319" spans="17:18">
      <c r="Q319" s="2"/>
      <c r="R319" s="2"/>
    </row>
    <row r="320" spans="17:18">
      <c r="Q320" s="2"/>
      <c r="R320" s="2"/>
    </row>
    <row r="321" spans="17:18">
      <c r="Q321" s="2"/>
      <c r="R321" s="2"/>
    </row>
    <row r="322" spans="17:18">
      <c r="Q322" s="2"/>
      <c r="R322" s="2"/>
    </row>
    <row r="323" spans="17:18">
      <c r="Q323" s="2"/>
      <c r="R323" s="2"/>
    </row>
    <row r="324" spans="17:18">
      <c r="Q324" s="2"/>
      <c r="R324" s="2"/>
    </row>
    <row r="325" spans="17:18">
      <c r="Q325" s="2"/>
      <c r="R325" s="2"/>
    </row>
    <row r="326" spans="17:18">
      <c r="Q326" s="2"/>
      <c r="R326" s="2"/>
    </row>
    <row r="327" spans="17:18">
      <c r="Q327" s="2"/>
      <c r="R327" s="2"/>
    </row>
    <row r="328" spans="17:18">
      <c r="Q328" s="2"/>
      <c r="R328" s="2"/>
    </row>
    <row r="329" spans="17:18">
      <c r="Q329" s="2"/>
      <c r="R329" s="2"/>
    </row>
    <row r="330" spans="17:18">
      <c r="Q330" s="2"/>
      <c r="R330" s="2"/>
    </row>
    <row r="331" spans="17:18">
      <c r="Q331" s="2"/>
      <c r="R331" s="2"/>
    </row>
    <row r="332" spans="17:18">
      <c r="Q332" s="2"/>
      <c r="R332" s="2"/>
    </row>
    <row r="333" spans="17:18">
      <c r="Q333" s="2"/>
      <c r="R333" s="2"/>
    </row>
    <row r="334" spans="17:18">
      <c r="Q334" s="2"/>
      <c r="R334" s="2"/>
    </row>
    <row r="335" spans="17:18">
      <c r="Q335" s="2"/>
      <c r="R335" s="2"/>
    </row>
    <row r="336" spans="17:18">
      <c r="Q336" s="2"/>
      <c r="R336" s="2"/>
    </row>
    <row r="337" spans="17:18">
      <c r="Q337" s="2"/>
      <c r="R337" s="2"/>
    </row>
    <row r="338" spans="17:18">
      <c r="Q338" s="2"/>
      <c r="R338" s="2"/>
    </row>
    <row r="339" spans="17:18">
      <c r="Q339" s="2"/>
      <c r="R339" s="2"/>
    </row>
    <row r="340" spans="17:18">
      <c r="Q340" s="2"/>
      <c r="R340" s="2"/>
    </row>
    <row r="341" spans="17:18">
      <c r="Q341" s="2"/>
      <c r="R341" s="2"/>
    </row>
    <row r="342" spans="17:18">
      <c r="Q342" s="2"/>
      <c r="R342" s="2"/>
    </row>
    <row r="343" spans="17:18">
      <c r="Q343" s="2"/>
      <c r="R343" s="2"/>
    </row>
    <row r="344" spans="17:18">
      <c r="Q344" s="2"/>
      <c r="R344" s="2"/>
    </row>
    <row r="345" spans="17:18">
      <c r="Q345" s="2"/>
      <c r="R345" s="2"/>
    </row>
    <row r="346" spans="17:18">
      <c r="Q346" s="2"/>
      <c r="R346" s="2"/>
    </row>
    <row r="347" spans="17:18">
      <c r="Q347" s="2"/>
      <c r="R347" s="2"/>
    </row>
    <row r="348" spans="17:18">
      <c r="Q348" s="2"/>
      <c r="R348" s="2"/>
    </row>
    <row r="349" spans="17:18">
      <c r="Q349" s="2"/>
      <c r="R349" s="2"/>
    </row>
    <row r="350" spans="17:18">
      <c r="Q350" s="2"/>
      <c r="R350" s="2"/>
    </row>
    <row r="351" spans="17:18">
      <c r="Q351" s="2"/>
      <c r="R351" s="2"/>
    </row>
    <row r="352" spans="17:18">
      <c r="Q352" s="2"/>
      <c r="R352" s="2"/>
    </row>
    <row r="353" spans="17:18">
      <c r="Q353" s="2"/>
      <c r="R353" s="2"/>
    </row>
    <row r="354" spans="17:18">
      <c r="Q354" s="2"/>
      <c r="R354" s="2"/>
    </row>
    <row r="355" spans="17:18">
      <c r="Q355" s="2"/>
      <c r="R355" s="2"/>
    </row>
    <row r="356" spans="17:18">
      <c r="Q356" s="2"/>
      <c r="R356" s="2"/>
    </row>
    <row r="357" spans="17:18">
      <c r="Q357" s="2"/>
      <c r="R357" s="2"/>
    </row>
    <row r="358" spans="17:18">
      <c r="Q358" s="2"/>
      <c r="R358" s="2"/>
    </row>
    <row r="359" spans="17:18">
      <c r="Q359" s="2"/>
      <c r="R359" s="2"/>
    </row>
    <row r="360" spans="17:18">
      <c r="Q360" s="2"/>
      <c r="R360" s="2"/>
    </row>
    <row r="361" spans="17:18">
      <c r="Q361" s="2"/>
      <c r="R361" s="2"/>
    </row>
    <row r="362" spans="17:18">
      <c r="Q362" s="2"/>
      <c r="R362" s="2"/>
    </row>
  </sheetData>
  <autoFilter ref="A10:ABK256" xr:uid="{24E26013-EA9C-4613-9A63-8DC758AD197C}"/>
  <mergeCells count="1">
    <mergeCell ref="A8:H8"/>
  </mergeCells>
  <pageMargins left="0.7" right="0.7" top="0.78740157499999996" bottom="0.78740157499999996" header="0.3" footer="0.3"/>
  <pageSetup paperSize="9" orientation="portrait" r:id="rId1"/>
  <ignoredErrors>
    <ignoredError sqref="G223:G225 G228:G231 G236 G242 G246 G256 G215:G216 G212 G198:G201 G187:G193 G180:G182 G175 G170 G168 G161:G165 G146 G143 G130:G131 G123:G124 G51:G52"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dc:creator>
  <cp:lastModifiedBy>MR</cp:lastModifiedBy>
  <dcterms:created xsi:type="dcterms:W3CDTF">2025-11-05T12:16:22Z</dcterms:created>
  <dcterms:modified xsi:type="dcterms:W3CDTF">2025-11-14T12:04:33Z</dcterms:modified>
</cp:coreProperties>
</file>