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3.xml" ContentType="application/vnd.openxmlformats-officedocument.drawing+xml"/>
  <Override PartName="/xl/charts/chart1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6" windowWidth="23256" windowHeight="13176" tabRatio="791" activeTab="4"/>
  </bookViews>
  <sheets>
    <sheet name="Monthly_Series" sheetId="49" r:id="rId1"/>
    <sheet name="RAI_month" sheetId="18" r:id="rId2"/>
    <sheet name="Hydrology_Year" sheetId="50" r:id="rId3"/>
    <sheet name="Annual_Series" sheetId="39" r:id="rId4"/>
    <sheet name="Annual_Analyse" sheetId="51" r:id="rId5"/>
  </sheets>
  <definedNames>
    <definedName name="_xlnm._FilterDatabase" localSheetId="2" hidden="1">Hydrology_Year!$A$1:$S$397</definedName>
    <definedName name="_xlnm._FilterDatabase" localSheetId="0" hidden="1">Monthly_Series!$A$1:$AB$397</definedName>
    <definedName name="_xlnm._FilterDatabase" localSheetId="1" hidden="1">RAI_month!$A$1:$S$397</definedName>
    <definedName name="Chuvas" localSheetId="4">#REF!</definedName>
    <definedName name="Chuvas" localSheetId="2">#REF!</definedName>
    <definedName name="Chuvas" localSheetId="0">#REF!</definedName>
    <definedName name="Chuvas">#REF!</definedName>
  </definedNames>
  <calcPr calcId="145621"/>
</workbook>
</file>

<file path=xl/calcChain.xml><?xml version="1.0" encoding="utf-8"?>
<calcChain xmlns="http://schemas.openxmlformats.org/spreadsheetml/2006/main">
  <c r="M34" i="51" l="1"/>
  <c r="M33" i="51"/>
  <c r="M32" i="51"/>
  <c r="M31" i="51"/>
  <c r="M30" i="51"/>
  <c r="M29" i="51"/>
  <c r="M28" i="51"/>
  <c r="M27" i="51"/>
  <c r="M26" i="51"/>
  <c r="M25" i="51"/>
  <c r="M24" i="51"/>
  <c r="M23" i="51"/>
  <c r="M22" i="51"/>
  <c r="M21" i="51"/>
  <c r="M20" i="51"/>
  <c r="M19" i="51"/>
  <c r="M18" i="51"/>
  <c r="M17" i="51"/>
  <c r="M16" i="51"/>
  <c r="M15" i="51"/>
  <c r="M14" i="51"/>
  <c r="M13" i="51"/>
  <c r="M12" i="51"/>
  <c r="M11" i="51"/>
  <c r="M10" i="51"/>
  <c r="M9" i="51"/>
  <c r="M8" i="51"/>
  <c r="M7" i="51"/>
  <c r="M6" i="51"/>
  <c r="M5" i="51"/>
  <c r="M4" i="51"/>
  <c r="M3" i="51"/>
  <c r="M2" i="51"/>
  <c r="N2" i="50" l="1"/>
  <c r="N3" i="50"/>
  <c r="N4" i="50"/>
  <c r="N5" i="50"/>
  <c r="N6" i="50"/>
  <c r="N7" i="50"/>
  <c r="N8" i="50"/>
  <c r="N9" i="50"/>
  <c r="N10" i="50"/>
  <c r="N11" i="50"/>
  <c r="N12" i="50"/>
  <c r="N13" i="50"/>
  <c r="N14" i="50"/>
  <c r="N15" i="50"/>
  <c r="N16" i="50"/>
  <c r="N17" i="50"/>
  <c r="N18" i="50"/>
  <c r="N19" i="50"/>
  <c r="N20" i="50"/>
  <c r="N21" i="50"/>
  <c r="N22" i="50"/>
  <c r="N23" i="50"/>
  <c r="N24" i="50"/>
  <c r="N25" i="50"/>
  <c r="N26" i="50"/>
  <c r="N27" i="50"/>
  <c r="N28" i="50"/>
  <c r="N29" i="50"/>
  <c r="N30" i="50"/>
  <c r="N31" i="50"/>
  <c r="N32" i="50"/>
  <c r="N33" i="50"/>
  <c r="N34" i="50"/>
  <c r="N35" i="50"/>
  <c r="N36" i="50"/>
  <c r="N37" i="50"/>
  <c r="N38" i="50"/>
  <c r="N39" i="50"/>
  <c r="N40" i="50"/>
  <c r="N41" i="50"/>
  <c r="N42" i="50"/>
  <c r="N43" i="50"/>
  <c r="N44" i="50"/>
  <c r="N45" i="50"/>
  <c r="N46" i="50"/>
  <c r="N47" i="50"/>
  <c r="N48" i="50"/>
  <c r="N49" i="50"/>
  <c r="N50" i="50"/>
  <c r="N51" i="50"/>
  <c r="N52" i="50"/>
  <c r="N53" i="50"/>
  <c r="N54" i="50"/>
  <c r="N55" i="50"/>
  <c r="N56" i="50"/>
  <c r="N57" i="50"/>
  <c r="N58" i="50"/>
  <c r="N59" i="50"/>
  <c r="N60" i="50"/>
  <c r="N61" i="50"/>
  <c r="N62" i="50"/>
  <c r="N63" i="50"/>
  <c r="N64" i="50"/>
  <c r="N65" i="50"/>
  <c r="N66" i="50"/>
  <c r="N67" i="50"/>
  <c r="N68" i="50"/>
  <c r="N69" i="50"/>
  <c r="N70" i="50"/>
  <c r="N71" i="50"/>
  <c r="N72" i="50"/>
  <c r="N73" i="50"/>
  <c r="N74" i="50"/>
  <c r="N75" i="50"/>
  <c r="N76" i="50"/>
  <c r="N77" i="50"/>
  <c r="N78" i="50"/>
  <c r="N79" i="50"/>
  <c r="N80" i="50"/>
  <c r="N81" i="50"/>
  <c r="N82" i="50"/>
  <c r="N83" i="50"/>
  <c r="N84" i="50"/>
  <c r="N85" i="50"/>
  <c r="N86" i="50"/>
  <c r="N87" i="50"/>
  <c r="N88" i="50"/>
  <c r="N89" i="50"/>
  <c r="N90" i="50"/>
  <c r="N91" i="50"/>
  <c r="N92" i="50"/>
  <c r="N93" i="50"/>
  <c r="N94" i="50"/>
  <c r="N95" i="50"/>
  <c r="N96" i="50"/>
  <c r="N97" i="50"/>
  <c r="N98" i="50"/>
  <c r="N99" i="50"/>
  <c r="N100" i="50"/>
  <c r="N101" i="50"/>
  <c r="N102" i="50"/>
  <c r="N103" i="50"/>
  <c r="N104" i="50"/>
  <c r="N105" i="50"/>
  <c r="N106" i="50"/>
  <c r="N107" i="50"/>
  <c r="N108" i="50"/>
  <c r="N109" i="50"/>
  <c r="N110" i="50"/>
  <c r="N111" i="50"/>
  <c r="N112" i="50"/>
  <c r="N113" i="50"/>
  <c r="N114" i="50"/>
  <c r="N115" i="50"/>
  <c r="N116" i="50"/>
  <c r="N117" i="50"/>
  <c r="N118" i="50"/>
  <c r="N119" i="50"/>
  <c r="N120" i="50"/>
  <c r="N121" i="50"/>
  <c r="N122" i="50"/>
  <c r="N123" i="50"/>
  <c r="N124" i="50"/>
  <c r="N125" i="50"/>
  <c r="N126" i="50"/>
  <c r="N127" i="50"/>
  <c r="N128" i="50"/>
  <c r="N129" i="50"/>
  <c r="N130" i="50"/>
  <c r="N131" i="50"/>
  <c r="N132" i="50"/>
  <c r="N133" i="50"/>
  <c r="N134" i="50"/>
  <c r="N135" i="50"/>
  <c r="N136" i="50"/>
  <c r="N137" i="50"/>
  <c r="N138" i="50"/>
  <c r="N139" i="50"/>
  <c r="N140" i="50"/>
  <c r="N141" i="50"/>
  <c r="N142" i="50"/>
  <c r="N143" i="50"/>
  <c r="N144" i="50"/>
  <c r="N145" i="50"/>
  <c r="N146" i="50"/>
  <c r="N147" i="50"/>
  <c r="N148" i="50"/>
  <c r="N149" i="50"/>
  <c r="N150" i="50"/>
  <c r="N151" i="50"/>
  <c r="N152" i="50"/>
  <c r="N153" i="50"/>
  <c r="N154" i="50"/>
  <c r="N155" i="50"/>
  <c r="N156" i="50"/>
  <c r="N157" i="50"/>
  <c r="N158" i="50"/>
  <c r="N159" i="50"/>
  <c r="N160" i="50"/>
  <c r="N161" i="50"/>
  <c r="N162" i="50"/>
  <c r="N163" i="50"/>
  <c r="N164" i="50"/>
  <c r="N165" i="50"/>
  <c r="N166" i="50"/>
  <c r="N167" i="50"/>
  <c r="N168" i="50"/>
  <c r="N169" i="50"/>
  <c r="N170" i="50"/>
  <c r="N171" i="50"/>
  <c r="N172" i="50"/>
  <c r="N173" i="50"/>
  <c r="N174" i="50"/>
  <c r="N175" i="50"/>
  <c r="N176" i="50"/>
  <c r="N177" i="50"/>
  <c r="N178" i="50"/>
  <c r="N179" i="50"/>
  <c r="N180" i="50"/>
  <c r="N181" i="50"/>
  <c r="N182" i="50"/>
  <c r="N183" i="50"/>
  <c r="N184" i="50"/>
  <c r="N185" i="50"/>
  <c r="N186" i="50"/>
  <c r="N187" i="50"/>
  <c r="N188" i="50"/>
  <c r="N189" i="50"/>
  <c r="N190" i="50"/>
  <c r="N191" i="50"/>
  <c r="N192" i="50"/>
  <c r="N193" i="50"/>
  <c r="N194" i="50"/>
  <c r="N195" i="50"/>
  <c r="N196" i="50"/>
  <c r="N197" i="50"/>
  <c r="N198" i="50"/>
  <c r="N199" i="50"/>
  <c r="N200" i="50"/>
  <c r="N201" i="50"/>
  <c r="N202" i="50"/>
  <c r="N203" i="50"/>
  <c r="N204" i="50"/>
  <c r="N205" i="50"/>
  <c r="N206" i="50"/>
  <c r="N207" i="50"/>
  <c r="N208" i="50"/>
  <c r="N209" i="50"/>
  <c r="N210" i="50"/>
  <c r="N211" i="50"/>
  <c r="N212" i="50"/>
  <c r="N213" i="50"/>
  <c r="N214" i="50"/>
  <c r="N215" i="50"/>
  <c r="N216" i="50"/>
  <c r="N217" i="50"/>
  <c r="N218" i="50"/>
  <c r="N219" i="50"/>
  <c r="N220" i="50"/>
  <c r="N221" i="50"/>
  <c r="N222" i="50"/>
  <c r="N223" i="50"/>
  <c r="N224" i="50"/>
  <c r="N225" i="50"/>
  <c r="N226" i="50"/>
  <c r="N227" i="50"/>
  <c r="N228" i="50"/>
  <c r="N229" i="50"/>
  <c r="N230" i="50"/>
  <c r="N231" i="50"/>
  <c r="N232" i="50"/>
  <c r="N233" i="50"/>
  <c r="N234" i="50"/>
  <c r="N235" i="50"/>
  <c r="N236" i="50"/>
  <c r="N237" i="50"/>
  <c r="N238" i="50"/>
  <c r="N239" i="50"/>
  <c r="N240" i="50"/>
  <c r="N241" i="50"/>
  <c r="N242" i="50"/>
  <c r="N243" i="50"/>
  <c r="N244" i="50"/>
  <c r="N245" i="50"/>
  <c r="N246" i="50"/>
  <c r="N247" i="50"/>
  <c r="N248" i="50"/>
  <c r="N249" i="50"/>
  <c r="N250" i="50"/>
  <c r="N251" i="50"/>
  <c r="N252" i="50"/>
  <c r="N253" i="50"/>
  <c r="N254" i="50"/>
  <c r="N255" i="50"/>
  <c r="N256" i="50"/>
  <c r="N257" i="50"/>
  <c r="N258" i="50"/>
  <c r="N259" i="50"/>
  <c r="N260" i="50"/>
  <c r="N261" i="50"/>
  <c r="N262" i="50"/>
  <c r="N263" i="50"/>
  <c r="N264" i="50"/>
  <c r="N265" i="50"/>
  <c r="N266" i="50"/>
  <c r="N267" i="50"/>
  <c r="N268" i="50"/>
  <c r="N269" i="50"/>
  <c r="N270" i="50"/>
  <c r="N271" i="50"/>
  <c r="N272" i="50"/>
  <c r="N273" i="50"/>
  <c r="N274" i="50"/>
  <c r="N275" i="50"/>
  <c r="N276" i="50"/>
  <c r="N277" i="50"/>
  <c r="N278" i="50"/>
  <c r="N279" i="50"/>
  <c r="N280" i="50"/>
  <c r="N281" i="50"/>
  <c r="N282" i="50"/>
  <c r="N283" i="50"/>
  <c r="N284" i="50"/>
  <c r="N285" i="50"/>
  <c r="N286" i="50"/>
  <c r="N287" i="50"/>
  <c r="N288" i="50"/>
  <c r="N289" i="50"/>
  <c r="N290" i="50"/>
  <c r="N291" i="50"/>
  <c r="N292" i="50"/>
  <c r="N293" i="50"/>
  <c r="N294" i="50"/>
  <c r="N295" i="50"/>
  <c r="N296" i="50"/>
  <c r="N297" i="50"/>
  <c r="N298" i="50"/>
  <c r="N299" i="50"/>
  <c r="N300" i="50"/>
  <c r="N301" i="50"/>
  <c r="N302" i="50"/>
  <c r="N303" i="50"/>
  <c r="N304" i="50"/>
  <c r="N305" i="50"/>
  <c r="N306" i="50"/>
  <c r="N307" i="50"/>
  <c r="N308" i="50"/>
  <c r="N309" i="50"/>
  <c r="N310" i="50"/>
  <c r="N311" i="50"/>
  <c r="N312" i="50"/>
  <c r="N313" i="50"/>
  <c r="N314" i="50"/>
  <c r="N315" i="50"/>
  <c r="N316" i="50"/>
  <c r="N317" i="50"/>
  <c r="N318" i="50"/>
  <c r="N319" i="50"/>
  <c r="N320" i="50"/>
  <c r="N321" i="50"/>
  <c r="N322" i="50"/>
  <c r="N323" i="50"/>
  <c r="N324" i="50"/>
  <c r="N325" i="50"/>
  <c r="N326" i="50"/>
  <c r="N327" i="50"/>
  <c r="N328" i="50"/>
  <c r="N329" i="50"/>
  <c r="N330" i="50"/>
  <c r="N331" i="50"/>
  <c r="N332" i="50"/>
  <c r="N333" i="50"/>
  <c r="N334" i="50"/>
  <c r="N335" i="50"/>
  <c r="N336" i="50"/>
  <c r="N337" i="50"/>
  <c r="N338" i="50"/>
  <c r="N339" i="50"/>
  <c r="N340" i="50"/>
  <c r="N341" i="50"/>
  <c r="N342" i="50"/>
  <c r="N343" i="50"/>
  <c r="N344" i="50"/>
  <c r="N345" i="50"/>
  <c r="N346" i="50"/>
  <c r="N347" i="50"/>
  <c r="N348" i="50"/>
  <c r="N349" i="50"/>
  <c r="N350" i="50"/>
  <c r="N351" i="50"/>
  <c r="N352" i="50"/>
  <c r="N353" i="50"/>
  <c r="N354" i="50"/>
  <c r="N355" i="50"/>
  <c r="N356" i="50"/>
  <c r="N357" i="50"/>
  <c r="N358" i="50"/>
  <c r="N359" i="50"/>
  <c r="N360" i="50"/>
  <c r="N361" i="50"/>
  <c r="N362" i="50"/>
  <c r="N363" i="50"/>
  <c r="N364" i="50"/>
  <c r="N365" i="50"/>
  <c r="N366" i="50"/>
  <c r="N367" i="50"/>
  <c r="N368" i="50"/>
  <c r="N369" i="50"/>
  <c r="N370" i="50"/>
  <c r="N371" i="50"/>
  <c r="N372" i="50"/>
  <c r="N373" i="50"/>
  <c r="N374" i="50"/>
  <c r="N375" i="50"/>
  <c r="N376" i="50"/>
  <c r="N377" i="50"/>
  <c r="N378" i="50"/>
  <c r="N379" i="50"/>
  <c r="N380" i="50"/>
  <c r="N381" i="50"/>
  <c r="N382" i="50"/>
  <c r="N383" i="50"/>
  <c r="N384" i="50"/>
  <c r="N385" i="50"/>
  <c r="N386" i="50"/>
  <c r="N387" i="50"/>
  <c r="N388" i="50"/>
  <c r="N389" i="50"/>
  <c r="N390" i="50"/>
  <c r="N391" i="50"/>
  <c r="N392" i="50"/>
  <c r="N393" i="50"/>
  <c r="N394" i="50"/>
  <c r="N395" i="50"/>
  <c r="N396" i="50"/>
  <c r="N397" i="50"/>
  <c r="AF3" i="18" l="1"/>
  <c r="AE3" i="18"/>
  <c r="X3" i="18"/>
  <c r="AF2" i="18"/>
  <c r="AB2" i="18"/>
  <c r="Y2" i="18"/>
  <c r="W2" i="18"/>
  <c r="AD3" i="18"/>
  <c r="AC3" i="18"/>
  <c r="AB3" i="18"/>
  <c r="AA3" i="18"/>
  <c r="Z3" i="18"/>
  <c r="Y3" i="18"/>
  <c r="AC2" i="18"/>
  <c r="AE2" i="18"/>
  <c r="AD2" i="18"/>
  <c r="W3" i="18"/>
  <c r="AA2" i="18"/>
  <c r="Z2" i="18"/>
  <c r="V1" i="18"/>
  <c r="X2" i="18"/>
  <c r="V2" i="18" l="1"/>
  <c r="N161" i="18" s="1"/>
  <c r="O161" i="18" s="1"/>
  <c r="V3" i="18"/>
  <c r="N302" i="18" s="1"/>
  <c r="O302" i="18" s="1"/>
  <c r="N356" i="18"/>
  <c r="O356" i="18" s="1"/>
  <c r="N165" i="18"/>
  <c r="O165" i="18" s="1"/>
  <c r="N221" i="18" l="1"/>
  <c r="O221" i="18" s="1"/>
  <c r="N100" i="18"/>
  <c r="O100" i="18" s="1"/>
  <c r="N125" i="18"/>
  <c r="O125" i="18" s="1"/>
  <c r="N2" i="18"/>
  <c r="O2" i="18" s="1"/>
  <c r="N285" i="18"/>
  <c r="O285" i="18" s="1"/>
  <c r="N390" i="18"/>
  <c r="O390" i="18" s="1"/>
  <c r="N385" i="18"/>
  <c r="O385" i="18" s="1"/>
  <c r="N299" i="18"/>
  <c r="O299" i="18" s="1"/>
  <c r="N222" i="18"/>
  <c r="O222" i="18" s="1"/>
  <c r="N149" i="18"/>
  <c r="O149" i="18" s="1"/>
  <c r="N162" i="18"/>
  <c r="O162" i="18" s="1"/>
  <c r="N187" i="18"/>
  <c r="O187" i="18" s="1"/>
  <c r="N272" i="18"/>
  <c r="O272" i="18" s="1"/>
  <c r="N340" i="18"/>
  <c r="O340" i="18" s="1"/>
  <c r="N44" i="18"/>
  <c r="O44" i="18" s="1"/>
  <c r="N233" i="18"/>
  <c r="O233" i="18" s="1"/>
  <c r="N74" i="18"/>
  <c r="O74" i="18" s="1"/>
  <c r="N256" i="18"/>
  <c r="O256" i="18" s="1"/>
  <c r="N120" i="18"/>
  <c r="O120" i="18" s="1"/>
  <c r="N247" i="18"/>
  <c r="O247" i="18" s="1"/>
  <c r="N283" i="18"/>
  <c r="O283" i="18" s="1"/>
  <c r="N349" i="18"/>
  <c r="O349" i="18" s="1"/>
  <c r="N295" i="18"/>
  <c r="O295" i="18" s="1"/>
  <c r="N191" i="18"/>
  <c r="O191" i="18" s="1"/>
  <c r="N246" i="18"/>
  <c r="O246" i="18" s="1"/>
  <c r="N16" i="18"/>
  <c r="O16" i="18" s="1"/>
  <c r="N88" i="18"/>
  <c r="O88" i="18" s="1"/>
  <c r="N281" i="18"/>
  <c r="O281" i="18" s="1"/>
  <c r="N377" i="18"/>
  <c r="O377" i="18" s="1"/>
  <c r="N353" i="18"/>
  <c r="O353" i="18" s="1"/>
  <c r="N68" i="18"/>
  <c r="O68" i="18" s="1"/>
  <c r="N175" i="18"/>
  <c r="O175" i="18" s="1"/>
  <c r="N301" i="18"/>
  <c r="O301" i="18" s="1"/>
  <c r="N243" i="18"/>
  <c r="O243" i="18" s="1"/>
  <c r="N381" i="18"/>
  <c r="O381" i="18" s="1"/>
  <c r="N118" i="18"/>
  <c r="O118" i="18" s="1"/>
  <c r="N12" i="18"/>
  <c r="O12" i="18" s="1"/>
  <c r="N119" i="18"/>
  <c r="O119" i="18" s="1"/>
  <c r="N61" i="18"/>
  <c r="O61" i="18" s="1"/>
  <c r="N189" i="18"/>
  <c r="O189" i="18" s="1"/>
  <c r="N155" i="18"/>
  <c r="O155" i="18" s="1"/>
  <c r="N331" i="18"/>
  <c r="O331" i="18" s="1"/>
  <c r="N363" i="18"/>
  <c r="O363" i="18" s="1"/>
  <c r="N249" i="18"/>
  <c r="O249" i="18" s="1"/>
  <c r="N10" i="18"/>
  <c r="O10" i="18" s="1"/>
  <c r="N369" i="18"/>
  <c r="O369" i="18" s="1"/>
  <c r="N237" i="18"/>
  <c r="O237" i="18" s="1"/>
  <c r="N199" i="18"/>
  <c r="O199" i="18" s="1"/>
  <c r="N375" i="18"/>
  <c r="O375" i="18" s="1"/>
  <c r="N97" i="18"/>
  <c r="O97" i="18" s="1"/>
  <c r="N81" i="18"/>
  <c r="O81" i="18" s="1"/>
  <c r="N368" i="18"/>
  <c r="O368" i="18" s="1"/>
  <c r="N313" i="18"/>
  <c r="O313" i="18" s="1"/>
  <c r="N370" i="18"/>
  <c r="O370" i="18" s="1"/>
  <c r="N361" i="18"/>
  <c r="O361" i="18" s="1"/>
  <c r="N92" i="18"/>
  <c r="O92" i="18" s="1"/>
  <c r="N238" i="18"/>
  <c r="O238" i="18" s="1"/>
  <c r="N45" i="18"/>
  <c r="O45" i="18" s="1"/>
  <c r="N374" i="18"/>
  <c r="O374" i="18" s="1"/>
  <c r="N84" i="18"/>
  <c r="O84" i="18" s="1"/>
  <c r="N133" i="18"/>
  <c r="O133" i="18" s="1"/>
  <c r="N164" i="18"/>
  <c r="O164" i="18" s="1"/>
  <c r="N137" i="18"/>
  <c r="O137" i="18" s="1"/>
  <c r="N43" i="18"/>
  <c r="O43" i="18" s="1"/>
  <c r="N267" i="18"/>
  <c r="O267" i="18" s="1"/>
  <c r="N227" i="18"/>
  <c r="O227" i="18" s="1"/>
  <c r="N324" i="18"/>
  <c r="O324" i="18" s="1"/>
  <c r="N307" i="18"/>
  <c r="O307" i="18" s="1"/>
  <c r="N51" i="18"/>
  <c r="O51" i="18" s="1"/>
  <c r="N342" i="18"/>
  <c r="O342" i="18" s="1"/>
  <c r="N344" i="18"/>
  <c r="O344" i="18" s="1"/>
  <c r="N360" i="18"/>
  <c r="O360" i="18" s="1"/>
  <c r="N337" i="18"/>
  <c r="O337" i="18" s="1"/>
  <c r="N211" i="18"/>
  <c r="O211" i="18" s="1"/>
  <c r="N226" i="18"/>
  <c r="O226" i="18" s="1"/>
  <c r="N109" i="18"/>
  <c r="O109" i="18" s="1"/>
  <c r="N166" i="18"/>
  <c r="O166" i="18" s="1"/>
  <c r="N154" i="18"/>
  <c r="O154" i="18" s="1"/>
  <c r="N269" i="18"/>
  <c r="O269" i="18" s="1"/>
  <c r="N219" i="18"/>
  <c r="O219" i="18" s="1"/>
  <c r="N130" i="18"/>
  <c r="O130" i="18" s="1"/>
  <c r="N152" i="18"/>
  <c r="O152" i="18" s="1"/>
  <c r="N23" i="18"/>
  <c r="O23" i="18" s="1"/>
  <c r="N394" i="18"/>
  <c r="O394" i="18" s="1"/>
  <c r="N134" i="18"/>
  <c r="O134" i="18" s="1"/>
  <c r="N321" i="18"/>
  <c r="O321" i="18" s="1"/>
  <c r="N380" i="18"/>
  <c r="O380" i="18" s="1"/>
  <c r="N148" i="18"/>
  <c r="O148" i="18" s="1"/>
  <c r="N210" i="18"/>
  <c r="O210" i="18" s="1"/>
  <c r="N77" i="18"/>
  <c r="O77" i="18" s="1"/>
  <c r="N320" i="18"/>
  <c r="O320" i="18" s="1"/>
  <c r="N64" i="18"/>
  <c r="O64" i="18" s="1"/>
  <c r="N15" i="18"/>
  <c r="O15" i="18" s="1"/>
  <c r="N379" i="18"/>
  <c r="O379" i="18" s="1"/>
  <c r="N90" i="18"/>
  <c r="O90" i="18" s="1"/>
  <c r="N124" i="18"/>
  <c r="O124" i="18" s="1"/>
  <c r="N42" i="18"/>
  <c r="O42" i="18" s="1"/>
  <c r="N6" i="18"/>
  <c r="O6" i="18" s="1"/>
  <c r="N197" i="18"/>
  <c r="O197" i="18" s="1"/>
  <c r="N102" i="18"/>
  <c r="O102" i="18" s="1"/>
  <c r="N19" i="18"/>
  <c r="O19" i="18" s="1"/>
  <c r="N40" i="18"/>
  <c r="O40" i="18" s="1"/>
  <c r="N129" i="18"/>
  <c r="O129" i="18" s="1"/>
  <c r="N304" i="18"/>
  <c r="O304" i="18" s="1"/>
  <c r="N75" i="18"/>
  <c r="O75" i="18" s="1"/>
  <c r="N20" i="18"/>
  <c r="O20" i="18" s="1"/>
  <c r="N329" i="18"/>
  <c r="O329" i="18" s="1"/>
  <c r="N294" i="18"/>
  <c r="O294" i="18" s="1"/>
  <c r="N367" i="18"/>
  <c r="O367" i="18" s="1"/>
  <c r="N66" i="18"/>
  <c r="O66" i="18" s="1"/>
  <c r="N150" i="18"/>
  <c r="O150" i="18" s="1"/>
  <c r="N7" i="18"/>
  <c r="O7" i="18" s="1"/>
  <c r="N57" i="18"/>
  <c r="O57" i="18" s="1"/>
  <c r="N186" i="18"/>
  <c r="O186" i="18" s="1"/>
  <c r="N8" i="18"/>
  <c r="O8" i="18" s="1"/>
  <c r="N388" i="18"/>
  <c r="O388" i="18" s="1"/>
  <c r="N183" i="18"/>
  <c r="O183" i="18" s="1"/>
  <c r="N116" i="18"/>
  <c r="O116" i="18" s="1"/>
  <c r="N259" i="18"/>
  <c r="O259" i="18" s="1"/>
  <c r="N3" i="18"/>
  <c r="O3" i="18" s="1"/>
  <c r="N279" i="18"/>
  <c r="O279" i="18" s="1"/>
  <c r="N140" i="18"/>
  <c r="O140" i="18" s="1"/>
  <c r="N113" i="18"/>
  <c r="O113" i="18" s="1"/>
  <c r="N138" i="18"/>
  <c r="O138" i="18" s="1"/>
  <c r="N223" i="18"/>
  <c r="O223" i="18" s="1"/>
  <c r="N174" i="18"/>
  <c r="O174" i="18" s="1"/>
  <c r="N354" i="18"/>
  <c r="O354" i="18" s="1"/>
  <c r="N76" i="18"/>
  <c r="O76" i="18" s="1"/>
  <c r="N101" i="18"/>
  <c r="O101" i="18" s="1"/>
  <c r="N39" i="18"/>
  <c r="O39" i="18" s="1"/>
  <c r="N139" i="18"/>
  <c r="O139" i="18" s="1"/>
  <c r="N176" i="18"/>
  <c r="O176" i="18" s="1"/>
  <c r="N9" i="18"/>
  <c r="O9" i="18" s="1"/>
  <c r="N135" i="18"/>
  <c r="O135" i="18" s="1"/>
  <c r="N292" i="18"/>
  <c r="O292" i="18" s="1"/>
  <c r="N235" i="18"/>
  <c r="O235" i="18" s="1"/>
  <c r="N55" i="18"/>
  <c r="O55" i="18" s="1"/>
  <c r="N17" i="18"/>
  <c r="O17" i="18" s="1"/>
  <c r="N41" i="18"/>
  <c r="O41" i="18" s="1"/>
  <c r="N18" i="18"/>
  <c r="O18" i="18" s="1"/>
  <c r="N245" i="18"/>
  <c r="O245" i="18" s="1"/>
  <c r="N185" i="18"/>
  <c r="O185" i="18" s="1"/>
  <c r="N184" i="18"/>
  <c r="O184" i="18" s="1"/>
  <c r="N341" i="18"/>
  <c r="O341" i="18" s="1"/>
  <c r="N89" i="18"/>
  <c r="O89" i="18" s="1"/>
  <c r="N4" i="18"/>
  <c r="O4" i="18" s="1"/>
  <c r="N53" i="18"/>
  <c r="O53" i="18" s="1"/>
  <c r="N378" i="18"/>
  <c r="O378" i="18" s="1"/>
  <c r="N317" i="18"/>
  <c r="O317" i="18" s="1"/>
  <c r="N67" i="18"/>
  <c r="O67" i="18" s="1"/>
  <c r="N355" i="18"/>
  <c r="O355" i="18" s="1"/>
  <c r="N172" i="18"/>
  <c r="O172" i="18" s="1"/>
  <c r="N308" i="18"/>
  <c r="O308" i="18" s="1"/>
  <c r="N52" i="18"/>
  <c r="O52" i="18" s="1"/>
  <c r="N284" i="18"/>
  <c r="O284" i="18" s="1"/>
  <c r="N389" i="18"/>
  <c r="O389" i="18" s="1"/>
  <c r="N114" i="18"/>
  <c r="O114" i="18" s="1"/>
  <c r="N305" i="18"/>
  <c r="O305" i="18" s="1"/>
  <c r="N159" i="18"/>
  <c r="O159" i="18" s="1"/>
  <c r="N29" i="18"/>
  <c r="O29" i="18" s="1"/>
  <c r="N391" i="18"/>
  <c r="O391" i="18" s="1"/>
  <c r="N208" i="18"/>
  <c r="O208" i="18" s="1"/>
  <c r="N260" i="18"/>
  <c r="O260" i="18" s="1"/>
  <c r="N257" i="18"/>
  <c r="O257" i="18" s="1"/>
  <c r="N196" i="18"/>
  <c r="O196" i="18" s="1"/>
  <c r="N177" i="18"/>
  <c r="O177" i="18" s="1"/>
  <c r="N126" i="18"/>
  <c r="O126" i="18" s="1"/>
  <c r="N392" i="18"/>
  <c r="O392" i="18" s="1"/>
  <c r="N315" i="18"/>
  <c r="O315" i="18" s="1"/>
  <c r="N261" i="18"/>
  <c r="O261" i="18" s="1"/>
  <c r="N258" i="18"/>
  <c r="O258" i="18" s="1"/>
  <c r="N78" i="18"/>
  <c r="O78" i="18" s="1"/>
  <c r="N5" i="18"/>
  <c r="O5" i="18" s="1"/>
  <c r="N339" i="18"/>
  <c r="O339" i="18" s="1"/>
  <c r="N268" i="18"/>
  <c r="O268" i="18" s="1"/>
  <c r="N376" i="18"/>
  <c r="O376" i="18" s="1"/>
  <c r="N319" i="18"/>
  <c r="O319" i="18" s="1"/>
  <c r="N366" i="18"/>
  <c r="O366" i="18" s="1"/>
  <c r="N293" i="18"/>
  <c r="O293" i="18" s="1"/>
  <c r="N280" i="18"/>
  <c r="O280" i="18" s="1"/>
  <c r="N54" i="18"/>
  <c r="O54" i="18" s="1"/>
  <c r="N115" i="18"/>
  <c r="O115" i="18" s="1"/>
  <c r="N232" i="18"/>
  <c r="O232" i="18" s="1"/>
  <c r="N79" i="18"/>
  <c r="O79" i="18" s="1"/>
  <c r="N151" i="18"/>
  <c r="O151" i="18" s="1"/>
  <c r="N220" i="18"/>
  <c r="O220" i="18" s="1"/>
  <c r="N282" i="18"/>
  <c r="O282" i="18" s="1"/>
  <c r="N328" i="18"/>
  <c r="O328" i="18" s="1"/>
  <c r="N393" i="18"/>
  <c r="O393" i="18" s="1"/>
  <c r="N21" i="18"/>
  <c r="O21" i="18" s="1"/>
  <c r="N104" i="18"/>
  <c r="O104" i="18" s="1"/>
  <c r="N212" i="18"/>
  <c r="O212" i="18" s="1"/>
  <c r="N316" i="18"/>
  <c r="O316" i="18" s="1"/>
  <c r="N99" i="18"/>
  <c r="O99" i="18" s="1"/>
  <c r="N56" i="18"/>
  <c r="O56" i="18" s="1"/>
  <c r="N209" i="18"/>
  <c r="O209" i="18" s="1"/>
  <c r="N364" i="18"/>
  <c r="O364" i="18" s="1"/>
  <c r="N128" i="18"/>
  <c r="O128" i="18" s="1"/>
  <c r="N27" i="18"/>
  <c r="O27" i="18" s="1"/>
  <c r="N63" i="18"/>
  <c r="O63" i="18" s="1"/>
  <c r="N318" i="18"/>
  <c r="O318" i="18" s="1"/>
  <c r="N28" i="18"/>
  <c r="O28" i="18" s="1"/>
  <c r="N231" i="18"/>
  <c r="O231" i="18" s="1"/>
  <c r="N147" i="18"/>
  <c r="O147" i="18" s="1"/>
  <c r="N332" i="18"/>
  <c r="O332" i="18" s="1"/>
  <c r="N306" i="18"/>
  <c r="O306" i="18" s="1"/>
  <c r="N248" i="18"/>
  <c r="O248" i="18" s="1"/>
  <c r="N188" i="18"/>
  <c r="O188" i="18" s="1"/>
  <c r="N31" i="18"/>
  <c r="O31" i="18" s="1"/>
  <c r="N251" i="18"/>
  <c r="O251" i="18" s="1"/>
  <c r="N65" i="18"/>
  <c r="O65" i="18" s="1"/>
  <c r="N352" i="18"/>
  <c r="O352" i="18" s="1"/>
  <c r="N286" i="18"/>
  <c r="O286" i="18" s="1"/>
  <c r="N30" i="18"/>
  <c r="O30" i="18" s="1"/>
  <c r="N136" i="18"/>
  <c r="O136" i="18" s="1"/>
  <c r="N213" i="18"/>
  <c r="O213" i="18" s="1"/>
  <c r="N230" i="18"/>
  <c r="O230" i="18" s="1"/>
  <c r="N107" i="18"/>
  <c r="O107" i="18" s="1"/>
  <c r="N291" i="18"/>
  <c r="O291" i="18" s="1"/>
  <c r="N35" i="18"/>
  <c r="O35" i="18" s="1"/>
  <c r="N216" i="18"/>
  <c r="O216" i="18" s="1"/>
  <c r="N262" i="18"/>
  <c r="O262" i="18" s="1"/>
  <c r="N145" i="18"/>
  <c r="O145" i="18" s="1"/>
  <c r="N91" i="18"/>
  <c r="O91" i="18" s="1"/>
  <c r="N265" i="18"/>
  <c r="O265" i="18" s="1"/>
  <c r="N255" i="18"/>
  <c r="O255" i="18" s="1"/>
  <c r="N289" i="18"/>
  <c r="O289" i="18" s="1"/>
  <c r="N143" i="18"/>
  <c r="O143" i="18" s="1"/>
  <c r="N158" i="18"/>
  <c r="O158" i="18" s="1"/>
  <c r="N276" i="18"/>
  <c r="O276" i="18" s="1"/>
  <c r="N82" i="18"/>
  <c r="O82" i="18" s="1"/>
  <c r="N252" i="18"/>
  <c r="O252" i="18" s="1"/>
  <c r="N333" i="18"/>
  <c r="O333" i="18" s="1"/>
  <c r="N72" i="18"/>
  <c r="O72" i="18" s="1"/>
  <c r="N270" i="18"/>
  <c r="O270" i="18" s="1"/>
  <c r="N359" i="18"/>
  <c r="O359" i="18" s="1"/>
  <c r="N236" i="18"/>
  <c r="O236" i="18" s="1"/>
  <c r="N132" i="18"/>
  <c r="O132" i="18" s="1"/>
  <c r="N314" i="18"/>
  <c r="O314" i="18" s="1"/>
  <c r="N275" i="18"/>
  <c r="O275" i="18" s="1"/>
  <c r="N194" i="18"/>
  <c r="O194" i="18" s="1"/>
  <c r="N300" i="18"/>
  <c r="O300" i="18" s="1"/>
  <c r="N70" i="18"/>
  <c r="O70" i="18" s="1"/>
  <c r="N330" i="18"/>
  <c r="O330" i="18" s="1"/>
  <c r="N48" i="18"/>
  <c r="O48" i="18" s="1"/>
  <c r="N169" i="18"/>
  <c r="O169" i="18" s="1"/>
  <c r="N239" i="18"/>
  <c r="O239" i="18" s="1"/>
  <c r="N123" i="18"/>
  <c r="O123" i="18" s="1"/>
  <c r="N179" i="18"/>
  <c r="O179" i="18" s="1"/>
  <c r="N33" i="18"/>
  <c r="O33" i="18" s="1"/>
  <c r="N201" i="18"/>
  <c r="O201" i="18" s="1"/>
  <c r="N105" i="18"/>
  <c r="O105" i="18" s="1"/>
  <c r="N254" i="18"/>
  <c r="O254" i="18" s="1"/>
  <c r="N14" i="18"/>
  <c r="O14" i="18" s="1"/>
  <c r="N181" i="18"/>
  <c r="O181" i="18" s="1"/>
  <c r="N60" i="18"/>
  <c r="O60" i="18" s="1"/>
  <c r="N372" i="18"/>
  <c r="O372" i="18" s="1"/>
  <c r="N122" i="18"/>
  <c r="O122" i="18" s="1"/>
  <c r="N178" i="18"/>
  <c r="O178" i="18" s="1"/>
  <c r="N387" i="18"/>
  <c r="O387" i="18" s="1"/>
  <c r="N288" i="18"/>
  <c r="O288" i="18" s="1"/>
  <c r="N32" i="18"/>
  <c r="O32" i="18" s="1"/>
  <c r="N25" i="18"/>
  <c r="O25" i="18" s="1"/>
  <c r="N357" i="18"/>
  <c r="O357" i="18" s="1"/>
  <c r="N396" i="18"/>
  <c r="O396" i="18" s="1"/>
  <c r="N71" i="18"/>
  <c r="O71" i="18" s="1"/>
  <c r="N69" i="18"/>
  <c r="O69" i="18" s="1"/>
  <c r="N322" i="18"/>
  <c r="O322" i="18" s="1"/>
  <c r="N346" i="18"/>
  <c r="O346" i="18" s="1"/>
  <c r="N264" i="18"/>
  <c r="O264" i="18" s="1"/>
  <c r="N207" i="18"/>
  <c r="O207" i="18" s="1"/>
  <c r="N336" i="18"/>
  <c r="O336" i="18" s="1"/>
  <c r="N98" i="18"/>
  <c r="O98" i="18" s="1"/>
  <c r="N325" i="18"/>
  <c r="O325" i="18" s="1"/>
  <c r="N106" i="18"/>
  <c r="O106" i="18" s="1"/>
  <c r="N85" i="18"/>
  <c r="O85" i="18" s="1"/>
  <c r="N347" i="18"/>
  <c r="O347" i="18" s="1"/>
  <c r="N24" i="18"/>
  <c r="O24" i="18" s="1"/>
  <c r="N59" i="18"/>
  <c r="O59" i="18" s="1"/>
  <c r="N382" i="18"/>
  <c r="O382" i="18" s="1"/>
  <c r="N131" i="18"/>
  <c r="O131" i="18" s="1"/>
  <c r="N241" i="18"/>
  <c r="O241" i="18" s="1"/>
  <c r="N22" i="18"/>
  <c r="O22" i="18" s="1"/>
  <c r="N217" i="18"/>
  <c r="O217" i="18" s="1"/>
  <c r="N327" i="18"/>
  <c r="O327" i="18" s="1"/>
  <c r="N242" i="18"/>
  <c r="O242" i="18" s="1"/>
  <c r="N303" i="18"/>
  <c r="O303" i="18" s="1"/>
  <c r="N36" i="18"/>
  <c r="O36" i="18" s="1"/>
  <c r="N383" i="18"/>
  <c r="O383" i="18" s="1"/>
  <c r="N163" i="18"/>
  <c r="O163" i="18" s="1"/>
  <c r="N192" i="18"/>
  <c r="O192" i="18" s="1"/>
  <c r="N153" i="18"/>
  <c r="O153" i="18" s="1"/>
  <c r="N11" i="18"/>
  <c r="O11" i="18" s="1"/>
  <c r="N95" i="18"/>
  <c r="O95" i="18" s="1"/>
  <c r="N202" i="18"/>
  <c r="O202" i="18" s="1"/>
  <c r="N190" i="18"/>
  <c r="O190" i="18" s="1"/>
  <c r="N373" i="18"/>
  <c r="O373" i="18" s="1"/>
  <c r="N117" i="18"/>
  <c r="O117" i="18" s="1"/>
  <c r="N250" i="18"/>
  <c r="O250" i="18" s="1"/>
  <c r="N168" i="18"/>
  <c r="O168" i="18" s="1"/>
  <c r="N195" i="18"/>
  <c r="O195" i="18" s="1"/>
  <c r="N266" i="18"/>
  <c r="O266" i="18" s="1"/>
  <c r="N49" i="18"/>
  <c r="O49" i="18" s="1"/>
  <c r="N312" i="18"/>
  <c r="O312" i="18" s="1"/>
  <c r="N224" i="18"/>
  <c r="O224" i="18" s="1"/>
  <c r="N205" i="18"/>
  <c r="O205" i="18" s="1"/>
  <c r="N215" i="18"/>
  <c r="O215" i="18" s="1"/>
  <c r="N103" i="18"/>
  <c r="O103" i="18" s="1"/>
  <c r="N345" i="18"/>
  <c r="O345" i="18" s="1"/>
  <c r="N338" i="18"/>
  <c r="O338" i="18" s="1"/>
  <c r="N142" i="18"/>
  <c r="O142" i="18" s="1"/>
  <c r="N111" i="18"/>
  <c r="O111" i="18" s="1"/>
  <c r="N335" i="18"/>
  <c r="O335" i="18" s="1"/>
  <c r="N244" i="18"/>
  <c r="O244" i="18" s="1"/>
  <c r="N50" i="18"/>
  <c r="O50" i="18" s="1"/>
  <c r="N160" i="18"/>
  <c r="O160" i="18" s="1"/>
  <c r="N334" i="18"/>
  <c r="O334" i="18" s="1"/>
  <c r="N311" i="18"/>
  <c r="O311" i="18" s="1"/>
  <c r="N298" i="18"/>
  <c r="O298" i="18" s="1"/>
  <c r="N200" i="18"/>
  <c r="O200" i="18" s="1"/>
  <c r="N323" i="18"/>
  <c r="O323" i="18" s="1"/>
  <c r="N309" i="18"/>
  <c r="O309" i="18" s="1"/>
  <c r="N278" i="18"/>
  <c r="O278" i="18" s="1"/>
  <c r="N214" i="18"/>
  <c r="O214" i="18" s="1"/>
  <c r="N204" i="18"/>
  <c r="O204" i="18" s="1"/>
  <c r="N47" i="18"/>
  <c r="O47" i="18" s="1"/>
  <c r="N38" i="18"/>
  <c r="O38" i="18" s="1"/>
  <c r="N108" i="18"/>
  <c r="O108" i="18" s="1"/>
  <c r="N397" i="18"/>
  <c r="O397" i="18" s="1"/>
  <c r="N362" i="18"/>
  <c r="O362" i="18" s="1"/>
  <c r="N358" i="18"/>
  <c r="O358" i="18" s="1"/>
  <c r="N110" i="18"/>
  <c r="O110" i="18" s="1"/>
  <c r="N170" i="18"/>
  <c r="O170" i="18" s="1"/>
  <c r="N37" i="18"/>
  <c r="O37" i="18" s="1"/>
  <c r="N228" i="18"/>
  <c r="O228" i="18" s="1"/>
  <c r="N93" i="18"/>
  <c r="O93" i="18" s="1"/>
  <c r="N234" i="18"/>
  <c r="O234" i="18" s="1"/>
  <c r="N290" i="18"/>
  <c r="O290" i="18" s="1"/>
  <c r="N34" i="18"/>
  <c r="O34" i="18" s="1"/>
  <c r="N225" i="18"/>
  <c r="O225" i="18" s="1"/>
  <c r="N141" i="18"/>
  <c r="O141" i="18" s="1"/>
  <c r="N326" i="18"/>
  <c r="O326" i="18" s="1"/>
  <c r="N144" i="18"/>
  <c r="O144" i="18" s="1"/>
  <c r="N203" i="18"/>
  <c r="O203" i="18" s="1"/>
  <c r="N386" i="18"/>
  <c r="O386" i="18" s="1"/>
  <c r="N156" i="18"/>
  <c r="O156" i="18" s="1"/>
  <c r="N297" i="18"/>
  <c r="O297" i="18" s="1"/>
  <c r="N62" i="18"/>
  <c r="O62" i="18" s="1"/>
  <c r="N96" i="18"/>
  <c r="O96" i="18" s="1"/>
  <c r="N310" i="18"/>
  <c r="O310" i="18" s="1"/>
  <c r="N287" i="18"/>
  <c r="O287" i="18" s="1"/>
  <c r="N350" i="18"/>
  <c r="O350" i="18" s="1"/>
  <c r="N94" i="18"/>
  <c r="O94" i="18" s="1"/>
  <c r="N277" i="18"/>
  <c r="O277" i="18" s="1"/>
  <c r="N371" i="18"/>
  <c r="O371" i="18" s="1"/>
  <c r="N58" i="18"/>
  <c r="O58" i="18" s="1"/>
  <c r="N274" i="18"/>
  <c r="O274" i="18" s="1"/>
  <c r="N198" i="18"/>
  <c r="O198" i="18" s="1"/>
  <c r="N384" i="18"/>
  <c r="O384" i="18" s="1"/>
  <c r="N218" i="18"/>
  <c r="O218" i="18" s="1"/>
  <c r="N83" i="18"/>
  <c r="O83" i="18" s="1"/>
  <c r="N112" i="18"/>
  <c r="O112" i="18" s="1"/>
  <c r="N395" i="18"/>
  <c r="O395" i="18" s="1"/>
  <c r="N121" i="18"/>
  <c r="O121" i="18" s="1"/>
  <c r="N273" i="18"/>
  <c r="O273" i="18" s="1"/>
  <c r="N127" i="18"/>
  <c r="O127" i="18" s="1"/>
  <c r="N13" i="18"/>
  <c r="O13" i="18" s="1"/>
  <c r="N263" i="18"/>
  <c r="O263" i="18" s="1"/>
  <c r="N253" i="18"/>
  <c r="O253" i="18" s="1"/>
  <c r="N87" i="18"/>
  <c r="O87" i="18" s="1"/>
  <c r="N193" i="18"/>
  <c r="O193" i="18" s="1"/>
  <c r="N351" i="18"/>
  <c r="O351" i="18" s="1"/>
  <c r="N182" i="18"/>
  <c r="O182" i="18" s="1"/>
  <c r="N180" i="18"/>
  <c r="O180" i="18" s="1"/>
  <c r="N167" i="18"/>
  <c r="O167" i="18" s="1"/>
  <c r="N73" i="18"/>
  <c r="O73" i="18" s="1"/>
  <c r="N46" i="18"/>
  <c r="O46" i="18" s="1"/>
  <c r="N80" i="18"/>
  <c r="O80" i="18" s="1"/>
  <c r="N206" i="18"/>
  <c r="O206" i="18" s="1"/>
  <c r="N240" i="18"/>
  <c r="O240" i="18" s="1"/>
  <c r="N296" i="18"/>
  <c r="O296" i="18" s="1"/>
  <c r="N26" i="18"/>
  <c r="O26" i="18" s="1"/>
  <c r="N146" i="18"/>
  <c r="O146" i="18" s="1"/>
  <c r="N348" i="18"/>
  <c r="O348" i="18" s="1"/>
  <c r="N365" i="18"/>
  <c r="O365" i="18" s="1"/>
  <c r="N229" i="18"/>
  <c r="O229" i="18" s="1"/>
  <c r="N271" i="18"/>
  <c r="O271" i="18" s="1"/>
  <c r="N171" i="18"/>
  <c r="O171" i="18" s="1"/>
  <c r="N86" i="18"/>
  <c r="O86" i="18" s="1"/>
  <c r="N343" i="18"/>
  <c r="O343" i="18" s="1"/>
  <c r="N173" i="18"/>
  <c r="O173" i="18" s="1"/>
  <c r="N157" i="18"/>
  <c r="O157" i="18" s="1"/>
</calcChain>
</file>

<file path=xl/sharedStrings.xml><?xml version="1.0" encoding="utf-8"?>
<sst xmlns="http://schemas.openxmlformats.org/spreadsheetml/2006/main" count="2725" uniqueCount="67">
  <si>
    <t>RAI</t>
  </si>
  <si>
    <t>N/=</t>
  </si>
  <si>
    <t>M/=</t>
  </si>
  <si>
    <t>X/=</t>
  </si>
  <si>
    <t>Maior que 4</t>
  </si>
  <si>
    <t>Entre 2 e 4</t>
  </si>
  <si>
    <t>Entre 0 e 2</t>
  </si>
  <si>
    <t>Entre 0 e -2</t>
  </si>
  <si>
    <t>Entre -2 e -4</t>
  </si>
  <si>
    <t>Menor que -4</t>
  </si>
  <si>
    <t>AH</t>
  </si>
  <si>
    <t>1973/1974</t>
  </si>
  <si>
    <t>1974/1975</t>
  </si>
  <si>
    <t>1975/1976</t>
  </si>
  <si>
    <t>1976/1977</t>
  </si>
  <si>
    <t>1977/1978</t>
  </si>
  <si>
    <t>1978/1979</t>
  </si>
  <si>
    <t>1979/1980</t>
  </si>
  <si>
    <t>1980/1981</t>
  </si>
  <si>
    <t>1981/1982</t>
  </si>
  <si>
    <t>1982/1983</t>
  </si>
  <si>
    <t>1983/1984</t>
  </si>
  <si>
    <t>1984/1985</t>
  </si>
  <si>
    <t>1985/1986</t>
  </si>
  <si>
    <t>1986/1987</t>
  </si>
  <si>
    <t>1987/1988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</si>
  <si>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</si>
  <si>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</si>
  <si>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</si>
  <si>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</si>
  <si>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</si>
  <si>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</si>
  <si>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</si>
  <si>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</si>
  <si>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</si>
  <si>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</si>
  <si>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</si>
  <si>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1999/2000</t>
  </si>
  <si>
    <t>2000/2001</t>
  </si>
  <si>
    <t>2001/2002</t>
  </si>
  <si>
    <t>2002/2003</t>
  </si>
  <si>
    <t>2003/2004</t>
  </si>
  <si>
    <t>2004/2005</t>
  </si>
  <si>
    <t>2005/2006</t>
  </si>
  <si>
    <t>50/5000</t>
  </si>
  <si>
    <t>Moving average (5 years)</t>
  </si>
  <si>
    <t>Linear Trend</t>
  </si>
  <si>
    <t>Annual Average Value</t>
  </si>
  <si>
    <t>Year</t>
  </si>
  <si>
    <t>Month</t>
  </si>
  <si>
    <t/>
  </si>
  <si>
    <t>Pmonth</t>
  </si>
  <si>
    <t>Classification</t>
  </si>
  <si>
    <t>Neither Rainy nor Dry</t>
  </si>
  <si>
    <t>Extremely Rainy (ER)</t>
  </si>
  <si>
    <t>Very Rainy (VR)</t>
  </si>
  <si>
    <t>Rainy (R)</t>
  </si>
  <si>
    <t>Dry (D)</t>
  </si>
  <si>
    <t>Very Dry (VD)</t>
  </si>
  <si>
    <t>Extremely Dry (ED)</t>
  </si>
  <si>
    <t>P_VRlimit</t>
  </si>
  <si>
    <t>P_ERlimit</t>
  </si>
  <si>
    <t>Pmedium</t>
  </si>
  <si>
    <t>Hydrology Year</t>
  </si>
  <si>
    <t>Pyear (mm)</t>
  </si>
  <si>
    <t>Pmonth (mm)</t>
  </si>
  <si>
    <t>PmonthSAU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</si>
</sst>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/yyyy"/>
    <numFmt numFmtId="165" formatCode="0.0"/>
    <numFmt numFmtId="166" formatCode="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/>
    <xf numFmtId="166" fontId="0" fillId="0" borderId="0" xfId="0" applyNumberFormat="1" applyFill="1"/>
    <xf numFmtId="0" fontId="0" fillId="0" borderId="0" xfId="0" applyFill="1" applyAlignment="1">
      <alignment horizontal="center"/>
    </xf>
    <xf numFmtId="2" fontId="0" fillId="0" borderId="0" xfId="0" applyNumberFormat="1" applyFill="1"/>
    <xf numFmtId="1" fontId="0" fillId="0" borderId="0" xfId="0" applyNumberFormat="1" applyFill="1"/>
    <xf numFmtId="2" fontId="0" fillId="0" borderId="0" xfId="0" applyNumberFormat="1" applyFill="1" applyAlignment="1">
      <alignment horizontal="left"/>
    </xf>
    <xf numFmtId="164" fontId="0" fillId="0" borderId="0" xfId="0" applyNumberFormat="1" applyFill="1"/>
    <xf numFmtId="2" fontId="0" fillId="0" borderId="0" xfId="0" applyNumberFormat="1" applyFill="1" applyAlignment="1">
      <alignment horizontal="right"/>
    </xf>
    <xf numFmtId="2" fontId="0" fillId="0" borderId="0" xfId="0" applyNumberFormat="1" applyFill="1" applyAlignment="1">
      <alignment horizontal="center"/>
    </xf>
    <xf numFmtId="1" fontId="0" fillId="0" borderId="0" xfId="0" applyNumberFormat="1" applyFill="1" applyAlignment="1">
      <alignment horizontal="center"/>
    </xf>
    <xf numFmtId="165" fontId="0" fillId="0" borderId="0" xfId="0" applyNumberFormat="1" applyFill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Monthly_Series!$C$1</c:f>
              <c:strCache>
                <c:ptCount val="1"/>
                <c:pt idx="0">
                  <c:v>1145013</c:v>
                </c:pt>
              </c:strCache>
            </c:strRef>
          </c:tx>
          <c:invertIfNegative val="0"/>
          <c:cat>
            <c:numRef>
              <c:f>Monthly_Series!$A$2:$A$397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Monthly_Series!$C$2:$C$397</c:f>
              <c:numCache>
                <c:formatCode>0.0</c:formatCode>
                <c:ptCount val="396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278</c:v>
                </c:pt>
                <c:pt idx="41">
                  <c:v>49</c:v>
                </c:pt>
                <c:pt idx="42">
                  <c:v>41.799999237060497</c:v>
                </c:pt>
                <c:pt idx="43">
                  <c:v>77</c:v>
                </c:pt>
                <c:pt idx="44">
                  <c:v>28.899999618530298</c:v>
                </c:pt>
                <c:pt idx="45">
                  <c:v>4.1999998092651403</c:v>
                </c:pt>
                <c:pt idx="46">
                  <c:v>0</c:v>
                </c:pt>
                <c:pt idx="47">
                  <c:v>0</c:v>
                </c:pt>
                <c:pt idx="48">
                  <c:v>71.300003051757798</c:v>
                </c:pt>
                <c:pt idx="49">
                  <c:v>74.900001525878906</c:v>
                </c:pt>
                <c:pt idx="50">
                  <c:v>134.69999694824199</c:v>
                </c:pt>
                <c:pt idx="51">
                  <c:v>204.80000305175801</c:v>
                </c:pt>
                <c:pt idx="52">
                  <c:v>166.69999694824199</c:v>
                </c:pt>
                <c:pt idx="53">
                  <c:v>333.20001220703102</c:v>
                </c:pt>
                <c:pt idx="54">
                  <c:v>269.10000610351602</c:v>
                </c:pt>
                <c:pt idx="55">
                  <c:v>287.79998779296898</c:v>
                </c:pt>
                <c:pt idx="56">
                  <c:v>44.700000762939503</c:v>
                </c:pt>
                <c:pt idx="57">
                  <c:v>17.299999237060501</c:v>
                </c:pt>
                <c:pt idx="58">
                  <c:v>1</c:v>
                </c:pt>
                <c:pt idx="59">
                  <c:v>0</c:v>
                </c:pt>
                <c:pt idx="60">
                  <c:v>6.3000001907348597</c:v>
                </c:pt>
                <c:pt idx="61">
                  <c:v>112.800003051758</c:v>
                </c:pt>
                <c:pt idx="62">
                  <c:v>155.10000610351599</c:v>
                </c:pt>
                <c:pt idx="63">
                  <c:v>125.40000152587901</c:v>
                </c:pt>
                <c:pt idx="64">
                  <c:v>625.09997558593795</c:v>
                </c:pt>
                <c:pt idx="65">
                  <c:v>300.79998779296898</c:v>
                </c:pt>
                <c:pt idx="66">
                  <c:v>183.10000610351599</c:v>
                </c:pt>
                <c:pt idx="67">
                  <c:v>114.90000152587901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4.0999999046325701</c:v>
                </c:pt>
                <c:pt idx="72">
                  <c:v>30.100000381469702</c:v>
                </c:pt>
                <c:pt idx="73">
                  <c:v>174.69999694824199</c:v>
                </c:pt>
                <c:pt idx="74">
                  <c:v>188.19999694824199</c:v>
                </c:pt>
                <c:pt idx="75">
                  <c:v>156.5</c:v>
                </c:pt>
                <c:pt idx="76">
                  <c:v>310.60000610351602</c:v>
                </c:pt>
                <c:pt idx="77">
                  <c:v>527.40002441406295</c:v>
                </c:pt>
                <c:pt idx="78">
                  <c:v>4.6999998092651403</c:v>
                </c:pt>
                <c:pt idx="79">
                  <c:v>15.6000003814697</c:v>
                </c:pt>
                <c:pt idx="80">
                  <c:v>1.79999995231628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18.799999237060501</c:v>
                </c:pt>
                <c:pt idx="85">
                  <c:v>69.800003051757798</c:v>
                </c:pt>
                <c:pt idx="86">
                  <c:v>154.69999694824199</c:v>
                </c:pt>
                <c:pt idx="87">
                  <c:v>262.10000610351602</c:v>
                </c:pt>
                <c:pt idx="88">
                  <c:v>125.59999847412099</c:v>
                </c:pt>
                <c:pt idx="89">
                  <c:v>13.300000190734901</c:v>
                </c:pt>
                <c:pt idx="90">
                  <c:v>315.79998779296898</c:v>
                </c:pt>
                <c:pt idx="91">
                  <c:v>151.10000610351599</c:v>
                </c:pt>
                <c:pt idx="92">
                  <c:v>15</c:v>
                </c:pt>
                <c:pt idx="93">
                  <c:v>5</c:v>
                </c:pt>
                <c:pt idx="94">
                  <c:v>6</c:v>
                </c:pt>
                <c:pt idx="95">
                  <c:v>0</c:v>
                </c:pt>
                <c:pt idx="96">
                  <c:v>0</c:v>
                </c:pt>
                <c:pt idx="97">
                  <c:v>175.89999389648401</c:v>
                </c:pt>
                <c:pt idx="98">
                  <c:v>270.89999389648398</c:v>
                </c:pt>
                <c:pt idx="99">
                  <c:v>48.5</c:v>
                </c:pt>
                <c:pt idx="100">
                  <c:v>259.70001220703102</c:v>
                </c:pt>
                <c:pt idx="101">
                  <c:v>41.700000762939503</c:v>
                </c:pt>
                <c:pt idx="102">
                  <c:v>119.09999847412099</c:v>
                </c:pt>
                <c:pt idx="103">
                  <c:v>59</c:v>
                </c:pt>
                <c:pt idx="104">
                  <c:v>16.299999237060501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19.399999618530298</c:v>
                </c:pt>
                <c:pt idx="109">
                  <c:v>42.700000762939503</c:v>
                </c:pt>
                <c:pt idx="110">
                  <c:v>118.5</c:v>
                </c:pt>
                <c:pt idx="111">
                  <c:v>127.5</c:v>
                </c:pt>
                <c:pt idx="112">
                  <c:v>293.89999389648398</c:v>
                </c:pt>
                <c:pt idx="113">
                  <c:v>186.60000610351599</c:v>
                </c:pt>
                <c:pt idx="114">
                  <c:v>207.89999389648401</c:v>
                </c:pt>
                <c:pt idx="115">
                  <c:v>20.200000762939499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0.10000000149011599</c:v>
                </c:pt>
                <c:pt idx="121">
                  <c:v>38.900001525878899</c:v>
                </c:pt>
                <c:pt idx="122">
                  <c:v>226.39999389648401</c:v>
                </c:pt>
                <c:pt idx="123">
                  <c:v>225.60000610351599</c:v>
                </c:pt>
                <c:pt idx="124">
                  <c:v>131.69999694824199</c:v>
                </c:pt>
                <c:pt idx="125">
                  <c:v>110.300003051758</c:v>
                </c:pt>
                <c:pt idx="126">
                  <c:v>207.5</c:v>
                </c:pt>
                <c:pt idx="127">
                  <c:v>112.09999847412099</c:v>
                </c:pt>
                <c:pt idx="128">
                  <c:v>14.800000190734901</c:v>
                </c:pt>
                <c:pt idx="129">
                  <c:v>0</c:v>
                </c:pt>
                <c:pt idx="130">
                  <c:v>0</c:v>
                </c:pt>
                <c:pt idx="131">
                  <c:v>46.200000762939503</c:v>
                </c:pt>
                <c:pt idx="132">
                  <c:v>6.0999999046325701</c:v>
                </c:pt>
                <c:pt idx="133">
                  <c:v>93.099998474121094</c:v>
                </c:pt>
                <c:pt idx="134">
                  <c:v>20.700000762939499</c:v>
                </c:pt>
                <c:pt idx="135">
                  <c:v>150.80000305175801</c:v>
                </c:pt>
                <c:pt idx="136">
                  <c:v>613.90002441406295</c:v>
                </c:pt>
                <c:pt idx="137">
                  <c:v>141.39999389648401</c:v>
                </c:pt>
                <c:pt idx="138">
                  <c:v>212.69999694824199</c:v>
                </c:pt>
                <c:pt idx="139">
                  <c:v>79.5</c:v>
                </c:pt>
                <c:pt idx="140">
                  <c:v>25.299999237060501</c:v>
                </c:pt>
                <c:pt idx="141">
                  <c:v>4</c:v>
                </c:pt>
                <c:pt idx="142">
                  <c:v>2.4000000953674299</c:v>
                </c:pt>
                <c:pt idx="143">
                  <c:v>0</c:v>
                </c:pt>
                <c:pt idx="144">
                  <c:v>30.600000381469702</c:v>
                </c:pt>
                <c:pt idx="145">
                  <c:v>149.30000305175801</c:v>
                </c:pt>
                <c:pt idx="146">
                  <c:v>223.10000610351599</c:v>
                </c:pt>
                <c:pt idx="147">
                  <c:v>420.10000610351602</c:v>
                </c:pt>
                <c:pt idx="148">
                  <c:v>138.10000610351599</c:v>
                </c:pt>
                <c:pt idx="149">
                  <c:v>82.400001525878906</c:v>
                </c:pt>
                <c:pt idx="150">
                  <c:v>141.80000305175801</c:v>
                </c:pt>
                <c:pt idx="151">
                  <c:v>78</c:v>
                </c:pt>
                <c:pt idx="152">
                  <c:v>0.40000000596046398</c:v>
                </c:pt>
                <c:pt idx="153">
                  <c:v>0</c:v>
                </c:pt>
                <c:pt idx="154">
                  <c:v>0</c:v>
                </c:pt>
                <c:pt idx="155">
                  <c:v>28.100000381469702</c:v>
                </c:pt>
                <c:pt idx="156">
                  <c:v>0</c:v>
                </c:pt>
                <c:pt idx="157">
                  <c:v>104.59999847412099</c:v>
                </c:pt>
                <c:pt idx="158">
                  <c:v>48.5</c:v>
                </c:pt>
                <c:pt idx="159">
                  <c:v>258.39999389648398</c:v>
                </c:pt>
                <c:pt idx="160">
                  <c:v>133.89999389648401</c:v>
                </c:pt>
                <c:pt idx="161">
                  <c:v>35.299999237060497</c:v>
                </c:pt>
                <c:pt idx="162">
                  <c:v>281.89999389648398</c:v>
                </c:pt>
                <c:pt idx="163">
                  <c:v>94.199996948242202</c:v>
                </c:pt>
                <c:pt idx="164">
                  <c:v>25.799999237060501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17.700000762939499</c:v>
                </c:pt>
                <c:pt idx="169">
                  <c:v>64.300003051757798</c:v>
                </c:pt>
                <c:pt idx="170">
                  <c:v>475.29998779296898</c:v>
                </c:pt>
                <c:pt idx="171">
                  <c:v>282.5</c:v>
                </c:pt>
                <c:pt idx="172">
                  <c:v>133.69999694824199</c:v>
                </c:pt>
                <c:pt idx="173">
                  <c:v>156.60000610351599</c:v>
                </c:pt>
                <c:pt idx="174">
                  <c:v>373.79998779296898</c:v>
                </c:pt>
                <c:pt idx="175">
                  <c:v>91.199996948242202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196.10000610351599</c:v>
                </c:pt>
                <c:pt idx="182">
                  <c:v>150.5</c:v>
                </c:pt>
                <c:pt idx="183">
                  <c:v>321.5</c:v>
                </c:pt>
                <c:pt idx="184">
                  <c:v>71.800003051757798</c:v>
                </c:pt>
                <c:pt idx="185">
                  <c:v>146.89999389648401</c:v>
                </c:pt>
                <c:pt idx="186">
                  <c:v>126.5</c:v>
                </c:pt>
                <c:pt idx="187">
                  <c:v>77</c:v>
                </c:pt>
                <c:pt idx="188">
                  <c:v>33.099998474121101</c:v>
                </c:pt>
                <c:pt idx="189">
                  <c:v>27.399999618530298</c:v>
                </c:pt>
                <c:pt idx="190">
                  <c:v>39.799999237060497</c:v>
                </c:pt>
                <c:pt idx="191">
                  <c:v>3.4000000953674299</c:v>
                </c:pt>
                <c:pt idx="192">
                  <c:v>38.200000762939503</c:v>
                </c:pt>
                <c:pt idx="193">
                  <c:v>61.700000762939503</c:v>
                </c:pt>
                <c:pt idx="194">
                  <c:v>460.70001220703102</c:v>
                </c:pt>
                <c:pt idx="195">
                  <c:v>635.59997558593795</c:v>
                </c:pt>
                <c:pt idx="196">
                  <c:v>37.400001525878899</c:v>
                </c:pt>
                <c:pt idx="197">
                  <c:v>291.89999389648398</c:v>
                </c:pt>
                <c:pt idx="198">
                  <c:v>24.5</c:v>
                </c:pt>
                <c:pt idx="199">
                  <c:v>56.299999237060497</c:v>
                </c:pt>
                <c:pt idx="200">
                  <c:v>8.6000003814697301</c:v>
                </c:pt>
                <c:pt idx="201">
                  <c:v>0</c:v>
                </c:pt>
                <c:pt idx="202">
                  <c:v>20.600000381469702</c:v>
                </c:pt>
                <c:pt idx="203">
                  <c:v>9.6000003814697301</c:v>
                </c:pt>
                <c:pt idx="204">
                  <c:v>34</c:v>
                </c:pt>
                <c:pt idx="205">
                  <c:v>77.800003051757798</c:v>
                </c:pt>
                <c:pt idx="206">
                  <c:v>119.09999847412099</c:v>
                </c:pt>
                <c:pt idx="207">
                  <c:v>137.80000305175801</c:v>
                </c:pt>
                <c:pt idx="208">
                  <c:v>312.10000610351602</c:v>
                </c:pt>
                <c:pt idx="209">
                  <c:v>49.5</c:v>
                </c:pt>
                <c:pt idx="210">
                  <c:v>246.60000610351599</c:v>
                </c:pt>
                <c:pt idx="211">
                  <c:v>46.900001525878899</c:v>
                </c:pt>
                <c:pt idx="212">
                  <c:v>5.8000001907348597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17</c:v>
                </c:pt>
                <c:pt idx="217">
                  <c:v>22.399999618530298</c:v>
                </c:pt>
                <c:pt idx="218">
                  <c:v>185.80000305175801</c:v>
                </c:pt>
                <c:pt idx="219">
                  <c:v>156.60000610351599</c:v>
                </c:pt>
                <c:pt idx="220">
                  <c:v>408.39999389648398</c:v>
                </c:pt>
                <c:pt idx="221">
                  <c:v>270</c:v>
                </c:pt>
                <c:pt idx="222">
                  <c:v>19.200000762939499</c:v>
                </c:pt>
                <c:pt idx="223">
                  <c:v>58.5</c:v>
                </c:pt>
                <c:pt idx="224">
                  <c:v>5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20.399999618530298</c:v>
                </c:pt>
                <c:pt idx="229">
                  <c:v>99.599998474121094</c:v>
                </c:pt>
                <c:pt idx="230">
                  <c:v>153.80000305175801</c:v>
                </c:pt>
                <c:pt idx="231">
                  <c:v>278.29998779296898</c:v>
                </c:pt>
                <c:pt idx="232">
                  <c:v>85.800003051757798</c:v>
                </c:pt>
                <c:pt idx="233">
                  <c:v>199.60000610351599</c:v>
                </c:pt>
                <c:pt idx="234">
                  <c:v>49.5</c:v>
                </c:pt>
                <c:pt idx="235">
                  <c:v>66.099998474121094</c:v>
                </c:pt>
                <c:pt idx="236">
                  <c:v>7.9000000953674299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123.800003051758</c:v>
                </c:pt>
                <c:pt idx="241">
                  <c:v>76.099998474121094</c:v>
                </c:pt>
                <c:pt idx="242">
                  <c:v>73</c:v>
                </c:pt>
                <c:pt idx="243">
                  <c:v>134.5</c:v>
                </c:pt>
                <c:pt idx="244">
                  <c:v>199.69999694824199</c:v>
                </c:pt>
                <c:pt idx="245">
                  <c:v>134.80000305175801</c:v>
                </c:pt>
                <c:pt idx="246">
                  <c:v>177.39999389648401</c:v>
                </c:pt>
                <c:pt idx="247">
                  <c:v>59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26.899999618530298</c:v>
                </c:pt>
                <c:pt idx="254">
                  <c:v>193.89999389648401</c:v>
                </c:pt>
                <c:pt idx="255">
                  <c:v>164.39999389648401</c:v>
                </c:pt>
                <c:pt idx="256">
                  <c:v>139.69999694824199</c:v>
                </c:pt>
                <c:pt idx="257">
                  <c:v>156</c:v>
                </c:pt>
                <c:pt idx="258">
                  <c:v>169.89999389648401</c:v>
                </c:pt>
                <c:pt idx="259">
                  <c:v>38.900001525878899</c:v>
                </c:pt>
                <c:pt idx="260">
                  <c:v>79.5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64.699996948242202</c:v>
                </c:pt>
                <c:pt idx="266">
                  <c:v>167.80000305175801</c:v>
                </c:pt>
                <c:pt idx="267">
                  <c:v>313.89999389648398</c:v>
                </c:pt>
                <c:pt idx="268">
                  <c:v>114.800003051758</c:v>
                </c:pt>
                <c:pt idx="269">
                  <c:v>79.300003051757798</c:v>
                </c:pt>
                <c:pt idx="270">
                  <c:v>123.40000152587901</c:v>
                </c:pt>
                <c:pt idx="271">
                  <c:v>166.60000610351599</c:v>
                </c:pt>
                <c:pt idx="272">
                  <c:v>37.900001525878899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155.89999389648401</c:v>
                </c:pt>
                <c:pt idx="278">
                  <c:v>259.79998779296898</c:v>
                </c:pt>
                <c:pt idx="279">
                  <c:v>84.199996948242202</c:v>
                </c:pt>
                <c:pt idx="280">
                  <c:v>214.89999389648401</c:v>
                </c:pt>
                <c:pt idx="281">
                  <c:v>112</c:v>
                </c:pt>
                <c:pt idx="282">
                  <c:v>390.79998779296898</c:v>
                </c:pt>
                <c:pt idx="283">
                  <c:v>117.5</c:v>
                </c:pt>
                <c:pt idx="284">
                  <c:v>42</c:v>
                </c:pt>
                <c:pt idx="285">
                  <c:v>19.5</c:v>
                </c:pt>
                <c:pt idx="286">
                  <c:v>0</c:v>
                </c:pt>
                <c:pt idx="287">
                  <c:v>0</c:v>
                </c:pt>
                <c:pt idx="288">
                  <c:v>1.70000004768372</c:v>
                </c:pt>
                <c:pt idx="289">
                  <c:v>84.199996948242202</c:v>
                </c:pt>
                <c:pt idx="290">
                  <c:v>109.199996948242</c:v>
                </c:pt>
                <c:pt idx="291">
                  <c:v>106.09999847412099</c:v>
                </c:pt>
                <c:pt idx="292">
                  <c:v>242</c:v>
                </c:pt>
                <c:pt idx="293">
                  <c:v>201.5</c:v>
                </c:pt>
                <c:pt idx="294">
                  <c:v>50.700000762939503</c:v>
                </c:pt>
                <c:pt idx="295">
                  <c:v>1.8999999761581401</c:v>
                </c:pt>
                <c:pt idx="296">
                  <c:v>55.400001525878899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156.89999389648401</c:v>
                </c:pt>
                <c:pt idx="302">
                  <c:v>368.89999389648398</c:v>
                </c:pt>
                <c:pt idx="303">
                  <c:v>176.30000305175801</c:v>
                </c:pt>
                <c:pt idx="304">
                  <c:v>152.89999389648401</c:v>
                </c:pt>
                <c:pt idx="305">
                  <c:v>157.5</c:v>
                </c:pt>
                <c:pt idx="306">
                  <c:v>113.800003051758</c:v>
                </c:pt>
                <c:pt idx="307">
                  <c:v>22.600000381469702</c:v>
                </c:pt>
                <c:pt idx="308">
                  <c:v>8.3999996185302699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24.5</c:v>
                </c:pt>
                <c:pt idx="313">
                  <c:v>244.39999389648401</c:v>
                </c:pt>
                <c:pt idx="314">
                  <c:v>366.10000610351602</c:v>
                </c:pt>
                <c:pt idx="315">
                  <c:v>440.39999389648398</c:v>
                </c:pt>
                <c:pt idx="316">
                  <c:v>236.60000610351599</c:v>
                </c:pt>
                <c:pt idx="317">
                  <c:v>227.19999694824199</c:v>
                </c:pt>
                <c:pt idx="318">
                  <c:v>156.39999389648401</c:v>
                </c:pt>
                <c:pt idx="319">
                  <c:v>34.5</c:v>
                </c:pt>
                <c:pt idx="320">
                  <c:v>0</c:v>
                </c:pt>
                <c:pt idx="321">
                  <c:v>1.1000000238418599</c:v>
                </c:pt>
                <c:pt idx="322">
                  <c:v>0.80000001192092896</c:v>
                </c:pt>
                <c:pt idx="323">
                  <c:v>0</c:v>
                </c:pt>
                <c:pt idx="324">
                  <c:v>102.90000152587901</c:v>
                </c:pt>
                <c:pt idx="325">
                  <c:v>70.400001525878906</c:v>
                </c:pt>
                <c:pt idx="326">
                  <c:v>296.5</c:v>
                </c:pt>
                <c:pt idx="327">
                  <c:v>335.60000610351602</c:v>
                </c:pt>
                <c:pt idx="328">
                  <c:v>50.799999237060497</c:v>
                </c:pt>
                <c:pt idx="329">
                  <c:v>146.10000610351599</c:v>
                </c:pt>
                <c:pt idx="330">
                  <c:v>146.19999694824199</c:v>
                </c:pt>
                <c:pt idx="331">
                  <c:v>13.3999996185303</c:v>
                </c:pt>
                <c:pt idx="332">
                  <c:v>8.3999996185302699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20.5</c:v>
                </c:pt>
                <c:pt idx="337">
                  <c:v>117.59999847412099</c:v>
                </c:pt>
                <c:pt idx="338">
                  <c:v>187.19999694824199</c:v>
                </c:pt>
                <c:pt idx="339">
                  <c:v>103.40000152587901</c:v>
                </c:pt>
                <c:pt idx="340">
                  <c:v>140.30000305175801</c:v>
                </c:pt>
                <c:pt idx="341">
                  <c:v>57.400001525878899</c:v>
                </c:pt>
                <c:pt idx="342">
                  <c:v>52.200000762939503</c:v>
                </c:pt>
                <c:pt idx="343">
                  <c:v>66</c:v>
                </c:pt>
                <c:pt idx="344">
                  <c:v>14.6000003814697</c:v>
                </c:pt>
                <c:pt idx="345">
                  <c:v>0</c:v>
                </c:pt>
                <c:pt idx="346">
                  <c:v>3.2000000476837198</c:v>
                </c:pt>
                <c:pt idx="347">
                  <c:v>0</c:v>
                </c:pt>
                <c:pt idx="348">
                  <c:v>25.899999618530298</c:v>
                </c:pt>
                <c:pt idx="349">
                  <c:v>17.399999618530298</c:v>
                </c:pt>
                <c:pt idx="350">
                  <c:v>61.5</c:v>
                </c:pt>
                <c:pt idx="351">
                  <c:v>269.20001220703102</c:v>
                </c:pt>
                <c:pt idx="352">
                  <c:v>169.19999694824199</c:v>
                </c:pt>
                <c:pt idx="353">
                  <c:v>108.40000152587901</c:v>
                </c:pt>
                <c:pt idx="354">
                  <c:v>67.599998474121094</c:v>
                </c:pt>
                <c:pt idx="355">
                  <c:v>63.299999237060497</c:v>
                </c:pt>
                <c:pt idx="356">
                  <c:v>14</c:v>
                </c:pt>
                <c:pt idx="357">
                  <c:v>0</c:v>
                </c:pt>
                <c:pt idx="358">
                  <c:v>0</c:v>
                </c:pt>
                <c:pt idx="359">
                  <c:v>7.5</c:v>
                </c:pt>
                <c:pt idx="360">
                  <c:v>26.299999237060501</c:v>
                </c:pt>
                <c:pt idx="361">
                  <c:v>12.5</c:v>
                </c:pt>
                <c:pt idx="362">
                  <c:v>145.60000610351599</c:v>
                </c:pt>
                <c:pt idx="363">
                  <c:v>138.5</c:v>
                </c:pt>
                <c:pt idx="364">
                  <c:v>199.60000610351599</c:v>
                </c:pt>
                <c:pt idx="365">
                  <c:v>245.89999389648401</c:v>
                </c:pt>
                <c:pt idx="366">
                  <c:v>352.5</c:v>
                </c:pt>
                <c:pt idx="367">
                  <c:v>34.799999237060497</c:v>
                </c:pt>
                <c:pt idx="368">
                  <c:v>0.30000001192092901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5.5</c:v>
                </c:pt>
                <c:pt idx="373">
                  <c:v>55.099998474121101</c:v>
                </c:pt>
                <c:pt idx="374">
                  <c:v>215.10000610351599</c:v>
                </c:pt>
                <c:pt idx="375">
                  <c:v>112.199996948242</c:v>
                </c:pt>
                <c:pt idx="376">
                  <c:v>132.39999389648401</c:v>
                </c:pt>
                <c:pt idx="377">
                  <c:v>183.10000610351599</c:v>
                </c:pt>
                <c:pt idx="378">
                  <c:v>241.10000610351599</c:v>
                </c:pt>
                <c:pt idx="379">
                  <c:v>21.399999618530298</c:v>
                </c:pt>
                <c:pt idx="380">
                  <c:v>245.60000610351599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37.200000762939503</c:v>
                </c:pt>
                <c:pt idx="385">
                  <c:v>38.599998474121101</c:v>
                </c:pt>
                <c:pt idx="386">
                  <c:v>182.60000610351599</c:v>
                </c:pt>
                <c:pt idx="387">
                  <c:v>189.19999694824199</c:v>
                </c:pt>
                <c:pt idx="388">
                  <c:v>10.5</c:v>
                </c:pt>
                <c:pt idx="389">
                  <c:v>112.59999847412099</c:v>
                </c:pt>
                <c:pt idx="390">
                  <c:v>270.10000610351602</c:v>
                </c:pt>
                <c:pt idx="391">
                  <c:v>176.80000305175801</c:v>
                </c:pt>
                <c:pt idx="392">
                  <c:v>44.200000762939503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995392"/>
        <c:axId val="419519808"/>
      </c:barChart>
      <c:dateAx>
        <c:axId val="95995392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419519808"/>
        <c:crossesAt val="0"/>
        <c:auto val="1"/>
        <c:lblOffset val="100"/>
        <c:baseTimeUnit val="months"/>
      </c:dateAx>
      <c:valAx>
        <c:axId val="419519808"/>
        <c:scaling>
          <c:orientation val="maxMin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95995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Monthly_Series!$L$1</c:f>
              <c:strCache>
                <c:ptCount val="1"/>
                <c:pt idx="0">
                  <c:v>1546005</c:v>
                </c:pt>
              </c:strCache>
            </c:strRef>
          </c:tx>
          <c:invertIfNegative val="0"/>
          <c:cat>
            <c:numRef>
              <c:f>Monthly_Series!$A$2:$A$397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Monthly_Series!$L$2:$L$397</c:f>
              <c:numCache>
                <c:formatCode>0.0</c:formatCode>
                <c:ptCount val="396"/>
                <c:pt idx="0">
                  <c:v>67.5</c:v>
                </c:pt>
                <c:pt idx="1">
                  <c:v>238.60000610351599</c:v>
                </c:pt>
                <c:pt idx="2">
                  <c:v>382.70001220703102</c:v>
                </c:pt>
                <c:pt idx="3">
                  <c:v>227.5</c:v>
                </c:pt>
                <c:pt idx="4">
                  <c:v>58.799999237060497</c:v>
                </c:pt>
                <c:pt idx="5">
                  <c:v>48.599998474121101</c:v>
                </c:pt>
                <c:pt idx="6">
                  <c:v>537.90002441406295</c:v>
                </c:pt>
                <c:pt idx="7">
                  <c:v>98.400001525878906</c:v>
                </c:pt>
                <c:pt idx="8">
                  <c:v>9.6999998092651403</c:v>
                </c:pt>
                <c:pt idx="9">
                  <c:v>0</c:v>
                </c:pt>
                <c:pt idx="10">
                  <c:v>0</c:v>
                </c:pt>
                <c:pt idx="11">
                  <c:v>44.5</c:v>
                </c:pt>
                <c:pt idx="12">
                  <c:v>0</c:v>
                </c:pt>
                <c:pt idx="13">
                  <c:v>90.699996948242202</c:v>
                </c:pt>
                <c:pt idx="14">
                  <c:v>181.19999694824199</c:v>
                </c:pt>
                <c:pt idx="15">
                  <c:v>240.30000305175801</c:v>
                </c:pt>
                <c:pt idx="16">
                  <c:v>240.30000305175801</c:v>
                </c:pt>
                <c:pt idx="17">
                  <c:v>152.69999694824199</c:v>
                </c:pt>
                <c:pt idx="18">
                  <c:v>95</c:v>
                </c:pt>
                <c:pt idx="19">
                  <c:v>216.39999389648401</c:v>
                </c:pt>
                <c:pt idx="20">
                  <c:v>18</c:v>
                </c:pt>
                <c:pt idx="21">
                  <c:v>0</c:v>
                </c:pt>
                <c:pt idx="22">
                  <c:v>6</c:v>
                </c:pt>
                <c:pt idx="23">
                  <c:v>0</c:v>
                </c:pt>
                <c:pt idx="24">
                  <c:v>0</c:v>
                </c:pt>
                <c:pt idx="25">
                  <c:v>142</c:v>
                </c:pt>
                <c:pt idx="26">
                  <c:v>299</c:v>
                </c:pt>
                <c:pt idx="27">
                  <c:v>61</c:v>
                </c:pt>
                <c:pt idx="28">
                  <c:v>146.19999694824199</c:v>
                </c:pt>
                <c:pt idx="29">
                  <c:v>234</c:v>
                </c:pt>
                <c:pt idx="30">
                  <c:v>55</c:v>
                </c:pt>
                <c:pt idx="31">
                  <c:v>23</c:v>
                </c:pt>
                <c:pt idx="32">
                  <c:v>30</c:v>
                </c:pt>
                <c:pt idx="33">
                  <c:v>0</c:v>
                </c:pt>
                <c:pt idx="34">
                  <c:v>12</c:v>
                </c:pt>
                <c:pt idx="35">
                  <c:v>0</c:v>
                </c:pt>
                <c:pt idx="36">
                  <c:v>64</c:v>
                </c:pt>
                <c:pt idx="37">
                  <c:v>134</c:v>
                </c:pt>
                <c:pt idx="38">
                  <c:v>258.20001220703102</c:v>
                </c:pt>
                <c:pt idx="39">
                  <c:v>165</c:v>
                </c:pt>
                <c:pt idx="40">
                  <c:v>250.60000610351599</c:v>
                </c:pt>
                <c:pt idx="41">
                  <c:v>6</c:v>
                </c:pt>
                <c:pt idx="42">
                  <c:v>34.299999237060497</c:v>
                </c:pt>
                <c:pt idx="43">
                  <c:v>73</c:v>
                </c:pt>
                <c:pt idx="44">
                  <c:v>23</c:v>
                </c:pt>
                <c:pt idx="45">
                  <c:v>13</c:v>
                </c:pt>
                <c:pt idx="46">
                  <c:v>0</c:v>
                </c:pt>
                <c:pt idx="47">
                  <c:v>0</c:v>
                </c:pt>
                <c:pt idx="48">
                  <c:v>74</c:v>
                </c:pt>
                <c:pt idx="49">
                  <c:v>105</c:v>
                </c:pt>
                <c:pt idx="50">
                  <c:v>235</c:v>
                </c:pt>
                <c:pt idx="51">
                  <c:v>291.60000610351602</c:v>
                </c:pt>
                <c:pt idx="52">
                  <c:v>165</c:v>
                </c:pt>
                <c:pt idx="53">
                  <c:v>354</c:v>
                </c:pt>
                <c:pt idx="54">
                  <c:v>362</c:v>
                </c:pt>
                <c:pt idx="55">
                  <c:v>173</c:v>
                </c:pt>
                <c:pt idx="56">
                  <c:v>93</c:v>
                </c:pt>
                <c:pt idx="57">
                  <c:v>2</c:v>
                </c:pt>
                <c:pt idx="58">
                  <c:v>9</c:v>
                </c:pt>
                <c:pt idx="59">
                  <c:v>0</c:v>
                </c:pt>
                <c:pt idx="60">
                  <c:v>39</c:v>
                </c:pt>
                <c:pt idx="61">
                  <c:v>142</c:v>
                </c:pt>
                <c:pt idx="62">
                  <c:v>226</c:v>
                </c:pt>
                <c:pt idx="63">
                  <c:v>217</c:v>
                </c:pt>
                <c:pt idx="64">
                  <c:v>727</c:v>
                </c:pt>
                <c:pt idx="65">
                  <c:v>298</c:v>
                </c:pt>
                <c:pt idx="66">
                  <c:v>150.80000305175801</c:v>
                </c:pt>
                <c:pt idx="67">
                  <c:v>84</c:v>
                </c:pt>
                <c:pt idx="68">
                  <c:v>7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35</c:v>
                </c:pt>
                <c:pt idx="73">
                  <c:v>60</c:v>
                </c:pt>
                <c:pt idx="74">
                  <c:v>152.80000305175801</c:v>
                </c:pt>
                <c:pt idx="75">
                  <c:v>276.89999389648398</c:v>
                </c:pt>
                <c:pt idx="76">
                  <c:v>386.5</c:v>
                </c:pt>
                <c:pt idx="77">
                  <c:v>459.10000610351602</c:v>
                </c:pt>
                <c:pt idx="78">
                  <c:v>28.600000381469702</c:v>
                </c:pt>
                <c:pt idx="79">
                  <c:v>160.39999389648401</c:v>
                </c:pt>
                <c:pt idx="80">
                  <c:v>10</c:v>
                </c:pt>
                <c:pt idx="81">
                  <c:v>1.5</c:v>
                </c:pt>
                <c:pt idx="82">
                  <c:v>0</c:v>
                </c:pt>
                <c:pt idx="83">
                  <c:v>0</c:v>
                </c:pt>
                <c:pt idx="84">
                  <c:v>75</c:v>
                </c:pt>
                <c:pt idx="85">
                  <c:v>65.5</c:v>
                </c:pt>
                <c:pt idx="86">
                  <c:v>230.89999389648401</c:v>
                </c:pt>
                <c:pt idx="87">
                  <c:v>395.39999389648398</c:v>
                </c:pt>
                <c:pt idx="88">
                  <c:v>208.19999694824199</c:v>
                </c:pt>
                <c:pt idx="89">
                  <c:v>25</c:v>
                </c:pt>
                <c:pt idx="90">
                  <c:v>338.20001220703102</c:v>
                </c:pt>
                <c:pt idx="91">
                  <c:v>114.40000152587901</c:v>
                </c:pt>
                <c:pt idx="92">
                  <c:v>0</c:v>
                </c:pt>
                <c:pt idx="93">
                  <c:v>40</c:v>
                </c:pt>
                <c:pt idx="94">
                  <c:v>0</c:v>
                </c:pt>
                <c:pt idx="95">
                  <c:v>21.600000381469702</c:v>
                </c:pt>
                <c:pt idx="96">
                  <c:v>14</c:v>
                </c:pt>
                <c:pt idx="97">
                  <c:v>262.60000610351602</c:v>
                </c:pt>
                <c:pt idx="98">
                  <c:v>273.20001220703102</c:v>
                </c:pt>
                <c:pt idx="99">
                  <c:v>286.89999389648398</c:v>
                </c:pt>
                <c:pt idx="100">
                  <c:v>470.70001220703102</c:v>
                </c:pt>
                <c:pt idx="101">
                  <c:v>24.700000762939499</c:v>
                </c:pt>
                <c:pt idx="102">
                  <c:v>358.89999389648398</c:v>
                </c:pt>
                <c:pt idx="103">
                  <c:v>56.200000762939503</c:v>
                </c:pt>
                <c:pt idx="104">
                  <c:v>60</c:v>
                </c:pt>
                <c:pt idx="105">
                  <c:v>0</c:v>
                </c:pt>
                <c:pt idx="106">
                  <c:v>0</c:v>
                </c:pt>
                <c:pt idx="107">
                  <c:v>12.3999996185303</c:v>
                </c:pt>
                <c:pt idx="108">
                  <c:v>0.20000000298023199</c:v>
                </c:pt>
                <c:pt idx="109">
                  <c:v>78.5</c:v>
                </c:pt>
                <c:pt idx="110">
                  <c:v>75.599998474121094</c:v>
                </c:pt>
                <c:pt idx="111">
                  <c:v>155.60000610351599</c:v>
                </c:pt>
                <c:pt idx="112">
                  <c:v>499.20001220703102</c:v>
                </c:pt>
                <c:pt idx="113">
                  <c:v>289.20001220703102</c:v>
                </c:pt>
                <c:pt idx="114">
                  <c:v>221.89999389648401</c:v>
                </c:pt>
                <c:pt idx="115">
                  <c:v>51.799999237060497</c:v>
                </c:pt>
                <c:pt idx="116">
                  <c:v>35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137</c:v>
                </c:pt>
                <c:pt idx="122">
                  <c:v>328.89999389648398</c:v>
                </c:pt>
                <c:pt idx="123">
                  <c:v>227.5</c:v>
                </c:pt>
                <c:pt idx="124">
                  <c:v>118.90000152587901</c:v>
                </c:pt>
                <c:pt idx="125">
                  <c:v>60.099998474121101</c:v>
                </c:pt>
                <c:pt idx="126">
                  <c:v>196.80000305175801</c:v>
                </c:pt>
                <c:pt idx="127">
                  <c:v>166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1.3999999761581401</c:v>
                </c:pt>
                <c:pt idx="132">
                  <c:v>48</c:v>
                </c:pt>
                <c:pt idx="133">
                  <c:v>75</c:v>
                </c:pt>
                <c:pt idx="134">
                  <c:v>134</c:v>
                </c:pt>
                <c:pt idx="135">
                  <c:v>266.39999389648398</c:v>
                </c:pt>
                <c:pt idx="136">
                  <c:v>364</c:v>
                </c:pt>
                <c:pt idx="137">
                  <c:v>76</c:v>
                </c:pt>
                <c:pt idx="138">
                  <c:v>271.5</c:v>
                </c:pt>
                <c:pt idx="139">
                  <c:v>85</c:v>
                </c:pt>
                <c:pt idx="140">
                  <c:v>11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15</c:v>
                </c:pt>
                <c:pt idx="145">
                  <c:v>194</c:v>
                </c:pt>
                <c:pt idx="146">
                  <c:v>169.39999389648401</c:v>
                </c:pt>
                <c:pt idx="147">
                  <c:v>299.20001220703102</c:v>
                </c:pt>
                <c:pt idx="148">
                  <c:v>282</c:v>
                </c:pt>
                <c:pt idx="149">
                  <c:v>146</c:v>
                </c:pt>
                <c:pt idx="150">
                  <c:v>59</c:v>
                </c:pt>
                <c:pt idx="151">
                  <c:v>40</c:v>
                </c:pt>
                <c:pt idx="152">
                  <c:v>7</c:v>
                </c:pt>
                <c:pt idx="153">
                  <c:v>13</c:v>
                </c:pt>
                <c:pt idx="154">
                  <c:v>25.200000762939499</c:v>
                </c:pt>
                <c:pt idx="155">
                  <c:v>47</c:v>
                </c:pt>
                <c:pt idx="156">
                  <c:v>3</c:v>
                </c:pt>
                <c:pt idx="157">
                  <c:v>50.400001525878899</c:v>
                </c:pt>
                <c:pt idx="158">
                  <c:v>166.80000305175801</c:v>
                </c:pt>
                <c:pt idx="159">
                  <c:v>228.89999389648401</c:v>
                </c:pt>
                <c:pt idx="160">
                  <c:v>198.60000610351599</c:v>
                </c:pt>
                <c:pt idx="161">
                  <c:v>103.90000152587901</c:v>
                </c:pt>
                <c:pt idx="162">
                  <c:v>235.19999694824199</c:v>
                </c:pt>
                <c:pt idx="163">
                  <c:v>144.5</c:v>
                </c:pt>
                <c:pt idx="164">
                  <c:v>28.600000381469702</c:v>
                </c:pt>
                <c:pt idx="165">
                  <c:v>0</c:v>
                </c:pt>
                <c:pt idx="166">
                  <c:v>0</c:v>
                </c:pt>
                <c:pt idx="167">
                  <c:v>6</c:v>
                </c:pt>
                <c:pt idx="168">
                  <c:v>19.399999618530298</c:v>
                </c:pt>
                <c:pt idx="169">
                  <c:v>53.099998474121101</c:v>
                </c:pt>
                <c:pt idx="170">
                  <c:v>244</c:v>
                </c:pt>
                <c:pt idx="171">
                  <c:v>583</c:v>
                </c:pt>
                <c:pt idx="172">
                  <c:v>124.40000152587901</c:v>
                </c:pt>
                <c:pt idx="173">
                  <c:v>162.19999694824199</c:v>
                </c:pt>
                <c:pt idx="174">
                  <c:v>239.5</c:v>
                </c:pt>
                <c:pt idx="175">
                  <c:v>139.60000610351599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1.1000000238418599</c:v>
                </c:pt>
                <c:pt idx="181">
                  <c:v>98.800003051757798</c:v>
                </c:pt>
                <c:pt idx="182">
                  <c:v>296.39999389648398</c:v>
                </c:pt>
                <c:pt idx="183">
                  <c:v>247.19999694824199</c:v>
                </c:pt>
                <c:pt idx="184">
                  <c:v>137.69999694824199</c:v>
                </c:pt>
                <c:pt idx="185">
                  <c:v>95.199996948242202</c:v>
                </c:pt>
                <c:pt idx="186">
                  <c:v>156.60000610351599</c:v>
                </c:pt>
                <c:pt idx="187">
                  <c:v>32.200000762939503</c:v>
                </c:pt>
                <c:pt idx="188">
                  <c:v>0</c:v>
                </c:pt>
                <c:pt idx="189">
                  <c:v>32.400001525878899</c:v>
                </c:pt>
                <c:pt idx="190">
                  <c:v>2</c:v>
                </c:pt>
                <c:pt idx="191">
                  <c:v>16.399999618530298</c:v>
                </c:pt>
                <c:pt idx="192">
                  <c:v>133.5</c:v>
                </c:pt>
                <c:pt idx="193">
                  <c:v>100.199996948242</c:v>
                </c:pt>
                <c:pt idx="194">
                  <c:v>352</c:v>
                </c:pt>
                <c:pt idx="195">
                  <c:v>741</c:v>
                </c:pt>
                <c:pt idx="196">
                  <c:v>79.900001525878906</c:v>
                </c:pt>
                <c:pt idx="197">
                  <c:v>95.599998474121094</c:v>
                </c:pt>
                <c:pt idx="198">
                  <c:v>73</c:v>
                </c:pt>
                <c:pt idx="199">
                  <c:v>28</c:v>
                </c:pt>
                <c:pt idx="200">
                  <c:v>30.5</c:v>
                </c:pt>
                <c:pt idx="201">
                  <c:v>0</c:v>
                </c:pt>
                <c:pt idx="202">
                  <c:v>97.199996948242202</c:v>
                </c:pt>
                <c:pt idx="203">
                  <c:v>16.299999237060501</c:v>
                </c:pt>
                <c:pt idx="204">
                  <c:v>56</c:v>
                </c:pt>
                <c:pt idx="205">
                  <c:v>57.700000762939503</c:v>
                </c:pt>
                <c:pt idx="206">
                  <c:v>149.10000610351599</c:v>
                </c:pt>
                <c:pt idx="207">
                  <c:v>176.89999389648401</c:v>
                </c:pt>
                <c:pt idx="208">
                  <c:v>181.69999694824199</c:v>
                </c:pt>
                <c:pt idx="209">
                  <c:v>232.69999694824199</c:v>
                </c:pt>
                <c:pt idx="210">
                  <c:v>295.5</c:v>
                </c:pt>
                <c:pt idx="211">
                  <c:v>133.10000610351599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27.700000762939499</c:v>
                </c:pt>
                <c:pt idx="217">
                  <c:v>55.5</c:v>
                </c:pt>
                <c:pt idx="218">
                  <c:v>244.89999389648401</c:v>
                </c:pt>
                <c:pt idx="219">
                  <c:v>322.29998779296898</c:v>
                </c:pt>
                <c:pt idx="220">
                  <c:v>384.20001220703102</c:v>
                </c:pt>
                <c:pt idx="221">
                  <c:v>328.70001220703102</c:v>
                </c:pt>
                <c:pt idx="222">
                  <c:v>125</c:v>
                </c:pt>
                <c:pt idx="223">
                  <c:v>125.800003051758</c:v>
                </c:pt>
                <c:pt idx="224">
                  <c:v>7.0999999046325701</c:v>
                </c:pt>
                <c:pt idx="225">
                  <c:v>0</c:v>
                </c:pt>
                <c:pt idx="226">
                  <c:v>0</c:v>
                </c:pt>
                <c:pt idx="227">
                  <c:v>22.100000381469702</c:v>
                </c:pt>
                <c:pt idx="228">
                  <c:v>22.299999237060501</c:v>
                </c:pt>
                <c:pt idx="229">
                  <c:v>106</c:v>
                </c:pt>
                <c:pt idx="230">
                  <c:v>276.89999389648398</c:v>
                </c:pt>
                <c:pt idx="231">
                  <c:v>265.5</c:v>
                </c:pt>
                <c:pt idx="232">
                  <c:v>48.700000762939503</c:v>
                </c:pt>
                <c:pt idx="233">
                  <c:v>211.39999389648401</c:v>
                </c:pt>
                <c:pt idx="234">
                  <c:v>3</c:v>
                </c:pt>
                <c:pt idx="235">
                  <c:v>89.5</c:v>
                </c:pt>
                <c:pt idx="236">
                  <c:v>34</c:v>
                </c:pt>
                <c:pt idx="237">
                  <c:v>5.0999999046325701</c:v>
                </c:pt>
                <c:pt idx="238">
                  <c:v>0</c:v>
                </c:pt>
                <c:pt idx="239">
                  <c:v>11</c:v>
                </c:pt>
                <c:pt idx="240">
                  <c:v>67.699996948242202</c:v>
                </c:pt>
                <c:pt idx="241">
                  <c:v>60.200000762939503</c:v>
                </c:pt>
                <c:pt idx="242">
                  <c:v>79.300003051757798</c:v>
                </c:pt>
                <c:pt idx="243">
                  <c:v>382.60000610351602</c:v>
                </c:pt>
                <c:pt idx="244">
                  <c:v>380.20001220703102</c:v>
                </c:pt>
                <c:pt idx="245">
                  <c:v>96.5</c:v>
                </c:pt>
                <c:pt idx="246">
                  <c:v>355.79998779296898</c:v>
                </c:pt>
                <c:pt idx="247">
                  <c:v>30.299999237060501</c:v>
                </c:pt>
                <c:pt idx="248">
                  <c:v>32.099998474121101</c:v>
                </c:pt>
                <c:pt idx="249">
                  <c:v>26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100.40000152587901</c:v>
                </c:pt>
                <c:pt idx="254">
                  <c:v>269.20001220703102</c:v>
                </c:pt>
                <c:pt idx="255">
                  <c:v>201.60000610351599</c:v>
                </c:pt>
                <c:pt idx="256">
                  <c:v>168.60000610351599</c:v>
                </c:pt>
                <c:pt idx="257">
                  <c:v>154.10000610351599</c:v>
                </c:pt>
                <c:pt idx="258">
                  <c:v>150.69999694824199</c:v>
                </c:pt>
                <c:pt idx="259">
                  <c:v>41.5</c:v>
                </c:pt>
                <c:pt idx="260">
                  <c:v>27.700000762939499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172.5</c:v>
                </c:pt>
                <c:pt idx="266">
                  <c:v>373.20001220703102</c:v>
                </c:pt>
                <c:pt idx="267">
                  <c:v>297.79998779296898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122.199996948242</c:v>
                </c:pt>
                <c:pt idx="278">
                  <c:v>158.39999389648401</c:v>
                </c:pt>
                <c:pt idx="279">
                  <c:v>240.80000305175801</c:v>
                </c:pt>
                <c:pt idx="280">
                  <c:v>340.5</c:v>
                </c:pt>
                <c:pt idx="281">
                  <c:v>87.699996948242202</c:v>
                </c:pt>
                <c:pt idx="282">
                  <c:v>253.39999389648401</c:v>
                </c:pt>
                <c:pt idx="283">
                  <c:v>100.199996948242</c:v>
                </c:pt>
                <c:pt idx="284">
                  <c:v>64.5</c:v>
                </c:pt>
                <c:pt idx="285">
                  <c:v>9.3999996185302699</c:v>
                </c:pt>
                <c:pt idx="286">
                  <c:v>0</c:v>
                </c:pt>
                <c:pt idx="287">
                  <c:v>0</c:v>
                </c:pt>
                <c:pt idx="288">
                  <c:v>44.200000762939503</c:v>
                </c:pt>
                <c:pt idx="289">
                  <c:v>164.10000610351599</c:v>
                </c:pt>
                <c:pt idx="290">
                  <c:v>270.79998779296898</c:v>
                </c:pt>
                <c:pt idx="291">
                  <c:v>183.5</c:v>
                </c:pt>
                <c:pt idx="292">
                  <c:v>211.10000610351599</c:v>
                </c:pt>
                <c:pt idx="293">
                  <c:v>171.5</c:v>
                </c:pt>
                <c:pt idx="294">
                  <c:v>195.5</c:v>
                </c:pt>
                <c:pt idx="295">
                  <c:v>77.800003051757798</c:v>
                </c:pt>
                <c:pt idx="296">
                  <c:v>1.29999995231628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87</c:v>
                </c:pt>
                <c:pt idx="302">
                  <c:v>320.20001220703102</c:v>
                </c:pt>
                <c:pt idx="303">
                  <c:v>349.70001220703102</c:v>
                </c:pt>
                <c:pt idx="304">
                  <c:v>81.800003051757798</c:v>
                </c:pt>
                <c:pt idx="305">
                  <c:v>122.59999847412099</c:v>
                </c:pt>
                <c:pt idx="306">
                  <c:v>200.30000305175801</c:v>
                </c:pt>
                <c:pt idx="307">
                  <c:v>24</c:v>
                </c:pt>
                <c:pt idx="308">
                  <c:v>21.299999237060501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29.399999618530298</c:v>
                </c:pt>
                <c:pt idx="313">
                  <c:v>147.69999694824199</c:v>
                </c:pt>
                <c:pt idx="314">
                  <c:v>225</c:v>
                </c:pt>
                <c:pt idx="315">
                  <c:v>292.10000610351602</c:v>
                </c:pt>
                <c:pt idx="316">
                  <c:v>232.5</c:v>
                </c:pt>
                <c:pt idx="317">
                  <c:v>238.60000610351599</c:v>
                </c:pt>
                <c:pt idx="318">
                  <c:v>405.29998779296898</c:v>
                </c:pt>
                <c:pt idx="319">
                  <c:v>49</c:v>
                </c:pt>
                <c:pt idx="320">
                  <c:v>0</c:v>
                </c:pt>
                <c:pt idx="321">
                  <c:v>0</c:v>
                </c:pt>
                <c:pt idx="322">
                  <c:v>19.299999237060501</c:v>
                </c:pt>
                <c:pt idx="323">
                  <c:v>22.600000381469702</c:v>
                </c:pt>
                <c:pt idx="324">
                  <c:v>98.099998474121094</c:v>
                </c:pt>
                <c:pt idx="325">
                  <c:v>41.400001525878899</c:v>
                </c:pt>
                <c:pt idx="326">
                  <c:v>172.89999389648401</c:v>
                </c:pt>
                <c:pt idx="327">
                  <c:v>320.89999389648398</c:v>
                </c:pt>
                <c:pt idx="328">
                  <c:v>77.800003051757798</c:v>
                </c:pt>
                <c:pt idx="329">
                  <c:v>36.299999237060497</c:v>
                </c:pt>
                <c:pt idx="330">
                  <c:v>213.69999694824199</c:v>
                </c:pt>
                <c:pt idx="331">
                  <c:v>1.5</c:v>
                </c:pt>
                <c:pt idx="332">
                  <c:v>12.3999996185303</c:v>
                </c:pt>
                <c:pt idx="333">
                  <c:v>0</c:v>
                </c:pt>
                <c:pt idx="334">
                  <c:v>3.0999999046325701</c:v>
                </c:pt>
                <c:pt idx="335">
                  <c:v>30.5</c:v>
                </c:pt>
                <c:pt idx="336">
                  <c:v>5.6999998092651403</c:v>
                </c:pt>
                <c:pt idx="337">
                  <c:v>71.300003051757798</c:v>
                </c:pt>
                <c:pt idx="338">
                  <c:v>194.30000305175801</c:v>
                </c:pt>
                <c:pt idx="339">
                  <c:v>184.5</c:v>
                </c:pt>
                <c:pt idx="340">
                  <c:v>200.10000610351599</c:v>
                </c:pt>
                <c:pt idx="341">
                  <c:v>156.80000305175801</c:v>
                </c:pt>
                <c:pt idx="342">
                  <c:v>80</c:v>
                </c:pt>
                <c:pt idx="343">
                  <c:v>23.299999237060501</c:v>
                </c:pt>
                <c:pt idx="344">
                  <c:v>4.5</c:v>
                </c:pt>
                <c:pt idx="345">
                  <c:v>0</c:v>
                </c:pt>
                <c:pt idx="346">
                  <c:v>0.60000002384185802</c:v>
                </c:pt>
                <c:pt idx="347">
                  <c:v>0</c:v>
                </c:pt>
                <c:pt idx="348">
                  <c:v>13</c:v>
                </c:pt>
                <c:pt idx="349">
                  <c:v>16.700000762939499</c:v>
                </c:pt>
                <c:pt idx="350">
                  <c:v>121.199996948242</c:v>
                </c:pt>
                <c:pt idx="351">
                  <c:v>281.5</c:v>
                </c:pt>
                <c:pt idx="352">
                  <c:v>365.79998779296898</c:v>
                </c:pt>
                <c:pt idx="353">
                  <c:v>186.89999389648401</c:v>
                </c:pt>
                <c:pt idx="354">
                  <c:v>295.10000610351602</c:v>
                </c:pt>
                <c:pt idx="355">
                  <c:v>110.800003051758</c:v>
                </c:pt>
                <c:pt idx="356">
                  <c:v>28.200000762939499</c:v>
                </c:pt>
                <c:pt idx="357">
                  <c:v>0</c:v>
                </c:pt>
                <c:pt idx="358">
                  <c:v>0</c:v>
                </c:pt>
                <c:pt idx="359">
                  <c:v>16.899999618530298</c:v>
                </c:pt>
                <c:pt idx="360">
                  <c:v>5.0999999046325701</c:v>
                </c:pt>
                <c:pt idx="361">
                  <c:v>21.799999237060501</c:v>
                </c:pt>
                <c:pt idx="362">
                  <c:v>340.70001220703102</c:v>
                </c:pt>
                <c:pt idx="363">
                  <c:v>242.10000610351599</c:v>
                </c:pt>
                <c:pt idx="364">
                  <c:v>502.20001220703102</c:v>
                </c:pt>
                <c:pt idx="365">
                  <c:v>469.39999389648398</c:v>
                </c:pt>
                <c:pt idx="366">
                  <c:v>465.89999389648398</c:v>
                </c:pt>
                <c:pt idx="367">
                  <c:v>283.29998779296898</c:v>
                </c:pt>
                <c:pt idx="368">
                  <c:v>0.40000000596046398</c:v>
                </c:pt>
                <c:pt idx="369">
                  <c:v>5.8000001907348597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163.5</c:v>
                </c:pt>
                <c:pt idx="374">
                  <c:v>163.10000610351599</c:v>
                </c:pt>
                <c:pt idx="375">
                  <c:v>236.30000305175801</c:v>
                </c:pt>
                <c:pt idx="376">
                  <c:v>274.39999389648398</c:v>
                </c:pt>
                <c:pt idx="377">
                  <c:v>216.80000305175801</c:v>
                </c:pt>
                <c:pt idx="378">
                  <c:v>374</c:v>
                </c:pt>
                <c:pt idx="379">
                  <c:v>45.900001525878899</c:v>
                </c:pt>
                <c:pt idx="380">
                  <c:v>13.699999809265099</c:v>
                </c:pt>
                <c:pt idx="381">
                  <c:v>2</c:v>
                </c:pt>
                <c:pt idx="382">
                  <c:v>0</c:v>
                </c:pt>
                <c:pt idx="383">
                  <c:v>0.5</c:v>
                </c:pt>
                <c:pt idx="384">
                  <c:v>17.200000762939499</c:v>
                </c:pt>
                <c:pt idx="385">
                  <c:v>6.3000001907348597</c:v>
                </c:pt>
                <c:pt idx="386">
                  <c:v>375.5</c:v>
                </c:pt>
                <c:pt idx="387">
                  <c:v>434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79488"/>
        <c:axId val="421865728"/>
      </c:barChart>
      <c:dateAx>
        <c:axId val="73279488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421865728"/>
        <c:crossesAt val="0"/>
        <c:auto val="1"/>
        <c:lblOffset val="100"/>
        <c:baseTimeUnit val="months"/>
      </c:dateAx>
      <c:valAx>
        <c:axId val="421865728"/>
        <c:scaling>
          <c:orientation val="maxMin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73279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Monthly_Series!$M$1</c:f>
              <c:strCache>
                <c:ptCount val="1"/>
                <c:pt idx="0">
                  <c:v>PmonthSAU</c:v>
                </c:pt>
              </c:strCache>
            </c:strRef>
          </c:tx>
          <c:invertIfNegative val="0"/>
          <c:cat>
            <c:numRef>
              <c:f>Monthly_Series!$A$2:$A$397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Monthly_Series!$M$2:$M$397</c:f>
              <c:numCache>
                <c:formatCode>0.0</c:formatCode>
                <c:ptCount val="396"/>
                <c:pt idx="0">
                  <c:v>52.699999809265151</c:v>
                </c:pt>
                <c:pt idx="1">
                  <c:v>371.17500305175804</c:v>
                </c:pt>
                <c:pt idx="2">
                  <c:v>295.12500762939476</c:v>
                </c:pt>
                <c:pt idx="3">
                  <c:v>203.90000152587899</c:v>
                </c:pt>
                <c:pt idx="4">
                  <c:v>160.52499675750713</c:v>
                </c:pt>
                <c:pt idx="5">
                  <c:v>132.47500228881853</c:v>
                </c:pt>
                <c:pt idx="6">
                  <c:v>398.80000305175798</c:v>
                </c:pt>
                <c:pt idx="7">
                  <c:v>135.12499999999997</c:v>
                </c:pt>
                <c:pt idx="8">
                  <c:v>22.200000047683709</c:v>
                </c:pt>
                <c:pt idx="9">
                  <c:v>0.60000002384185747</c:v>
                </c:pt>
                <c:pt idx="10">
                  <c:v>0</c:v>
                </c:pt>
                <c:pt idx="11">
                  <c:v>19.749999999999996</c:v>
                </c:pt>
                <c:pt idx="12">
                  <c:v>2.7999999523162851</c:v>
                </c:pt>
                <c:pt idx="13">
                  <c:v>194.87499618530279</c:v>
                </c:pt>
                <c:pt idx="14">
                  <c:v>209.15000152587874</c:v>
                </c:pt>
                <c:pt idx="15">
                  <c:v>274.89999771118175</c:v>
                </c:pt>
                <c:pt idx="16">
                  <c:v>215.75</c:v>
                </c:pt>
                <c:pt idx="17">
                  <c:v>209.3999977111815</c:v>
                </c:pt>
                <c:pt idx="18">
                  <c:v>119.57499885559082</c:v>
                </c:pt>
                <c:pt idx="19">
                  <c:v>206.92499923706052</c:v>
                </c:pt>
                <c:pt idx="20">
                  <c:v>13.324999898672109</c:v>
                </c:pt>
                <c:pt idx="21">
                  <c:v>0</c:v>
                </c:pt>
                <c:pt idx="22">
                  <c:v>12.699999988079069</c:v>
                </c:pt>
                <c:pt idx="23">
                  <c:v>0</c:v>
                </c:pt>
                <c:pt idx="24">
                  <c:v>24.874999761581424</c:v>
                </c:pt>
                <c:pt idx="25">
                  <c:v>196.2749977111815</c:v>
                </c:pt>
                <c:pt idx="26">
                  <c:v>256.45000076293951</c:v>
                </c:pt>
                <c:pt idx="27">
                  <c:v>157.2749977111815</c:v>
                </c:pt>
                <c:pt idx="28">
                  <c:v>152.625</c:v>
                </c:pt>
                <c:pt idx="29">
                  <c:v>264.62500381469727</c:v>
                </c:pt>
                <c:pt idx="30">
                  <c:v>117.95000076293955</c:v>
                </c:pt>
                <c:pt idx="31">
                  <c:v>36.800000190734877</c:v>
                </c:pt>
                <c:pt idx="32">
                  <c:v>37.649999618530273</c:v>
                </c:pt>
                <c:pt idx="33">
                  <c:v>0</c:v>
                </c:pt>
                <c:pt idx="34">
                  <c:v>5.3500000238418579</c:v>
                </c:pt>
                <c:pt idx="35">
                  <c:v>0</c:v>
                </c:pt>
                <c:pt idx="36">
                  <c:v>104.32500076293955</c:v>
                </c:pt>
                <c:pt idx="37">
                  <c:v>111.25000190734875</c:v>
                </c:pt>
                <c:pt idx="38">
                  <c:v>335.97499847412126</c:v>
                </c:pt>
                <c:pt idx="39">
                  <c:v>237</c:v>
                </c:pt>
                <c:pt idx="40">
                  <c:v>346.079998779297</c:v>
                </c:pt>
                <c:pt idx="41">
                  <c:v>100.43999938964841</c:v>
                </c:pt>
                <c:pt idx="42">
                  <c:v>89.400000762939499</c:v>
                </c:pt>
                <c:pt idx="43">
                  <c:v>101.17999877929681</c:v>
                </c:pt>
                <c:pt idx="44">
                  <c:v>29.079999542236333</c:v>
                </c:pt>
                <c:pt idx="45">
                  <c:v>27.90000057220459</c:v>
                </c:pt>
                <c:pt idx="46">
                  <c:v>8.0000002682208998E-2</c:v>
                </c:pt>
                <c:pt idx="47">
                  <c:v>10.660000228881838</c:v>
                </c:pt>
                <c:pt idx="48">
                  <c:v>62.900000762939463</c:v>
                </c:pt>
                <c:pt idx="49">
                  <c:v>110.64000091552739</c:v>
                </c:pt>
                <c:pt idx="50">
                  <c:v>226.1</c:v>
                </c:pt>
                <c:pt idx="51">
                  <c:v>406.98000793457061</c:v>
                </c:pt>
                <c:pt idx="52">
                  <c:v>278.06000061035138</c:v>
                </c:pt>
                <c:pt idx="53">
                  <c:v>457.12000122070322</c:v>
                </c:pt>
                <c:pt idx="54">
                  <c:v>283.41999816894543</c:v>
                </c:pt>
                <c:pt idx="55">
                  <c:v>183.89999694824218</c:v>
                </c:pt>
                <c:pt idx="56">
                  <c:v>60.739999771118164</c:v>
                </c:pt>
                <c:pt idx="57">
                  <c:v>5.2599997997283845</c:v>
                </c:pt>
                <c:pt idx="58">
                  <c:v>14.539999771118147</c:v>
                </c:pt>
                <c:pt idx="59">
                  <c:v>0</c:v>
                </c:pt>
                <c:pt idx="60">
                  <c:v>13.520000123977661</c:v>
                </c:pt>
                <c:pt idx="61">
                  <c:v>142.96000061035161</c:v>
                </c:pt>
                <c:pt idx="62">
                  <c:v>225.38000183105478</c:v>
                </c:pt>
                <c:pt idx="63">
                  <c:v>272.75999908447261</c:v>
                </c:pt>
                <c:pt idx="64">
                  <c:v>557.03999023437518</c:v>
                </c:pt>
                <c:pt idx="65">
                  <c:v>332.39999694824218</c:v>
                </c:pt>
                <c:pt idx="66">
                  <c:v>169.28000183105482</c:v>
                </c:pt>
                <c:pt idx="67">
                  <c:v>68.900000762939456</c:v>
                </c:pt>
                <c:pt idx="68">
                  <c:v>10.27999992370604</c:v>
                </c:pt>
                <c:pt idx="69">
                  <c:v>0</c:v>
                </c:pt>
                <c:pt idx="70">
                  <c:v>0</c:v>
                </c:pt>
                <c:pt idx="71">
                  <c:v>10.879999828338615</c:v>
                </c:pt>
                <c:pt idx="72">
                  <c:v>31.120000076293941</c:v>
                </c:pt>
                <c:pt idx="73">
                  <c:v>115.22000045776367</c:v>
                </c:pt>
                <c:pt idx="74">
                  <c:v>193.8</c:v>
                </c:pt>
                <c:pt idx="75">
                  <c:v>237.97999877929678</c:v>
                </c:pt>
                <c:pt idx="76">
                  <c:v>345.12000122070322</c:v>
                </c:pt>
                <c:pt idx="77">
                  <c:v>553.10000610351585</c:v>
                </c:pt>
                <c:pt idx="78">
                  <c:v>57.740000343322777</c:v>
                </c:pt>
                <c:pt idx="79">
                  <c:v>123.35999946594237</c:v>
                </c:pt>
                <c:pt idx="80">
                  <c:v>8.8200000762939403</c:v>
                </c:pt>
                <c:pt idx="81">
                  <c:v>3.0399999618530282</c:v>
                </c:pt>
                <c:pt idx="82">
                  <c:v>0</c:v>
                </c:pt>
                <c:pt idx="83">
                  <c:v>0</c:v>
                </c:pt>
                <c:pt idx="84">
                  <c:v>55.899999237060548</c:v>
                </c:pt>
                <c:pt idx="85">
                  <c:v>67.500001144409197</c:v>
                </c:pt>
                <c:pt idx="86">
                  <c:v>236.51999816894516</c:v>
                </c:pt>
                <c:pt idx="87">
                  <c:v>310.37999572753904</c:v>
                </c:pt>
                <c:pt idx="88">
                  <c:v>229.07999725341796</c:v>
                </c:pt>
                <c:pt idx="89">
                  <c:v>49.960000038146987</c:v>
                </c:pt>
                <c:pt idx="90">
                  <c:v>292.86000061035162</c:v>
                </c:pt>
                <c:pt idx="91">
                  <c:v>95.460000991821346</c:v>
                </c:pt>
                <c:pt idx="92">
                  <c:v>21.58000030517578</c:v>
                </c:pt>
                <c:pt idx="93">
                  <c:v>46.059999847412101</c:v>
                </c:pt>
                <c:pt idx="94">
                  <c:v>1.2</c:v>
                </c:pt>
                <c:pt idx="95">
                  <c:v>7.2800000667571982</c:v>
                </c:pt>
                <c:pt idx="96">
                  <c:v>2.8</c:v>
                </c:pt>
                <c:pt idx="97">
                  <c:v>288.43999633789042</c:v>
                </c:pt>
                <c:pt idx="98">
                  <c:v>283.27999877929676</c:v>
                </c:pt>
                <c:pt idx="99">
                  <c:v>194.91999816894523</c:v>
                </c:pt>
                <c:pt idx="100">
                  <c:v>421.41249847412098</c:v>
                </c:pt>
                <c:pt idx="101">
                  <c:v>93.699999809265123</c:v>
                </c:pt>
                <c:pt idx="102">
                  <c:v>237.93749713897699</c:v>
                </c:pt>
                <c:pt idx="103">
                  <c:v>55.087499856948867</c:v>
                </c:pt>
                <c:pt idx="104">
                  <c:v>29.162499666213975</c:v>
                </c:pt>
                <c:pt idx="105">
                  <c:v>0</c:v>
                </c:pt>
                <c:pt idx="106">
                  <c:v>0</c:v>
                </c:pt>
                <c:pt idx="107">
                  <c:v>20.987499773502353</c:v>
                </c:pt>
                <c:pt idx="108">
                  <c:v>33.887499833479531</c:v>
                </c:pt>
                <c:pt idx="109">
                  <c:v>55.500000238418572</c:v>
                </c:pt>
                <c:pt idx="110">
                  <c:v>96.724997997283836</c:v>
                </c:pt>
                <c:pt idx="111">
                  <c:v>175.88749980926525</c:v>
                </c:pt>
                <c:pt idx="112">
                  <c:v>358.41249847412098</c:v>
                </c:pt>
                <c:pt idx="113">
                  <c:v>232.3125</c:v>
                </c:pt>
                <c:pt idx="114">
                  <c:v>258.18749618530262</c:v>
                </c:pt>
                <c:pt idx="115">
                  <c:v>83.862500667572064</c:v>
                </c:pt>
                <c:pt idx="116">
                  <c:v>15.500000119209282</c:v>
                </c:pt>
                <c:pt idx="117">
                  <c:v>2.5000000372528999E-2</c:v>
                </c:pt>
                <c:pt idx="118">
                  <c:v>0.27500000596046503</c:v>
                </c:pt>
                <c:pt idx="119">
                  <c:v>0</c:v>
                </c:pt>
                <c:pt idx="120">
                  <c:v>6.8874999051913566</c:v>
                </c:pt>
                <c:pt idx="121">
                  <c:v>125.50000095367434</c:v>
                </c:pt>
                <c:pt idx="122">
                  <c:v>244.6875</c:v>
                </c:pt>
                <c:pt idx="123">
                  <c:v>273.65000534057629</c:v>
                </c:pt>
                <c:pt idx="124">
                  <c:v>152.02500057220462</c:v>
                </c:pt>
                <c:pt idx="125">
                  <c:v>98.650001049041833</c:v>
                </c:pt>
                <c:pt idx="126">
                  <c:v>195.25</c:v>
                </c:pt>
                <c:pt idx="127">
                  <c:v>107.12499999999999</c:v>
                </c:pt>
                <c:pt idx="128">
                  <c:v>4.7875000238418632</c:v>
                </c:pt>
                <c:pt idx="129">
                  <c:v>0</c:v>
                </c:pt>
                <c:pt idx="130">
                  <c:v>0</c:v>
                </c:pt>
                <c:pt idx="131">
                  <c:v>19.274999901652325</c:v>
                </c:pt>
                <c:pt idx="132">
                  <c:v>52.02499955892565</c:v>
                </c:pt>
                <c:pt idx="133">
                  <c:v>136.35000038146978</c:v>
                </c:pt>
                <c:pt idx="134">
                  <c:v>98.27500009536746</c:v>
                </c:pt>
                <c:pt idx="135">
                  <c:v>179.51250076293945</c:v>
                </c:pt>
                <c:pt idx="136">
                  <c:v>542.24000549316406</c:v>
                </c:pt>
                <c:pt idx="137">
                  <c:v>86.559999847412044</c:v>
                </c:pt>
                <c:pt idx="138">
                  <c:v>206.5</c:v>
                </c:pt>
                <c:pt idx="139">
                  <c:v>69.889999389648409</c:v>
                </c:pt>
                <c:pt idx="140">
                  <c:v>18.680000209808348</c:v>
                </c:pt>
                <c:pt idx="141">
                  <c:v>0.4</c:v>
                </c:pt>
                <c:pt idx="142">
                  <c:v>0.36000001430511502</c:v>
                </c:pt>
                <c:pt idx="143">
                  <c:v>1.5000000000000009</c:v>
                </c:pt>
                <c:pt idx="144">
                  <c:v>38.599999999999994</c:v>
                </c:pt>
                <c:pt idx="145">
                  <c:v>148.94999999999999</c:v>
                </c:pt>
                <c:pt idx="146">
                  <c:v>194.55</c:v>
                </c:pt>
                <c:pt idx="147">
                  <c:v>448.46000061035164</c:v>
                </c:pt>
                <c:pt idx="148">
                  <c:v>211.59000244140643</c:v>
                </c:pt>
                <c:pt idx="149">
                  <c:v>136.18000030517581</c:v>
                </c:pt>
                <c:pt idx="150">
                  <c:v>117.85000076293952</c:v>
                </c:pt>
                <c:pt idx="151">
                  <c:v>76.370000076293962</c:v>
                </c:pt>
                <c:pt idx="152">
                  <c:v>5.2700001150369689</c:v>
                </c:pt>
                <c:pt idx="153">
                  <c:v>1.429999995231628</c:v>
                </c:pt>
                <c:pt idx="154">
                  <c:v>7.4400000691413908</c:v>
                </c:pt>
                <c:pt idx="155">
                  <c:v>32.929999732971176</c:v>
                </c:pt>
                <c:pt idx="156">
                  <c:v>4.1100000143051147</c:v>
                </c:pt>
                <c:pt idx="157">
                  <c:v>103.8200004577637</c:v>
                </c:pt>
                <c:pt idx="158">
                  <c:v>87.510000610351568</c:v>
                </c:pt>
                <c:pt idx="159">
                  <c:v>240.32999725341801</c:v>
                </c:pt>
                <c:pt idx="160">
                  <c:v>131.41000080108648</c:v>
                </c:pt>
                <c:pt idx="161">
                  <c:v>88.309999465942354</c:v>
                </c:pt>
                <c:pt idx="162">
                  <c:v>294.02000122070314</c:v>
                </c:pt>
                <c:pt idx="163">
                  <c:v>118.43999938964846</c:v>
                </c:pt>
                <c:pt idx="164">
                  <c:v>39.049999809265138</c:v>
                </c:pt>
                <c:pt idx="165">
                  <c:v>0.39000000953674296</c:v>
                </c:pt>
                <c:pt idx="166">
                  <c:v>0</c:v>
                </c:pt>
                <c:pt idx="167">
                  <c:v>0.6</c:v>
                </c:pt>
                <c:pt idx="168">
                  <c:v>34.330000209808347</c:v>
                </c:pt>
                <c:pt idx="169">
                  <c:v>50.979999637603747</c:v>
                </c:pt>
                <c:pt idx="170">
                  <c:v>307.08999938964848</c:v>
                </c:pt>
                <c:pt idx="171">
                  <c:v>369.98999633789066</c:v>
                </c:pt>
                <c:pt idx="172">
                  <c:v>168.9899993896484</c:v>
                </c:pt>
                <c:pt idx="173">
                  <c:v>240.10000152587912</c:v>
                </c:pt>
                <c:pt idx="174">
                  <c:v>299.62000274658203</c:v>
                </c:pt>
                <c:pt idx="175">
                  <c:v>103.9100006103516</c:v>
                </c:pt>
                <c:pt idx="176">
                  <c:v>0</c:v>
                </c:pt>
                <c:pt idx="177">
                  <c:v>0.46999998092651402</c:v>
                </c:pt>
                <c:pt idx="178">
                  <c:v>0</c:v>
                </c:pt>
                <c:pt idx="179">
                  <c:v>0</c:v>
                </c:pt>
                <c:pt idx="180">
                  <c:v>7.2999999225139671</c:v>
                </c:pt>
                <c:pt idx="181">
                  <c:v>140.84999923706053</c:v>
                </c:pt>
                <c:pt idx="182">
                  <c:v>198.81000213623048</c:v>
                </c:pt>
                <c:pt idx="183">
                  <c:v>337.13999481201165</c:v>
                </c:pt>
                <c:pt idx="184">
                  <c:v>142.71999855041491</c:v>
                </c:pt>
                <c:pt idx="185">
                  <c:v>184.10999755859351</c:v>
                </c:pt>
                <c:pt idx="186">
                  <c:v>145.95999984741209</c:v>
                </c:pt>
                <c:pt idx="187">
                  <c:v>45.600000476837167</c:v>
                </c:pt>
                <c:pt idx="188">
                  <c:v>14.749999761581416</c:v>
                </c:pt>
                <c:pt idx="189">
                  <c:v>14.440000128746036</c:v>
                </c:pt>
                <c:pt idx="190">
                  <c:v>9.2099999815225608</c:v>
                </c:pt>
                <c:pt idx="191">
                  <c:v>5.6199999332428039</c:v>
                </c:pt>
                <c:pt idx="192">
                  <c:v>56.000000000000014</c:v>
                </c:pt>
                <c:pt idx="193">
                  <c:v>113.72999839782702</c:v>
                </c:pt>
                <c:pt idx="194">
                  <c:v>336.58000183105452</c:v>
                </c:pt>
                <c:pt idx="195">
                  <c:v>567.35999145507822</c:v>
                </c:pt>
                <c:pt idx="196">
                  <c:v>98.270000553131098</c:v>
                </c:pt>
                <c:pt idx="197">
                  <c:v>229.37999801635715</c:v>
                </c:pt>
                <c:pt idx="198">
                  <c:v>95.100000762939473</c:v>
                </c:pt>
                <c:pt idx="199">
                  <c:v>51.170000171661385</c:v>
                </c:pt>
                <c:pt idx="200">
                  <c:v>43.709999942779525</c:v>
                </c:pt>
                <c:pt idx="201">
                  <c:v>0</c:v>
                </c:pt>
                <c:pt idx="202">
                  <c:v>30.629999423027037</c:v>
                </c:pt>
                <c:pt idx="203">
                  <c:v>20.089999866485591</c:v>
                </c:pt>
                <c:pt idx="204">
                  <c:v>56.209999847412085</c:v>
                </c:pt>
                <c:pt idx="205">
                  <c:v>75.980001068115271</c:v>
                </c:pt>
                <c:pt idx="206">
                  <c:v>143.61000137329111</c:v>
                </c:pt>
                <c:pt idx="207">
                  <c:v>157.13999938964838</c:v>
                </c:pt>
                <c:pt idx="208">
                  <c:v>343.94000091552743</c:v>
                </c:pt>
                <c:pt idx="209">
                  <c:v>185.29999847412097</c:v>
                </c:pt>
                <c:pt idx="210">
                  <c:v>230.17000122070331</c:v>
                </c:pt>
                <c:pt idx="211">
                  <c:v>111.88000106811528</c:v>
                </c:pt>
                <c:pt idx="212">
                  <c:v>2.9299999907612757</c:v>
                </c:pt>
                <c:pt idx="213">
                  <c:v>0</c:v>
                </c:pt>
                <c:pt idx="214">
                  <c:v>0</c:v>
                </c:pt>
                <c:pt idx="215">
                  <c:v>0.30999999046325699</c:v>
                </c:pt>
                <c:pt idx="216">
                  <c:v>45.110000038146971</c:v>
                </c:pt>
                <c:pt idx="217">
                  <c:v>47.099999904632568</c:v>
                </c:pt>
                <c:pt idx="218">
                  <c:v>226.55999755859369</c:v>
                </c:pt>
                <c:pt idx="219">
                  <c:v>231.97999877929698</c:v>
                </c:pt>
                <c:pt idx="220">
                  <c:v>378.75000305175774</c:v>
                </c:pt>
                <c:pt idx="221">
                  <c:v>369.61000366210948</c:v>
                </c:pt>
                <c:pt idx="222">
                  <c:v>69.559999847412115</c:v>
                </c:pt>
                <c:pt idx="223">
                  <c:v>84.329999160766576</c:v>
                </c:pt>
                <c:pt idx="224">
                  <c:v>8.420000028610227</c:v>
                </c:pt>
                <c:pt idx="225">
                  <c:v>2.6100000381469703</c:v>
                </c:pt>
                <c:pt idx="226">
                  <c:v>0</c:v>
                </c:pt>
                <c:pt idx="227">
                  <c:v>10.079999947547908</c:v>
                </c:pt>
                <c:pt idx="228">
                  <c:v>41.479999923706046</c:v>
                </c:pt>
                <c:pt idx="229">
                  <c:v>145.72000045776369</c:v>
                </c:pt>
                <c:pt idx="230">
                  <c:v>271.71000518798826</c:v>
                </c:pt>
                <c:pt idx="231">
                  <c:v>377.69999694824219</c:v>
                </c:pt>
                <c:pt idx="232">
                  <c:v>101.0799993515014</c:v>
                </c:pt>
                <c:pt idx="233">
                  <c:v>224.05999946594244</c:v>
                </c:pt>
                <c:pt idx="234">
                  <c:v>29.610000038146971</c:v>
                </c:pt>
                <c:pt idx="235">
                  <c:v>72.640000152587888</c:v>
                </c:pt>
                <c:pt idx="236">
                  <c:v>43.630000162124631</c:v>
                </c:pt>
                <c:pt idx="237">
                  <c:v>1.5099999904632571</c:v>
                </c:pt>
                <c:pt idx="238">
                  <c:v>0</c:v>
                </c:pt>
                <c:pt idx="239">
                  <c:v>4.0399999909102915</c:v>
                </c:pt>
                <c:pt idx="240">
                  <c:v>62.340000247955345</c:v>
                </c:pt>
                <c:pt idx="241">
                  <c:v>58.180000305175781</c:v>
                </c:pt>
                <c:pt idx="242">
                  <c:v>128.22999954223627</c:v>
                </c:pt>
                <c:pt idx="243">
                  <c:v>256.2</c:v>
                </c:pt>
                <c:pt idx="244">
                  <c:v>245.47777811686188</c:v>
                </c:pt>
                <c:pt idx="245">
                  <c:v>164.54444546169711</c:v>
                </c:pt>
                <c:pt idx="246">
                  <c:v>278.46666293674048</c:v>
                </c:pt>
                <c:pt idx="247">
                  <c:v>118.63333426581494</c:v>
                </c:pt>
                <c:pt idx="248">
                  <c:v>14.433333237965895</c:v>
                </c:pt>
                <c:pt idx="249">
                  <c:v>22.833333121405701</c:v>
                </c:pt>
                <c:pt idx="250">
                  <c:v>0.35555555588669241</c:v>
                </c:pt>
                <c:pt idx="251">
                  <c:v>0</c:v>
                </c:pt>
                <c:pt idx="252">
                  <c:v>0</c:v>
                </c:pt>
                <c:pt idx="253">
                  <c:v>55.033333036634659</c:v>
                </c:pt>
                <c:pt idx="254">
                  <c:v>195.52222188313789</c:v>
                </c:pt>
                <c:pt idx="255">
                  <c:v>206.22222222222226</c:v>
                </c:pt>
                <c:pt idx="256">
                  <c:v>185.61666870117202</c:v>
                </c:pt>
                <c:pt idx="257">
                  <c:v>205.93333435058602</c:v>
                </c:pt>
                <c:pt idx="258">
                  <c:v>174.79999796549467</c:v>
                </c:pt>
                <c:pt idx="259">
                  <c:v>74.750001271565779</c:v>
                </c:pt>
                <c:pt idx="260">
                  <c:v>61.21666717529299</c:v>
                </c:pt>
                <c:pt idx="261">
                  <c:v>8.7833336194356324</c:v>
                </c:pt>
                <c:pt idx="262">
                  <c:v>0</c:v>
                </c:pt>
                <c:pt idx="263">
                  <c:v>0</c:v>
                </c:pt>
                <c:pt idx="264">
                  <c:v>0.3833333253860467</c:v>
                </c:pt>
                <c:pt idx="265">
                  <c:v>111.86666488647455</c:v>
                </c:pt>
                <c:pt idx="266">
                  <c:v>245.55000305175781</c:v>
                </c:pt>
                <c:pt idx="267">
                  <c:v>229.41666412353516</c:v>
                </c:pt>
                <c:pt idx="268">
                  <c:v>101.86666742960612</c:v>
                </c:pt>
                <c:pt idx="269">
                  <c:v>65.616667429606125</c:v>
                </c:pt>
                <c:pt idx="270">
                  <c:v>163.04999923706052</c:v>
                </c:pt>
                <c:pt idx="271">
                  <c:v>115.95000092188521</c:v>
                </c:pt>
                <c:pt idx="272">
                  <c:v>26.016667366027836</c:v>
                </c:pt>
                <c:pt idx="273">
                  <c:v>0</c:v>
                </c:pt>
                <c:pt idx="274">
                  <c:v>0</c:v>
                </c:pt>
                <c:pt idx="275">
                  <c:v>1.9714285646166114</c:v>
                </c:pt>
                <c:pt idx="276">
                  <c:v>3.9285714285714284</c:v>
                </c:pt>
                <c:pt idx="277">
                  <c:v>172.15714154924655</c:v>
                </c:pt>
                <c:pt idx="278">
                  <c:v>266.55713762555797</c:v>
                </c:pt>
                <c:pt idx="279">
                  <c:v>172.28571428571431</c:v>
                </c:pt>
                <c:pt idx="280">
                  <c:v>231.97142682756686</c:v>
                </c:pt>
                <c:pt idx="281">
                  <c:v>113.22857175554553</c:v>
                </c:pt>
                <c:pt idx="282">
                  <c:v>396.01428222656267</c:v>
                </c:pt>
                <c:pt idx="283">
                  <c:v>135.85714176722928</c:v>
                </c:pt>
                <c:pt idx="284">
                  <c:v>23.385714394705644</c:v>
                </c:pt>
                <c:pt idx="285">
                  <c:v>18.042856965746207</c:v>
                </c:pt>
                <c:pt idx="286">
                  <c:v>0</c:v>
                </c:pt>
                <c:pt idx="287">
                  <c:v>0</c:v>
                </c:pt>
                <c:pt idx="288">
                  <c:v>17.942857282502306</c:v>
                </c:pt>
                <c:pt idx="289">
                  <c:v>121.15714263916017</c:v>
                </c:pt>
                <c:pt idx="290">
                  <c:v>130.37142617361889</c:v>
                </c:pt>
                <c:pt idx="291">
                  <c:v>148.571427481515</c:v>
                </c:pt>
                <c:pt idx="292">
                  <c:v>219.67143031529014</c:v>
                </c:pt>
                <c:pt idx="293">
                  <c:v>194.95714460100459</c:v>
                </c:pt>
                <c:pt idx="294">
                  <c:v>72.442857469831196</c:v>
                </c:pt>
                <c:pt idx="295">
                  <c:v>16.01428612640925</c:v>
                </c:pt>
                <c:pt idx="296">
                  <c:v>22.871428762163426</c:v>
                </c:pt>
                <c:pt idx="297">
                  <c:v>0.42857142857142855</c:v>
                </c:pt>
                <c:pt idx="298">
                  <c:v>0</c:v>
                </c:pt>
                <c:pt idx="299">
                  <c:v>1.1857143129621228</c:v>
                </c:pt>
                <c:pt idx="300">
                  <c:v>0</c:v>
                </c:pt>
                <c:pt idx="301">
                  <c:v>79.828570774623273</c:v>
                </c:pt>
                <c:pt idx="302">
                  <c:v>307.88572038922985</c:v>
                </c:pt>
                <c:pt idx="303">
                  <c:v>223.11429050990515</c:v>
                </c:pt>
                <c:pt idx="304">
                  <c:v>145.68571363176611</c:v>
                </c:pt>
                <c:pt idx="305">
                  <c:v>175.78571101597359</c:v>
                </c:pt>
                <c:pt idx="306">
                  <c:v>173.34285845075343</c:v>
                </c:pt>
                <c:pt idx="307">
                  <c:v>18.457142693655829</c:v>
                </c:pt>
                <c:pt idx="308">
                  <c:v>15.628571416650505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21.014285700661794</c:v>
                </c:pt>
                <c:pt idx="313">
                  <c:v>158.12856946672699</c:v>
                </c:pt>
                <c:pt idx="314">
                  <c:v>337.50000217982716</c:v>
                </c:pt>
                <c:pt idx="315">
                  <c:v>297.34285409109924</c:v>
                </c:pt>
                <c:pt idx="316">
                  <c:v>222.97000122070321</c:v>
                </c:pt>
                <c:pt idx="317">
                  <c:v>222.3</c:v>
                </c:pt>
                <c:pt idx="318">
                  <c:v>233.96999969482431</c:v>
                </c:pt>
                <c:pt idx="319">
                  <c:v>38.839999961853039</c:v>
                </c:pt>
                <c:pt idx="320">
                  <c:v>0.54000000953674299</c:v>
                </c:pt>
                <c:pt idx="321">
                  <c:v>0.11000000238418599</c:v>
                </c:pt>
                <c:pt idx="322">
                  <c:v>2.0799999237060502</c:v>
                </c:pt>
                <c:pt idx="323">
                  <c:v>7.3900000572204565</c:v>
                </c:pt>
                <c:pt idx="324">
                  <c:v>53.739999771118164</c:v>
                </c:pt>
                <c:pt idx="325">
                  <c:v>65.070000457763669</c:v>
                </c:pt>
                <c:pt idx="326">
                  <c:v>256.02999877929687</c:v>
                </c:pt>
                <c:pt idx="327">
                  <c:v>276.99000396728525</c:v>
                </c:pt>
                <c:pt idx="328">
                  <c:v>104.60999908447256</c:v>
                </c:pt>
                <c:pt idx="329">
                  <c:v>105.23000068664552</c:v>
                </c:pt>
                <c:pt idx="330">
                  <c:v>224.23999633789049</c:v>
                </c:pt>
                <c:pt idx="331">
                  <c:v>24.809999752044668</c:v>
                </c:pt>
                <c:pt idx="332">
                  <c:v>17.539999771118154</c:v>
                </c:pt>
                <c:pt idx="333">
                  <c:v>0.47999999523162906</c:v>
                </c:pt>
                <c:pt idx="334">
                  <c:v>1.2199999809265141</c:v>
                </c:pt>
                <c:pt idx="335">
                  <c:v>6.0100000381469698</c:v>
                </c:pt>
                <c:pt idx="336">
                  <c:v>16.85000020265581</c:v>
                </c:pt>
                <c:pt idx="337">
                  <c:v>131.76999969482421</c:v>
                </c:pt>
                <c:pt idx="338">
                  <c:v>233.96000061035147</c:v>
                </c:pt>
                <c:pt idx="339">
                  <c:v>190.8099983215331</c:v>
                </c:pt>
                <c:pt idx="340">
                  <c:v>231.58000183105469</c:v>
                </c:pt>
                <c:pt idx="341">
                  <c:v>140.65999870300286</c:v>
                </c:pt>
                <c:pt idx="342">
                  <c:v>113.17000007629397</c:v>
                </c:pt>
                <c:pt idx="343">
                  <c:v>52.869999504089343</c:v>
                </c:pt>
                <c:pt idx="344">
                  <c:v>20.749999809265127</c:v>
                </c:pt>
                <c:pt idx="345">
                  <c:v>0</c:v>
                </c:pt>
                <c:pt idx="346">
                  <c:v>1.8200000166893009</c:v>
                </c:pt>
                <c:pt idx="347">
                  <c:v>0</c:v>
                </c:pt>
                <c:pt idx="348">
                  <c:v>39.750000190734866</c:v>
                </c:pt>
                <c:pt idx="349">
                  <c:v>33.679999732971183</c:v>
                </c:pt>
                <c:pt idx="350">
                  <c:v>137.16000061035157</c:v>
                </c:pt>
                <c:pt idx="351">
                  <c:v>301.38000335693357</c:v>
                </c:pt>
                <c:pt idx="352">
                  <c:v>238.58999633789062</c:v>
                </c:pt>
                <c:pt idx="353">
                  <c:v>144.44999923706052</c:v>
                </c:pt>
                <c:pt idx="354">
                  <c:v>200.02000122070322</c:v>
                </c:pt>
                <c:pt idx="355">
                  <c:v>88.159999465942377</c:v>
                </c:pt>
                <c:pt idx="356">
                  <c:v>34.249999761581435</c:v>
                </c:pt>
                <c:pt idx="357">
                  <c:v>0.2</c:v>
                </c:pt>
                <c:pt idx="358">
                  <c:v>0</c:v>
                </c:pt>
                <c:pt idx="359">
                  <c:v>12.709999752044686</c:v>
                </c:pt>
                <c:pt idx="360">
                  <c:v>18.139999890327442</c:v>
                </c:pt>
                <c:pt idx="361">
                  <c:v>53.830000305175794</c:v>
                </c:pt>
                <c:pt idx="362">
                  <c:v>170.73000183105472</c:v>
                </c:pt>
                <c:pt idx="363">
                  <c:v>155.7099990844726</c:v>
                </c:pt>
                <c:pt idx="364">
                  <c:v>374.97999572753906</c:v>
                </c:pt>
                <c:pt idx="365">
                  <c:v>325.79999999999984</c:v>
                </c:pt>
                <c:pt idx="366">
                  <c:v>274.93999938964828</c:v>
                </c:pt>
                <c:pt idx="367">
                  <c:v>130.48000030517588</c:v>
                </c:pt>
                <c:pt idx="368">
                  <c:v>4.1499999552965132</c:v>
                </c:pt>
                <c:pt idx="369">
                  <c:v>0.78000002503395061</c:v>
                </c:pt>
                <c:pt idx="370">
                  <c:v>0</c:v>
                </c:pt>
                <c:pt idx="371">
                  <c:v>5.2200000047683721</c:v>
                </c:pt>
                <c:pt idx="372">
                  <c:v>2.9</c:v>
                </c:pt>
                <c:pt idx="373">
                  <c:v>88.089999008178694</c:v>
                </c:pt>
                <c:pt idx="374">
                  <c:v>120.06000137329106</c:v>
                </c:pt>
                <c:pt idx="375">
                  <c:v>165.62999954223639</c:v>
                </c:pt>
                <c:pt idx="376">
                  <c:v>212.3399986267089</c:v>
                </c:pt>
                <c:pt idx="377">
                  <c:v>231.44999999999996</c:v>
                </c:pt>
                <c:pt idx="378">
                  <c:v>357.46999969482431</c:v>
                </c:pt>
                <c:pt idx="379">
                  <c:v>54.880000495910636</c:v>
                </c:pt>
                <c:pt idx="380">
                  <c:v>63.380000782012985</c:v>
                </c:pt>
                <c:pt idx="381">
                  <c:v>0.73999998569488501</c:v>
                </c:pt>
                <c:pt idx="382">
                  <c:v>0.20999999046325701</c:v>
                </c:pt>
                <c:pt idx="383">
                  <c:v>0.5</c:v>
                </c:pt>
                <c:pt idx="384">
                  <c:v>47.019999694824222</c:v>
                </c:pt>
                <c:pt idx="385">
                  <c:v>30.319999599456764</c:v>
                </c:pt>
                <c:pt idx="386">
                  <c:v>303.73999633789049</c:v>
                </c:pt>
                <c:pt idx="387">
                  <c:v>327.03999938964841</c:v>
                </c:pt>
                <c:pt idx="388">
                  <c:v>61.155555725097628</c:v>
                </c:pt>
                <c:pt idx="389">
                  <c:v>170.89999771118153</c:v>
                </c:pt>
                <c:pt idx="390">
                  <c:v>221.43333265516489</c:v>
                </c:pt>
                <c:pt idx="391">
                  <c:v>159.7666668362088</c:v>
                </c:pt>
                <c:pt idx="392">
                  <c:v>24.788888825310593</c:v>
                </c:pt>
                <c:pt idx="393">
                  <c:v>0.68888886769612667</c:v>
                </c:pt>
                <c:pt idx="394">
                  <c:v>0</c:v>
                </c:pt>
                <c:pt idx="395">
                  <c:v>3.9444444444444446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276032"/>
        <c:axId val="98023040"/>
      </c:barChart>
      <c:dateAx>
        <c:axId val="79276032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98023040"/>
        <c:crossesAt val="0"/>
        <c:auto val="1"/>
        <c:lblOffset val="100"/>
        <c:baseTimeUnit val="months"/>
      </c:dateAx>
      <c:valAx>
        <c:axId val="98023040"/>
        <c:scaling>
          <c:orientation val="maxMin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79276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RAI_month!$N$1</c:f>
              <c:strCache>
                <c:ptCount val="1"/>
                <c:pt idx="0">
                  <c:v>RAI</c:v>
                </c:pt>
              </c:strCache>
            </c:strRef>
          </c:tx>
          <c:invertIfNegative val="0"/>
          <c:cat>
            <c:numRef>
              <c:f>RAI_month!$A$2:$A$397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RAI_month!$N$2:$N$397</c:f>
              <c:numCache>
                <c:formatCode>0.00</c:formatCode>
                <c:ptCount val="396"/>
                <c:pt idx="0">
                  <c:v>-1.6395554691729584</c:v>
                </c:pt>
                <c:pt idx="1">
                  <c:v>1.8248138997502661</c:v>
                </c:pt>
                <c:pt idx="2">
                  <c:v>1.2805110208700983</c:v>
                </c:pt>
                <c:pt idx="3">
                  <c:v>0.62759798422574387</c:v>
                </c:pt>
                <c:pt idx="4">
                  <c:v>0.31715562540972631</c:v>
                </c:pt>
                <c:pt idx="5">
                  <c:v>0.11639699739026485</c:v>
                </c:pt>
                <c:pt idx="6">
                  <c:v>2.0225307693642121</c:v>
                </c:pt>
                <c:pt idx="7">
                  <c:v>0.13536348614823471</c:v>
                </c:pt>
                <c:pt idx="8">
                  <c:v>-2.426909511223156</c:v>
                </c:pt>
                <c:pt idx="9">
                  <c:v>-2.9845110672886901</c:v>
                </c:pt>
                <c:pt idx="10">
                  <c:v>-3</c:v>
                </c:pt>
                <c:pt idx="11">
                  <c:v>-2.4901559851787649</c:v>
                </c:pt>
                <c:pt idx="12">
                  <c:v>-2.9277183181170532</c:v>
                </c:pt>
                <c:pt idx="13">
                  <c:v>0.5630044709519747</c:v>
                </c:pt>
                <c:pt idx="14">
                  <c:v>0.66517313591708027</c:v>
                </c:pt>
                <c:pt idx="15">
                  <c:v>1.1357571512252083</c:v>
                </c:pt>
                <c:pt idx="16">
                  <c:v>0.71241045855092933</c:v>
                </c:pt>
                <c:pt idx="17">
                  <c:v>0.66696240155231978</c:v>
                </c:pt>
                <c:pt idx="18">
                  <c:v>2.4069457233633365E-2</c:v>
                </c:pt>
                <c:pt idx="19">
                  <c:v>0.64924841239023856</c:v>
                </c:pt>
                <c:pt idx="20">
                  <c:v>-2.6560166356540993</c:v>
                </c:pt>
                <c:pt idx="21">
                  <c:v>-3</c:v>
                </c:pt>
                <c:pt idx="22">
                  <c:v>-2.6721509376125634</c:v>
                </c:pt>
                <c:pt idx="23">
                  <c:v>-3</c:v>
                </c:pt>
                <c:pt idx="24">
                  <c:v>-2.3578546963482565</c:v>
                </c:pt>
                <c:pt idx="25">
                  <c:v>0.57302452232397416</c:v>
                </c:pt>
                <c:pt idx="26">
                  <c:v>1.0037073542661739</c:v>
                </c:pt>
                <c:pt idx="27">
                  <c:v>0.29389482404546152</c:v>
                </c:pt>
                <c:pt idx="28">
                  <c:v>0.26061399178602906</c:v>
                </c:pt>
                <c:pt idx="29">
                  <c:v>1.062217255170355</c:v>
                </c:pt>
                <c:pt idx="30">
                  <c:v>1.2439066789917803E-2</c:v>
                </c:pt>
                <c:pt idx="31">
                  <c:v>-2.0500121598649881</c:v>
                </c:pt>
                <c:pt idx="32">
                  <c:v>-2.0280695208339523</c:v>
                </c:pt>
                <c:pt idx="33">
                  <c:v>-3</c:v>
                </c:pt>
                <c:pt idx="34">
                  <c:v>-2.8618903548633297</c:v>
                </c:pt>
                <c:pt idx="35">
                  <c:v>-3</c:v>
                </c:pt>
                <c:pt idx="36">
                  <c:v>-0.30686191214149283</c:v>
                </c:pt>
                <c:pt idx="37">
                  <c:v>-0.12809379132593679</c:v>
                </c:pt>
                <c:pt idx="38">
                  <c:v>1.5728814213615989</c:v>
                </c:pt>
                <c:pt idx="39">
                  <c:v>0.86450035825396498</c:v>
                </c:pt>
                <c:pt idx="40">
                  <c:v>1.6452046440869317</c:v>
                </c:pt>
                <c:pt idx="41">
                  <c:v>-0.40715278291337986</c:v>
                </c:pt>
                <c:pt idx="42">
                  <c:v>-0.6921490980253896</c:v>
                </c:pt>
                <c:pt idx="43">
                  <c:v>-0.38804978241800747</c:v>
                </c:pt>
                <c:pt idx="44">
                  <c:v>-2.2493031029056478</c:v>
                </c:pt>
                <c:pt idx="45">
                  <c:v>-2.279764642772276</c:v>
                </c:pt>
                <c:pt idx="46">
                  <c:v>-2.9979348089846476</c:v>
                </c:pt>
                <c:pt idx="47">
                  <c:v>-2.724813300522106</c:v>
                </c:pt>
                <c:pt idx="48">
                  <c:v>-1.3762435989247692</c:v>
                </c:pt>
                <c:pt idx="49">
                  <c:v>-0.14384089789379167</c:v>
                </c:pt>
                <c:pt idx="50">
                  <c:v>0.78648718617099611</c:v>
                </c:pt>
                <c:pt idx="51">
                  <c:v>2.0810764692323209</c:v>
                </c:pt>
                <c:pt idx="52">
                  <c:v>1.1583738347073735</c:v>
                </c:pt>
                <c:pt idx="53">
                  <c:v>2.4399370127616757</c:v>
                </c:pt>
                <c:pt idx="54">
                  <c:v>1.1967362578177303</c:v>
                </c:pt>
                <c:pt idx="55">
                  <c:v>0.48445451644818915</c:v>
                </c:pt>
                <c:pt idx="56">
                  <c:v>-1.4320037800735299</c:v>
                </c:pt>
                <c:pt idx="57">
                  <c:v>-2.8642137004631687</c:v>
                </c:pt>
                <c:pt idx="58">
                  <c:v>-2.6246515514528248</c:v>
                </c:pt>
                <c:pt idx="59">
                  <c:v>-3</c:v>
                </c:pt>
                <c:pt idx="60">
                  <c:v>-2.6509827269067152</c:v>
                </c:pt>
                <c:pt idx="61">
                  <c:v>0.19143993118360436</c:v>
                </c:pt>
                <c:pt idx="62">
                  <c:v>0.78133403561564341</c:v>
                </c:pt>
                <c:pt idx="63">
                  <c:v>1.1204408135075221</c:v>
                </c:pt>
                <c:pt idx="64">
                  <c:v>3.1550815354636903</c:v>
                </c:pt>
                <c:pt idx="65">
                  <c:v>1.5472945214317564</c:v>
                </c:pt>
                <c:pt idx="66">
                  <c:v>0.37981670039962923</c:v>
                </c:pt>
                <c:pt idx="67">
                  <c:v>-1.2213542779664195</c:v>
                </c:pt>
                <c:pt idx="68">
                  <c:v>-2.7346229653942133</c:v>
                </c:pt>
                <c:pt idx="69">
                  <c:v>-3</c:v>
                </c:pt>
                <c:pt idx="70">
                  <c:v>-3</c:v>
                </c:pt>
                <c:pt idx="71">
                  <c:v>-2.7191340357602782</c:v>
                </c:pt>
                <c:pt idx="72">
                  <c:v>-2.1966407199931721</c:v>
                </c:pt>
                <c:pt idx="73">
                  <c:v>-2.5608728046036526E-2</c:v>
                </c:pt>
                <c:pt idx="74">
                  <c:v>0.55531053862238189</c:v>
                </c:pt>
                <c:pt idx="75">
                  <c:v>0.87151437783289909</c:v>
                </c:pt>
                <c:pt idx="76">
                  <c:v>1.6383337766797936</c:v>
                </c:pt>
                <c:pt idx="77">
                  <c:v>3.1268823923439748</c:v>
                </c:pt>
                <c:pt idx="78">
                  <c:v>-1.5094484257813074</c:v>
                </c:pt>
                <c:pt idx="79">
                  <c:v>5.1159356678541393E-2</c:v>
                </c:pt>
                <c:pt idx="80">
                  <c:v>-2.7723126962217064</c:v>
                </c:pt>
                <c:pt idx="81">
                  <c:v>-2.921522745032529</c:v>
                </c:pt>
                <c:pt idx="82">
                  <c:v>-3</c:v>
                </c:pt>
                <c:pt idx="83">
                  <c:v>-3</c:v>
                </c:pt>
                <c:pt idx="84">
                  <c:v>-1.5569478460999024</c:v>
                </c:pt>
                <c:pt idx="85">
                  <c:v>-1.2574951096757696</c:v>
                </c:pt>
                <c:pt idx="86">
                  <c:v>0.86106490270844027</c:v>
                </c:pt>
                <c:pt idx="87">
                  <c:v>1.3896935907438759</c:v>
                </c:pt>
                <c:pt idx="88">
                  <c:v>0.80781553833041553</c:v>
                </c:pt>
                <c:pt idx="89">
                  <c:v>-1.7102882531687131</c:v>
                </c:pt>
                <c:pt idx="90">
                  <c:v>1.2642999766181953</c:v>
                </c:pt>
                <c:pt idx="91">
                  <c:v>-0.53571087794889716</c:v>
                </c:pt>
                <c:pt idx="92">
                  <c:v>-2.4429147344083901</c:v>
                </c:pt>
                <c:pt idx="93">
                  <c:v>-1.8109663167154397</c:v>
                </c:pt>
                <c:pt idx="94">
                  <c:v>-2.9690221358083302</c:v>
                </c:pt>
                <c:pt idx="95">
                  <c:v>-2.812067622180539</c:v>
                </c:pt>
                <c:pt idx="96">
                  <c:v>-2.9277183168861036</c:v>
                </c:pt>
                <c:pt idx="97">
                  <c:v>1.2326652469012251</c:v>
                </c:pt>
                <c:pt idx="98">
                  <c:v>1.1957342581410173</c:v>
                </c:pt>
                <c:pt idx="99">
                  <c:v>0.5633265578780271</c:v>
                </c:pt>
                <c:pt idx="100">
                  <c:v>2.1843722828146848</c:v>
                </c:pt>
                <c:pt idx="101">
                  <c:v>-0.58114510929090157</c:v>
                </c:pt>
                <c:pt idx="102">
                  <c:v>0.87121018629344238</c:v>
                </c:pt>
                <c:pt idx="103">
                  <c:v>-1.5779224256439988</c:v>
                </c:pt>
                <c:pt idx="104">
                  <c:v>-2.2471733715420021</c:v>
                </c:pt>
                <c:pt idx="105">
                  <c:v>-3</c:v>
                </c:pt>
                <c:pt idx="106">
                  <c:v>-3</c:v>
                </c:pt>
                <c:pt idx="107">
                  <c:v>-2.4582100685781163</c:v>
                </c:pt>
                <c:pt idx="108">
                  <c:v>-2.1251980269693598</c:v>
                </c:pt>
                <c:pt idx="109">
                  <c:v>-1.567273774980515</c:v>
                </c:pt>
                <c:pt idx="110">
                  <c:v>-0.50305512341715863</c:v>
                </c:pt>
                <c:pt idx="111">
                  <c:v>0.42710769827228978</c:v>
                </c:pt>
                <c:pt idx="112">
                  <c:v>1.7334704625186257</c:v>
                </c:pt>
                <c:pt idx="113">
                  <c:v>0.83095111567241298</c:v>
                </c:pt>
                <c:pt idx="114">
                  <c:v>1.0161429074201358</c:v>
                </c:pt>
                <c:pt idx="115">
                  <c:v>-0.83509903628843296</c:v>
                </c:pt>
                <c:pt idx="116">
                  <c:v>-2.5998692511135553</c:v>
                </c:pt>
                <c:pt idx="117">
                  <c:v>-2.9993546278197236</c:v>
                </c:pt>
                <c:pt idx="118">
                  <c:v>-2.9929009059688738</c:v>
                </c:pt>
                <c:pt idx="119">
                  <c:v>-3</c:v>
                </c:pt>
                <c:pt idx="120">
                  <c:v>-2.8221999694307018</c:v>
                </c:pt>
                <c:pt idx="121">
                  <c:v>6.6475714873059227E-2</c:v>
                </c:pt>
                <c:pt idx="122">
                  <c:v>0.91952111608771014</c:v>
                </c:pt>
                <c:pt idx="123">
                  <c:v>1.1268107411416812</c:v>
                </c:pt>
                <c:pt idx="124">
                  <c:v>0.25631969283095712</c:v>
                </c:pt>
                <c:pt idx="125">
                  <c:v>-0.45336138749556742</c:v>
                </c:pt>
                <c:pt idx="126">
                  <c:v>0.5656884376609419</c:v>
                </c:pt>
                <c:pt idx="127">
                  <c:v>-0.23458024872279476</c:v>
                </c:pt>
                <c:pt idx="128">
                  <c:v>-2.8764112287031751</c:v>
                </c:pt>
                <c:pt idx="129">
                  <c:v>-3</c:v>
                </c:pt>
                <c:pt idx="130">
                  <c:v>-3</c:v>
                </c:pt>
                <c:pt idx="131">
                  <c:v>-2.502418058960135</c:v>
                </c:pt>
                <c:pt idx="132">
                  <c:v>-1.6569805242432589</c:v>
                </c:pt>
                <c:pt idx="133">
                  <c:v>0.14413102427312527</c:v>
                </c:pt>
                <c:pt idx="134">
                  <c:v>-0.46304199467446033</c:v>
                </c:pt>
                <c:pt idx="135">
                  <c:v>0.45305245269430006</c:v>
                </c:pt>
                <c:pt idx="136">
                  <c:v>3.0491555027626425</c:v>
                </c:pt>
                <c:pt idx="137">
                  <c:v>-0.76546340024657944</c:v>
                </c:pt>
                <c:pt idx="138">
                  <c:v>0.64620661985666672</c:v>
                </c:pt>
                <c:pt idx="139">
                  <c:v>-1.1957975754596446</c:v>
                </c:pt>
                <c:pt idx="140">
                  <c:v>-2.5177779086668255</c:v>
                </c:pt>
                <c:pt idx="141">
                  <c:v>-2.9896740452694432</c:v>
                </c:pt>
                <c:pt idx="142">
                  <c:v>-2.9907066403732139</c:v>
                </c:pt>
                <c:pt idx="143">
                  <c:v>-2.9612776697604124</c:v>
                </c:pt>
                <c:pt idx="144">
                  <c:v>-2.0035453685012823</c:v>
                </c:pt>
                <c:pt idx="145">
                  <c:v>0.23431138560209222</c:v>
                </c:pt>
                <c:pt idx="146">
                  <c:v>0.56067841743543023</c:v>
                </c:pt>
                <c:pt idx="147">
                  <c:v>2.3779559010319535</c:v>
                </c:pt>
                <c:pt idx="148">
                  <c:v>0.68263664154145309</c:v>
                </c:pt>
                <c:pt idx="149">
                  <c:v>0.14291430452945192</c:v>
                </c:pt>
                <c:pt idx="150">
                  <c:v>1.1723349614844426E-2</c:v>
                </c:pt>
                <c:pt idx="151">
                  <c:v>-1.0285170910989496</c:v>
                </c:pt>
                <c:pt idx="152">
                  <c:v>-2.8639555434552499</c:v>
                </c:pt>
                <c:pt idx="153">
                  <c:v>-2.963084711961355</c:v>
                </c:pt>
                <c:pt idx="154">
                  <c:v>-2.807937240226769</c:v>
                </c:pt>
                <c:pt idx="155">
                  <c:v>-2.1499157837002416</c:v>
                </c:pt>
                <c:pt idx="156">
                  <c:v>-2.8939008147742453</c:v>
                </c:pt>
                <c:pt idx="157">
                  <c:v>-0.31989843786690075</c:v>
                </c:pt>
                <c:pt idx="158">
                  <c:v>-0.74093923806631001</c:v>
                </c:pt>
                <c:pt idx="159">
                  <c:v>0.88833372052614057</c:v>
                </c:pt>
                <c:pt idx="160">
                  <c:v>0.10877459882778245</c:v>
                </c:pt>
                <c:pt idx="161">
                  <c:v>-0.72028735814799094</c:v>
                </c:pt>
                <c:pt idx="162">
                  <c:v>1.272602300217434</c:v>
                </c:pt>
                <c:pt idx="163">
                  <c:v>1.5946071118895844E-2</c:v>
                </c:pt>
                <c:pt idx="164">
                  <c:v>-1.9919286743532045</c:v>
                </c:pt>
                <c:pt idx="165">
                  <c:v>-2.9899321938915171</c:v>
                </c:pt>
                <c:pt idx="166">
                  <c:v>-3</c:v>
                </c:pt>
                <c:pt idx="167">
                  <c:v>-2.9845110679041653</c:v>
                </c:pt>
                <c:pt idx="168">
                  <c:v>-2.113774929833796</c:v>
                </c:pt>
                <c:pt idx="169">
                  <c:v>-1.6839570789457721</c:v>
                </c:pt>
                <c:pt idx="170">
                  <c:v>1.3661465218943167</c:v>
                </c:pt>
                <c:pt idx="171">
                  <c:v>1.8163326031733475</c:v>
                </c:pt>
                <c:pt idx="172">
                  <c:v>0.37774110311835218</c:v>
                </c:pt>
                <c:pt idx="173">
                  <c:v>0.8866876016022105</c:v>
                </c:pt>
                <c:pt idx="174">
                  <c:v>1.3126824729425055</c:v>
                </c:pt>
                <c:pt idx="175">
                  <c:v>-0.317575094113486</c:v>
                </c:pt>
                <c:pt idx="176">
                  <c:v>-3</c:v>
                </c:pt>
                <c:pt idx="177">
                  <c:v>-2.9878670036839758</c:v>
                </c:pt>
                <c:pt idx="178">
                  <c:v>-3</c:v>
                </c:pt>
                <c:pt idx="179">
                  <c:v>-3</c:v>
                </c:pt>
                <c:pt idx="180">
                  <c:v>-2.8115513281676341</c:v>
                </c:pt>
                <c:pt idx="181">
                  <c:v>0.17633828896068163</c:v>
                </c:pt>
                <c:pt idx="182">
                  <c:v>0.59116798438291307</c:v>
                </c:pt>
                <c:pt idx="183">
                  <c:v>1.5812195002408531</c:v>
                </c:pt>
                <c:pt idx="184">
                  <c:v>0.18972219522010816</c:v>
                </c:pt>
                <c:pt idx="185">
                  <c:v>0.48595752688423199</c:v>
                </c:pt>
                <c:pt idx="186">
                  <c:v>0.21291144097530845</c:v>
                </c:pt>
                <c:pt idx="187">
                  <c:v>-1.822841148407043</c:v>
                </c:pt>
                <c:pt idx="188">
                  <c:v>-2.6192304254654717</c:v>
                </c:pt>
                <c:pt idx="189">
                  <c:v>-2.6272330309033403</c:v>
                </c:pt>
                <c:pt idx="190">
                  <c:v>-2.762244892805926</c:v>
                </c:pt>
                <c:pt idx="191">
                  <c:v>-2.8549203377590082</c:v>
                </c:pt>
                <c:pt idx="192">
                  <c:v>-1.5543663377220671</c:v>
                </c:pt>
                <c:pt idx="193">
                  <c:v>-6.4072962594391755E-2</c:v>
                </c:pt>
                <c:pt idx="194">
                  <c:v>1.5772115342969391</c:v>
                </c:pt>
                <c:pt idx="195">
                  <c:v>3.2289435566680167</c:v>
                </c:pt>
                <c:pt idx="196">
                  <c:v>-0.46317105729147579</c:v>
                </c:pt>
                <c:pt idx="197">
                  <c:v>0.80996269531612164</c:v>
                </c:pt>
                <c:pt idx="198">
                  <c:v>-0.54500424311495776</c:v>
                </c:pt>
                <c:pt idx="199">
                  <c:v>-1.6790522366621201</c:v>
                </c:pt>
                <c:pt idx="200">
                  <c:v>-1.871631298295561</c:v>
                </c:pt>
                <c:pt idx="201">
                  <c:v>-3</c:v>
                </c:pt>
                <c:pt idx="202">
                  <c:v>-2.2092900314021158</c:v>
                </c:pt>
                <c:pt idx="203">
                  <c:v>-2.4813789271044508</c:v>
                </c:pt>
                <c:pt idx="204">
                  <c:v>-1.5489452154275649</c:v>
                </c:pt>
                <c:pt idx="205">
                  <c:v>-1.0385848713574874</c:v>
                </c:pt>
                <c:pt idx="206">
                  <c:v>0.19609209828206864</c:v>
                </c:pt>
                <c:pt idx="207">
                  <c:v>0.2929286178721886</c:v>
                </c:pt>
                <c:pt idx="208">
                  <c:v>1.6298883118297354</c:v>
                </c:pt>
                <c:pt idx="209">
                  <c:v>0.49447456782018923</c:v>
                </c:pt>
                <c:pt idx="210">
                  <c:v>0.81561688393325493</c:v>
                </c:pt>
                <c:pt idx="211">
                  <c:v>-0.11183043429002711</c:v>
                </c:pt>
                <c:pt idx="212">
                  <c:v>-2.9243623818371693</c:v>
                </c:pt>
                <c:pt idx="213">
                  <c:v>-3</c:v>
                </c:pt>
                <c:pt idx="214">
                  <c:v>-3</c:v>
                </c:pt>
                <c:pt idx="215">
                  <c:v>-2.9919973853300088</c:v>
                </c:pt>
                <c:pt idx="216">
                  <c:v>-1.8354904542767132</c:v>
                </c:pt>
                <c:pt idx="217">
                  <c:v>-1.7841188329388529</c:v>
                </c:pt>
                <c:pt idx="218">
                  <c:v>0.78977946770276819</c:v>
                </c:pt>
                <c:pt idx="219">
                  <c:v>0.8285713473285139</c:v>
                </c:pt>
                <c:pt idx="220">
                  <c:v>1.8790294757620516</c:v>
                </c:pt>
                <c:pt idx="221">
                  <c:v>1.8136129303287618</c:v>
                </c:pt>
                <c:pt idx="222">
                  <c:v>-1.2043164762952356</c:v>
                </c:pt>
                <c:pt idx="223">
                  <c:v>-0.82303061559510793</c:v>
                </c:pt>
                <c:pt idx="224">
                  <c:v>-2.7826386521832123</c:v>
                </c:pt>
                <c:pt idx="225">
                  <c:v>-2.9326231443983581</c:v>
                </c:pt>
                <c:pt idx="226">
                  <c:v>-3</c:v>
                </c:pt>
                <c:pt idx="227">
                  <c:v>-2.7397859421440169</c:v>
                </c:pt>
                <c:pt idx="228">
                  <c:v>-1.9291984964107942</c:v>
                </c:pt>
                <c:pt idx="229">
                  <c:v>0.21119372412352422</c:v>
                </c:pt>
                <c:pt idx="230">
                  <c:v>1.1129258268531643</c:v>
                </c:pt>
                <c:pt idx="231">
                  <c:v>1.871514401739875</c:v>
                </c:pt>
                <c:pt idx="232">
                  <c:v>-0.39063125632924994</c:v>
                </c:pt>
                <c:pt idx="233">
                  <c:v>0.77188655197716316</c:v>
                </c:pt>
                <c:pt idx="234">
                  <c:v>-2.2356212000857836</c:v>
                </c:pt>
                <c:pt idx="235">
                  <c:v>-1.1248066169918713</c:v>
                </c:pt>
                <c:pt idx="236">
                  <c:v>-1.8736964835793031</c:v>
                </c:pt>
                <c:pt idx="237">
                  <c:v>-2.9610195211383386</c:v>
                </c:pt>
                <c:pt idx="238">
                  <c:v>-3</c:v>
                </c:pt>
                <c:pt idx="239">
                  <c:v>-2.8957078574560278</c:v>
                </c:pt>
                <c:pt idx="240">
                  <c:v>-1.3906999488418053</c:v>
                </c:pt>
                <c:pt idx="241">
                  <c:v>-1.4980898765624555</c:v>
                </c:pt>
                <c:pt idx="242">
                  <c:v>8.6014783650650406E-2</c:v>
                </c:pt>
                <c:pt idx="243">
                  <c:v>1.0019180558680021</c:v>
                </c:pt>
                <c:pt idx="244">
                  <c:v>0.92517727230093505</c:v>
                </c:pt>
                <c:pt idx="245">
                  <c:v>0.34592351012886752</c:v>
                </c:pt>
                <c:pt idx="246">
                  <c:v>1.1612843868218921</c:v>
                </c:pt>
                <c:pt idx="247">
                  <c:v>1.7329802033025633E-2</c:v>
                </c:pt>
                <c:pt idx="248">
                  <c:v>-2.6274051359343136</c:v>
                </c:pt>
                <c:pt idx="249">
                  <c:v>-2.4105600896016117</c:v>
                </c:pt>
                <c:pt idx="250">
                  <c:v>-2.9908213735642901</c:v>
                </c:pt>
                <c:pt idx="251">
                  <c:v>-3</c:v>
                </c:pt>
                <c:pt idx="252">
                  <c:v>-3</c:v>
                </c:pt>
                <c:pt idx="253">
                  <c:v>-1.5793207359801555</c:v>
                </c:pt>
                <c:pt idx="254">
                  <c:v>0.56763677643286725</c:v>
                </c:pt>
                <c:pt idx="255">
                  <c:v>0.64421851659257501</c:v>
                </c:pt>
                <c:pt idx="256">
                  <c:v>0.49674103102353662</c:v>
                </c:pt>
                <c:pt idx="257">
                  <c:v>0.64215089647857138</c:v>
                </c:pt>
                <c:pt idx="258">
                  <c:v>0.41932426079718699</c:v>
                </c:pt>
                <c:pt idx="259">
                  <c:v>-1.0703371769018974</c:v>
                </c:pt>
                <c:pt idx="260">
                  <c:v>-1.4196986649809267</c:v>
                </c:pt>
                <c:pt idx="261">
                  <c:v>-2.7732592366558282</c:v>
                </c:pt>
                <c:pt idx="262">
                  <c:v>-3</c:v>
                </c:pt>
                <c:pt idx="263">
                  <c:v>-3</c:v>
                </c:pt>
                <c:pt idx="264">
                  <c:v>-2.990104293588375</c:v>
                </c:pt>
                <c:pt idx="265">
                  <c:v>-0.11217470630977862</c:v>
                </c:pt>
                <c:pt idx="266">
                  <c:v>0.92569419856467072</c:v>
                </c:pt>
                <c:pt idx="267">
                  <c:v>0.81022512094262522</c:v>
                </c:pt>
                <c:pt idx="268">
                  <c:v>-0.37032350892304139</c:v>
                </c:pt>
                <c:pt idx="269">
                  <c:v>-1.3061131563797388</c:v>
                </c:pt>
                <c:pt idx="270">
                  <c:v>0.3352275018269118</c:v>
                </c:pt>
                <c:pt idx="271">
                  <c:v>-6.7638486815258282E-3</c:v>
                </c:pt>
                <c:pt idx="272">
                  <c:v>-2.3283826763461146</c:v>
                </c:pt>
                <c:pt idx="273">
                  <c:v>-3</c:v>
                </c:pt>
                <c:pt idx="274">
                  <c:v>-3</c:v>
                </c:pt>
                <c:pt idx="275">
                  <c:v>-2.9491077947181061</c:v>
                </c:pt>
                <c:pt idx="276">
                  <c:v>-2.8985843731820329</c:v>
                </c:pt>
                <c:pt idx="277">
                  <c:v>0.40040888351357751</c:v>
                </c:pt>
                <c:pt idx="278">
                  <c:v>1.0760458687000796</c:v>
                </c:pt>
                <c:pt idx="279">
                  <c:v>0.40132910067093874</c:v>
                </c:pt>
                <c:pt idx="280">
                  <c:v>0.82850999639774248</c:v>
                </c:pt>
                <c:pt idx="281">
                  <c:v>-7.7017234616625907E-2</c:v>
                </c:pt>
                <c:pt idx="282">
                  <c:v>2.0025928869687006</c:v>
                </c:pt>
                <c:pt idx="283">
                  <c:v>0.14060355052217866</c:v>
                </c:pt>
                <c:pt idx="284">
                  <c:v>-2.3963004295463559</c:v>
                </c:pt>
                <c:pt idx="285">
                  <c:v>-2.5342256894044892</c:v>
                </c:pt>
                <c:pt idx="286">
                  <c:v>-3</c:v>
                </c:pt>
                <c:pt idx="287">
                  <c:v>-3</c:v>
                </c:pt>
                <c:pt idx="288">
                  <c:v>-2.5368071699101056</c:v>
                </c:pt>
                <c:pt idx="289">
                  <c:v>3.5393132026990723E-2</c:v>
                </c:pt>
                <c:pt idx="290">
                  <c:v>0.1013413418430453</c:v>
                </c:pt>
                <c:pt idx="291">
                  <c:v>0.23160187706718832</c:v>
                </c:pt>
                <c:pt idx="292">
                  <c:v>0.74047680882598443</c:v>
                </c:pt>
                <c:pt idx="293">
                  <c:v>0.56359242127220288</c:v>
                </c:pt>
                <c:pt idx="294">
                  <c:v>-1.1298958330358868</c:v>
                </c:pt>
                <c:pt idx="295">
                  <c:v>-2.5865930160412911</c:v>
                </c:pt>
                <c:pt idx="296">
                  <c:v>-2.4095766549468722</c:v>
                </c:pt>
                <c:pt idx="297">
                  <c:v>-2.9889364770744038</c:v>
                </c:pt>
                <c:pt idx="298">
                  <c:v>-3</c:v>
                </c:pt>
                <c:pt idx="299">
                  <c:v>-2.9693909192024499</c:v>
                </c:pt>
                <c:pt idx="300">
                  <c:v>-3</c:v>
                </c:pt>
                <c:pt idx="301">
                  <c:v>-0.93923447994050413</c:v>
                </c:pt>
                <c:pt idx="302">
                  <c:v>1.371841633753984</c:v>
                </c:pt>
                <c:pt idx="303">
                  <c:v>0.76511795055259957</c:v>
                </c:pt>
                <c:pt idx="304">
                  <c:v>0.21094832742107206</c:v>
                </c:pt>
                <c:pt idx="305">
                  <c:v>0.42637917839640171</c:v>
                </c:pt>
                <c:pt idx="306">
                  <c:v>0.40889526302540691</c:v>
                </c:pt>
                <c:pt idx="307">
                  <c:v>-2.5235309502247132</c:v>
                </c:pt>
                <c:pt idx="308">
                  <c:v>-2.5965501976209877</c:v>
                </c:pt>
                <c:pt idx="309">
                  <c:v>-3</c:v>
                </c:pt>
                <c:pt idx="310">
                  <c:v>-3</c:v>
                </c:pt>
                <c:pt idx="311">
                  <c:v>-3</c:v>
                </c:pt>
                <c:pt idx="312">
                  <c:v>-2.4575185928999552</c:v>
                </c:pt>
                <c:pt idx="313">
                  <c:v>0.30000398370147363</c:v>
                </c:pt>
                <c:pt idx="314">
                  <c:v>1.5837961348038374</c:v>
                </c:pt>
                <c:pt idx="315">
                  <c:v>1.2963845289132687</c:v>
                </c:pt>
                <c:pt idx="316">
                  <c:v>0.76408524732799044</c:v>
                </c:pt>
                <c:pt idx="317">
                  <c:v>0.75928993351821816</c:v>
                </c:pt>
                <c:pt idx="318">
                  <c:v>0.84281412566505509</c:v>
                </c:pt>
                <c:pt idx="319">
                  <c:v>-1.9973497966477078</c:v>
                </c:pt>
                <c:pt idx="320">
                  <c:v>-2.9860599608675589</c:v>
                </c:pt>
                <c:pt idx="321">
                  <c:v>-2.9971603623875493</c:v>
                </c:pt>
                <c:pt idx="322">
                  <c:v>-2.946305037370625</c:v>
                </c:pt>
                <c:pt idx="323">
                  <c:v>-2.8092279848758261</c:v>
                </c:pt>
                <c:pt idx="324">
                  <c:v>-1.6127079878582715</c:v>
                </c:pt>
                <c:pt idx="325">
                  <c:v>-1.320225302389578</c:v>
                </c:pt>
                <c:pt idx="326">
                  <c:v>1.0007013279335957</c:v>
                </c:pt>
                <c:pt idx="327">
                  <c:v>1.1507156849602433</c:v>
                </c:pt>
                <c:pt idx="328">
                  <c:v>-0.29950471272540657</c:v>
                </c:pt>
                <c:pt idx="329">
                  <c:v>-0.28349944153313006</c:v>
                </c:pt>
                <c:pt idx="330">
                  <c:v>0.77317482050428965</c:v>
                </c:pt>
                <c:pt idx="331">
                  <c:v>-2.359532664238162</c:v>
                </c:pt>
                <c:pt idx="332">
                  <c:v>-2.5472068909736492</c:v>
                </c:pt>
                <c:pt idx="333">
                  <c:v>-2.9876088544464272</c:v>
                </c:pt>
                <c:pt idx="334">
                  <c:v>-2.968505838564182</c:v>
                </c:pt>
                <c:pt idx="335">
                  <c:v>-2.8448525291886266</c:v>
                </c:pt>
                <c:pt idx="336">
                  <c:v>-2.5650191517437637</c:v>
                </c:pt>
                <c:pt idx="337">
                  <c:v>0.11135117274033654</c:v>
                </c:pt>
                <c:pt idx="338">
                  <c:v>0.84274256050013285</c:v>
                </c:pt>
                <c:pt idx="339">
                  <c:v>0.53391058307462003</c:v>
                </c:pt>
                <c:pt idx="340">
                  <c:v>0.82570850047017541</c:v>
                </c:pt>
                <c:pt idx="341">
                  <c:v>0.1749784225057002</c:v>
                </c:pt>
                <c:pt idx="342">
                  <c:v>-7.8529255887736571E-2</c:v>
                </c:pt>
                <c:pt idx="343">
                  <c:v>-1.6351669462905509</c:v>
                </c:pt>
                <c:pt idx="344">
                  <c:v>-2.4643411032761722</c:v>
                </c:pt>
                <c:pt idx="345">
                  <c:v>-3</c:v>
                </c:pt>
                <c:pt idx="346">
                  <c:v>-2.9530169055451347</c:v>
                </c:pt>
                <c:pt idx="347">
                  <c:v>-3</c:v>
                </c:pt>
                <c:pt idx="348">
                  <c:v>-1.973858243727133</c:v>
                </c:pt>
                <c:pt idx="349">
                  <c:v>-2.1305546185804478</c:v>
                </c:pt>
                <c:pt idx="350">
                  <c:v>0.14992833502936376</c:v>
                </c:pt>
                <c:pt idx="351">
                  <c:v>1.325279099592183</c:v>
                </c:pt>
                <c:pt idx="352">
                  <c:v>0.87588023512728186</c:v>
                </c:pt>
                <c:pt idx="353">
                  <c:v>0.20210410726331351</c:v>
                </c:pt>
                <c:pt idx="354">
                  <c:v>0.59982815564871195</c:v>
                </c:pt>
                <c:pt idx="355">
                  <c:v>-0.72415959117194917</c:v>
                </c:pt>
                <c:pt idx="356">
                  <c:v>-2.1158401323508342</c:v>
                </c:pt>
                <c:pt idx="357">
                  <c:v>-2.9948370226347216</c:v>
                </c:pt>
                <c:pt idx="358">
                  <c:v>-3</c:v>
                </c:pt>
                <c:pt idx="359">
                  <c:v>-2.6718927948375004</c:v>
                </c:pt>
                <c:pt idx="360">
                  <c:v>-2.5317179558004401</c:v>
                </c:pt>
                <c:pt idx="361">
                  <c:v>-1.610384634257259</c:v>
                </c:pt>
                <c:pt idx="362">
                  <c:v>0.39019459943818868</c:v>
                </c:pt>
                <c:pt idx="363">
                  <c:v>0.28269386008444763</c:v>
                </c:pt>
                <c:pt idx="364">
                  <c:v>1.8520468858411046</c:v>
                </c:pt>
                <c:pt idx="365">
                  <c:v>1.5000572097188849</c:v>
                </c:pt>
                <c:pt idx="366">
                  <c:v>1.1360434501083105</c:v>
                </c:pt>
                <c:pt idx="367">
                  <c:v>0.10211842555028516</c:v>
                </c:pt>
                <c:pt idx="368">
                  <c:v>-2.8928682208244902</c:v>
                </c:pt>
                <c:pt idx="369">
                  <c:v>-2.9798643876291657</c:v>
                </c:pt>
                <c:pt idx="370">
                  <c:v>-3</c:v>
                </c:pt>
                <c:pt idx="371">
                  <c:v>-2.8652462906431406</c:v>
                </c:pt>
                <c:pt idx="372">
                  <c:v>-2.9251368282034642</c:v>
                </c:pt>
                <c:pt idx="373">
                  <c:v>-0.72596664506691422</c:v>
                </c:pt>
                <c:pt idx="374">
                  <c:v>2.7540703552350963E-2</c:v>
                </c:pt>
                <c:pt idx="375">
                  <c:v>0.35369300712799412</c:v>
                </c:pt>
                <c:pt idx="376">
                  <c:v>0.68800449305205613</c:v>
                </c:pt>
                <c:pt idx="377">
                  <c:v>0.82477805503740731</c:v>
                </c:pt>
                <c:pt idx="378">
                  <c:v>1.7267248368803449</c:v>
                </c:pt>
                <c:pt idx="379">
                  <c:v>-1.5832789981657491</c:v>
                </c:pt>
                <c:pt idx="380">
                  <c:v>-1.3638524527557205</c:v>
                </c:pt>
                <c:pt idx="381">
                  <c:v>-2.9808969841177553</c:v>
                </c:pt>
                <c:pt idx="382">
                  <c:v>-2.9945788740126478</c:v>
                </c:pt>
                <c:pt idx="383">
                  <c:v>-2.9870925565868043</c:v>
                </c:pt>
                <c:pt idx="384">
                  <c:v>-1.7861840293011428</c:v>
                </c:pt>
                <c:pt idx="385">
                  <c:v>-2.2172926417637835</c:v>
                </c:pt>
                <c:pt idx="386">
                  <c:v>1.3421699746874114</c:v>
                </c:pt>
                <c:pt idx="387">
                  <c:v>1.5089320983214014</c:v>
                </c:pt>
                <c:pt idx="388">
                  <c:v>-1.4212762501515168</c:v>
                </c:pt>
                <c:pt idx="389">
                  <c:v>0.39141128914917289</c:v>
                </c:pt>
                <c:pt idx="390">
                  <c:v>0.75308704648048297</c:v>
                </c:pt>
                <c:pt idx="391">
                  <c:v>0.31172812791927579</c:v>
                </c:pt>
                <c:pt idx="392">
                  <c:v>-2.3600776404226025</c:v>
                </c:pt>
                <c:pt idx="393">
                  <c:v>-2.9822164118444636</c:v>
                </c:pt>
                <c:pt idx="394">
                  <c:v>-3</c:v>
                </c:pt>
                <c:pt idx="395">
                  <c:v>-2.8981746130736772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7579520"/>
        <c:axId val="416695424"/>
      </c:barChart>
      <c:dateAx>
        <c:axId val="417579520"/>
        <c:scaling>
          <c:orientation val="minMax"/>
          <c:max val="38930"/>
          <c:min val="26908"/>
        </c:scaling>
        <c:delete val="0"/>
        <c:axPos val="t"/>
        <c:numFmt formatCode="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416695424"/>
        <c:crosses val="max"/>
        <c:auto val="1"/>
        <c:lblOffset val="100"/>
        <c:baseTimeUnit val="months"/>
        <c:majorUnit val="12"/>
        <c:majorTimeUnit val="months"/>
      </c:dateAx>
      <c:valAx>
        <c:axId val="416695424"/>
        <c:scaling>
          <c:orientation val="minMax"/>
          <c:max val="5"/>
          <c:min val="-5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175795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Pmonth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2"/>
          <c:order val="2"/>
          <c:tx>
            <c:strRef>
              <c:f>RAI_month!$M$1</c:f>
              <c:strCache>
                <c:ptCount val="1"/>
                <c:pt idx="0">
                  <c:v>Pmonth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RAI_month!$A$2:$A$397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RAI_month!$M$2:$M$397</c:f>
              <c:numCache>
                <c:formatCode>General</c:formatCode>
                <c:ptCount val="396"/>
                <c:pt idx="0">
                  <c:v>52.699999809265151</c:v>
                </c:pt>
                <c:pt idx="1">
                  <c:v>371.17500305175804</c:v>
                </c:pt>
                <c:pt idx="2">
                  <c:v>295.12500762939476</c:v>
                </c:pt>
                <c:pt idx="3">
                  <c:v>203.90000152587899</c:v>
                </c:pt>
                <c:pt idx="4">
                  <c:v>160.52499675750713</c:v>
                </c:pt>
                <c:pt idx="5">
                  <c:v>132.47500228881853</c:v>
                </c:pt>
                <c:pt idx="6">
                  <c:v>398.80000305175798</c:v>
                </c:pt>
                <c:pt idx="7">
                  <c:v>135.12499999999997</c:v>
                </c:pt>
                <c:pt idx="8">
                  <c:v>22.200000047683709</c:v>
                </c:pt>
                <c:pt idx="9">
                  <c:v>0.60000002384185747</c:v>
                </c:pt>
                <c:pt idx="10">
                  <c:v>0</c:v>
                </c:pt>
                <c:pt idx="11">
                  <c:v>19.749999999999996</c:v>
                </c:pt>
                <c:pt idx="12">
                  <c:v>2.7999999523162851</c:v>
                </c:pt>
                <c:pt idx="13">
                  <c:v>194.87499618530279</c:v>
                </c:pt>
                <c:pt idx="14">
                  <c:v>209.15000152587874</c:v>
                </c:pt>
                <c:pt idx="15">
                  <c:v>274.89999771118175</c:v>
                </c:pt>
                <c:pt idx="16">
                  <c:v>215.75</c:v>
                </c:pt>
                <c:pt idx="17">
                  <c:v>209.3999977111815</c:v>
                </c:pt>
                <c:pt idx="18">
                  <c:v>119.57499885559082</c:v>
                </c:pt>
                <c:pt idx="19">
                  <c:v>206.92499923706052</c:v>
                </c:pt>
                <c:pt idx="20">
                  <c:v>13.324999898672109</c:v>
                </c:pt>
                <c:pt idx="21">
                  <c:v>0</c:v>
                </c:pt>
                <c:pt idx="22">
                  <c:v>12.699999988079069</c:v>
                </c:pt>
                <c:pt idx="23">
                  <c:v>0</c:v>
                </c:pt>
                <c:pt idx="24">
                  <c:v>24.874999761581424</c:v>
                </c:pt>
                <c:pt idx="25">
                  <c:v>196.2749977111815</c:v>
                </c:pt>
                <c:pt idx="26">
                  <c:v>256.45000076293951</c:v>
                </c:pt>
                <c:pt idx="27">
                  <c:v>157.2749977111815</c:v>
                </c:pt>
                <c:pt idx="28">
                  <c:v>152.625</c:v>
                </c:pt>
                <c:pt idx="29">
                  <c:v>264.62500381469727</c:v>
                </c:pt>
                <c:pt idx="30">
                  <c:v>117.95000076293955</c:v>
                </c:pt>
                <c:pt idx="31">
                  <c:v>36.800000190734877</c:v>
                </c:pt>
                <c:pt idx="32">
                  <c:v>37.649999618530273</c:v>
                </c:pt>
                <c:pt idx="33">
                  <c:v>0</c:v>
                </c:pt>
                <c:pt idx="34">
                  <c:v>5.3500000238418579</c:v>
                </c:pt>
                <c:pt idx="35">
                  <c:v>0</c:v>
                </c:pt>
                <c:pt idx="36">
                  <c:v>104.32500076293955</c:v>
                </c:pt>
                <c:pt idx="37">
                  <c:v>111.25000190734875</c:v>
                </c:pt>
                <c:pt idx="38">
                  <c:v>335.97499847412126</c:v>
                </c:pt>
                <c:pt idx="39">
                  <c:v>237</c:v>
                </c:pt>
                <c:pt idx="40">
                  <c:v>346.079998779297</c:v>
                </c:pt>
                <c:pt idx="41">
                  <c:v>100.43999938964841</c:v>
                </c:pt>
                <c:pt idx="42">
                  <c:v>89.400000762939499</c:v>
                </c:pt>
                <c:pt idx="43">
                  <c:v>101.17999877929681</c:v>
                </c:pt>
                <c:pt idx="44">
                  <c:v>29.079999542236333</c:v>
                </c:pt>
                <c:pt idx="45">
                  <c:v>27.90000057220459</c:v>
                </c:pt>
                <c:pt idx="46">
                  <c:v>8.0000002682208998E-2</c:v>
                </c:pt>
                <c:pt idx="47">
                  <c:v>10.660000228881838</c:v>
                </c:pt>
                <c:pt idx="48">
                  <c:v>62.900000762939463</c:v>
                </c:pt>
                <c:pt idx="49">
                  <c:v>110.64000091552739</c:v>
                </c:pt>
                <c:pt idx="50">
                  <c:v>226.1</c:v>
                </c:pt>
                <c:pt idx="51">
                  <c:v>406.98000793457061</c:v>
                </c:pt>
                <c:pt idx="52">
                  <c:v>278.06000061035138</c:v>
                </c:pt>
                <c:pt idx="53">
                  <c:v>457.12000122070322</c:v>
                </c:pt>
                <c:pt idx="54">
                  <c:v>283.41999816894543</c:v>
                </c:pt>
                <c:pt idx="55">
                  <c:v>183.89999694824218</c:v>
                </c:pt>
                <c:pt idx="56">
                  <c:v>60.739999771118164</c:v>
                </c:pt>
                <c:pt idx="57">
                  <c:v>5.2599997997283845</c:v>
                </c:pt>
                <c:pt idx="58">
                  <c:v>14.539999771118147</c:v>
                </c:pt>
                <c:pt idx="59">
                  <c:v>0</c:v>
                </c:pt>
                <c:pt idx="60">
                  <c:v>13.520000123977661</c:v>
                </c:pt>
                <c:pt idx="61">
                  <c:v>142.96000061035161</c:v>
                </c:pt>
                <c:pt idx="62">
                  <c:v>225.38000183105478</c:v>
                </c:pt>
                <c:pt idx="63">
                  <c:v>272.75999908447261</c:v>
                </c:pt>
                <c:pt idx="64">
                  <c:v>557.03999023437518</c:v>
                </c:pt>
                <c:pt idx="65">
                  <c:v>332.39999694824218</c:v>
                </c:pt>
                <c:pt idx="66">
                  <c:v>169.28000183105482</c:v>
                </c:pt>
                <c:pt idx="67">
                  <c:v>68.900000762939456</c:v>
                </c:pt>
                <c:pt idx="68">
                  <c:v>10.27999992370604</c:v>
                </c:pt>
                <c:pt idx="69">
                  <c:v>0</c:v>
                </c:pt>
                <c:pt idx="70">
                  <c:v>0</c:v>
                </c:pt>
                <c:pt idx="71">
                  <c:v>10.879999828338615</c:v>
                </c:pt>
                <c:pt idx="72">
                  <c:v>31.120000076293941</c:v>
                </c:pt>
                <c:pt idx="73">
                  <c:v>115.22000045776367</c:v>
                </c:pt>
                <c:pt idx="74">
                  <c:v>193.8</c:v>
                </c:pt>
                <c:pt idx="75">
                  <c:v>237.97999877929678</c:v>
                </c:pt>
                <c:pt idx="76">
                  <c:v>345.12000122070322</c:v>
                </c:pt>
                <c:pt idx="77">
                  <c:v>553.10000610351585</c:v>
                </c:pt>
                <c:pt idx="78">
                  <c:v>57.740000343322777</c:v>
                </c:pt>
                <c:pt idx="79">
                  <c:v>123.35999946594237</c:v>
                </c:pt>
                <c:pt idx="80">
                  <c:v>8.8200000762939403</c:v>
                </c:pt>
                <c:pt idx="81">
                  <c:v>3.0399999618530282</c:v>
                </c:pt>
                <c:pt idx="82">
                  <c:v>0</c:v>
                </c:pt>
                <c:pt idx="83">
                  <c:v>0</c:v>
                </c:pt>
                <c:pt idx="84">
                  <c:v>55.899999237060548</c:v>
                </c:pt>
                <c:pt idx="85">
                  <c:v>67.500001144409197</c:v>
                </c:pt>
                <c:pt idx="86">
                  <c:v>236.51999816894516</c:v>
                </c:pt>
                <c:pt idx="87">
                  <c:v>310.37999572753904</c:v>
                </c:pt>
                <c:pt idx="88">
                  <c:v>229.07999725341796</c:v>
                </c:pt>
                <c:pt idx="89">
                  <c:v>49.960000038146987</c:v>
                </c:pt>
                <c:pt idx="90">
                  <c:v>292.86000061035162</c:v>
                </c:pt>
                <c:pt idx="91">
                  <c:v>95.460000991821346</c:v>
                </c:pt>
                <c:pt idx="92">
                  <c:v>21.58000030517578</c:v>
                </c:pt>
                <c:pt idx="93">
                  <c:v>46.059999847412101</c:v>
                </c:pt>
                <c:pt idx="94">
                  <c:v>1.2</c:v>
                </c:pt>
                <c:pt idx="95">
                  <c:v>7.2800000667571982</c:v>
                </c:pt>
                <c:pt idx="96">
                  <c:v>2.8</c:v>
                </c:pt>
                <c:pt idx="97">
                  <c:v>288.43999633789042</c:v>
                </c:pt>
                <c:pt idx="98">
                  <c:v>283.27999877929676</c:v>
                </c:pt>
                <c:pt idx="99">
                  <c:v>194.91999816894523</c:v>
                </c:pt>
                <c:pt idx="100">
                  <c:v>421.41249847412098</c:v>
                </c:pt>
                <c:pt idx="101">
                  <c:v>93.699999809265123</c:v>
                </c:pt>
                <c:pt idx="102">
                  <c:v>237.93749713897699</c:v>
                </c:pt>
                <c:pt idx="103">
                  <c:v>55.087499856948867</c:v>
                </c:pt>
                <c:pt idx="104">
                  <c:v>29.162499666213975</c:v>
                </c:pt>
                <c:pt idx="105">
                  <c:v>0</c:v>
                </c:pt>
                <c:pt idx="106">
                  <c:v>0</c:v>
                </c:pt>
                <c:pt idx="107">
                  <c:v>20.987499773502353</c:v>
                </c:pt>
                <c:pt idx="108">
                  <c:v>33.887499833479531</c:v>
                </c:pt>
                <c:pt idx="109">
                  <c:v>55.500000238418572</c:v>
                </c:pt>
                <c:pt idx="110">
                  <c:v>96.724997997283836</c:v>
                </c:pt>
                <c:pt idx="111">
                  <c:v>175.88749980926525</c:v>
                </c:pt>
                <c:pt idx="112">
                  <c:v>358.41249847412098</c:v>
                </c:pt>
                <c:pt idx="113">
                  <c:v>232.3125</c:v>
                </c:pt>
                <c:pt idx="114">
                  <c:v>258.18749618530262</c:v>
                </c:pt>
                <c:pt idx="115">
                  <c:v>83.862500667572064</c:v>
                </c:pt>
                <c:pt idx="116">
                  <c:v>15.500000119209282</c:v>
                </c:pt>
                <c:pt idx="117">
                  <c:v>2.5000000372528999E-2</c:v>
                </c:pt>
                <c:pt idx="118">
                  <c:v>0.27500000596046503</c:v>
                </c:pt>
                <c:pt idx="119">
                  <c:v>0</c:v>
                </c:pt>
                <c:pt idx="120">
                  <c:v>6.8874999051913566</c:v>
                </c:pt>
                <c:pt idx="121">
                  <c:v>125.50000095367434</c:v>
                </c:pt>
                <c:pt idx="122">
                  <c:v>244.6875</c:v>
                </c:pt>
                <c:pt idx="123">
                  <c:v>273.65000534057629</c:v>
                </c:pt>
                <c:pt idx="124">
                  <c:v>152.02500057220462</c:v>
                </c:pt>
                <c:pt idx="125">
                  <c:v>98.650001049041833</c:v>
                </c:pt>
                <c:pt idx="126">
                  <c:v>195.25</c:v>
                </c:pt>
                <c:pt idx="127">
                  <c:v>107.12499999999999</c:v>
                </c:pt>
                <c:pt idx="128">
                  <c:v>4.7875000238418632</c:v>
                </c:pt>
                <c:pt idx="129">
                  <c:v>0</c:v>
                </c:pt>
                <c:pt idx="130">
                  <c:v>0</c:v>
                </c:pt>
                <c:pt idx="131">
                  <c:v>19.274999901652325</c:v>
                </c:pt>
                <c:pt idx="132">
                  <c:v>52.02499955892565</c:v>
                </c:pt>
                <c:pt idx="133">
                  <c:v>136.35000038146978</c:v>
                </c:pt>
                <c:pt idx="134">
                  <c:v>98.27500009536746</c:v>
                </c:pt>
                <c:pt idx="135">
                  <c:v>179.51250076293945</c:v>
                </c:pt>
                <c:pt idx="136">
                  <c:v>542.24000549316406</c:v>
                </c:pt>
                <c:pt idx="137">
                  <c:v>86.559999847412044</c:v>
                </c:pt>
                <c:pt idx="138">
                  <c:v>206.5</c:v>
                </c:pt>
                <c:pt idx="139">
                  <c:v>69.889999389648409</c:v>
                </c:pt>
                <c:pt idx="140">
                  <c:v>18.680000209808348</c:v>
                </c:pt>
                <c:pt idx="141">
                  <c:v>0.4</c:v>
                </c:pt>
                <c:pt idx="142">
                  <c:v>0.36000001430511502</c:v>
                </c:pt>
                <c:pt idx="143">
                  <c:v>1.5000000000000009</c:v>
                </c:pt>
                <c:pt idx="144">
                  <c:v>38.599999999999994</c:v>
                </c:pt>
                <c:pt idx="145">
                  <c:v>148.94999999999999</c:v>
                </c:pt>
                <c:pt idx="146">
                  <c:v>194.55</c:v>
                </c:pt>
                <c:pt idx="147">
                  <c:v>448.46000061035164</c:v>
                </c:pt>
                <c:pt idx="148">
                  <c:v>211.59000244140643</c:v>
                </c:pt>
                <c:pt idx="149">
                  <c:v>136.18000030517581</c:v>
                </c:pt>
                <c:pt idx="150">
                  <c:v>117.85000076293952</c:v>
                </c:pt>
                <c:pt idx="151">
                  <c:v>76.370000076293962</c:v>
                </c:pt>
                <c:pt idx="152">
                  <c:v>5.2700001150369689</c:v>
                </c:pt>
                <c:pt idx="153">
                  <c:v>1.429999995231628</c:v>
                </c:pt>
                <c:pt idx="154">
                  <c:v>7.4400000691413908</c:v>
                </c:pt>
                <c:pt idx="155">
                  <c:v>32.929999732971176</c:v>
                </c:pt>
                <c:pt idx="156">
                  <c:v>4.1100000143051147</c:v>
                </c:pt>
                <c:pt idx="157">
                  <c:v>103.8200004577637</c:v>
                </c:pt>
                <c:pt idx="158">
                  <c:v>87.510000610351568</c:v>
                </c:pt>
                <c:pt idx="159">
                  <c:v>240.32999725341801</c:v>
                </c:pt>
                <c:pt idx="160">
                  <c:v>131.41000080108648</c:v>
                </c:pt>
                <c:pt idx="161">
                  <c:v>88.309999465942354</c:v>
                </c:pt>
                <c:pt idx="162">
                  <c:v>294.02000122070314</c:v>
                </c:pt>
                <c:pt idx="163">
                  <c:v>118.43999938964846</c:v>
                </c:pt>
                <c:pt idx="164">
                  <c:v>39.049999809265138</c:v>
                </c:pt>
                <c:pt idx="165">
                  <c:v>0.39000000953674296</c:v>
                </c:pt>
                <c:pt idx="166">
                  <c:v>0</c:v>
                </c:pt>
                <c:pt idx="167">
                  <c:v>0.6</c:v>
                </c:pt>
                <c:pt idx="168">
                  <c:v>34.330000209808347</c:v>
                </c:pt>
                <c:pt idx="169">
                  <c:v>50.979999637603747</c:v>
                </c:pt>
                <c:pt idx="170">
                  <c:v>307.08999938964848</c:v>
                </c:pt>
                <c:pt idx="171">
                  <c:v>369.98999633789066</c:v>
                </c:pt>
                <c:pt idx="172">
                  <c:v>168.9899993896484</c:v>
                </c:pt>
                <c:pt idx="173">
                  <c:v>240.10000152587912</c:v>
                </c:pt>
                <c:pt idx="174">
                  <c:v>299.62000274658203</c:v>
                </c:pt>
                <c:pt idx="175">
                  <c:v>103.9100006103516</c:v>
                </c:pt>
                <c:pt idx="176">
                  <c:v>0</c:v>
                </c:pt>
                <c:pt idx="177">
                  <c:v>0.46999998092651402</c:v>
                </c:pt>
                <c:pt idx="178">
                  <c:v>0</c:v>
                </c:pt>
                <c:pt idx="179">
                  <c:v>0</c:v>
                </c:pt>
                <c:pt idx="180">
                  <c:v>7.2999999225139671</c:v>
                </c:pt>
                <c:pt idx="181">
                  <c:v>140.84999923706053</c:v>
                </c:pt>
                <c:pt idx="182">
                  <c:v>198.81000213623048</c:v>
                </c:pt>
                <c:pt idx="183">
                  <c:v>337.13999481201165</c:v>
                </c:pt>
                <c:pt idx="184">
                  <c:v>142.71999855041491</c:v>
                </c:pt>
                <c:pt idx="185">
                  <c:v>184.10999755859351</c:v>
                </c:pt>
                <c:pt idx="186">
                  <c:v>145.95999984741209</c:v>
                </c:pt>
                <c:pt idx="187">
                  <c:v>45.600000476837167</c:v>
                </c:pt>
                <c:pt idx="188">
                  <c:v>14.749999761581416</c:v>
                </c:pt>
                <c:pt idx="189">
                  <c:v>14.440000128746036</c:v>
                </c:pt>
                <c:pt idx="190">
                  <c:v>9.2099999815225608</c:v>
                </c:pt>
                <c:pt idx="191">
                  <c:v>5.6199999332428039</c:v>
                </c:pt>
                <c:pt idx="192">
                  <c:v>56.000000000000014</c:v>
                </c:pt>
                <c:pt idx="193">
                  <c:v>113.72999839782702</c:v>
                </c:pt>
                <c:pt idx="194">
                  <c:v>336.58000183105452</c:v>
                </c:pt>
                <c:pt idx="195">
                  <c:v>567.35999145507822</c:v>
                </c:pt>
                <c:pt idx="196">
                  <c:v>98.270000553131098</c:v>
                </c:pt>
                <c:pt idx="197">
                  <c:v>229.37999801635715</c:v>
                </c:pt>
                <c:pt idx="198">
                  <c:v>95.100000762939473</c:v>
                </c:pt>
                <c:pt idx="199">
                  <c:v>51.170000171661385</c:v>
                </c:pt>
                <c:pt idx="200">
                  <c:v>43.709999942779525</c:v>
                </c:pt>
                <c:pt idx="201">
                  <c:v>0</c:v>
                </c:pt>
                <c:pt idx="202">
                  <c:v>30.629999423027037</c:v>
                </c:pt>
                <c:pt idx="203">
                  <c:v>20.089999866485591</c:v>
                </c:pt>
                <c:pt idx="204">
                  <c:v>56.209999847412085</c:v>
                </c:pt>
                <c:pt idx="205">
                  <c:v>75.980001068115271</c:v>
                </c:pt>
                <c:pt idx="206">
                  <c:v>143.61000137329111</c:v>
                </c:pt>
                <c:pt idx="207">
                  <c:v>157.13999938964838</c:v>
                </c:pt>
                <c:pt idx="208">
                  <c:v>343.94000091552743</c:v>
                </c:pt>
                <c:pt idx="209">
                  <c:v>185.29999847412097</c:v>
                </c:pt>
                <c:pt idx="210">
                  <c:v>230.17000122070331</c:v>
                </c:pt>
                <c:pt idx="211">
                  <c:v>111.88000106811528</c:v>
                </c:pt>
                <c:pt idx="212">
                  <c:v>2.9299999907612757</c:v>
                </c:pt>
                <c:pt idx="213">
                  <c:v>0</c:v>
                </c:pt>
                <c:pt idx="214">
                  <c:v>0</c:v>
                </c:pt>
                <c:pt idx="215">
                  <c:v>0.30999999046325699</c:v>
                </c:pt>
                <c:pt idx="216">
                  <c:v>45.110000038146971</c:v>
                </c:pt>
                <c:pt idx="217">
                  <c:v>47.099999904632568</c:v>
                </c:pt>
                <c:pt idx="218">
                  <c:v>226.55999755859369</c:v>
                </c:pt>
                <c:pt idx="219">
                  <c:v>231.97999877929698</c:v>
                </c:pt>
                <c:pt idx="220">
                  <c:v>378.75000305175774</c:v>
                </c:pt>
                <c:pt idx="221">
                  <c:v>369.61000366210948</c:v>
                </c:pt>
                <c:pt idx="222">
                  <c:v>69.559999847412115</c:v>
                </c:pt>
                <c:pt idx="223">
                  <c:v>84.329999160766576</c:v>
                </c:pt>
                <c:pt idx="224">
                  <c:v>8.420000028610227</c:v>
                </c:pt>
                <c:pt idx="225">
                  <c:v>2.6100000381469703</c:v>
                </c:pt>
                <c:pt idx="226">
                  <c:v>0</c:v>
                </c:pt>
                <c:pt idx="227">
                  <c:v>10.079999947547908</c:v>
                </c:pt>
                <c:pt idx="228">
                  <c:v>41.479999923706046</c:v>
                </c:pt>
                <c:pt idx="229">
                  <c:v>145.72000045776369</c:v>
                </c:pt>
                <c:pt idx="230">
                  <c:v>271.71000518798826</c:v>
                </c:pt>
                <c:pt idx="231">
                  <c:v>377.69999694824219</c:v>
                </c:pt>
                <c:pt idx="232">
                  <c:v>101.0799993515014</c:v>
                </c:pt>
                <c:pt idx="233">
                  <c:v>224.05999946594244</c:v>
                </c:pt>
                <c:pt idx="234">
                  <c:v>29.610000038146971</c:v>
                </c:pt>
                <c:pt idx="235">
                  <c:v>72.640000152587888</c:v>
                </c:pt>
                <c:pt idx="236">
                  <c:v>43.630000162124631</c:v>
                </c:pt>
                <c:pt idx="237">
                  <c:v>1.5099999904632571</c:v>
                </c:pt>
                <c:pt idx="238">
                  <c:v>0</c:v>
                </c:pt>
                <c:pt idx="239">
                  <c:v>4.0399999909102915</c:v>
                </c:pt>
                <c:pt idx="240">
                  <c:v>62.340000247955345</c:v>
                </c:pt>
                <c:pt idx="241">
                  <c:v>58.180000305175781</c:v>
                </c:pt>
                <c:pt idx="242">
                  <c:v>128.22999954223627</c:v>
                </c:pt>
                <c:pt idx="243">
                  <c:v>256.2</c:v>
                </c:pt>
                <c:pt idx="244">
                  <c:v>245.47777811686188</c:v>
                </c:pt>
                <c:pt idx="245">
                  <c:v>164.54444546169711</c:v>
                </c:pt>
                <c:pt idx="246">
                  <c:v>278.46666293674048</c:v>
                </c:pt>
                <c:pt idx="247">
                  <c:v>118.63333426581494</c:v>
                </c:pt>
                <c:pt idx="248">
                  <c:v>14.433333237965895</c:v>
                </c:pt>
                <c:pt idx="249">
                  <c:v>22.833333121405701</c:v>
                </c:pt>
                <c:pt idx="250">
                  <c:v>0.35555555588669241</c:v>
                </c:pt>
                <c:pt idx="251">
                  <c:v>0</c:v>
                </c:pt>
                <c:pt idx="252">
                  <c:v>0</c:v>
                </c:pt>
                <c:pt idx="253">
                  <c:v>55.033333036634659</c:v>
                </c:pt>
                <c:pt idx="254">
                  <c:v>195.52222188313789</c:v>
                </c:pt>
                <c:pt idx="255">
                  <c:v>206.22222222222226</c:v>
                </c:pt>
                <c:pt idx="256">
                  <c:v>185.61666870117202</c:v>
                </c:pt>
                <c:pt idx="257">
                  <c:v>205.93333435058602</c:v>
                </c:pt>
                <c:pt idx="258">
                  <c:v>174.79999796549467</c:v>
                </c:pt>
                <c:pt idx="259">
                  <c:v>74.750001271565779</c:v>
                </c:pt>
                <c:pt idx="260">
                  <c:v>61.21666717529299</c:v>
                </c:pt>
                <c:pt idx="261">
                  <c:v>8.7833336194356324</c:v>
                </c:pt>
                <c:pt idx="262">
                  <c:v>0</c:v>
                </c:pt>
                <c:pt idx="263">
                  <c:v>0</c:v>
                </c:pt>
                <c:pt idx="264">
                  <c:v>0.3833333253860467</c:v>
                </c:pt>
                <c:pt idx="265">
                  <c:v>111.86666488647455</c:v>
                </c:pt>
                <c:pt idx="266">
                  <c:v>245.55000305175781</c:v>
                </c:pt>
                <c:pt idx="267">
                  <c:v>229.41666412353516</c:v>
                </c:pt>
                <c:pt idx="268">
                  <c:v>101.86666742960612</c:v>
                </c:pt>
                <c:pt idx="269">
                  <c:v>65.616667429606125</c:v>
                </c:pt>
                <c:pt idx="270">
                  <c:v>163.04999923706052</c:v>
                </c:pt>
                <c:pt idx="271">
                  <c:v>115.95000092188521</c:v>
                </c:pt>
                <c:pt idx="272">
                  <c:v>26.016667366027836</c:v>
                </c:pt>
                <c:pt idx="273">
                  <c:v>0</c:v>
                </c:pt>
                <c:pt idx="274">
                  <c:v>0</c:v>
                </c:pt>
                <c:pt idx="275">
                  <c:v>1.9714285646166114</c:v>
                </c:pt>
                <c:pt idx="276">
                  <c:v>3.9285714285714284</c:v>
                </c:pt>
                <c:pt idx="277">
                  <c:v>172.15714154924655</c:v>
                </c:pt>
                <c:pt idx="278">
                  <c:v>266.55713762555797</c:v>
                </c:pt>
                <c:pt idx="279">
                  <c:v>172.28571428571431</c:v>
                </c:pt>
                <c:pt idx="280">
                  <c:v>231.97142682756686</c:v>
                </c:pt>
                <c:pt idx="281">
                  <c:v>113.22857175554553</c:v>
                </c:pt>
                <c:pt idx="282">
                  <c:v>396.01428222656267</c:v>
                </c:pt>
                <c:pt idx="283">
                  <c:v>135.85714176722928</c:v>
                </c:pt>
                <c:pt idx="284">
                  <c:v>23.385714394705644</c:v>
                </c:pt>
                <c:pt idx="285">
                  <c:v>18.042856965746207</c:v>
                </c:pt>
                <c:pt idx="286">
                  <c:v>0</c:v>
                </c:pt>
                <c:pt idx="287">
                  <c:v>0</c:v>
                </c:pt>
                <c:pt idx="288">
                  <c:v>17.942857282502306</c:v>
                </c:pt>
                <c:pt idx="289">
                  <c:v>121.15714263916017</c:v>
                </c:pt>
                <c:pt idx="290">
                  <c:v>130.37142617361889</c:v>
                </c:pt>
                <c:pt idx="291">
                  <c:v>148.571427481515</c:v>
                </c:pt>
                <c:pt idx="292">
                  <c:v>219.67143031529014</c:v>
                </c:pt>
                <c:pt idx="293">
                  <c:v>194.95714460100459</c:v>
                </c:pt>
                <c:pt idx="294">
                  <c:v>72.442857469831196</c:v>
                </c:pt>
                <c:pt idx="295">
                  <c:v>16.01428612640925</c:v>
                </c:pt>
                <c:pt idx="296">
                  <c:v>22.871428762163426</c:v>
                </c:pt>
                <c:pt idx="297">
                  <c:v>0.42857142857142855</c:v>
                </c:pt>
                <c:pt idx="298">
                  <c:v>0</c:v>
                </c:pt>
                <c:pt idx="299">
                  <c:v>1.1857143129621228</c:v>
                </c:pt>
                <c:pt idx="300">
                  <c:v>0</c:v>
                </c:pt>
                <c:pt idx="301">
                  <c:v>79.828570774623273</c:v>
                </c:pt>
                <c:pt idx="302">
                  <c:v>307.88572038922985</c:v>
                </c:pt>
                <c:pt idx="303">
                  <c:v>223.11429050990515</c:v>
                </c:pt>
                <c:pt idx="304">
                  <c:v>145.68571363176611</c:v>
                </c:pt>
                <c:pt idx="305">
                  <c:v>175.78571101597359</c:v>
                </c:pt>
                <c:pt idx="306">
                  <c:v>173.34285845075343</c:v>
                </c:pt>
                <c:pt idx="307">
                  <c:v>18.457142693655829</c:v>
                </c:pt>
                <c:pt idx="308">
                  <c:v>15.628571416650505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21.014285700661794</c:v>
                </c:pt>
                <c:pt idx="313">
                  <c:v>158.12856946672699</c:v>
                </c:pt>
                <c:pt idx="314">
                  <c:v>337.50000217982716</c:v>
                </c:pt>
                <c:pt idx="315">
                  <c:v>297.34285409109924</c:v>
                </c:pt>
                <c:pt idx="316">
                  <c:v>222.97000122070321</c:v>
                </c:pt>
                <c:pt idx="317">
                  <c:v>222.3</c:v>
                </c:pt>
                <c:pt idx="318">
                  <c:v>233.96999969482431</c:v>
                </c:pt>
                <c:pt idx="319">
                  <c:v>38.839999961853039</c:v>
                </c:pt>
                <c:pt idx="320">
                  <c:v>0.54000000953674299</c:v>
                </c:pt>
                <c:pt idx="321">
                  <c:v>0.11000000238418599</c:v>
                </c:pt>
                <c:pt idx="322">
                  <c:v>2.0799999237060502</c:v>
                </c:pt>
                <c:pt idx="323">
                  <c:v>7.3900000572204565</c:v>
                </c:pt>
                <c:pt idx="324">
                  <c:v>53.739999771118164</c:v>
                </c:pt>
                <c:pt idx="325">
                  <c:v>65.070000457763669</c:v>
                </c:pt>
                <c:pt idx="326">
                  <c:v>256.02999877929687</c:v>
                </c:pt>
                <c:pt idx="327">
                  <c:v>276.99000396728525</c:v>
                </c:pt>
                <c:pt idx="328">
                  <c:v>104.60999908447256</c:v>
                </c:pt>
                <c:pt idx="329">
                  <c:v>105.23000068664552</c:v>
                </c:pt>
                <c:pt idx="330">
                  <c:v>224.23999633789049</c:v>
                </c:pt>
                <c:pt idx="331">
                  <c:v>24.809999752044668</c:v>
                </c:pt>
                <c:pt idx="332">
                  <c:v>17.539999771118154</c:v>
                </c:pt>
                <c:pt idx="333">
                  <c:v>0.47999999523162906</c:v>
                </c:pt>
                <c:pt idx="334">
                  <c:v>1.2199999809265141</c:v>
                </c:pt>
                <c:pt idx="335">
                  <c:v>6.0100000381469698</c:v>
                </c:pt>
                <c:pt idx="336">
                  <c:v>16.85000020265581</c:v>
                </c:pt>
                <c:pt idx="337">
                  <c:v>131.76999969482421</c:v>
                </c:pt>
                <c:pt idx="338">
                  <c:v>233.96000061035147</c:v>
                </c:pt>
                <c:pt idx="339">
                  <c:v>190.8099983215331</c:v>
                </c:pt>
                <c:pt idx="340">
                  <c:v>231.58000183105469</c:v>
                </c:pt>
                <c:pt idx="341">
                  <c:v>140.65999870300286</c:v>
                </c:pt>
                <c:pt idx="342">
                  <c:v>113.17000007629397</c:v>
                </c:pt>
                <c:pt idx="343">
                  <c:v>52.869999504089343</c:v>
                </c:pt>
                <c:pt idx="344">
                  <c:v>20.749999809265127</c:v>
                </c:pt>
                <c:pt idx="345">
                  <c:v>0</c:v>
                </c:pt>
                <c:pt idx="346">
                  <c:v>1.8200000166893009</c:v>
                </c:pt>
                <c:pt idx="347">
                  <c:v>0</c:v>
                </c:pt>
                <c:pt idx="348">
                  <c:v>39.750000190734866</c:v>
                </c:pt>
                <c:pt idx="349">
                  <c:v>33.679999732971183</c:v>
                </c:pt>
                <c:pt idx="350">
                  <c:v>137.16000061035157</c:v>
                </c:pt>
                <c:pt idx="351">
                  <c:v>301.38000335693357</c:v>
                </c:pt>
                <c:pt idx="352">
                  <c:v>238.58999633789062</c:v>
                </c:pt>
                <c:pt idx="353">
                  <c:v>144.44999923706052</c:v>
                </c:pt>
                <c:pt idx="354">
                  <c:v>200.02000122070322</c:v>
                </c:pt>
                <c:pt idx="355">
                  <c:v>88.159999465942377</c:v>
                </c:pt>
                <c:pt idx="356">
                  <c:v>34.249999761581435</c:v>
                </c:pt>
                <c:pt idx="357">
                  <c:v>0.2</c:v>
                </c:pt>
                <c:pt idx="358">
                  <c:v>0</c:v>
                </c:pt>
                <c:pt idx="359">
                  <c:v>12.709999752044686</c:v>
                </c:pt>
                <c:pt idx="360">
                  <c:v>18.139999890327442</c:v>
                </c:pt>
                <c:pt idx="361">
                  <c:v>53.830000305175794</c:v>
                </c:pt>
                <c:pt idx="362">
                  <c:v>170.73000183105472</c:v>
                </c:pt>
                <c:pt idx="363">
                  <c:v>155.7099990844726</c:v>
                </c:pt>
                <c:pt idx="364">
                  <c:v>374.97999572753906</c:v>
                </c:pt>
                <c:pt idx="365">
                  <c:v>325.79999999999984</c:v>
                </c:pt>
                <c:pt idx="366">
                  <c:v>274.93999938964828</c:v>
                </c:pt>
                <c:pt idx="367">
                  <c:v>130.48000030517588</c:v>
                </c:pt>
                <c:pt idx="368">
                  <c:v>4.1499999552965132</c:v>
                </c:pt>
                <c:pt idx="369">
                  <c:v>0.78000002503395061</c:v>
                </c:pt>
                <c:pt idx="370">
                  <c:v>0</c:v>
                </c:pt>
                <c:pt idx="371">
                  <c:v>5.2200000047683721</c:v>
                </c:pt>
                <c:pt idx="372">
                  <c:v>2.9</c:v>
                </c:pt>
                <c:pt idx="373">
                  <c:v>88.089999008178694</c:v>
                </c:pt>
                <c:pt idx="374">
                  <c:v>120.06000137329106</c:v>
                </c:pt>
                <c:pt idx="375">
                  <c:v>165.62999954223639</c:v>
                </c:pt>
                <c:pt idx="376">
                  <c:v>212.3399986267089</c:v>
                </c:pt>
                <c:pt idx="377">
                  <c:v>231.44999999999996</c:v>
                </c:pt>
                <c:pt idx="378">
                  <c:v>357.46999969482431</c:v>
                </c:pt>
                <c:pt idx="379">
                  <c:v>54.880000495910636</c:v>
                </c:pt>
                <c:pt idx="380">
                  <c:v>63.380000782012985</c:v>
                </c:pt>
                <c:pt idx="381">
                  <c:v>0.73999998569488501</c:v>
                </c:pt>
                <c:pt idx="382">
                  <c:v>0.20999999046325701</c:v>
                </c:pt>
                <c:pt idx="383">
                  <c:v>0.5</c:v>
                </c:pt>
                <c:pt idx="384">
                  <c:v>47.019999694824222</c:v>
                </c:pt>
                <c:pt idx="385">
                  <c:v>30.319999599456764</c:v>
                </c:pt>
                <c:pt idx="386">
                  <c:v>303.73999633789049</c:v>
                </c:pt>
                <c:pt idx="387">
                  <c:v>327.03999938964841</c:v>
                </c:pt>
                <c:pt idx="388">
                  <c:v>61.155555725097628</c:v>
                </c:pt>
                <c:pt idx="389">
                  <c:v>170.89999771118153</c:v>
                </c:pt>
                <c:pt idx="390">
                  <c:v>221.43333265516489</c:v>
                </c:pt>
                <c:pt idx="391">
                  <c:v>159.7666668362088</c:v>
                </c:pt>
                <c:pt idx="392">
                  <c:v>24.788888825310593</c:v>
                </c:pt>
                <c:pt idx="393">
                  <c:v>0.68888886769612667</c:v>
                </c:pt>
                <c:pt idx="394">
                  <c:v>0</c:v>
                </c:pt>
                <c:pt idx="395">
                  <c:v>3.9444444444444446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7580544"/>
        <c:axId val="416697152"/>
      </c:barChart>
      <c:lineChart>
        <c:grouping val="standard"/>
        <c:varyColors val="0"/>
        <c:ser>
          <c:idx val="1"/>
          <c:order val="0"/>
          <c:tx>
            <c:strRef>
              <c:f>RAI_month!$P$1</c:f>
              <c:strCache>
                <c:ptCount val="1"/>
                <c:pt idx="0">
                  <c:v>Pmedium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RAI_month!$A$2:$A$397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RAI_month!$P$2:$P$397</c:f>
              <c:numCache>
                <c:formatCode>0.00</c:formatCode>
                <c:ptCount val="396"/>
                <c:pt idx="0">
                  <c:v>116.21201441537885</c:v>
                </c:pt>
                <c:pt idx="1">
                  <c:v>116.21201441537885</c:v>
                </c:pt>
                <c:pt idx="2">
                  <c:v>116.21201441537885</c:v>
                </c:pt>
                <c:pt idx="3">
                  <c:v>116.21201441537885</c:v>
                </c:pt>
                <c:pt idx="4">
                  <c:v>116.21201441537885</c:v>
                </c:pt>
                <c:pt idx="5">
                  <c:v>116.21201441537885</c:v>
                </c:pt>
                <c:pt idx="6">
                  <c:v>116.21201441537885</c:v>
                </c:pt>
                <c:pt idx="7">
                  <c:v>116.21201441537885</c:v>
                </c:pt>
                <c:pt idx="8">
                  <c:v>116.21201441537885</c:v>
                </c:pt>
                <c:pt idx="9">
                  <c:v>116.21201441537885</c:v>
                </c:pt>
                <c:pt idx="10">
                  <c:v>116.21201441537885</c:v>
                </c:pt>
                <c:pt idx="11">
                  <c:v>116.21201441537885</c:v>
                </c:pt>
                <c:pt idx="12">
                  <c:v>116.21201441537885</c:v>
                </c:pt>
                <c:pt idx="13">
                  <c:v>116.21201441537885</c:v>
                </c:pt>
                <c:pt idx="14">
                  <c:v>116.21201441537885</c:v>
                </c:pt>
                <c:pt idx="15">
                  <c:v>116.21201441537885</c:v>
                </c:pt>
                <c:pt idx="16">
                  <c:v>116.21201441537885</c:v>
                </c:pt>
                <c:pt idx="17">
                  <c:v>116.21201441537885</c:v>
                </c:pt>
                <c:pt idx="18">
                  <c:v>116.21201441537885</c:v>
                </c:pt>
                <c:pt idx="19">
                  <c:v>116.21201441537885</c:v>
                </c:pt>
                <c:pt idx="20">
                  <c:v>116.21201441537885</c:v>
                </c:pt>
                <c:pt idx="21">
                  <c:v>116.21201441537885</c:v>
                </c:pt>
                <c:pt idx="22">
                  <c:v>116.21201441537885</c:v>
                </c:pt>
                <c:pt idx="23">
                  <c:v>116.21201441537885</c:v>
                </c:pt>
                <c:pt idx="24">
                  <c:v>116.21201441537885</c:v>
                </c:pt>
                <c:pt idx="25">
                  <c:v>116.21201441537885</c:v>
                </c:pt>
                <c:pt idx="26">
                  <c:v>116.21201441537885</c:v>
                </c:pt>
                <c:pt idx="27">
                  <c:v>116.21201441537885</c:v>
                </c:pt>
                <c:pt idx="28">
                  <c:v>116.21201441537885</c:v>
                </c:pt>
                <c:pt idx="29">
                  <c:v>116.21201441537885</c:v>
                </c:pt>
                <c:pt idx="30">
                  <c:v>116.21201441537885</c:v>
                </c:pt>
                <c:pt idx="31">
                  <c:v>116.21201441537885</c:v>
                </c:pt>
                <c:pt idx="32">
                  <c:v>116.21201441537885</c:v>
                </c:pt>
                <c:pt idx="33">
                  <c:v>116.21201441537885</c:v>
                </c:pt>
                <c:pt idx="34">
                  <c:v>116.21201441537885</c:v>
                </c:pt>
                <c:pt idx="35">
                  <c:v>116.21201441537885</c:v>
                </c:pt>
                <c:pt idx="36">
                  <c:v>116.21201441537885</c:v>
                </c:pt>
                <c:pt idx="37">
                  <c:v>116.21201441537885</c:v>
                </c:pt>
                <c:pt idx="38">
                  <c:v>116.21201441537885</c:v>
                </c:pt>
                <c:pt idx="39">
                  <c:v>116.21201441537885</c:v>
                </c:pt>
                <c:pt idx="40">
                  <c:v>116.21201441537885</c:v>
                </c:pt>
                <c:pt idx="41">
                  <c:v>116.21201441537885</c:v>
                </c:pt>
                <c:pt idx="42">
                  <c:v>116.21201441537885</c:v>
                </c:pt>
                <c:pt idx="43">
                  <c:v>116.21201441537885</c:v>
                </c:pt>
                <c:pt idx="44">
                  <c:v>116.21201441537885</c:v>
                </c:pt>
                <c:pt idx="45">
                  <c:v>116.21201441537885</c:v>
                </c:pt>
                <c:pt idx="46">
                  <c:v>116.21201441537885</c:v>
                </c:pt>
                <c:pt idx="47">
                  <c:v>116.21201441537885</c:v>
                </c:pt>
                <c:pt idx="48">
                  <c:v>116.21201441537885</c:v>
                </c:pt>
                <c:pt idx="49">
                  <c:v>116.21201441537885</c:v>
                </c:pt>
                <c:pt idx="50">
                  <c:v>116.21201441537885</c:v>
                </c:pt>
                <c:pt idx="51">
                  <c:v>116.21201441537885</c:v>
                </c:pt>
                <c:pt idx="52">
                  <c:v>116.21201441537885</c:v>
                </c:pt>
                <c:pt idx="53">
                  <c:v>116.21201441537885</c:v>
                </c:pt>
                <c:pt idx="54">
                  <c:v>116.21201441537885</c:v>
                </c:pt>
                <c:pt idx="55">
                  <c:v>116.21201441537885</c:v>
                </c:pt>
                <c:pt idx="56">
                  <c:v>116.21201441537885</c:v>
                </c:pt>
                <c:pt idx="57">
                  <c:v>116.21201441537885</c:v>
                </c:pt>
                <c:pt idx="58">
                  <c:v>116.21201441537885</c:v>
                </c:pt>
                <c:pt idx="59">
                  <c:v>116.21201441537885</c:v>
                </c:pt>
                <c:pt idx="60">
                  <c:v>116.21201441537885</c:v>
                </c:pt>
                <c:pt idx="61">
                  <c:v>116.21201441537885</c:v>
                </c:pt>
                <c:pt idx="62">
                  <c:v>116.21201441537885</c:v>
                </c:pt>
                <c:pt idx="63">
                  <c:v>116.21201441537885</c:v>
                </c:pt>
                <c:pt idx="64">
                  <c:v>116.21201441537885</c:v>
                </c:pt>
                <c:pt idx="65">
                  <c:v>116.21201441537885</c:v>
                </c:pt>
                <c:pt idx="66">
                  <c:v>116.21201441537885</c:v>
                </c:pt>
                <c:pt idx="67">
                  <c:v>116.21201441537885</c:v>
                </c:pt>
                <c:pt idx="68">
                  <c:v>116.21201441537885</c:v>
                </c:pt>
                <c:pt idx="69">
                  <c:v>116.21201441537885</c:v>
                </c:pt>
                <c:pt idx="70">
                  <c:v>116.21201441537885</c:v>
                </c:pt>
                <c:pt idx="71">
                  <c:v>116.21201441537885</c:v>
                </c:pt>
                <c:pt idx="72">
                  <c:v>116.21201441537885</c:v>
                </c:pt>
                <c:pt idx="73">
                  <c:v>116.21201441537885</c:v>
                </c:pt>
                <c:pt idx="74">
                  <c:v>116.21201441537885</c:v>
                </c:pt>
                <c:pt idx="75">
                  <c:v>116.21201441537885</c:v>
                </c:pt>
                <c:pt idx="76">
                  <c:v>116.21201441537885</c:v>
                </c:pt>
                <c:pt idx="77">
                  <c:v>116.21201441537885</c:v>
                </c:pt>
                <c:pt idx="78">
                  <c:v>116.21201441537885</c:v>
                </c:pt>
                <c:pt idx="79">
                  <c:v>116.21201441537885</c:v>
                </c:pt>
                <c:pt idx="80">
                  <c:v>116.21201441537885</c:v>
                </c:pt>
                <c:pt idx="81">
                  <c:v>116.21201441537885</c:v>
                </c:pt>
                <c:pt idx="82">
                  <c:v>116.21201441537885</c:v>
                </c:pt>
                <c:pt idx="83">
                  <c:v>116.21201441537885</c:v>
                </c:pt>
                <c:pt idx="84">
                  <c:v>116.21201441537885</c:v>
                </c:pt>
                <c:pt idx="85">
                  <c:v>116.21201441537885</c:v>
                </c:pt>
                <c:pt idx="86">
                  <c:v>116.21201441537885</c:v>
                </c:pt>
                <c:pt idx="87">
                  <c:v>116.21201441537885</c:v>
                </c:pt>
                <c:pt idx="88">
                  <c:v>116.21201441537885</c:v>
                </c:pt>
                <c:pt idx="89">
                  <c:v>116.21201441537885</c:v>
                </c:pt>
                <c:pt idx="90">
                  <c:v>116.21201441537885</c:v>
                </c:pt>
                <c:pt idx="91">
                  <c:v>116.21201441537885</c:v>
                </c:pt>
                <c:pt idx="92">
                  <c:v>116.21201441537885</c:v>
                </c:pt>
                <c:pt idx="93">
                  <c:v>116.21201441537885</c:v>
                </c:pt>
                <c:pt idx="94">
                  <c:v>116.21201441537885</c:v>
                </c:pt>
                <c:pt idx="95">
                  <c:v>116.21201441537885</c:v>
                </c:pt>
                <c:pt idx="96">
                  <c:v>116.21201441537885</c:v>
                </c:pt>
                <c:pt idx="97">
                  <c:v>116.21201441537885</c:v>
                </c:pt>
                <c:pt idx="98">
                  <c:v>116.21201441537885</c:v>
                </c:pt>
                <c:pt idx="99">
                  <c:v>116.21201441537885</c:v>
                </c:pt>
                <c:pt idx="100">
                  <c:v>116.21201441537885</c:v>
                </c:pt>
                <c:pt idx="101">
                  <c:v>116.21201441537885</c:v>
                </c:pt>
                <c:pt idx="102">
                  <c:v>116.21201441537885</c:v>
                </c:pt>
                <c:pt idx="103">
                  <c:v>116.21201441537885</c:v>
                </c:pt>
                <c:pt idx="104">
                  <c:v>116.21201441537885</c:v>
                </c:pt>
                <c:pt idx="105">
                  <c:v>116.21201441537885</c:v>
                </c:pt>
                <c:pt idx="106">
                  <c:v>116.21201441537885</c:v>
                </c:pt>
                <c:pt idx="107">
                  <c:v>116.21201441537885</c:v>
                </c:pt>
                <c:pt idx="108">
                  <c:v>116.21201441537885</c:v>
                </c:pt>
                <c:pt idx="109">
                  <c:v>116.21201441537885</c:v>
                </c:pt>
                <c:pt idx="110">
                  <c:v>116.21201441537885</c:v>
                </c:pt>
                <c:pt idx="111">
                  <c:v>116.21201441537885</c:v>
                </c:pt>
                <c:pt idx="112">
                  <c:v>116.21201441537885</c:v>
                </c:pt>
                <c:pt idx="113">
                  <c:v>116.21201441537885</c:v>
                </c:pt>
                <c:pt idx="114">
                  <c:v>116.21201441537885</c:v>
                </c:pt>
                <c:pt idx="115">
                  <c:v>116.21201441537885</c:v>
                </c:pt>
                <c:pt idx="116">
                  <c:v>116.21201441537885</c:v>
                </c:pt>
                <c:pt idx="117">
                  <c:v>116.21201441537885</c:v>
                </c:pt>
                <c:pt idx="118">
                  <c:v>116.21201441537885</c:v>
                </c:pt>
                <c:pt idx="119">
                  <c:v>116.21201441537885</c:v>
                </c:pt>
                <c:pt idx="120">
                  <c:v>116.21201441537885</c:v>
                </c:pt>
                <c:pt idx="121">
                  <c:v>116.21201441537885</c:v>
                </c:pt>
                <c:pt idx="122">
                  <c:v>116.21201441537885</c:v>
                </c:pt>
                <c:pt idx="123">
                  <c:v>116.21201441537885</c:v>
                </c:pt>
                <c:pt idx="124">
                  <c:v>116.21201441537885</c:v>
                </c:pt>
                <c:pt idx="125">
                  <c:v>116.21201441537885</c:v>
                </c:pt>
                <c:pt idx="126">
                  <c:v>116.21201441537885</c:v>
                </c:pt>
                <c:pt idx="127">
                  <c:v>116.21201441537885</c:v>
                </c:pt>
                <c:pt idx="128">
                  <c:v>116.21201441537885</c:v>
                </c:pt>
                <c:pt idx="129">
                  <c:v>116.21201441537885</c:v>
                </c:pt>
                <c:pt idx="130">
                  <c:v>116.21201441537885</c:v>
                </c:pt>
                <c:pt idx="131">
                  <c:v>116.21201441537885</c:v>
                </c:pt>
                <c:pt idx="132">
                  <c:v>116.21201441537885</c:v>
                </c:pt>
                <c:pt idx="133">
                  <c:v>116.21201441537885</c:v>
                </c:pt>
                <c:pt idx="134">
                  <c:v>116.21201441537885</c:v>
                </c:pt>
                <c:pt idx="135">
                  <c:v>116.21201441537885</c:v>
                </c:pt>
                <c:pt idx="136">
                  <c:v>116.21201441537885</c:v>
                </c:pt>
                <c:pt idx="137">
                  <c:v>116.21201441537885</c:v>
                </c:pt>
                <c:pt idx="138">
                  <c:v>116.21201441537885</c:v>
                </c:pt>
                <c:pt idx="139">
                  <c:v>116.21201441537885</c:v>
                </c:pt>
                <c:pt idx="140">
                  <c:v>116.21201441537885</c:v>
                </c:pt>
                <c:pt idx="141">
                  <c:v>116.21201441537885</c:v>
                </c:pt>
                <c:pt idx="142">
                  <c:v>116.21201441537885</c:v>
                </c:pt>
                <c:pt idx="143">
                  <c:v>116.21201441537885</c:v>
                </c:pt>
                <c:pt idx="144">
                  <c:v>116.21201441537885</c:v>
                </c:pt>
                <c:pt idx="145">
                  <c:v>116.21201441537885</c:v>
                </c:pt>
                <c:pt idx="146">
                  <c:v>116.21201441537885</c:v>
                </c:pt>
                <c:pt idx="147">
                  <c:v>116.21201441537885</c:v>
                </c:pt>
                <c:pt idx="148">
                  <c:v>116.21201441537885</c:v>
                </c:pt>
                <c:pt idx="149">
                  <c:v>116.21201441537885</c:v>
                </c:pt>
                <c:pt idx="150">
                  <c:v>116.21201441537885</c:v>
                </c:pt>
                <c:pt idx="151">
                  <c:v>116.21201441537885</c:v>
                </c:pt>
                <c:pt idx="152">
                  <c:v>116.21201441537885</c:v>
                </c:pt>
                <c:pt idx="153">
                  <c:v>116.21201441537885</c:v>
                </c:pt>
                <c:pt idx="154">
                  <c:v>116.21201441537885</c:v>
                </c:pt>
                <c:pt idx="155">
                  <c:v>116.21201441537885</c:v>
                </c:pt>
                <c:pt idx="156">
                  <c:v>116.21201441537885</c:v>
                </c:pt>
                <c:pt idx="157">
                  <c:v>116.21201441537885</c:v>
                </c:pt>
                <c:pt idx="158">
                  <c:v>116.21201441537885</c:v>
                </c:pt>
                <c:pt idx="159">
                  <c:v>116.21201441537885</c:v>
                </c:pt>
                <c:pt idx="160">
                  <c:v>116.21201441537885</c:v>
                </c:pt>
                <c:pt idx="161">
                  <c:v>116.21201441537885</c:v>
                </c:pt>
                <c:pt idx="162">
                  <c:v>116.21201441537885</c:v>
                </c:pt>
                <c:pt idx="163">
                  <c:v>116.21201441537885</c:v>
                </c:pt>
                <c:pt idx="164">
                  <c:v>116.21201441537885</c:v>
                </c:pt>
                <c:pt idx="165">
                  <c:v>116.21201441537885</c:v>
                </c:pt>
                <c:pt idx="166">
                  <c:v>116.21201441537885</c:v>
                </c:pt>
                <c:pt idx="167">
                  <c:v>116.21201441537885</c:v>
                </c:pt>
                <c:pt idx="168">
                  <c:v>116.21201441537885</c:v>
                </c:pt>
                <c:pt idx="169">
                  <c:v>116.21201441537885</c:v>
                </c:pt>
                <c:pt idx="170">
                  <c:v>116.21201441537885</c:v>
                </c:pt>
                <c:pt idx="171">
                  <c:v>116.21201441537885</c:v>
                </c:pt>
                <c:pt idx="172">
                  <c:v>116.21201441537885</c:v>
                </c:pt>
                <c:pt idx="173">
                  <c:v>116.21201441537885</c:v>
                </c:pt>
                <c:pt idx="174">
                  <c:v>116.21201441537885</c:v>
                </c:pt>
                <c:pt idx="175">
                  <c:v>116.21201441537885</c:v>
                </c:pt>
                <c:pt idx="176">
                  <c:v>116.21201441537885</c:v>
                </c:pt>
                <c:pt idx="177">
                  <c:v>116.21201441537885</c:v>
                </c:pt>
                <c:pt idx="178">
                  <c:v>116.21201441537885</c:v>
                </c:pt>
                <c:pt idx="179">
                  <c:v>116.21201441537885</c:v>
                </c:pt>
                <c:pt idx="180">
                  <c:v>116.21201441537885</c:v>
                </c:pt>
                <c:pt idx="181">
                  <c:v>116.21201441537885</c:v>
                </c:pt>
                <c:pt idx="182">
                  <c:v>116.21201441537885</c:v>
                </c:pt>
                <c:pt idx="183">
                  <c:v>116.21201441537885</c:v>
                </c:pt>
                <c:pt idx="184">
                  <c:v>116.21201441537885</c:v>
                </c:pt>
                <c:pt idx="185">
                  <c:v>116.21201441537885</c:v>
                </c:pt>
                <c:pt idx="186">
                  <c:v>116.21201441537885</c:v>
                </c:pt>
                <c:pt idx="187">
                  <c:v>116.21201441537885</c:v>
                </c:pt>
                <c:pt idx="188">
                  <c:v>116.21201441537885</c:v>
                </c:pt>
                <c:pt idx="189">
                  <c:v>116.21201441537885</c:v>
                </c:pt>
                <c:pt idx="190">
                  <c:v>116.21201441537885</c:v>
                </c:pt>
                <c:pt idx="191">
                  <c:v>116.21201441537885</c:v>
                </c:pt>
                <c:pt idx="192">
                  <c:v>116.21201441537885</c:v>
                </c:pt>
                <c:pt idx="193">
                  <c:v>116.21201441537885</c:v>
                </c:pt>
                <c:pt idx="194">
                  <c:v>116.21201441537885</c:v>
                </c:pt>
                <c:pt idx="195">
                  <c:v>116.21201441537885</c:v>
                </c:pt>
                <c:pt idx="196">
                  <c:v>116.21201441537885</c:v>
                </c:pt>
                <c:pt idx="197">
                  <c:v>116.21201441537885</c:v>
                </c:pt>
                <c:pt idx="198">
                  <c:v>116.21201441537885</c:v>
                </c:pt>
                <c:pt idx="199">
                  <c:v>116.21201441537885</c:v>
                </c:pt>
                <c:pt idx="200">
                  <c:v>116.21201441537885</c:v>
                </c:pt>
                <c:pt idx="201">
                  <c:v>116.21201441537885</c:v>
                </c:pt>
                <c:pt idx="202">
                  <c:v>116.21201441537885</c:v>
                </c:pt>
                <c:pt idx="203">
                  <c:v>116.21201441537885</c:v>
                </c:pt>
                <c:pt idx="204">
                  <c:v>116.21201441537885</c:v>
                </c:pt>
                <c:pt idx="205">
                  <c:v>116.21201441537885</c:v>
                </c:pt>
                <c:pt idx="206">
                  <c:v>116.21201441537885</c:v>
                </c:pt>
                <c:pt idx="207">
                  <c:v>116.21201441537885</c:v>
                </c:pt>
                <c:pt idx="208">
                  <c:v>116.21201441537885</c:v>
                </c:pt>
                <c:pt idx="209">
                  <c:v>116.21201441537885</c:v>
                </c:pt>
                <c:pt idx="210">
                  <c:v>116.21201441537885</c:v>
                </c:pt>
                <c:pt idx="211">
                  <c:v>116.21201441537885</c:v>
                </c:pt>
                <c:pt idx="212">
                  <c:v>116.21201441537885</c:v>
                </c:pt>
                <c:pt idx="213">
                  <c:v>116.21201441537885</c:v>
                </c:pt>
                <c:pt idx="214">
                  <c:v>116.21201441537885</c:v>
                </c:pt>
                <c:pt idx="215">
                  <c:v>116.21201441537885</c:v>
                </c:pt>
                <c:pt idx="216">
                  <c:v>116.21201441537885</c:v>
                </c:pt>
                <c:pt idx="217">
                  <c:v>116.21201441537885</c:v>
                </c:pt>
                <c:pt idx="218">
                  <c:v>116.21201441537885</c:v>
                </c:pt>
                <c:pt idx="219">
                  <c:v>116.21201441537885</c:v>
                </c:pt>
                <c:pt idx="220">
                  <c:v>116.21201441537885</c:v>
                </c:pt>
                <c:pt idx="221">
                  <c:v>116.21201441537885</c:v>
                </c:pt>
                <c:pt idx="222">
                  <c:v>116.21201441537885</c:v>
                </c:pt>
                <c:pt idx="223">
                  <c:v>116.21201441537885</c:v>
                </c:pt>
                <c:pt idx="224">
                  <c:v>116.21201441537885</c:v>
                </c:pt>
                <c:pt idx="225">
                  <c:v>116.21201441537885</c:v>
                </c:pt>
                <c:pt idx="226">
                  <c:v>116.21201441537885</c:v>
                </c:pt>
                <c:pt idx="227">
                  <c:v>116.21201441537885</c:v>
                </c:pt>
                <c:pt idx="228">
                  <c:v>116.21201441537885</c:v>
                </c:pt>
                <c:pt idx="229">
                  <c:v>116.21201441537885</c:v>
                </c:pt>
                <c:pt idx="230">
                  <c:v>116.21201441537885</c:v>
                </c:pt>
                <c:pt idx="231">
                  <c:v>116.21201441537885</c:v>
                </c:pt>
                <c:pt idx="232">
                  <c:v>116.21201441537885</c:v>
                </c:pt>
                <c:pt idx="233">
                  <c:v>116.21201441537885</c:v>
                </c:pt>
                <c:pt idx="234">
                  <c:v>116.21201441537885</c:v>
                </c:pt>
                <c:pt idx="235">
                  <c:v>116.21201441537885</c:v>
                </c:pt>
                <c:pt idx="236">
                  <c:v>116.21201441537885</c:v>
                </c:pt>
                <c:pt idx="237">
                  <c:v>116.21201441537885</c:v>
                </c:pt>
                <c:pt idx="238">
                  <c:v>116.21201441537885</c:v>
                </c:pt>
                <c:pt idx="239">
                  <c:v>116.21201441537885</c:v>
                </c:pt>
                <c:pt idx="240">
                  <c:v>116.21201441537885</c:v>
                </c:pt>
                <c:pt idx="241">
                  <c:v>116.21201441537885</c:v>
                </c:pt>
                <c:pt idx="242">
                  <c:v>116.21201441537885</c:v>
                </c:pt>
                <c:pt idx="243">
                  <c:v>116.21201441537885</c:v>
                </c:pt>
                <c:pt idx="244">
                  <c:v>116.21201441537885</c:v>
                </c:pt>
                <c:pt idx="245">
                  <c:v>116.21201441537885</c:v>
                </c:pt>
                <c:pt idx="246">
                  <c:v>116.21201441537885</c:v>
                </c:pt>
                <c:pt idx="247">
                  <c:v>116.21201441537885</c:v>
                </c:pt>
                <c:pt idx="248">
                  <c:v>116.21201441537885</c:v>
                </c:pt>
                <c:pt idx="249">
                  <c:v>116.21201441537885</c:v>
                </c:pt>
                <c:pt idx="250">
                  <c:v>116.21201441537885</c:v>
                </c:pt>
                <c:pt idx="251">
                  <c:v>116.21201441537885</c:v>
                </c:pt>
                <c:pt idx="252">
                  <c:v>116.21201441537885</c:v>
                </c:pt>
                <c:pt idx="253">
                  <c:v>116.21201441537885</c:v>
                </c:pt>
                <c:pt idx="254">
                  <c:v>116.21201441537885</c:v>
                </c:pt>
                <c:pt idx="255">
                  <c:v>116.21201441537885</c:v>
                </c:pt>
                <c:pt idx="256">
                  <c:v>116.21201441537885</c:v>
                </c:pt>
                <c:pt idx="257">
                  <c:v>116.21201441537885</c:v>
                </c:pt>
                <c:pt idx="258">
                  <c:v>116.21201441537885</c:v>
                </c:pt>
                <c:pt idx="259">
                  <c:v>116.21201441537885</c:v>
                </c:pt>
                <c:pt idx="260">
                  <c:v>116.21201441537885</c:v>
                </c:pt>
                <c:pt idx="261">
                  <c:v>116.21201441537885</c:v>
                </c:pt>
                <c:pt idx="262">
                  <c:v>116.21201441537885</c:v>
                </c:pt>
                <c:pt idx="263">
                  <c:v>116.21201441537885</c:v>
                </c:pt>
                <c:pt idx="264">
                  <c:v>116.21201441537885</c:v>
                </c:pt>
                <c:pt idx="265">
                  <c:v>116.21201441537885</c:v>
                </c:pt>
                <c:pt idx="266">
                  <c:v>116.21201441537885</c:v>
                </c:pt>
                <c:pt idx="267">
                  <c:v>116.21201441537885</c:v>
                </c:pt>
                <c:pt idx="268">
                  <c:v>116.21201441537885</c:v>
                </c:pt>
                <c:pt idx="269">
                  <c:v>116.21201441537885</c:v>
                </c:pt>
                <c:pt idx="270">
                  <c:v>116.21201441537885</c:v>
                </c:pt>
                <c:pt idx="271">
                  <c:v>116.21201441537885</c:v>
                </c:pt>
                <c:pt idx="272">
                  <c:v>116.21201441537885</c:v>
                </c:pt>
                <c:pt idx="273">
                  <c:v>116.21201441537885</c:v>
                </c:pt>
                <c:pt idx="274">
                  <c:v>116.21201441537885</c:v>
                </c:pt>
                <c:pt idx="275">
                  <c:v>116.21201441537885</c:v>
                </c:pt>
                <c:pt idx="276">
                  <c:v>116.21201441537885</c:v>
                </c:pt>
                <c:pt idx="277">
                  <c:v>116.21201441537885</c:v>
                </c:pt>
                <c:pt idx="278">
                  <c:v>116.21201441537885</c:v>
                </c:pt>
                <c:pt idx="279">
                  <c:v>116.21201441537885</c:v>
                </c:pt>
                <c:pt idx="280">
                  <c:v>116.21201441537885</c:v>
                </c:pt>
                <c:pt idx="281">
                  <c:v>116.21201441537885</c:v>
                </c:pt>
                <c:pt idx="282">
                  <c:v>116.21201441537885</c:v>
                </c:pt>
                <c:pt idx="283">
                  <c:v>116.21201441537885</c:v>
                </c:pt>
                <c:pt idx="284">
                  <c:v>116.21201441537885</c:v>
                </c:pt>
                <c:pt idx="285">
                  <c:v>116.21201441537885</c:v>
                </c:pt>
                <c:pt idx="286">
                  <c:v>116.21201441537885</c:v>
                </c:pt>
                <c:pt idx="287">
                  <c:v>116.21201441537885</c:v>
                </c:pt>
                <c:pt idx="288">
                  <c:v>116.21201441537885</c:v>
                </c:pt>
                <c:pt idx="289">
                  <c:v>116.21201441537885</c:v>
                </c:pt>
                <c:pt idx="290">
                  <c:v>116.21201441537885</c:v>
                </c:pt>
                <c:pt idx="291">
                  <c:v>116.21201441537885</c:v>
                </c:pt>
                <c:pt idx="292">
                  <c:v>116.21201441537885</c:v>
                </c:pt>
                <c:pt idx="293">
                  <c:v>116.21201441537885</c:v>
                </c:pt>
                <c:pt idx="294">
                  <c:v>116.21201441537885</c:v>
                </c:pt>
                <c:pt idx="295">
                  <c:v>116.21201441537885</c:v>
                </c:pt>
                <c:pt idx="296">
                  <c:v>116.21201441537885</c:v>
                </c:pt>
                <c:pt idx="297">
                  <c:v>116.21201441537885</c:v>
                </c:pt>
                <c:pt idx="298">
                  <c:v>116.21201441537885</c:v>
                </c:pt>
                <c:pt idx="299">
                  <c:v>116.21201441537885</c:v>
                </c:pt>
                <c:pt idx="300">
                  <c:v>116.21201441537885</c:v>
                </c:pt>
                <c:pt idx="301">
                  <c:v>116.21201441537885</c:v>
                </c:pt>
                <c:pt idx="302">
                  <c:v>116.21201441537885</c:v>
                </c:pt>
                <c:pt idx="303">
                  <c:v>116.21201441537885</c:v>
                </c:pt>
                <c:pt idx="304">
                  <c:v>116.21201441537885</c:v>
                </c:pt>
                <c:pt idx="305">
                  <c:v>116.21201441537885</c:v>
                </c:pt>
                <c:pt idx="306">
                  <c:v>116.21201441537885</c:v>
                </c:pt>
                <c:pt idx="307">
                  <c:v>116.21201441537885</c:v>
                </c:pt>
                <c:pt idx="308">
                  <c:v>116.21201441537885</c:v>
                </c:pt>
                <c:pt idx="309">
                  <c:v>116.21201441537885</c:v>
                </c:pt>
                <c:pt idx="310">
                  <c:v>116.21201441537885</c:v>
                </c:pt>
                <c:pt idx="311">
                  <c:v>116.21201441537885</c:v>
                </c:pt>
                <c:pt idx="312">
                  <c:v>116.21201441537885</c:v>
                </c:pt>
                <c:pt idx="313">
                  <c:v>116.21201441537885</c:v>
                </c:pt>
                <c:pt idx="314">
                  <c:v>116.21201441537885</c:v>
                </c:pt>
                <c:pt idx="315">
                  <c:v>116.21201441537885</c:v>
                </c:pt>
                <c:pt idx="316">
                  <c:v>116.21201441537885</c:v>
                </c:pt>
                <c:pt idx="317">
                  <c:v>116.21201441537885</c:v>
                </c:pt>
                <c:pt idx="318">
                  <c:v>116.21201441537885</c:v>
                </c:pt>
                <c:pt idx="319">
                  <c:v>116.21201441537885</c:v>
                </c:pt>
                <c:pt idx="320">
                  <c:v>116.21201441537885</c:v>
                </c:pt>
                <c:pt idx="321">
                  <c:v>116.21201441537885</c:v>
                </c:pt>
                <c:pt idx="322">
                  <c:v>116.21201441537885</c:v>
                </c:pt>
                <c:pt idx="323">
                  <c:v>116.21201441537885</c:v>
                </c:pt>
                <c:pt idx="324">
                  <c:v>116.21201441537885</c:v>
                </c:pt>
                <c:pt idx="325">
                  <c:v>116.21201441537885</c:v>
                </c:pt>
                <c:pt idx="326">
                  <c:v>116.21201441537885</c:v>
                </c:pt>
                <c:pt idx="327">
                  <c:v>116.21201441537885</c:v>
                </c:pt>
                <c:pt idx="328">
                  <c:v>116.21201441537885</c:v>
                </c:pt>
                <c:pt idx="329">
                  <c:v>116.21201441537885</c:v>
                </c:pt>
                <c:pt idx="330">
                  <c:v>116.21201441537885</c:v>
                </c:pt>
                <c:pt idx="331">
                  <c:v>116.21201441537885</c:v>
                </c:pt>
                <c:pt idx="332">
                  <c:v>116.21201441537885</c:v>
                </c:pt>
                <c:pt idx="333">
                  <c:v>116.21201441537885</c:v>
                </c:pt>
                <c:pt idx="334">
                  <c:v>116.21201441537885</c:v>
                </c:pt>
                <c:pt idx="335">
                  <c:v>116.21201441537885</c:v>
                </c:pt>
                <c:pt idx="336">
                  <c:v>116.21201441537885</c:v>
                </c:pt>
                <c:pt idx="337">
                  <c:v>116.21201441537885</c:v>
                </c:pt>
                <c:pt idx="338">
                  <c:v>116.21201441537885</c:v>
                </c:pt>
                <c:pt idx="339">
                  <c:v>116.21201441537885</c:v>
                </c:pt>
                <c:pt idx="340">
                  <c:v>116.21201441537885</c:v>
                </c:pt>
                <c:pt idx="341">
                  <c:v>116.21201441537885</c:v>
                </c:pt>
                <c:pt idx="342">
                  <c:v>116.21201441537885</c:v>
                </c:pt>
                <c:pt idx="343">
                  <c:v>116.21201441537885</c:v>
                </c:pt>
                <c:pt idx="344">
                  <c:v>116.21201441537885</c:v>
                </c:pt>
                <c:pt idx="345">
                  <c:v>116.21201441537885</c:v>
                </c:pt>
                <c:pt idx="346">
                  <c:v>116.21201441537885</c:v>
                </c:pt>
                <c:pt idx="347">
                  <c:v>116.21201441537885</c:v>
                </c:pt>
                <c:pt idx="348">
                  <c:v>116.21201441537885</c:v>
                </c:pt>
                <c:pt idx="349">
                  <c:v>116.21201441537885</c:v>
                </c:pt>
                <c:pt idx="350">
                  <c:v>116.21201441537885</c:v>
                </c:pt>
                <c:pt idx="351">
                  <c:v>116.21201441537885</c:v>
                </c:pt>
                <c:pt idx="352">
                  <c:v>116.21201441537885</c:v>
                </c:pt>
                <c:pt idx="353">
                  <c:v>116.21201441537885</c:v>
                </c:pt>
                <c:pt idx="354">
                  <c:v>116.21201441537885</c:v>
                </c:pt>
                <c:pt idx="355">
                  <c:v>116.21201441537885</c:v>
                </c:pt>
                <c:pt idx="356">
                  <c:v>116.21201441537885</c:v>
                </c:pt>
                <c:pt idx="357">
                  <c:v>116.21201441537885</c:v>
                </c:pt>
                <c:pt idx="358">
                  <c:v>116.21201441537885</c:v>
                </c:pt>
                <c:pt idx="359">
                  <c:v>116.21201441537885</c:v>
                </c:pt>
                <c:pt idx="360">
                  <c:v>116.21201441537885</c:v>
                </c:pt>
                <c:pt idx="361">
                  <c:v>116.21201441537885</c:v>
                </c:pt>
                <c:pt idx="362">
                  <c:v>116.21201441537885</c:v>
                </c:pt>
                <c:pt idx="363">
                  <c:v>116.21201441537885</c:v>
                </c:pt>
                <c:pt idx="364">
                  <c:v>116.21201441537885</c:v>
                </c:pt>
                <c:pt idx="365">
                  <c:v>116.21201441537885</c:v>
                </c:pt>
                <c:pt idx="366">
                  <c:v>116.21201441537885</c:v>
                </c:pt>
                <c:pt idx="367">
                  <c:v>116.21201441537885</c:v>
                </c:pt>
                <c:pt idx="368">
                  <c:v>116.21201441537885</c:v>
                </c:pt>
                <c:pt idx="369">
                  <c:v>116.21201441537885</c:v>
                </c:pt>
                <c:pt idx="370">
                  <c:v>116.21201441537885</c:v>
                </c:pt>
                <c:pt idx="371">
                  <c:v>116.21201441537885</c:v>
                </c:pt>
                <c:pt idx="372">
                  <c:v>116.21201441537885</c:v>
                </c:pt>
                <c:pt idx="373">
                  <c:v>116.21201441537885</c:v>
                </c:pt>
                <c:pt idx="374">
                  <c:v>116.21201441537885</c:v>
                </c:pt>
                <c:pt idx="375">
                  <c:v>116.21201441537885</c:v>
                </c:pt>
                <c:pt idx="376">
                  <c:v>116.21201441537885</c:v>
                </c:pt>
                <c:pt idx="377">
                  <c:v>116.21201441537885</c:v>
                </c:pt>
                <c:pt idx="378">
                  <c:v>116.21201441537885</c:v>
                </c:pt>
                <c:pt idx="379">
                  <c:v>116.21201441537885</c:v>
                </c:pt>
                <c:pt idx="380">
                  <c:v>116.21201441537885</c:v>
                </c:pt>
                <c:pt idx="381">
                  <c:v>116.21201441537885</c:v>
                </c:pt>
                <c:pt idx="382">
                  <c:v>116.21201441537885</c:v>
                </c:pt>
                <c:pt idx="383">
                  <c:v>116.21201441537885</c:v>
                </c:pt>
                <c:pt idx="384">
                  <c:v>116.21201441537885</c:v>
                </c:pt>
                <c:pt idx="385">
                  <c:v>116.21201441537885</c:v>
                </c:pt>
                <c:pt idx="386">
                  <c:v>116.21201441537885</c:v>
                </c:pt>
                <c:pt idx="387">
                  <c:v>116.21201441537885</c:v>
                </c:pt>
                <c:pt idx="388">
                  <c:v>116.21201441537885</c:v>
                </c:pt>
                <c:pt idx="389">
                  <c:v>116.21201441537885</c:v>
                </c:pt>
                <c:pt idx="390">
                  <c:v>116.21201441537885</c:v>
                </c:pt>
                <c:pt idx="391">
                  <c:v>116.21201441537885</c:v>
                </c:pt>
                <c:pt idx="392">
                  <c:v>116.21201441537885</c:v>
                </c:pt>
                <c:pt idx="393">
                  <c:v>116.21201441537885</c:v>
                </c:pt>
                <c:pt idx="394">
                  <c:v>116.21201441537885</c:v>
                </c:pt>
                <c:pt idx="395">
                  <c:v>116.21201441537885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RAI_month!$Q$1</c:f>
              <c:strCache>
                <c:ptCount val="1"/>
                <c:pt idx="0">
                  <c:v>P_VRlimit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RAI_month!$A$2:$A$397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RAI_month!$Q$2:$Q$397</c:f>
              <c:numCache>
                <c:formatCode>0</c:formatCode>
                <c:ptCount val="396"/>
                <c:pt idx="0">
                  <c:v>395</c:v>
                </c:pt>
                <c:pt idx="1">
                  <c:v>395</c:v>
                </c:pt>
                <c:pt idx="2">
                  <c:v>395</c:v>
                </c:pt>
                <c:pt idx="3">
                  <c:v>395</c:v>
                </c:pt>
                <c:pt idx="4">
                  <c:v>395</c:v>
                </c:pt>
                <c:pt idx="5">
                  <c:v>395</c:v>
                </c:pt>
                <c:pt idx="6">
                  <c:v>395</c:v>
                </c:pt>
                <c:pt idx="7">
                  <c:v>395</c:v>
                </c:pt>
                <c:pt idx="8">
                  <c:v>395</c:v>
                </c:pt>
                <c:pt idx="9">
                  <c:v>395</c:v>
                </c:pt>
                <c:pt idx="10">
                  <c:v>395</c:v>
                </c:pt>
                <c:pt idx="11">
                  <c:v>395</c:v>
                </c:pt>
                <c:pt idx="12">
                  <c:v>395</c:v>
                </c:pt>
                <c:pt idx="13">
                  <c:v>395</c:v>
                </c:pt>
                <c:pt idx="14">
                  <c:v>395</c:v>
                </c:pt>
                <c:pt idx="15">
                  <c:v>395</c:v>
                </c:pt>
                <c:pt idx="16">
                  <c:v>395</c:v>
                </c:pt>
                <c:pt idx="17">
                  <c:v>395</c:v>
                </c:pt>
                <c:pt idx="18">
                  <c:v>395</c:v>
                </c:pt>
                <c:pt idx="19">
                  <c:v>395</c:v>
                </c:pt>
                <c:pt idx="20">
                  <c:v>395</c:v>
                </c:pt>
                <c:pt idx="21">
                  <c:v>395</c:v>
                </c:pt>
                <c:pt idx="22">
                  <c:v>395</c:v>
                </c:pt>
                <c:pt idx="23">
                  <c:v>395</c:v>
                </c:pt>
                <c:pt idx="24">
                  <c:v>395</c:v>
                </c:pt>
                <c:pt idx="25">
                  <c:v>395</c:v>
                </c:pt>
                <c:pt idx="26">
                  <c:v>395</c:v>
                </c:pt>
                <c:pt idx="27">
                  <c:v>395</c:v>
                </c:pt>
                <c:pt idx="28">
                  <c:v>395</c:v>
                </c:pt>
                <c:pt idx="29">
                  <c:v>395</c:v>
                </c:pt>
                <c:pt idx="30">
                  <c:v>395</c:v>
                </c:pt>
                <c:pt idx="31">
                  <c:v>395</c:v>
                </c:pt>
                <c:pt idx="32">
                  <c:v>395</c:v>
                </c:pt>
                <c:pt idx="33">
                  <c:v>395</c:v>
                </c:pt>
                <c:pt idx="34">
                  <c:v>395</c:v>
                </c:pt>
                <c:pt idx="35">
                  <c:v>395</c:v>
                </c:pt>
                <c:pt idx="36">
                  <c:v>395</c:v>
                </c:pt>
                <c:pt idx="37">
                  <c:v>395</c:v>
                </c:pt>
                <c:pt idx="38">
                  <c:v>395</c:v>
                </c:pt>
                <c:pt idx="39">
                  <c:v>395</c:v>
                </c:pt>
                <c:pt idx="40">
                  <c:v>395</c:v>
                </c:pt>
                <c:pt idx="41">
                  <c:v>395</c:v>
                </c:pt>
                <c:pt idx="42">
                  <c:v>395</c:v>
                </c:pt>
                <c:pt idx="43">
                  <c:v>395</c:v>
                </c:pt>
                <c:pt idx="44">
                  <c:v>395</c:v>
                </c:pt>
                <c:pt idx="45">
                  <c:v>395</c:v>
                </c:pt>
                <c:pt idx="46">
                  <c:v>395</c:v>
                </c:pt>
                <c:pt idx="47">
                  <c:v>395</c:v>
                </c:pt>
                <c:pt idx="48">
                  <c:v>395</c:v>
                </c:pt>
                <c:pt idx="49">
                  <c:v>395</c:v>
                </c:pt>
                <c:pt idx="50">
                  <c:v>395</c:v>
                </c:pt>
                <c:pt idx="51">
                  <c:v>395</c:v>
                </c:pt>
                <c:pt idx="52">
                  <c:v>395</c:v>
                </c:pt>
                <c:pt idx="53">
                  <c:v>395</c:v>
                </c:pt>
                <c:pt idx="54">
                  <c:v>395</c:v>
                </c:pt>
                <c:pt idx="55">
                  <c:v>395</c:v>
                </c:pt>
                <c:pt idx="56">
                  <c:v>395</c:v>
                </c:pt>
                <c:pt idx="57">
                  <c:v>395</c:v>
                </c:pt>
                <c:pt idx="58">
                  <c:v>395</c:v>
                </c:pt>
                <c:pt idx="59">
                  <c:v>395</c:v>
                </c:pt>
                <c:pt idx="60">
                  <c:v>395</c:v>
                </c:pt>
                <c:pt idx="61">
                  <c:v>395</c:v>
                </c:pt>
                <c:pt idx="62">
                  <c:v>395</c:v>
                </c:pt>
                <c:pt idx="63">
                  <c:v>395</c:v>
                </c:pt>
                <c:pt idx="64">
                  <c:v>395</c:v>
                </c:pt>
                <c:pt idx="65">
                  <c:v>395</c:v>
                </c:pt>
                <c:pt idx="66">
                  <c:v>395</c:v>
                </c:pt>
                <c:pt idx="67">
                  <c:v>395</c:v>
                </c:pt>
                <c:pt idx="68">
                  <c:v>395</c:v>
                </c:pt>
                <c:pt idx="69">
                  <c:v>395</c:v>
                </c:pt>
                <c:pt idx="70">
                  <c:v>395</c:v>
                </c:pt>
                <c:pt idx="71">
                  <c:v>395</c:v>
                </c:pt>
                <c:pt idx="72">
                  <c:v>395</c:v>
                </c:pt>
                <c:pt idx="73">
                  <c:v>395</c:v>
                </c:pt>
                <c:pt idx="74">
                  <c:v>395</c:v>
                </c:pt>
                <c:pt idx="75">
                  <c:v>395</c:v>
                </c:pt>
                <c:pt idx="76">
                  <c:v>395</c:v>
                </c:pt>
                <c:pt idx="77">
                  <c:v>395</c:v>
                </c:pt>
                <c:pt idx="78">
                  <c:v>395</c:v>
                </c:pt>
                <c:pt idx="79">
                  <c:v>395</c:v>
                </c:pt>
                <c:pt idx="80">
                  <c:v>395</c:v>
                </c:pt>
                <c:pt idx="81">
                  <c:v>395</c:v>
                </c:pt>
                <c:pt idx="82">
                  <c:v>395</c:v>
                </c:pt>
                <c:pt idx="83">
                  <c:v>395</c:v>
                </c:pt>
                <c:pt idx="84">
                  <c:v>395</c:v>
                </c:pt>
                <c:pt idx="85">
                  <c:v>395</c:v>
                </c:pt>
                <c:pt idx="86">
                  <c:v>395</c:v>
                </c:pt>
                <c:pt idx="87">
                  <c:v>395</c:v>
                </c:pt>
                <c:pt idx="88">
                  <c:v>395</c:v>
                </c:pt>
                <c:pt idx="89">
                  <c:v>395</c:v>
                </c:pt>
                <c:pt idx="90">
                  <c:v>395</c:v>
                </c:pt>
                <c:pt idx="91">
                  <c:v>395</c:v>
                </c:pt>
                <c:pt idx="92">
                  <c:v>395</c:v>
                </c:pt>
                <c:pt idx="93">
                  <c:v>395</c:v>
                </c:pt>
                <c:pt idx="94">
                  <c:v>395</c:v>
                </c:pt>
                <c:pt idx="95">
                  <c:v>395</c:v>
                </c:pt>
                <c:pt idx="96">
                  <c:v>395</c:v>
                </c:pt>
                <c:pt idx="97">
                  <c:v>395</c:v>
                </c:pt>
                <c:pt idx="98">
                  <c:v>395</c:v>
                </c:pt>
                <c:pt idx="99">
                  <c:v>395</c:v>
                </c:pt>
                <c:pt idx="100">
                  <c:v>395</c:v>
                </c:pt>
                <c:pt idx="101">
                  <c:v>395</c:v>
                </c:pt>
                <c:pt idx="102">
                  <c:v>395</c:v>
                </c:pt>
                <c:pt idx="103">
                  <c:v>395</c:v>
                </c:pt>
                <c:pt idx="104">
                  <c:v>395</c:v>
                </c:pt>
                <c:pt idx="105">
                  <c:v>395</c:v>
                </c:pt>
                <c:pt idx="106">
                  <c:v>395</c:v>
                </c:pt>
                <c:pt idx="107">
                  <c:v>395</c:v>
                </c:pt>
                <c:pt idx="108">
                  <c:v>395</c:v>
                </c:pt>
                <c:pt idx="109">
                  <c:v>395</c:v>
                </c:pt>
                <c:pt idx="110">
                  <c:v>395</c:v>
                </c:pt>
                <c:pt idx="111">
                  <c:v>395</c:v>
                </c:pt>
                <c:pt idx="112">
                  <c:v>395</c:v>
                </c:pt>
                <c:pt idx="113">
                  <c:v>395</c:v>
                </c:pt>
                <c:pt idx="114">
                  <c:v>395</c:v>
                </c:pt>
                <c:pt idx="115">
                  <c:v>395</c:v>
                </c:pt>
                <c:pt idx="116">
                  <c:v>395</c:v>
                </c:pt>
                <c:pt idx="117">
                  <c:v>395</c:v>
                </c:pt>
                <c:pt idx="118">
                  <c:v>395</c:v>
                </c:pt>
                <c:pt idx="119">
                  <c:v>395</c:v>
                </c:pt>
                <c:pt idx="120">
                  <c:v>395</c:v>
                </c:pt>
                <c:pt idx="121">
                  <c:v>395</c:v>
                </c:pt>
                <c:pt idx="122">
                  <c:v>395</c:v>
                </c:pt>
                <c:pt idx="123">
                  <c:v>395</c:v>
                </c:pt>
                <c:pt idx="124">
                  <c:v>395</c:v>
                </c:pt>
                <c:pt idx="125">
                  <c:v>395</c:v>
                </c:pt>
                <c:pt idx="126">
                  <c:v>395</c:v>
                </c:pt>
                <c:pt idx="127">
                  <c:v>395</c:v>
                </c:pt>
                <c:pt idx="128">
                  <c:v>395</c:v>
                </c:pt>
                <c:pt idx="129">
                  <c:v>395</c:v>
                </c:pt>
                <c:pt idx="130">
                  <c:v>395</c:v>
                </c:pt>
                <c:pt idx="131">
                  <c:v>395</c:v>
                </c:pt>
                <c:pt idx="132">
                  <c:v>395</c:v>
                </c:pt>
                <c:pt idx="133">
                  <c:v>395</c:v>
                </c:pt>
                <c:pt idx="134">
                  <c:v>395</c:v>
                </c:pt>
                <c:pt idx="135">
                  <c:v>395</c:v>
                </c:pt>
                <c:pt idx="136">
                  <c:v>395</c:v>
                </c:pt>
                <c:pt idx="137">
                  <c:v>395</c:v>
                </c:pt>
                <c:pt idx="138">
                  <c:v>395</c:v>
                </c:pt>
                <c:pt idx="139">
                  <c:v>395</c:v>
                </c:pt>
                <c:pt idx="140">
                  <c:v>395</c:v>
                </c:pt>
                <c:pt idx="141">
                  <c:v>395</c:v>
                </c:pt>
                <c:pt idx="142">
                  <c:v>395</c:v>
                </c:pt>
                <c:pt idx="143">
                  <c:v>395</c:v>
                </c:pt>
                <c:pt idx="144">
                  <c:v>395</c:v>
                </c:pt>
                <c:pt idx="145">
                  <c:v>395</c:v>
                </c:pt>
                <c:pt idx="146">
                  <c:v>395</c:v>
                </c:pt>
                <c:pt idx="147">
                  <c:v>395</c:v>
                </c:pt>
                <c:pt idx="148">
                  <c:v>395</c:v>
                </c:pt>
                <c:pt idx="149">
                  <c:v>395</c:v>
                </c:pt>
                <c:pt idx="150">
                  <c:v>395</c:v>
                </c:pt>
                <c:pt idx="151">
                  <c:v>395</c:v>
                </c:pt>
                <c:pt idx="152">
                  <c:v>395</c:v>
                </c:pt>
                <c:pt idx="153">
                  <c:v>395</c:v>
                </c:pt>
                <c:pt idx="154">
                  <c:v>395</c:v>
                </c:pt>
                <c:pt idx="155">
                  <c:v>395</c:v>
                </c:pt>
                <c:pt idx="156">
                  <c:v>395</c:v>
                </c:pt>
                <c:pt idx="157">
                  <c:v>395</c:v>
                </c:pt>
                <c:pt idx="158">
                  <c:v>395</c:v>
                </c:pt>
                <c:pt idx="159">
                  <c:v>395</c:v>
                </c:pt>
                <c:pt idx="160">
                  <c:v>395</c:v>
                </c:pt>
                <c:pt idx="161">
                  <c:v>395</c:v>
                </c:pt>
                <c:pt idx="162">
                  <c:v>395</c:v>
                </c:pt>
                <c:pt idx="163">
                  <c:v>395</c:v>
                </c:pt>
                <c:pt idx="164">
                  <c:v>395</c:v>
                </c:pt>
                <c:pt idx="165">
                  <c:v>395</c:v>
                </c:pt>
                <c:pt idx="166">
                  <c:v>395</c:v>
                </c:pt>
                <c:pt idx="167">
                  <c:v>395</c:v>
                </c:pt>
                <c:pt idx="168">
                  <c:v>395</c:v>
                </c:pt>
                <c:pt idx="169">
                  <c:v>395</c:v>
                </c:pt>
                <c:pt idx="170">
                  <c:v>395</c:v>
                </c:pt>
                <c:pt idx="171">
                  <c:v>395</c:v>
                </c:pt>
                <c:pt idx="172">
                  <c:v>395</c:v>
                </c:pt>
                <c:pt idx="173">
                  <c:v>395</c:v>
                </c:pt>
                <c:pt idx="174">
                  <c:v>395</c:v>
                </c:pt>
                <c:pt idx="175">
                  <c:v>395</c:v>
                </c:pt>
                <c:pt idx="176">
                  <c:v>395</c:v>
                </c:pt>
                <c:pt idx="177">
                  <c:v>395</c:v>
                </c:pt>
                <c:pt idx="178">
                  <c:v>395</c:v>
                </c:pt>
                <c:pt idx="179">
                  <c:v>395</c:v>
                </c:pt>
                <c:pt idx="180">
                  <c:v>395</c:v>
                </c:pt>
                <c:pt idx="181">
                  <c:v>395</c:v>
                </c:pt>
                <c:pt idx="182">
                  <c:v>395</c:v>
                </c:pt>
                <c:pt idx="183">
                  <c:v>395</c:v>
                </c:pt>
                <c:pt idx="184">
                  <c:v>395</c:v>
                </c:pt>
                <c:pt idx="185">
                  <c:v>395</c:v>
                </c:pt>
                <c:pt idx="186">
                  <c:v>395</c:v>
                </c:pt>
                <c:pt idx="187">
                  <c:v>395</c:v>
                </c:pt>
                <c:pt idx="188">
                  <c:v>395</c:v>
                </c:pt>
                <c:pt idx="189">
                  <c:v>395</c:v>
                </c:pt>
                <c:pt idx="190">
                  <c:v>395</c:v>
                </c:pt>
                <c:pt idx="191">
                  <c:v>395</c:v>
                </c:pt>
                <c:pt idx="192">
                  <c:v>395</c:v>
                </c:pt>
                <c:pt idx="193">
                  <c:v>395</c:v>
                </c:pt>
                <c:pt idx="194">
                  <c:v>395</c:v>
                </c:pt>
                <c:pt idx="195">
                  <c:v>395</c:v>
                </c:pt>
                <c:pt idx="196">
                  <c:v>395</c:v>
                </c:pt>
                <c:pt idx="197">
                  <c:v>395</c:v>
                </c:pt>
                <c:pt idx="198">
                  <c:v>395</c:v>
                </c:pt>
                <c:pt idx="199">
                  <c:v>395</c:v>
                </c:pt>
                <c:pt idx="200">
                  <c:v>395</c:v>
                </c:pt>
                <c:pt idx="201">
                  <c:v>395</c:v>
                </c:pt>
                <c:pt idx="202">
                  <c:v>395</c:v>
                </c:pt>
                <c:pt idx="203">
                  <c:v>395</c:v>
                </c:pt>
                <c:pt idx="204">
                  <c:v>395</c:v>
                </c:pt>
                <c:pt idx="205">
                  <c:v>395</c:v>
                </c:pt>
                <c:pt idx="206">
                  <c:v>395</c:v>
                </c:pt>
                <c:pt idx="207">
                  <c:v>395</c:v>
                </c:pt>
                <c:pt idx="208">
                  <c:v>395</c:v>
                </c:pt>
                <c:pt idx="209">
                  <c:v>395</c:v>
                </c:pt>
                <c:pt idx="210">
                  <c:v>395</c:v>
                </c:pt>
                <c:pt idx="211">
                  <c:v>395</c:v>
                </c:pt>
                <c:pt idx="212">
                  <c:v>395</c:v>
                </c:pt>
                <c:pt idx="213">
                  <c:v>395</c:v>
                </c:pt>
                <c:pt idx="214">
                  <c:v>395</c:v>
                </c:pt>
                <c:pt idx="215">
                  <c:v>395</c:v>
                </c:pt>
                <c:pt idx="216">
                  <c:v>395</c:v>
                </c:pt>
                <c:pt idx="217">
                  <c:v>395</c:v>
                </c:pt>
                <c:pt idx="218">
                  <c:v>395</c:v>
                </c:pt>
                <c:pt idx="219">
                  <c:v>395</c:v>
                </c:pt>
                <c:pt idx="220">
                  <c:v>395</c:v>
                </c:pt>
                <c:pt idx="221">
                  <c:v>395</c:v>
                </c:pt>
                <c:pt idx="222">
                  <c:v>395</c:v>
                </c:pt>
                <c:pt idx="223">
                  <c:v>395</c:v>
                </c:pt>
                <c:pt idx="224">
                  <c:v>395</c:v>
                </c:pt>
                <c:pt idx="225">
                  <c:v>395</c:v>
                </c:pt>
                <c:pt idx="226">
                  <c:v>395</c:v>
                </c:pt>
                <c:pt idx="227">
                  <c:v>395</c:v>
                </c:pt>
                <c:pt idx="228">
                  <c:v>395</c:v>
                </c:pt>
                <c:pt idx="229">
                  <c:v>395</c:v>
                </c:pt>
                <c:pt idx="230">
                  <c:v>395</c:v>
                </c:pt>
                <c:pt idx="231">
                  <c:v>395</c:v>
                </c:pt>
                <c:pt idx="232">
                  <c:v>395</c:v>
                </c:pt>
                <c:pt idx="233">
                  <c:v>395</c:v>
                </c:pt>
                <c:pt idx="234">
                  <c:v>395</c:v>
                </c:pt>
                <c:pt idx="235">
                  <c:v>395</c:v>
                </c:pt>
                <c:pt idx="236">
                  <c:v>395</c:v>
                </c:pt>
                <c:pt idx="237">
                  <c:v>395</c:v>
                </c:pt>
                <c:pt idx="238">
                  <c:v>395</c:v>
                </c:pt>
                <c:pt idx="239">
                  <c:v>395</c:v>
                </c:pt>
                <c:pt idx="240">
                  <c:v>395</c:v>
                </c:pt>
                <c:pt idx="241">
                  <c:v>395</c:v>
                </c:pt>
                <c:pt idx="242">
                  <c:v>395</c:v>
                </c:pt>
                <c:pt idx="243">
                  <c:v>395</c:v>
                </c:pt>
                <c:pt idx="244">
                  <c:v>395</c:v>
                </c:pt>
                <c:pt idx="245">
                  <c:v>395</c:v>
                </c:pt>
                <c:pt idx="246">
                  <c:v>395</c:v>
                </c:pt>
                <c:pt idx="247">
                  <c:v>395</c:v>
                </c:pt>
                <c:pt idx="248">
                  <c:v>395</c:v>
                </c:pt>
                <c:pt idx="249">
                  <c:v>395</c:v>
                </c:pt>
                <c:pt idx="250">
                  <c:v>395</c:v>
                </c:pt>
                <c:pt idx="251">
                  <c:v>395</c:v>
                </c:pt>
                <c:pt idx="252">
                  <c:v>395</c:v>
                </c:pt>
                <c:pt idx="253">
                  <c:v>395</c:v>
                </c:pt>
                <c:pt idx="254">
                  <c:v>395</c:v>
                </c:pt>
                <c:pt idx="255">
                  <c:v>395</c:v>
                </c:pt>
                <c:pt idx="256">
                  <c:v>395</c:v>
                </c:pt>
                <c:pt idx="257">
                  <c:v>395</c:v>
                </c:pt>
                <c:pt idx="258">
                  <c:v>395</c:v>
                </c:pt>
                <c:pt idx="259">
                  <c:v>395</c:v>
                </c:pt>
                <c:pt idx="260">
                  <c:v>395</c:v>
                </c:pt>
                <c:pt idx="261">
                  <c:v>395</c:v>
                </c:pt>
                <c:pt idx="262">
                  <c:v>395</c:v>
                </c:pt>
                <c:pt idx="263">
                  <c:v>395</c:v>
                </c:pt>
                <c:pt idx="264">
                  <c:v>395</c:v>
                </c:pt>
                <c:pt idx="265">
                  <c:v>395</c:v>
                </c:pt>
                <c:pt idx="266">
                  <c:v>395</c:v>
                </c:pt>
                <c:pt idx="267">
                  <c:v>395</c:v>
                </c:pt>
                <c:pt idx="268">
                  <c:v>395</c:v>
                </c:pt>
                <c:pt idx="269">
                  <c:v>395</c:v>
                </c:pt>
                <c:pt idx="270">
                  <c:v>395</c:v>
                </c:pt>
                <c:pt idx="271">
                  <c:v>395</c:v>
                </c:pt>
                <c:pt idx="272">
                  <c:v>395</c:v>
                </c:pt>
                <c:pt idx="273">
                  <c:v>395</c:v>
                </c:pt>
                <c:pt idx="274">
                  <c:v>395</c:v>
                </c:pt>
                <c:pt idx="275">
                  <c:v>395</c:v>
                </c:pt>
                <c:pt idx="276">
                  <c:v>395</c:v>
                </c:pt>
                <c:pt idx="277">
                  <c:v>395</c:v>
                </c:pt>
                <c:pt idx="278">
                  <c:v>395</c:v>
                </c:pt>
                <c:pt idx="279">
                  <c:v>395</c:v>
                </c:pt>
                <c:pt idx="280">
                  <c:v>395</c:v>
                </c:pt>
                <c:pt idx="281">
                  <c:v>395</c:v>
                </c:pt>
                <c:pt idx="282">
                  <c:v>395</c:v>
                </c:pt>
                <c:pt idx="283">
                  <c:v>395</c:v>
                </c:pt>
                <c:pt idx="284">
                  <c:v>395</c:v>
                </c:pt>
                <c:pt idx="285">
                  <c:v>395</c:v>
                </c:pt>
                <c:pt idx="286">
                  <c:v>395</c:v>
                </c:pt>
                <c:pt idx="287">
                  <c:v>395</c:v>
                </c:pt>
                <c:pt idx="288">
                  <c:v>395</c:v>
                </c:pt>
                <c:pt idx="289">
                  <c:v>395</c:v>
                </c:pt>
                <c:pt idx="290">
                  <c:v>395</c:v>
                </c:pt>
                <c:pt idx="291">
                  <c:v>395</c:v>
                </c:pt>
                <c:pt idx="292">
                  <c:v>395</c:v>
                </c:pt>
                <c:pt idx="293">
                  <c:v>395</c:v>
                </c:pt>
                <c:pt idx="294">
                  <c:v>395</c:v>
                </c:pt>
                <c:pt idx="295">
                  <c:v>395</c:v>
                </c:pt>
                <c:pt idx="296">
                  <c:v>395</c:v>
                </c:pt>
                <c:pt idx="297">
                  <c:v>395</c:v>
                </c:pt>
                <c:pt idx="298">
                  <c:v>395</c:v>
                </c:pt>
                <c:pt idx="299">
                  <c:v>395</c:v>
                </c:pt>
                <c:pt idx="300">
                  <c:v>395</c:v>
                </c:pt>
                <c:pt idx="301">
                  <c:v>395</c:v>
                </c:pt>
                <c:pt idx="302">
                  <c:v>395</c:v>
                </c:pt>
                <c:pt idx="303">
                  <c:v>395</c:v>
                </c:pt>
                <c:pt idx="304">
                  <c:v>395</c:v>
                </c:pt>
                <c:pt idx="305">
                  <c:v>395</c:v>
                </c:pt>
                <c:pt idx="306">
                  <c:v>395</c:v>
                </c:pt>
                <c:pt idx="307">
                  <c:v>395</c:v>
                </c:pt>
                <c:pt idx="308">
                  <c:v>395</c:v>
                </c:pt>
                <c:pt idx="309">
                  <c:v>395</c:v>
                </c:pt>
                <c:pt idx="310">
                  <c:v>395</c:v>
                </c:pt>
                <c:pt idx="311">
                  <c:v>395</c:v>
                </c:pt>
                <c:pt idx="312">
                  <c:v>395</c:v>
                </c:pt>
                <c:pt idx="313">
                  <c:v>395</c:v>
                </c:pt>
                <c:pt idx="314">
                  <c:v>395</c:v>
                </c:pt>
                <c:pt idx="315">
                  <c:v>395</c:v>
                </c:pt>
                <c:pt idx="316">
                  <c:v>395</c:v>
                </c:pt>
                <c:pt idx="317">
                  <c:v>395</c:v>
                </c:pt>
                <c:pt idx="318">
                  <c:v>395</c:v>
                </c:pt>
                <c:pt idx="319">
                  <c:v>395</c:v>
                </c:pt>
                <c:pt idx="320">
                  <c:v>395</c:v>
                </c:pt>
                <c:pt idx="321">
                  <c:v>395</c:v>
                </c:pt>
                <c:pt idx="322">
                  <c:v>395</c:v>
                </c:pt>
                <c:pt idx="323">
                  <c:v>395</c:v>
                </c:pt>
                <c:pt idx="324">
                  <c:v>395</c:v>
                </c:pt>
                <c:pt idx="325">
                  <c:v>395</c:v>
                </c:pt>
                <c:pt idx="326">
                  <c:v>395</c:v>
                </c:pt>
                <c:pt idx="327">
                  <c:v>395</c:v>
                </c:pt>
                <c:pt idx="328">
                  <c:v>395</c:v>
                </c:pt>
                <c:pt idx="329">
                  <c:v>395</c:v>
                </c:pt>
                <c:pt idx="330">
                  <c:v>395</c:v>
                </c:pt>
                <c:pt idx="331">
                  <c:v>395</c:v>
                </c:pt>
                <c:pt idx="332">
                  <c:v>395</c:v>
                </c:pt>
                <c:pt idx="333">
                  <c:v>395</c:v>
                </c:pt>
                <c:pt idx="334">
                  <c:v>395</c:v>
                </c:pt>
                <c:pt idx="335">
                  <c:v>395</c:v>
                </c:pt>
                <c:pt idx="336">
                  <c:v>395</c:v>
                </c:pt>
                <c:pt idx="337">
                  <c:v>395</c:v>
                </c:pt>
                <c:pt idx="338">
                  <c:v>395</c:v>
                </c:pt>
                <c:pt idx="339">
                  <c:v>395</c:v>
                </c:pt>
                <c:pt idx="340">
                  <c:v>395</c:v>
                </c:pt>
                <c:pt idx="341">
                  <c:v>395</c:v>
                </c:pt>
                <c:pt idx="342">
                  <c:v>395</c:v>
                </c:pt>
                <c:pt idx="343">
                  <c:v>395</c:v>
                </c:pt>
                <c:pt idx="344">
                  <c:v>395</c:v>
                </c:pt>
                <c:pt idx="345">
                  <c:v>395</c:v>
                </c:pt>
                <c:pt idx="346">
                  <c:v>395</c:v>
                </c:pt>
                <c:pt idx="347">
                  <c:v>395</c:v>
                </c:pt>
                <c:pt idx="348">
                  <c:v>395</c:v>
                </c:pt>
                <c:pt idx="349">
                  <c:v>395</c:v>
                </c:pt>
                <c:pt idx="350">
                  <c:v>395</c:v>
                </c:pt>
                <c:pt idx="351">
                  <c:v>395</c:v>
                </c:pt>
                <c:pt idx="352">
                  <c:v>395</c:v>
                </c:pt>
                <c:pt idx="353">
                  <c:v>395</c:v>
                </c:pt>
                <c:pt idx="354">
                  <c:v>395</c:v>
                </c:pt>
                <c:pt idx="355">
                  <c:v>395</c:v>
                </c:pt>
                <c:pt idx="356">
                  <c:v>395</c:v>
                </c:pt>
                <c:pt idx="357">
                  <c:v>395</c:v>
                </c:pt>
                <c:pt idx="358">
                  <c:v>395</c:v>
                </c:pt>
                <c:pt idx="359">
                  <c:v>395</c:v>
                </c:pt>
                <c:pt idx="360">
                  <c:v>395</c:v>
                </c:pt>
                <c:pt idx="361">
                  <c:v>395</c:v>
                </c:pt>
                <c:pt idx="362">
                  <c:v>395</c:v>
                </c:pt>
                <c:pt idx="363">
                  <c:v>395</c:v>
                </c:pt>
                <c:pt idx="364">
                  <c:v>395</c:v>
                </c:pt>
                <c:pt idx="365">
                  <c:v>395</c:v>
                </c:pt>
                <c:pt idx="366">
                  <c:v>395</c:v>
                </c:pt>
                <c:pt idx="367">
                  <c:v>395</c:v>
                </c:pt>
                <c:pt idx="368">
                  <c:v>395</c:v>
                </c:pt>
                <c:pt idx="369">
                  <c:v>395</c:v>
                </c:pt>
                <c:pt idx="370">
                  <c:v>395</c:v>
                </c:pt>
                <c:pt idx="371">
                  <c:v>395</c:v>
                </c:pt>
                <c:pt idx="372">
                  <c:v>395</c:v>
                </c:pt>
                <c:pt idx="373">
                  <c:v>395</c:v>
                </c:pt>
                <c:pt idx="374">
                  <c:v>395</c:v>
                </c:pt>
                <c:pt idx="375">
                  <c:v>395</c:v>
                </c:pt>
                <c:pt idx="376">
                  <c:v>395</c:v>
                </c:pt>
                <c:pt idx="377">
                  <c:v>395</c:v>
                </c:pt>
                <c:pt idx="378">
                  <c:v>395</c:v>
                </c:pt>
                <c:pt idx="379">
                  <c:v>395</c:v>
                </c:pt>
                <c:pt idx="380">
                  <c:v>395</c:v>
                </c:pt>
                <c:pt idx="381">
                  <c:v>395</c:v>
                </c:pt>
                <c:pt idx="382">
                  <c:v>395</c:v>
                </c:pt>
                <c:pt idx="383">
                  <c:v>395</c:v>
                </c:pt>
                <c:pt idx="384">
                  <c:v>395</c:v>
                </c:pt>
                <c:pt idx="385">
                  <c:v>395</c:v>
                </c:pt>
                <c:pt idx="386">
                  <c:v>395</c:v>
                </c:pt>
                <c:pt idx="387">
                  <c:v>395</c:v>
                </c:pt>
                <c:pt idx="388">
                  <c:v>395</c:v>
                </c:pt>
                <c:pt idx="389">
                  <c:v>395</c:v>
                </c:pt>
                <c:pt idx="390">
                  <c:v>395</c:v>
                </c:pt>
                <c:pt idx="391">
                  <c:v>395</c:v>
                </c:pt>
                <c:pt idx="392">
                  <c:v>395</c:v>
                </c:pt>
                <c:pt idx="393">
                  <c:v>395</c:v>
                </c:pt>
                <c:pt idx="394">
                  <c:v>395</c:v>
                </c:pt>
                <c:pt idx="395">
                  <c:v>395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RAI_month!$R$1</c:f>
              <c:strCache>
                <c:ptCount val="1"/>
                <c:pt idx="0">
                  <c:v>P_ERlimit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RAI_month!$A$2:$A$397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RAI_month!$R$2:$R$397</c:f>
              <c:numCache>
                <c:formatCode>0</c:formatCode>
                <c:ptCount val="396"/>
                <c:pt idx="0">
                  <c:v>675</c:v>
                </c:pt>
                <c:pt idx="1">
                  <c:v>675</c:v>
                </c:pt>
                <c:pt idx="2">
                  <c:v>675</c:v>
                </c:pt>
                <c:pt idx="3">
                  <c:v>675</c:v>
                </c:pt>
                <c:pt idx="4">
                  <c:v>675</c:v>
                </c:pt>
                <c:pt idx="5">
                  <c:v>675</c:v>
                </c:pt>
                <c:pt idx="6">
                  <c:v>675</c:v>
                </c:pt>
                <c:pt idx="7">
                  <c:v>675</c:v>
                </c:pt>
                <c:pt idx="8">
                  <c:v>675</c:v>
                </c:pt>
                <c:pt idx="9">
                  <c:v>675</c:v>
                </c:pt>
                <c:pt idx="10">
                  <c:v>675</c:v>
                </c:pt>
                <c:pt idx="11">
                  <c:v>675</c:v>
                </c:pt>
                <c:pt idx="12">
                  <c:v>675</c:v>
                </c:pt>
                <c:pt idx="13">
                  <c:v>675</c:v>
                </c:pt>
                <c:pt idx="14">
                  <c:v>675</c:v>
                </c:pt>
                <c:pt idx="15">
                  <c:v>675</c:v>
                </c:pt>
                <c:pt idx="16">
                  <c:v>675</c:v>
                </c:pt>
                <c:pt idx="17">
                  <c:v>675</c:v>
                </c:pt>
                <c:pt idx="18">
                  <c:v>675</c:v>
                </c:pt>
                <c:pt idx="19">
                  <c:v>675</c:v>
                </c:pt>
                <c:pt idx="20">
                  <c:v>675</c:v>
                </c:pt>
                <c:pt idx="21">
                  <c:v>675</c:v>
                </c:pt>
                <c:pt idx="22">
                  <c:v>675</c:v>
                </c:pt>
                <c:pt idx="23">
                  <c:v>675</c:v>
                </c:pt>
                <c:pt idx="24">
                  <c:v>675</c:v>
                </c:pt>
                <c:pt idx="25">
                  <c:v>675</c:v>
                </c:pt>
                <c:pt idx="26">
                  <c:v>675</c:v>
                </c:pt>
                <c:pt idx="27">
                  <c:v>675</c:v>
                </c:pt>
                <c:pt idx="28">
                  <c:v>675</c:v>
                </c:pt>
                <c:pt idx="29">
                  <c:v>675</c:v>
                </c:pt>
                <c:pt idx="30">
                  <c:v>675</c:v>
                </c:pt>
                <c:pt idx="31">
                  <c:v>675</c:v>
                </c:pt>
                <c:pt idx="32">
                  <c:v>675</c:v>
                </c:pt>
                <c:pt idx="33">
                  <c:v>675</c:v>
                </c:pt>
                <c:pt idx="34">
                  <c:v>675</c:v>
                </c:pt>
                <c:pt idx="35">
                  <c:v>675</c:v>
                </c:pt>
                <c:pt idx="36">
                  <c:v>675</c:v>
                </c:pt>
                <c:pt idx="37">
                  <c:v>675</c:v>
                </c:pt>
                <c:pt idx="38">
                  <c:v>675</c:v>
                </c:pt>
                <c:pt idx="39">
                  <c:v>675</c:v>
                </c:pt>
                <c:pt idx="40">
                  <c:v>675</c:v>
                </c:pt>
                <c:pt idx="41">
                  <c:v>675</c:v>
                </c:pt>
                <c:pt idx="42">
                  <c:v>675</c:v>
                </c:pt>
                <c:pt idx="43">
                  <c:v>675</c:v>
                </c:pt>
                <c:pt idx="44">
                  <c:v>675</c:v>
                </c:pt>
                <c:pt idx="45">
                  <c:v>675</c:v>
                </c:pt>
                <c:pt idx="46">
                  <c:v>675</c:v>
                </c:pt>
                <c:pt idx="47">
                  <c:v>675</c:v>
                </c:pt>
                <c:pt idx="48">
                  <c:v>675</c:v>
                </c:pt>
                <c:pt idx="49">
                  <c:v>675</c:v>
                </c:pt>
                <c:pt idx="50">
                  <c:v>675</c:v>
                </c:pt>
                <c:pt idx="51">
                  <c:v>675</c:v>
                </c:pt>
                <c:pt idx="52">
                  <c:v>675</c:v>
                </c:pt>
                <c:pt idx="53">
                  <c:v>675</c:v>
                </c:pt>
                <c:pt idx="54">
                  <c:v>675</c:v>
                </c:pt>
                <c:pt idx="55">
                  <c:v>675</c:v>
                </c:pt>
                <c:pt idx="56">
                  <c:v>675</c:v>
                </c:pt>
                <c:pt idx="57">
                  <c:v>675</c:v>
                </c:pt>
                <c:pt idx="58">
                  <c:v>675</c:v>
                </c:pt>
                <c:pt idx="59">
                  <c:v>675</c:v>
                </c:pt>
                <c:pt idx="60">
                  <c:v>675</c:v>
                </c:pt>
                <c:pt idx="61">
                  <c:v>675</c:v>
                </c:pt>
                <c:pt idx="62">
                  <c:v>675</c:v>
                </c:pt>
                <c:pt idx="63">
                  <c:v>675</c:v>
                </c:pt>
                <c:pt idx="64">
                  <c:v>675</c:v>
                </c:pt>
                <c:pt idx="65">
                  <c:v>675</c:v>
                </c:pt>
                <c:pt idx="66">
                  <c:v>675</c:v>
                </c:pt>
                <c:pt idx="67">
                  <c:v>675</c:v>
                </c:pt>
                <c:pt idx="68">
                  <c:v>675</c:v>
                </c:pt>
                <c:pt idx="69">
                  <c:v>675</c:v>
                </c:pt>
                <c:pt idx="70">
                  <c:v>675</c:v>
                </c:pt>
                <c:pt idx="71">
                  <c:v>675</c:v>
                </c:pt>
                <c:pt idx="72">
                  <c:v>675</c:v>
                </c:pt>
                <c:pt idx="73">
                  <c:v>675</c:v>
                </c:pt>
                <c:pt idx="74">
                  <c:v>675</c:v>
                </c:pt>
                <c:pt idx="75">
                  <c:v>675</c:v>
                </c:pt>
                <c:pt idx="76">
                  <c:v>675</c:v>
                </c:pt>
                <c:pt idx="77">
                  <c:v>675</c:v>
                </c:pt>
                <c:pt idx="78">
                  <c:v>675</c:v>
                </c:pt>
                <c:pt idx="79">
                  <c:v>675</c:v>
                </c:pt>
                <c:pt idx="80">
                  <c:v>675</c:v>
                </c:pt>
                <c:pt idx="81">
                  <c:v>675</c:v>
                </c:pt>
                <c:pt idx="82">
                  <c:v>675</c:v>
                </c:pt>
                <c:pt idx="83">
                  <c:v>675</c:v>
                </c:pt>
                <c:pt idx="84">
                  <c:v>675</c:v>
                </c:pt>
                <c:pt idx="85">
                  <c:v>675</c:v>
                </c:pt>
                <c:pt idx="86">
                  <c:v>675</c:v>
                </c:pt>
                <c:pt idx="87">
                  <c:v>675</c:v>
                </c:pt>
                <c:pt idx="88">
                  <c:v>675</c:v>
                </c:pt>
                <c:pt idx="89">
                  <c:v>675</c:v>
                </c:pt>
                <c:pt idx="90">
                  <c:v>675</c:v>
                </c:pt>
                <c:pt idx="91">
                  <c:v>675</c:v>
                </c:pt>
                <c:pt idx="92">
                  <c:v>675</c:v>
                </c:pt>
                <c:pt idx="93">
                  <c:v>675</c:v>
                </c:pt>
                <c:pt idx="94">
                  <c:v>675</c:v>
                </c:pt>
                <c:pt idx="95">
                  <c:v>675</c:v>
                </c:pt>
                <c:pt idx="96">
                  <c:v>675</c:v>
                </c:pt>
                <c:pt idx="97">
                  <c:v>675</c:v>
                </c:pt>
                <c:pt idx="98">
                  <c:v>675</c:v>
                </c:pt>
                <c:pt idx="99">
                  <c:v>675</c:v>
                </c:pt>
                <c:pt idx="100">
                  <c:v>675</c:v>
                </c:pt>
                <c:pt idx="101">
                  <c:v>675</c:v>
                </c:pt>
                <c:pt idx="102">
                  <c:v>675</c:v>
                </c:pt>
                <c:pt idx="103">
                  <c:v>675</c:v>
                </c:pt>
                <c:pt idx="104">
                  <c:v>675</c:v>
                </c:pt>
                <c:pt idx="105">
                  <c:v>675</c:v>
                </c:pt>
                <c:pt idx="106">
                  <c:v>675</c:v>
                </c:pt>
                <c:pt idx="107">
                  <c:v>675</c:v>
                </c:pt>
                <c:pt idx="108">
                  <c:v>675</c:v>
                </c:pt>
                <c:pt idx="109">
                  <c:v>675</c:v>
                </c:pt>
                <c:pt idx="110">
                  <c:v>675</c:v>
                </c:pt>
                <c:pt idx="111">
                  <c:v>675</c:v>
                </c:pt>
                <c:pt idx="112">
                  <c:v>675</c:v>
                </c:pt>
                <c:pt idx="113">
                  <c:v>675</c:v>
                </c:pt>
                <c:pt idx="114">
                  <c:v>675</c:v>
                </c:pt>
                <c:pt idx="115">
                  <c:v>675</c:v>
                </c:pt>
                <c:pt idx="116">
                  <c:v>675</c:v>
                </c:pt>
                <c:pt idx="117">
                  <c:v>675</c:v>
                </c:pt>
                <c:pt idx="118">
                  <c:v>675</c:v>
                </c:pt>
                <c:pt idx="119">
                  <c:v>675</c:v>
                </c:pt>
                <c:pt idx="120">
                  <c:v>675</c:v>
                </c:pt>
                <c:pt idx="121">
                  <c:v>675</c:v>
                </c:pt>
                <c:pt idx="122">
                  <c:v>675</c:v>
                </c:pt>
                <c:pt idx="123">
                  <c:v>675</c:v>
                </c:pt>
                <c:pt idx="124">
                  <c:v>675</c:v>
                </c:pt>
                <c:pt idx="125">
                  <c:v>675</c:v>
                </c:pt>
                <c:pt idx="126">
                  <c:v>675</c:v>
                </c:pt>
                <c:pt idx="127">
                  <c:v>675</c:v>
                </c:pt>
                <c:pt idx="128">
                  <c:v>675</c:v>
                </c:pt>
                <c:pt idx="129">
                  <c:v>675</c:v>
                </c:pt>
                <c:pt idx="130">
                  <c:v>675</c:v>
                </c:pt>
                <c:pt idx="131">
                  <c:v>675</c:v>
                </c:pt>
                <c:pt idx="132">
                  <c:v>675</c:v>
                </c:pt>
                <c:pt idx="133">
                  <c:v>675</c:v>
                </c:pt>
                <c:pt idx="134">
                  <c:v>675</c:v>
                </c:pt>
                <c:pt idx="135">
                  <c:v>675</c:v>
                </c:pt>
                <c:pt idx="136">
                  <c:v>675</c:v>
                </c:pt>
                <c:pt idx="137">
                  <c:v>675</c:v>
                </c:pt>
                <c:pt idx="138">
                  <c:v>675</c:v>
                </c:pt>
                <c:pt idx="139">
                  <c:v>675</c:v>
                </c:pt>
                <c:pt idx="140">
                  <c:v>675</c:v>
                </c:pt>
                <c:pt idx="141">
                  <c:v>675</c:v>
                </c:pt>
                <c:pt idx="142">
                  <c:v>675</c:v>
                </c:pt>
                <c:pt idx="143">
                  <c:v>675</c:v>
                </c:pt>
                <c:pt idx="144">
                  <c:v>675</c:v>
                </c:pt>
                <c:pt idx="145">
                  <c:v>675</c:v>
                </c:pt>
                <c:pt idx="146">
                  <c:v>675</c:v>
                </c:pt>
                <c:pt idx="147">
                  <c:v>675</c:v>
                </c:pt>
                <c:pt idx="148">
                  <c:v>675</c:v>
                </c:pt>
                <c:pt idx="149">
                  <c:v>675</c:v>
                </c:pt>
                <c:pt idx="150">
                  <c:v>675</c:v>
                </c:pt>
                <c:pt idx="151">
                  <c:v>675</c:v>
                </c:pt>
                <c:pt idx="152">
                  <c:v>675</c:v>
                </c:pt>
                <c:pt idx="153">
                  <c:v>675</c:v>
                </c:pt>
                <c:pt idx="154">
                  <c:v>675</c:v>
                </c:pt>
                <c:pt idx="155">
                  <c:v>675</c:v>
                </c:pt>
                <c:pt idx="156">
                  <c:v>675</c:v>
                </c:pt>
                <c:pt idx="157">
                  <c:v>675</c:v>
                </c:pt>
                <c:pt idx="158">
                  <c:v>675</c:v>
                </c:pt>
                <c:pt idx="159">
                  <c:v>675</c:v>
                </c:pt>
                <c:pt idx="160">
                  <c:v>675</c:v>
                </c:pt>
                <c:pt idx="161">
                  <c:v>675</c:v>
                </c:pt>
                <c:pt idx="162">
                  <c:v>675</c:v>
                </c:pt>
                <c:pt idx="163">
                  <c:v>675</c:v>
                </c:pt>
                <c:pt idx="164">
                  <c:v>675</c:v>
                </c:pt>
                <c:pt idx="165">
                  <c:v>675</c:v>
                </c:pt>
                <c:pt idx="166">
                  <c:v>675</c:v>
                </c:pt>
                <c:pt idx="167">
                  <c:v>675</c:v>
                </c:pt>
                <c:pt idx="168">
                  <c:v>675</c:v>
                </c:pt>
                <c:pt idx="169">
                  <c:v>675</c:v>
                </c:pt>
                <c:pt idx="170">
                  <c:v>675</c:v>
                </c:pt>
                <c:pt idx="171">
                  <c:v>675</c:v>
                </c:pt>
                <c:pt idx="172">
                  <c:v>675</c:v>
                </c:pt>
                <c:pt idx="173">
                  <c:v>675</c:v>
                </c:pt>
                <c:pt idx="174">
                  <c:v>675</c:v>
                </c:pt>
                <c:pt idx="175">
                  <c:v>675</c:v>
                </c:pt>
                <c:pt idx="176">
                  <c:v>675</c:v>
                </c:pt>
                <c:pt idx="177">
                  <c:v>675</c:v>
                </c:pt>
                <c:pt idx="178">
                  <c:v>675</c:v>
                </c:pt>
                <c:pt idx="179">
                  <c:v>675</c:v>
                </c:pt>
                <c:pt idx="180">
                  <c:v>675</c:v>
                </c:pt>
                <c:pt idx="181">
                  <c:v>675</c:v>
                </c:pt>
                <c:pt idx="182">
                  <c:v>675</c:v>
                </c:pt>
                <c:pt idx="183">
                  <c:v>675</c:v>
                </c:pt>
                <c:pt idx="184">
                  <c:v>675</c:v>
                </c:pt>
                <c:pt idx="185">
                  <c:v>675</c:v>
                </c:pt>
                <c:pt idx="186">
                  <c:v>675</c:v>
                </c:pt>
                <c:pt idx="187">
                  <c:v>675</c:v>
                </c:pt>
                <c:pt idx="188">
                  <c:v>675</c:v>
                </c:pt>
                <c:pt idx="189">
                  <c:v>675</c:v>
                </c:pt>
                <c:pt idx="190">
                  <c:v>675</c:v>
                </c:pt>
                <c:pt idx="191">
                  <c:v>675</c:v>
                </c:pt>
                <c:pt idx="192">
                  <c:v>675</c:v>
                </c:pt>
                <c:pt idx="193">
                  <c:v>675</c:v>
                </c:pt>
                <c:pt idx="194">
                  <c:v>675</c:v>
                </c:pt>
                <c:pt idx="195">
                  <c:v>675</c:v>
                </c:pt>
                <c:pt idx="196">
                  <c:v>675</c:v>
                </c:pt>
                <c:pt idx="197">
                  <c:v>675</c:v>
                </c:pt>
                <c:pt idx="198">
                  <c:v>675</c:v>
                </c:pt>
                <c:pt idx="199">
                  <c:v>675</c:v>
                </c:pt>
                <c:pt idx="200">
                  <c:v>675</c:v>
                </c:pt>
                <c:pt idx="201">
                  <c:v>675</c:v>
                </c:pt>
                <c:pt idx="202">
                  <c:v>675</c:v>
                </c:pt>
                <c:pt idx="203">
                  <c:v>675</c:v>
                </c:pt>
                <c:pt idx="204">
                  <c:v>675</c:v>
                </c:pt>
                <c:pt idx="205">
                  <c:v>675</c:v>
                </c:pt>
                <c:pt idx="206">
                  <c:v>675</c:v>
                </c:pt>
                <c:pt idx="207">
                  <c:v>675</c:v>
                </c:pt>
                <c:pt idx="208">
                  <c:v>675</c:v>
                </c:pt>
                <c:pt idx="209">
                  <c:v>675</c:v>
                </c:pt>
                <c:pt idx="210">
                  <c:v>675</c:v>
                </c:pt>
                <c:pt idx="211">
                  <c:v>675</c:v>
                </c:pt>
                <c:pt idx="212">
                  <c:v>675</c:v>
                </c:pt>
                <c:pt idx="213">
                  <c:v>675</c:v>
                </c:pt>
                <c:pt idx="214">
                  <c:v>675</c:v>
                </c:pt>
                <c:pt idx="215">
                  <c:v>675</c:v>
                </c:pt>
                <c:pt idx="216">
                  <c:v>675</c:v>
                </c:pt>
                <c:pt idx="217">
                  <c:v>675</c:v>
                </c:pt>
                <c:pt idx="218">
                  <c:v>675</c:v>
                </c:pt>
                <c:pt idx="219">
                  <c:v>675</c:v>
                </c:pt>
                <c:pt idx="220">
                  <c:v>675</c:v>
                </c:pt>
                <c:pt idx="221">
                  <c:v>675</c:v>
                </c:pt>
                <c:pt idx="222">
                  <c:v>675</c:v>
                </c:pt>
                <c:pt idx="223">
                  <c:v>675</c:v>
                </c:pt>
                <c:pt idx="224">
                  <c:v>675</c:v>
                </c:pt>
                <c:pt idx="225">
                  <c:v>675</c:v>
                </c:pt>
                <c:pt idx="226">
                  <c:v>675</c:v>
                </c:pt>
                <c:pt idx="227">
                  <c:v>675</c:v>
                </c:pt>
                <c:pt idx="228">
                  <c:v>675</c:v>
                </c:pt>
                <c:pt idx="229">
                  <c:v>675</c:v>
                </c:pt>
                <c:pt idx="230">
                  <c:v>675</c:v>
                </c:pt>
                <c:pt idx="231">
                  <c:v>675</c:v>
                </c:pt>
                <c:pt idx="232">
                  <c:v>675</c:v>
                </c:pt>
                <c:pt idx="233">
                  <c:v>675</c:v>
                </c:pt>
                <c:pt idx="234">
                  <c:v>675</c:v>
                </c:pt>
                <c:pt idx="235">
                  <c:v>675</c:v>
                </c:pt>
                <c:pt idx="236">
                  <c:v>675</c:v>
                </c:pt>
                <c:pt idx="237">
                  <c:v>675</c:v>
                </c:pt>
                <c:pt idx="238">
                  <c:v>675</c:v>
                </c:pt>
                <c:pt idx="239">
                  <c:v>675</c:v>
                </c:pt>
                <c:pt idx="240">
                  <c:v>675</c:v>
                </c:pt>
                <c:pt idx="241">
                  <c:v>675</c:v>
                </c:pt>
                <c:pt idx="242">
                  <c:v>675</c:v>
                </c:pt>
                <c:pt idx="243">
                  <c:v>675</c:v>
                </c:pt>
                <c:pt idx="244">
                  <c:v>675</c:v>
                </c:pt>
                <c:pt idx="245">
                  <c:v>675</c:v>
                </c:pt>
                <c:pt idx="246">
                  <c:v>675</c:v>
                </c:pt>
                <c:pt idx="247">
                  <c:v>675</c:v>
                </c:pt>
                <c:pt idx="248">
                  <c:v>675</c:v>
                </c:pt>
                <c:pt idx="249">
                  <c:v>675</c:v>
                </c:pt>
                <c:pt idx="250">
                  <c:v>675</c:v>
                </c:pt>
                <c:pt idx="251">
                  <c:v>675</c:v>
                </c:pt>
                <c:pt idx="252">
                  <c:v>675</c:v>
                </c:pt>
                <c:pt idx="253">
                  <c:v>675</c:v>
                </c:pt>
                <c:pt idx="254">
                  <c:v>675</c:v>
                </c:pt>
                <c:pt idx="255">
                  <c:v>675</c:v>
                </c:pt>
                <c:pt idx="256">
                  <c:v>675</c:v>
                </c:pt>
                <c:pt idx="257">
                  <c:v>675</c:v>
                </c:pt>
                <c:pt idx="258">
                  <c:v>675</c:v>
                </c:pt>
                <c:pt idx="259">
                  <c:v>675</c:v>
                </c:pt>
                <c:pt idx="260">
                  <c:v>675</c:v>
                </c:pt>
                <c:pt idx="261">
                  <c:v>675</c:v>
                </c:pt>
                <c:pt idx="262">
                  <c:v>675</c:v>
                </c:pt>
                <c:pt idx="263">
                  <c:v>675</c:v>
                </c:pt>
                <c:pt idx="264">
                  <c:v>675</c:v>
                </c:pt>
                <c:pt idx="265">
                  <c:v>675</c:v>
                </c:pt>
                <c:pt idx="266">
                  <c:v>675</c:v>
                </c:pt>
                <c:pt idx="267">
                  <c:v>675</c:v>
                </c:pt>
                <c:pt idx="268">
                  <c:v>675</c:v>
                </c:pt>
                <c:pt idx="269">
                  <c:v>675</c:v>
                </c:pt>
                <c:pt idx="270">
                  <c:v>675</c:v>
                </c:pt>
                <c:pt idx="271">
                  <c:v>675</c:v>
                </c:pt>
                <c:pt idx="272">
                  <c:v>675</c:v>
                </c:pt>
                <c:pt idx="273">
                  <c:v>675</c:v>
                </c:pt>
                <c:pt idx="274">
                  <c:v>675</c:v>
                </c:pt>
                <c:pt idx="275">
                  <c:v>675</c:v>
                </c:pt>
                <c:pt idx="276">
                  <c:v>675</c:v>
                </c:pt>
                <c:pt idx="277">
                  <c:v>675</c:v>
                </c:pt>
                <c:pt idx="278">
                  <c:v>675</c:v>
                </c:pt>
                <c:pt idx="279">
                  <c:v>675</c:v>
                </c:pt>
                <c:pt idx="280">
                  <c:v>675</c:v>
                </c:pt>
                <c:pt idx="281">
                  <c:v>675</c:v>
                </c:pt>
                <c:pt idx="282">
                  <c:v>675</c:v>
                </c:pt>
                <c:pt idx="283">
                  <c:v>675</c:v>
                </c:pt>
                <c:pt idx="284">
                  <c:v>675</c:v>
                </c:pt>
                <c:pt idx="285">
                  <c:v>675</c:v>
                </c:pt>
                <c:pt idx="286">
                  <c:v>675</c:v>
                </c:pt>
                <c:pt idx="287">
                  <c:v>675</c:v>
                </c:pt>
                <c:pt idx="288">
                  <c:v>675</c:v>
                </c:pt>
                <c:pt idx="289">
                  <c:v>675</c:v>
                </c:pt>
                <c:pt idx="290">
                  <c:v>675</c:v>
                </c:pt>
                <c:pt idx="291">
                  <c:v>675</c:v>
                </c:pt>
                <c:pt idx="292">
                  <c:v>675</c:v>
                </c:pt>
                <c:pt idx="293">
                  <c:v>675</c:v>
                </c:pt>
                <c:pt idx="294">
                  <c:v>675</c:v>
                </c:pt>
                <c:pt idx="295">
                  <c:v>675</c:v>
                </c:pt>
                <c:pt idx="296">
                  <c:v>675</c:v>
                </c:pt>
                <c:pt idx="297">
                  <c:v>675</c:v>
                </c:pt>
                <c:pt idx="298">
                  <c:v>675</c:v>
                </c:pt>
                <c:pt idx="299">
                  <c:v>675</c:v>
                </c:pt>
                <c:pt idx="300">
                  <c:v>675</c:v>
                </c:pt>
                <c:pt idx="301">
                  <c:v>675</c:v>
                </c:pt>
                <c:pt idx="302">
                  <c:v>675</c:v>
                </c:pt>
                <c:pt idx="303">
                  <c:v>675</c:v>
                </c:pt>
                <c:pt idx="304">
                  <c:v>675</c:v>
                </c:pt>
                <c:pt idx="305">
                  <c:v>675</c:v>
                </c:pt>
                <c:pt idx="306">
                  <c:v>675</c:v>
                </c:pt>
                <c:pt idx="307">
                  <c:v>675</c:v>
                </c:pt>
                <c:pt idx="308">
                  <c:v>675</c:v>
                </c:pt>
                <c:pt idx="309">
                  <c:v>675</c:v>
                </c:pt>
                <c:pt idx="310">
                  <c:v>675</c:v>
                </c:pt>
                <c:pt idx="311">
                  <c:v>675</c:v>
                </c:pt>
                <c:pt idx="312">
                  <c:v>675</c:v>
                </c:pt>
                <c:pt idx="313">
                  <c:v>675</c:v>
                </c:pt>
                <c:pt idx="314">
                  <c:v>675</c:v>
                </c:pt>
                <c:pt idx="315">
                  <c:v>675</c:v>
                </c:pt>
                <c:pt idx="316">
                  <c:v>675</c:v>
                </c:pt>
                <c:pt idx="317">
                  <c:v>675</c:v>
                </c:pt>
                <c:pt idx="318">
                  <c:v>675</c:v>
                </c:pt>
                <c:pt idx="319">
                  <c:v>675</c:v>
                </c:pt>
                <c:pt idx="320">
                  <c:v>675</c:v>
                </c:pt>
                <c:pt idx="321">
                  <c:v>675</c:v>
                </c:pt>
                <c:pt idx="322">
                  <c:v>675</c:v>
                </c:pt>
                <c:pt idx="323">
                  <c:v>675</c:v>
                </c:pt>
                <c:pt idx="324">
                  <c:v>675</c:v>
                </c:pt>
                <c:pt idx="325">
                  <c:v>675</c:v>
                </c:pt>
                <c:pt idx="326">
                  <c:v>675</c:v>
                </c:pt>
                <c:pt idx="327">
                  <c:v>675</c:v>
                </c:pt>
                <c:pt idx="328">
                  <c:v>675</c:v>
                </c:pt>
                <c:pt idx="329">
                  <c:v>675</c:v>
                </c:pt>
                <c:pt idx="330">
                  <c:v>675</c:v>
                </c:pt>
                <c:pt idx="331">
                  <c:v>675</c:v>
                </c:pt>
                <c:pt idx="332">
                  <c:v>675</c:v>
                </c:pt>
                <c:pt idx="333">
                  <c:v>675</c:v>
                </c:pt>
                <c:pt idx="334">
                  <c:v>675</c:v>
                </c:pt>
                <c:pt idx="335">
                  <c:v>675</c:v>
                </c:pt>
                <c:pt idx="336">
                  <c:v>675</c:v>
                </c:pt>
                <c:pt idx="337">
                  <c:v>675</c:v>
                </c:pt>
                <c:pt idx="338">
                  <c:v>675</c:v>
                </c:pt>
                <c:pt idx="339">
                  <c:v>675</c:v>
                </c:pt>
                <c:pt idx="340">
                  <c:v>675</c:v>
                </c:pt>
                <c:pt idx="341">
                  <c:v>675</c:v>
                </c:pt>
                <c:pt idx="342">
                  <c:v>675</c:v>
                </c:pt>
                <c:pt idx="343">
                  <c:v>675</c:v>
                </c:pt>
                <c:pt idx="344">
                  <c:v>675</c:v>
                </c:pt>
                <c:pt idx="345">
                  <c:v>675</c:v>
                </c:pt>
                <c:pt idx="346">
                  <c:v>675</c:v>
                </c:pt>
                <c:pt idx="347">
                  <c:v>675</c:v>
                </c:pt>
                <c:pt idx="348">
                  <c:v>675</c:v>
                </c:pt>
                <c:pt idx="349">
                  <c:v>675</c:v>
                </c:pt>
                <c:pt idx="350">
                  <c:v>675</c:v>
                </c:pt>
                <c:pt idx="351">
                  <c:v>675</c:v>
                </c:pt>
                <c:pt idx="352">
                  <c:v>675</c:v>
                </c:pt>
                <c:pt idx="353">
                  <c:v>675</c:v>
                </c:pt>
                <c:pt idx="354">
                  <c:v>675</c:v>
                </c:pt>
                <c:pt idx="355">
                  <c:v>675</c:v>
                </c:pt>
                <c:pt idx="356">
                  <c:v>675</c:v>
                </c:pt>
                <c:pt idx="357">
                  <c:v>675</c:v>
                </c:pt>
                <c:pt idx="358">
                  <c:v>675</c:v>
                </c:pt>
                <c:pt idx="359">
                  <c:v>675</c:v>
                </c:pt>
                <c:pt idx="360">
                  <c:v>675</c:v>
                </c:pt>
                <c:pt idx="361">
                  <c:v>675</c:v>
                </c:pt>
                <c:pt idx="362">
                  <c:v>675</c:v>
                </c:pt>
                <c:pt idx="363">
                  <c:v>675</c:v>
                </c:pt>
                <c:pt idx="364">
                  <c:v>675</c:v>
                </c:pt>
                <c:pt idx="365">
                  <c:v>675</c:v>
                </c:pt>
                <c:pt idx="366">
                  <c:v>675</c:v>
                </c:pt>
                <c:pt idx="367">
                  <c:v>675</c:v>
                </c:pt>
                <c:pt idx="368">
                  <c:v>675</c:v>
                </c:pt>
                <c:pt idx="369">
                  <c:v>675</c:v>
                </c:pt>
                <c:pt idx="370">
                  <c:v>675</c:v>
                </c:pt>
                <c:pt idx="371">
                  <c:v>675</c:v>
                </c:pt>
                <c:pt idx="372">
                  <c:v>675</c:v>
                </c:pt>
                <c:pt idx="373">
                  <c:v>675</c:v>
                </c:pt>
                <c:pt idx="374">
                  <c:v>675</c:v>
                </c:pt>
                <c:pt idx="375">
                  <c:v>675</c:v>
                </c:pt>
                <c:pt idx="376">
                  <c:v>675</c:v>
                </c:pt>
                <c:pt idx="377">
                  <c:v>675</c:v>
                </c:pt>
                <c:pt idx="378">
                  <c:v>675</c:v>
                </c:pt>
                <c:pt idx="379">
                  <c:v>675</c:v>
                </c:pt>
                <c:pt idx="380">
                  <c:v>675</c:v>
                </c:pt>
                <c:pt idx="381">
                  <c:v>675</c:v>
                </c:pt>
                <c:pt idx="382">
                  <c:v>675</c:v>
                </c:pt>
                <c:pt idx="383">
                  <c:v>675</c:v>
                </c:pt>
                <c:pt idx="384">
                  <c:v>675</c:v>
                </c:pt>
                <c:pt idx="385">
                  <c:v>675</c:v>
                </c:pt>
                <c:pt idx="386">
                  <c:v>675</c:v>
                </c:pt>
                <c:pt idx="387">
                  <c:v>675</c:v>
                </c:pt>
                <c:pt idx="388">
                  <c:v>675</c:v>
                </c:pt>
                <c:pt idx="389">
                  <c:v>675</c:v>
                </c:pt>
                <c:pt idx="390">
                  <c:v>675</c:v>
                </c:pt>
                <c:pt idx="391">
                  <c:v>675</c:v>
                </c:pt>
                <c:pt idx="392">
                  <c:v>675</c:v>
                </c:pt>
                <c:pt idx="393">
                  <c:v>675</c:v>
                </c:pt>
                <c:pt idx="394">
                  <c:v>675</c:v>
                </c:pt>
                <c:pt idx="395">
                  <c:v>675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580544"/>
        <c:axId val="416697152"/>
      </c:lineChart>
      <c:dateAx>
        <c:axId val="417580544"/>
        <c:scaling>
          <c:orientation val="minMax"/>
          <c:max val="38930"/>
          <c:min val="26908"/>
        </c:scaling>
        <c:delete val="0"/>
        <c:axPos val="t"/>
        <c:numFmt formatCode="yyyy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416697152"/>
        <c:crosses val="max"/>
        <c:auto val="1"/>
        <c:lblOffset val="100"/>
        <c:baseTimeUnit val="months"/>
        <c:majorUnit val="12"/>
        <c:majorTimeUnit val="months"/>
      </c:dateAx>
      <c:valAx>
        <c:axId val="416697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75805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1"/>
          <c:tx>
            <c:strRef>
              <c:f>Annual_Analyse!$L$1</c:f>
              <c:strCache>
                <c:ptCount val="1"/>
                <c:pt idx="0">
                  <c:v>Annual Average Value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Annual_Analyse!$A$2:$A$34</c:f>
              <c:strCache>
                <c:ptCount val="33"/>
                <c:pt idx="0">
                  <c:v>1973/1974</c:v>
                </c:pt>
                <c:pt idx="1">
                  <c:v>1974/1975</c:v>
                </c:pt>
                <c:pt idx="2">
                  <c:v>1975/1976</c:v>
                </c:pt>
                <c:pt idx="3">
                  <c:v>1976/1977</c:v>
                </c:pt>
                <c:pt idx="4">
                  <c:v>1977/1978</c:v>
                </c:pt>
                <c:pt idx="5">
                  <c:v>1978/1979</c:v>
                </c:pt>
                <c:pt idx="6">
                  <c:v>1979/1980</c:v>
                </c:pt>
                <c:pt idx="7">
                  <c:v>1980/1981</c:v>
                </c:pt>
                <c:pt idx="8">
                  <c:v>1981/1982</c:v>
                </c:pt>
                <c:pt idx="9">
                  <c:v>1982/1983</c:v>
                </c:pt>
                <c:pt idx="10">
                  <c:v>1983/1984</c:v>
                </c:pt>
                <c:pt idx="11">
                  <c:v>1984/1985</c:v>
                </c:pt>
                <c:pt idx="12">
                  <c:v>1985/1986</c:v>
                </c:pt>
                <c:pt idx="13">
                  <c:v>1986/1987</c:v>
                </c:pt>
                <c:pt idx="14">
                  <c:v>1987/1988</c:v>
                </c:pt>
                <c:pt idx="15">
                  <c:v>1988/1989</c:v>
                </c:pt>
                <c:pt idx="16">
                  <c:v>1989/1990</c:v>
                </c:pt>
                <c:pt idx="17">
                  <c:v>1990/1991</c:v>
                </c:pt>
                <c:pt idx="18">
                  <c:v>1991/1992</c:v>
                </c:pt>
                <c:pt idx="19">
                  <c:v>1992/1993</c:v>
                </c:pt>
                <c:pt idx="20">
                  <c:v>1993/1994</c:v>
                </c:pt>
                <c:pt idx="21">
                  <c:v>1994/1995</c:v>
                </c:pt>
                <c:pt idx="22">
                  <c:v>1995/1996</c:v>
                </c:pt>
                <c:pt idx="23">
                  <c:v>1996/1997</c:v>
                </c:pt>
                <c:pt idx="24">
                  <c:v>1997/1998</c:v>
                </c:pt>
                <c:pt idx="25">
                  <c:v>1998/1999</c:v>
                </c:pt>
                <c:pt idx="26">
                  <c:v>1999/2000</c:v>
                </c:pt>
                <c:pt idx="27">
                  <c:v>2000/2001</c:v>
                </c:pt>
                <c:pt idx="28">
                  <c:v>2001/2002</c:v>
                </c:pt>
                <c:pt idx="29">
                  <c:v>2002/2003</c:v>
                </c:pt>
                <c:pt idx="30">
                  <c:v>2003/2004</c:v>
                </c:pt>
                <c:pt idx="31">
                  <c:v>2004/2005</c:v>
                </c:pt>
                <c:pt idx="32">
                  <c:v>2005/2006</c:v>
                </c:pt>
              </c:strCache>
            </c:strRef>
          </c:cat>
          <c:val>
            <c:numRef>
              <c:f>Annual_Analyse!$L$2:$L$34</c:f>
              <c:numCache>
                <c:formatCode>0</c:formatCode>
                <c:ptCount val="33"/>
                <c:pt idx="0">
                  <c:v>1792.3750141859064</c:v>
                </c:pt>
                <c:pt idx="1">
                  <c:v>1459.3999910652635</c:v>
                </c:pt>
                <c:pt idx="2">
                  <c:v>1249.8750003576276</c:v>
                </c:pt>
                <c:pt idx="3">
                  <c:v>1493.3699992015963</c:v>
                </c:pt>
                <c:pt idx="4">
                  <c:v>2089.6600059032444</c:v>
                </c:pt>
                <c:pt idx="5">
                  <c:v>1803.3999911785131</c:v>
                </c:pt>
                <c:pt idx="6">
                  <c:v>1669.3000064849855</c:v>
                </c:pt>
                <c:pt idx="7">
                  <c:v>1413.7799933910369</c:v>
                </c:pt>
                <c:pt idx="8">
                  <c:v>1627.7274880051607</c:v>
                </c:pt>
                <c:pt idx="9">
                  <c:v>1310.5749933309851</c:v>
                </c:pt>
                <c:pt idx="10">
                  <c:v>1227.8375077461826</c:v>
                </c:pt>
                <c:pt idx="11">
                  <c:v>1392.2925057530406</c:v>
                </c:pt>
                <c:pt idx="12">
                  <c:v>1419.6200041085485</c:v>
                </c:pt>
                <c:pt idx="13">
                  <c:v>1107.9899990320205</c:v>
                </c:pt>
                <c:pt idx="14">
                  <c:v>1575.4799998283388</c:v>
                </c:pt>
                <c:pt idx="15">
                  <c:v>1246.5099923461669</c:v>
                </c:pt>
                <c:pt idx="16">
                  <c:v>1642.0199904203412</c:v>
                </c:pt>
                <c:pt idx="17">
                  <c:v>1307.4700033381582</c:v>
                </c:pt>
                <c:pt idx="18">
                  <c:v>1474.1100020170218</c:v>
                </c:pt>
                <c:pt idx="19">
                  <c:v>1313.1800016693771</c:v>
                </c:pt>
                <c:pt idx="20">
                  <c:v>1349.6944427917401</c:v>
                </c:pt>
                <c:pt idx="21">
                  <c:v>1167.8777802255418</c:v>
                </c:pt>
                <c:pt idx="22">
                  <c:v>1061.6880963359561</c:v>
                </c:pt>
                <c:pt idx="23">
                  <c:v>1533.4285588264465</c:v>
                </c:pt>
                <c:pt idx="24">
                  <c:v>945.61428659302851</c:v>
                </c:pt>
                <c:pt idx="25">
                  <c:v>1139.7285788825577</c:v>
                </c:pt>
                <c:pt idx="26">
                  <c:v>1542.1857123085429</c:v>
                </c:pt>
                <c:pt idx="27">
                  <c:v>1135.9699986219402</c:v>
                </c:pt>
                <c:pt idx="28">
                  <c:v>1134.2399987697599</c:v>
                </c:pt>
                <c:pt idx="29">
                  <c:v>1230.349999666214</c:v>
                </c:pt>
                <c:pt idx="30">
                  <c:v>1514.7599965184927</c:v>
                </c:pt>
                <c:pt idx="31">
                  <c:v>1297.649999499321</c:v>
                </c:pt>
                <c:pt idx="32">
                  <c:v>1350.7977700869237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481792"/>
        <c:axId val="134308992"/>
      </c:barChart>
      <c:lineChart>
        <c:grouping val="stacked"/>
        <c:varyColors val="0"/>
        <c:ser>
          <c:idx val="3"/>
          <c:order val="2"/>
          <c:tx>
            <c:strRef>
              <c:f>Annual_Analyse!$M$1</c:f>
              <c:strCache>
                <c:ptCount val="1"/>
                <c:pt idx="0">
                  <c:v>Moving average (5 years)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Annual_Analyse!$A$2:$A$34</c:f>
              <c:strCache>
                <c:ptCount val="33"/>
                <c:pt idx="0">
                  <c:v>1973/1974</c:v>
                </c:pt>
                <c:pt idx="1">
                  <c:v>1974/1975</c:v>
                </c:pt>
                <c:pt idx="2">
                  <c:v>1975/1976</c:v>
                </c:pt>
                <c:pt idx="3">
                  <c:v>1976/1977</c:v>
                </c:pt>
                <c:pt idx="4">
                  <c:v>1977/1978</c:v>
                </c:pt>
                <c:pt idx="5">
                  <c:v>1978/1979</c:v>
                </c:pt>
                <c:pt idx="6">
                  <c:v>1979/1980</c:v>
                </c:pt>
                <c:pt idx="7">
                  <c:v>1980/1981</c:v>
                </c:pt>
                <c:pt idx="8">
                  <c:v>1981/1982</c:v>
                </c:pt>
                <c:pt idx="9">
                  <c:v>1982/1983</c:v>
                </c:pt>
                <c:pt idx="10">
                  <c:v>1983/1984</c:v>
                </c:pt>
                <c:pt idx="11">
                  <c:v>1984/1985</c:v>
                </c:pt>
                <c:pt idx="12">
                  <c:v>1985/1986</c:v>
                </c:pt>
                <c:pt idx="13">
                  <c:v>1986/1987</c:v>
                </c:pt>
                <c:pt idx="14">
                  <c:v>1987/1988</c:v>
                </c:pt>
                <c:pt idx="15">
                  <c:v>1988/1989</c:v>
                </c:pt>
                <c:pt idx="16">
                  <c:v>1989/1990</c:v>
                </c:pt>
                <c:pt idx="17">
                  <c:v>1990/1991</c:v>
                </c:pt>
                <c:pt idx="18">
                  <c:v>1991/1992</c:v>
                </c:pt>
                <c:pt idx="19">
                  <c:v>1992/1993</c:v>
                </c:pt>
                <c:pt idx="20">
                  <c:v>1993/1994</c:v>
                </c:pt>
                <c:pt idx="21">
                  <c:v>1994/1995</c:v>
                </c:pt>
                <c:pt idx="22">
                  <c:v>1995/1996</c:v>
                </c:pt>
                <c:pt idx="23">
                  <c:v>1996/1997</c:v>
                </c:pt>
                <c:pt idx="24">
                  <c:v>1997/1998</c:v>
                </c:pt>
                <c:pt idx="25">
                  <c:v>1998/1999</c:v>
                </c:pt>
                <c:pt idx="26">
                  <c:v>1999/2000</c:v>
                </c:pt>
                <c:pt idx="27">
                  <c:v>2000/2001</c:v>
                </c:pt>
                <c:pt idx="28">
                  <c:v>2001/2002</c:v>
                </c:pt>
                <c:pt idx="29">
                  <c:v>2002/2003</c:v>
                </c:pt>
                <c:pt idx="30">
                  <c:v>2003/2004</c:v>
                </c:pt>
                <c:pt idx="31">
                  <c:v>2004/2005</c:v>
                </c:pt>
                <c:pt idx="32">
                  <c:v>2005/2006</c:v>
                </c:pt>
              </c:strCache>
            </c:strRef>
          </c:cat>
          <c:val>
            <c:numRef>
              <c:f>Annual_Analyse!$M$2:$M$34</c:f>
              <c:numCache>
                <c:formatCode>0</c:formatCode>
                <c:ptCount val="33"/>
                <c:pt idx="0">
                  <c:v>1500.5500018695993</c:v>
                </c:pt>
                <c:pt idx="1">
                  <c:v>1498.7550012025986</c:v>
                </c:pt>
                <c:pt idx="2">
                  <c:v>1616.9360021427278</c:v>
                </c:pt>
                <c:pt idx="3">
                  <c:v>1619.1409975412489</c:v>
                </c:pt>
                <c:pt idx="4">
                  <c:v>1661.1210006251936</c:v>
                </c:pt>
                <c:pt idx="5">
                  <c:v>1693.9019992318754</c:v>
                </c:pt>
                <c:pt idx="6">
                  <c:v>1720.7734969925882</c:v>
                </c:pt>
                <c:pt idx="7">
                  <c:v>1564.9564944781364</c:v>
                </c:pt>
                <c:pt idx="8">
                  <c:v>1449.8439977916701</c:v>
                </c:pt>
                <c:pt idx="9">
                  <c:v>1394.442497645281</c:v>
                </c:pt>
                <c:pt idx="10">
                  <c:v>1395.6104997887837</c:v>
                </c:pt>
                <c:pt idx="11">
                  <c:v>1291.6630019941556</c:v>
                </c:pt>
                <c:pt idx="12">
                  <c:v>1344.6440032936264</c:v>
                </c:pt>
                <c:pt idx="13">
                  <c:v>1348.3785002136231</c:v>
                </c:pt>
                <c:pt idx="14">
                  <c:v>1398.323997147083</c:v>
                </c:pt>
                <c:pt idx="15">
                  <c:v>1375.8939969930052</c:v>
                </c:pt>
                <c:pt idx="16">
                  <c:v>1449.1179975900054</c:v>
                </c:pt>
                <c:pt idx="17">
                  <c:v>1396.6579979582129</c:v>
                </c:pt>
                <c:pt idx="18">
                  <c:v>1417.2948880473275</c:v>
                </c:pt>
                <c:pt idx="19">
                  <c:v>1322.4664460083679</c:v>
                </c:pt>
                <c:pt idx="20">
                  <c:v>1273.3100646079274</c:v>
                </c:pt>
                <c:pt idx="21">
                  <c:v>1285.1737759698124</c:v>
                </c:pt>
                <c:pt idx="22">
                  <c:v>1211.6606329545425</c:v>
                </c:pt>
                <c:pt idx="23">
                  <c:v>1169.6674601727061</c:v>
                </c:pt>
                <c:pt idx="24">
                  <c:v>1290.2392841526439</c:v>
                </c:pt>
                <c:pt idx="25">
                  <c:v>1259.3854270465031</c:v>
                </c:pt>
                <c:pt idx="26">
                  <c:v>1179.5477150351658</c:v>
                </c:pt>
                <c:pt idx="27">
                  <c:v>1236.494857649803</c:v>
                </c:pt>
                <c:pt idx="28">
                  <c:v>1311.5011411769899</c:v>
                </c:pt>
                <c:pt idx="29">
                  <c:v>1262.5939986151457</c:v>
                </c:pt>
                <c:pt idx="30">
                  <c:v>1305.5595529081425</c:v>
                </c:pt>
                <c:pt idx="31">
                  <c:v>1348.3894414427377</c:v>
                </c:pt>
                <c:pt idx="32">
                  <c:v>1387.7359220349124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81792"/>
        <c:axId val="134308992"/>
      </c:lineChart>
      <c:lineChart>
        <c:grouping val="standard"/>
        <c:varyColors val="0"/>
        <c:ser>
          <c:idx val="1"/>
          <c:order val="0"/>
          <c:tx>
            <c:strRef>
              <c:f>Annual_Analyse!$N$1</c:f>
              <c:strCache>
                <c:ptCount val="1"/>
                <c:pt idx="0">
                  <c:v>Linear Trend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Annual_Analyse!$A$2:$A$34</c:f>
              <c:strCache>
                <c:ptCount val="33"/>
                <c:pt idx="0">
                  <c:v>1973/1974</c:v>
                </c:pt>
                <c:pt idx="1">
                  <c:v>1974/1975</c:v>
                </c:pt>
                <c:pt idx="2">
                  <c:v>1975/1976</c:v>
                </c:pt>
                <c:pt idx="3">
                  <c:v>1976/1977</c:v>
                </c:pt>
                <c:pt idx="4">
                  <c:v>1977/1978</c:v>
                </c:pt>
                <c:pt idx="5">
                  <c:v>1978/1979</c:v>
                </c:pt>
                <c:pt idx="6">
                  <c:v>1979/1980</c:v>
                </c:pt>
                <c:pt idx="7">
                  <c:v>1980/1981</c:v>
                </c:pt>
                <c:pt idx="8">
                  <c:v>1981/1982</c:v>
                </c:pt>
                <c:pt idx="9">
                  <c:v>1982/1983</c:v>
                </c:pt>
                <c:pt idx="10">
                  <c:v>1983/1984</c:v>
                </c:pt>
                <c:pt idx="11">
                  <c:v>1984/1985</c:v>
                </c:pt>
                <c:pt idx="12">
                  <c:v>1985/1986</c:v>
                </c:pt>
                <c:pt idx="13">
                  <c:v>1986/1987</c:v>
                </c:pt>
                <c:pt idx="14">
                  <c:v>1987/1988</c:v>
                </c:pt>
                <c:pt idx="15">
                  <c:v>1988/1989</c:v>
                </c:pt>
                <c:pt idx="16">
                  <c:v>1989/1990</c:v>
                </c:pt>
                <c:pt idx="17">
                  <c:v>1990/1991</c:v>
                </c:pt>
                <c:pt idx="18">
                  <c:v>1991/1992</c:v>
                </c:pt>
                <c:pt idx="19">
                  <c:v>1992/1993</c:v>
                </c:pt>
                <c:pt idx="20">
                  <c:v>1993/1994</c:v>
                </c:pt>
                <c:pt idx="21">
                  <c:v>1994/1995</c:v>
                </c:pt>
                <c:pt idx="22">
                  <c:v>1995/1996</c:v>
                </c:pt>
                <c:pt idx="23">
                  <c:v>1996/1997</c:v>
                </c:pt>
                <c:pt idx="24">
                  <c:v>1997/1998</c:v>
                </c:pt>
                <c:pt idx="25">
                  <c:v>1998/1999</c:v>
                </c:pt>
                <c:pt idx="26">
                  <c:v>1999/2000</c:v>
                </c:pt>
                <c:pt idx="27">
                  <c:v>2000/2001</c:v>
                </c:pt>
                <c:pt idx="28">
                  <c:v>2001/2002</c:v>
                </c:pt>
                <c:pt idx="29">
                  <c:v>2002/2003</c:v>
                </c:pt>
                <c:pt idx="30">
                  <c:v>2003/2004</c:v>
                </c:pt>
                <c:pt idx="31">
                  <c:v>2004/2005</c:v>
                </c:pt>
                <c:pt idx="32">
                  <c:v>2005/2006</c:v>
                </c:pt>
              </c:strCache>
            </c:strRef>
          </c:cat>
          <c:val>
            <c:numRef>
              <c:f>Annual_Analyse!$N$2:$N$34</c:f>
              <c:numCache>
                <c:formatCode>0</c:formatCode>
                <c:ptCount val="33"/>
                <c:pt idx="0">
                  <c:v>1595.444</c:v>
                </c:pt>
                <c:pt idx="1">
                  <c:v>1582.8879999999999</c:v>
                </c:pt>
                <c:pt idx="2">
                  <c:v>1570.3320000000001</c:v>
                </c:pt>
                <c:pt idx="3">
                  <c:v>1557.7760000000001</c:v>
                </c:pt>
                <c:pt idx="4">
                  <c:v>1545.22</c:v>
                </c:pt>
                <c:pt idx="5">
                  <c:v>1532.664</c:v>
                </c:pt>
                <c:pt idx="6">
                  <c:v>1520.1079999999999</c:v>
                </c:pt>
                <c:pt idx="7">
                  <c:v>1507.5519999999999</c:v>
                </c:pt>
                <c:pt idx="8">
                  <c:v>1494.9960000000001</c:v>
                </c:pt>
                <c:pt idx="9">
                  <c:v>1482.44</c:v>
                </c:pt>
                <c:pt idx="10">
                  <c:v>1469.884</c:v>
                </c:pt>
                <c:pt idx="11">
                  <c:v>1457.328</c:v>
                </c:pt>
                <c:pt idx="12">
                  <c:v>1444.7719999999999</c:v>
                </c:pt>
                <c:pt idx="13">
                  <c:v>1432.2159999999999</c:v>
                </c:pt>
                <c:pt idx="14">
                  <c:v>1419.66</c:v>
                </c:pt>
                <c:pt idx="15">
                  <c:v>1407.104</c:v>
                </c:pt>
                <c:pt idx="16">
                  <c:v>1394.548</c:v>
                </c:pt>
                <c:pt idx="17">
                  <c:v>1381.992</c:v>
                </c:pt>
                <c:pt idx="18">
                  <c:v>1369.4359999999999</c:v>
                </c:pt>
                <c:pt idx="19">
                  <c:v>1356.88</c:v>
                </c:pt>
                <c:pt idx="20">
                  <c:v>1344.3240000000001</c:v>
                </c:pt>
                <c:pt idx="21">
                  <c:v>1331.768</c:v>
                </c:pt>
                <c:pt idx="22">
                  <c:v>1319.212</c:v>
                </c:pt>
                <c:pt idx="23">
                  <c:v>1306.6559999999999</c:v>
                </c:pt>
                <c:pt idx="24">
                  <c:v>1294.0999999999999</c:v>
                </c:pt>
                <c:pt idx="25">
                  <c:v>1281.5440000000001</c:v>
                </c:pt>
                <c:pt idx="26">
                  <c:v>1268.9880000000001</c:v>
                </c:pt>
                <c:pt idx="27">
                  <c:v>1256.432</c:v>
                </c:pt>
                <c:pt idx="28">
                  <c:v>1243.876</c:v>
                </c:pt>
                <c:pt idx="29">
                  <c:v>1231.3200000000002</c:v>
                </c:pt>
                <c:pt idx="30">
                  <c:v>1218.7640000000001</c:v>
                </c:pt>
                <c:pt idx="31">
                  <c:v>1206.2080000000001</c:v>
                </c:pt>
                <c:pt idx="32">
                  <c:v>1193.652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83840"/>
        <c:axId val="134310144"/>
      </c:lineChart>
      <c:catAx>
        <c:axId val="4048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Hydrological Year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BR"/>
          </a:p>
        </c:txPr>
        <c:crossAx val="134308992"/>
        <c:crosses val="autoZero"/>
        <c:auto val="1"/>
        <c:lblAlgn val="ctr"/>
        <c:lblOffset val="100"/>
        <c:noMultiLvlLbl val="0"/>
      </c:catAx>
      <c:valAx>
        <c:axId val="134308992"/>
        <c:scaling>
          <c:orientation val="minMax"/>
          <c:max val="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aseline="0"/>
                  <a:t>Precipitation (mm)</a:t>
                </a:r>
                <a:endParaRPr lang="en-US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40481792"/>
        <c:crosses val="autoZero"/>
        <c:crossBetween val="between"/>
      </c:valAx>
      <c:valAx>
        <c:axId val="134310144"/>
        <c:scaling>
          <c:orientation val="minMax"/>
        </c:scaling>
        <c:delete val="1"/>
        <c:axPos val="r"/>
        <c:numFmt formatCode="0" sourceLinked="1"/>
        <c:majorTickMark val="out"/>
        <c:minorTickMark val="none"/>
        <c:tickLblPos val="nextTo"/>
        <c:crossAx val="40483840"/>
        <c:crosses val="max"/>
        <c:crossBetween val="between"/>
      </c:valAx>
      <c:catAx>
        <c:axId val="40483840"/>
        <c:scaling>
          <c:orientation val="minMax"/>
        </c:scaling>
        <c:delete val="0"/>
        <c:axPos val="t"/>
        <c:majorTickMark val="none"/>
        <c:minorTickMark val="none"/>
        <c:tickLblPos val="none"/>
        <c:crossAx val="134310144"/>
        <c:crosses val="max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Monthly_Series!$D$1</c:f>
              <c:strCache>
                <c:ptCount val="1"/>
                <c:pt idx="0">
                  <c:v>1245014</c:v>
                </c:pt>
              </c:strCache>
            </c:strRef>
          </c:tx>
          <c:invertIfNegative val="0"/>
          <c:cat>
            <c:numRef>
              <c:f>Monthly_Series!$A$2:$A$397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Monthly_Series!$D$2:$D$397</c:f>
              <c:numCache>
                <c:formatCode>0.0</c:formatCode>
                <c:ptCount val="3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524</c:v>
                </c:pt>
                <c:pt idx="137">
                  <c:v>36.799999237060497</c:v>
                </c:pt>
                <c:pt idx="138">
                  <c:v>197.89999389648401</c:v>
                </c:pt>
                <c:pt idx="139">
                  <c:v>79.300003051757798</c:v>
                </c:pt>
                <c:pt idx="140">
                  <c:v>8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23.299999237060501</c:v>
                </c:pt>
                <c:pt idx="145">
                  <c:v>112.5</c:v>
                </c:pt>
                <c:pt idx="146">
                  <c:v>220.69999694824199</c:v>
                </c:pt>
                <c:pt idx="147">
                  <c:v>506.60000610351602</c:v>
                </c:pt>
                <c:pt idx="148">
                  <c:v>222.39999389648401</c:v>
                </c:pt>
                <c:pt idx="149">
                  <c:v>129.10000610351599</c:v>
                </c:pt>
                <c:pt idx="150">
                  <c:v>95.5</c:v>
                </c:pt>
                <c:pt idx="151">
                  <c:v>36.599998474121101</c:v>
                </c:pt>
                <c:pt idx="152">
                  <c:v>0</c:v>
                </c:pt>
                <c:pt idx="153">
                  <c:v>0</c:v>
                </c:pt>
                <c:pt idx="154">
                  <c:v>5.1999998092651403</c:v>
                </c:pt>
                <c:pt idx="155">
                  <c:v>11.1000003814697</c:v>
                </c:pt>
                <c:pt idx="156">
                  <c:v>0</c:v>
                </c:pt>
                <c:pt idx="157">
                  <c:v>138.5</c:v>
                </c:pt>
                <c:pt idx="158">
                  <c:v>63.799999237060497</c:v>
                </c:pt>
                <c:pt idx="159">
                  <c:v>285.89999389648398</c:v>
                </c:pt>
                <c:pt idx="160">
                  <c:v>83</c:v>
                </c:pt>
                <c:pt idx="161">
                  <c:v>65.699996948242202</c:v>
                </c:pt>
                <c:pt idx="162">
                  <c:v>305.20001220703102</c:v>
                </c:pt>
                <c:pt idx="163">
                  <c:v>111.40000152587901</c:v>
                </c:pt>
                <c:pt idx="164">
                  <c:v>59.099998474121101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6.6999998092651403</c:v>
                </c:pt>
                <c:pt idx="169">
                  <c:v>23.799999237060501</c:v>
                </c:pt>
                <c:pt idx="170">
                  <c:v>323.39999389648398</c:v>
                </c:pt>
                <c:pt idx="171">
                  <c:v>334</c:v>
                </c:pt>
                <c:pt idx="172">
                  <c:v>163.69999694824199</c:v>
                </c:pt>
                <c:pt idx="173">
                  <c:v>252.19999694824199</c:v>
                </c:pt>
                <c:pt idx="174">
                  <c:v>210.30000305175801</c:v>
                </c:pt>
                <c:pt idx="175">
                  <c:v>167.39999389648401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32.099998474121101</c:v>
                </c:pt>
                <c:pt idx="181">
                  <c:v>84.699996948242202</c:v>
                </c:pt>
                <c:pt idx="182">
                  <c:v>123.199996948242</c:v>
                </c:pt>
                <c:pt idx="183">
                  <c:v>444.5</c:v>
                </c:pt>
                <c:pt idx="184">
                  <c:v>47.299999237060497</c:v>
                </c:pt>
                <c:pt idx="185">
                  <c:v>253.39999389648401</c:v>
                </c:pt>
                <c:pt idx="186">
                  <c:v>65.900001525878906</c:v>
                </c:pt>
                <c:pt idx="187">
                  <c:v>62.099998474121101</c:v>
                </c:pt>
                <c:pt idx="188">
                  <c:v>34.299999237060497</c:v>
                </c:pt>
                <c:pt idx="189">
                  <c:v>4.5</c:v>
                </c:pt>
                <c:pt idx="190">
                  <c:v>32.700000762939503</c:v>
                </c:pt>
                <c:pt idx="191">
                  <c:v>0</c:v>
                </c:pt>
                <c:pt idx="192">
                  <c:v>36.599998474121101</c:v>
                </c:pt>
                <c:pt idx="193">
                  <c:v>83.800003051757798</c:v>
                </c:pt>
                <c:pt idx="194">
                  <c:v>267.29998779296898</c:v>
                </c:pt>
                <c:pt idx="195">
                  <c:v>467.89999389648398</c:v>
                </c:pt>
                <c:pt idx="196">
                  <c:v>51.700000762939503</c:v>
                </c:pt>
                <c:pt idx="197">
                  <c:v>316</c:v>
                </c:pt>
                <c:pt idx="198">
                  <c:v>47.599998474121101</c:v>
                </c:pt>
                <c:pt idx="199">
                  <c:v>4.3000001907348597</c:v>
                </c:pt>
                <c:pt idx="200">
                  <c:v>11.5</c:v>
                </c:pt>
                <c:pt idx="201">
                  <c:v>0</c:v>
                </c:pt>
                <c:pt idx="202">
                  <c:v>8.6999998092651403</c:v>
                </c:pt>
                <c:pt idx="203">
                  <c:v>14.6000003814697</c:v>
                </c:pt>
                <c:pt idx="204">
                  <c:v>41</c:v>
                </c:pt>
                <c:pt idx="205">
                  <c:v>83.300003051757798</c:v>
                </c:pt>
                <c:pt idx="206">
                  <c:v>135</c:v>
                </c:pt>
                <c:pt idx="207">
                  <c:v>178.69999694824199</c:v>
                </c:pt>
                <c:pt idx="208">
                  <c:v>448</c:v>
                </c:pt>
                <c:pt idx="209">
                  <c:v>69.800003051757798</c:v>
                </c:pt>
                <c:pt idx="210">
                  <c:v>112.800003051758</c:v>
                </c:pt>
                <c:pt idx="211">
                  <c:v>102.300003051758</c:v>
                </c:pt>
                <c:pt idx="212">
                  <c:v>0.20000000298023199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25</c:v>
                </c:pt>
                <c:pt idx="217">
                  <c:v>12.800000190734901</c:v>
                </c:pt>
                <c:pt idx="218">
                  <c:v>228.89999389648401</c:v>
                </c:pt>
                <c:pt idx="219">
                  <c:v>233.30000305175801</c:v>
                </c:pt>
                <c:pt idx="220">
                  <c:v>442.20001220703102</c:v>
                </c:pt>
                <c:pt idx="221">
                  <c:v>313.60000610351602</c:v>
                </c:pt>
                <c:pt idx="222">
                  <c:v>17.700000762939499</c:v>
                </c:pt>
                <c:pt idx="223">
                  <c:v>132.39999389648401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10.3999996185303</c:v>
                </c:pt>
                <c:pt idx="229">
                  <c:v>97.800003051757798</c:v>
                </c:pt>
                <c:pt idx="230">
                  <c:v>145</c:v>
                </c:pt>
                <c:pt idx="231">
                  <c:v>292.70001220703102</c:v>
                </c:pt>
                <c:pt idx="232">
                  <c:v>130.19999694824199</c:v>
                </c:pt>
                <c:pt idx="233">
                  <c:v>202.60000610351599</c:v>
                </c:pt>
                <c:pt idx="234">
                  <c:v>22.600000381469702</c:v>
                </c:pt>
                <c:pt idx="235">
                  <c:v>111.800003051758</c:v>
                </c:pt>
                <c:pt idx="236">
                  <c:v>17.700000762939499</c:v>
                </c:pt>
                <c:pt idx="237">
                  <c:v>0</c:v>
                </c:pt>
                <c:pt idx="238">
                  <c:v>0</c:v>
                </c:pt>
                <c:pt idx="239">
                  <c:v>0.10000000149011599</c:v>
                </c:pt>
                <c:pt idx="240">
                  <c:v>58.099998474121101</c:v>
                </c:pt>
                <c:pt idx="241">
                  <c:v>39</c:v>
                </c:pt>
                <c:pt idx="242">
                  <c:v>112</c:v>
                </c:pt>
                <c:pt idx="243">
                  <c:v>230.60000610351599</c:v>
                </c:pt>
                <c:pt idx="244">
                  <c:v>283</c:v>
                </c:pt>
                <c:pt idx="245">
                  <c:v>227.89999389648401</c:v>
                </c:pt>
                <c:pt idx="246">
                  <c:v>192</c:v>
                </c:pt>
                <c:pt idx="247">
                  <c:v>160</c:v>
                </c:pt>
                <c:pt idx="248">
                  <c:v>38.299999237060497</c:v>
                </c:pt>
                <c:pt idx="249">
                  <c:v>4.6999998092651403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39.599998474121101</c:v>
                </c:pt>
                <c:pt idx="254">
                  <c:v>160.80000305175801</c:v>
                </c:pt>
                <c:pt idx="255">
                  <c:v>162.39999389648401</c:v>
                </c:pt>
                <c:pt idx="256">
                  <c:v>194.80000305175801</c:v>
                </c:pt>
                <c:pt idx="257">
                  <c:v>174.69999694824199</c:v>
                </c:pt>
                <c:pt idx="258">
                  <c:v>198.30000305175801</c:v>
                </c:pt>
                <c:pt idx="259">
                  <c:v>62.900001525878899</c:v>
                </c:pt>
                <c:pt idx="260">
                  <c:v>39.200000762939503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2.2999999523162802</c:v>
                </c:pt>
                <c:pt idx="265">
                  <c:v>118</c:v>
                </c:pt>
                <c:pt idx="266">
                  <c:v>286.60000610351602</c:v>
                </c:pt>
                <c:pt idx="267">
                  <c:v>267.10000610351602</c:v>
                </c:pt>
                <c:pt idx="268">
                  <c:v>84.599998474121094</c:v>
                </c:pt>
                <c:pt idx="269">
                  <c:v>35.200000762939503</c:v>
                </c:pt>
                <c:pt idx="270">
                  <c:v>154.89999389648401</c:v>
                </c:pt>
                <c:pt idx="271">
                  <c:v>48.299999237060497</c:v>
                </c:pt>
                <c:pt idx="272">
                  <c:v>39.900001525878899</c:v>
                </c:pt>
                <c:pt idx="273">
                  <c:v>0</c:v>
                </c:pt>
                <c:pt idx="274">
                  <c:v>0</c:v>
                </c:pt>
                <c:pt idx="275">
                  <c:v>4.5</c:v>
                </c:pt>
                <c:pt idx="276">
                  <c:v>0</c:v>
                </c:pt>
                <c:pt idx="277">
                  <c:v>187</c:v>
                </c:pt>
                <c:pt idx="278">
                  <c:v>369.89999389648398</c:v>
                </c:pt>
                <c:pt idx="279">
                  <c:v>152.69999694824199</c:v>
                </c:pt>
                <c:pt idx="280">
                  <c:v>246.69999694824199</c:v>
                </c:pt>
                <c:pt idx="281">
                  <c:v>144.89999389648401</c:v>
                </c:pt>
                <c:pt idx="282">
                  <c:v>403.79998779296898</c:v>
                </c:pt>
                <c:pt idx="283">
                  <c:v>220.10000610351599</c:v>
                </c:pt>
                <c:pt idx="284">
                  <c:v>33.700000762939503</c:v>
                </c:pt>
                <c:pt idx="285">
                  <c:v>23</c:v>
                </c:pt>
                <c:pt idx="286">
                  <c:v>0</c:v>
                </c:pt>
                <c:pt idx="287">
                  <c:v>0</c:v>
                </c:pt>
                <c:pt idx="288">
                  <c:v>1.8999999761581401</c:v>
                </c:pt>
                <c:pt idx="289">
                  <c:v>67.199996948242202</c:v>
                </c:pt>
                <c:pt idx="290">
                  <c:v>87.5</c:v>
                </c:pt>
                <c:pt idx="291">
                  <c:v>98.5</c:v>
                </c:pt>
                <c:pt idx="292">
                  <c:v>279.20001220703102</c:v>
                </c:pt>
                <c:pt idx="293">
                  <c:v>207.60000610351599</c:v>
                </c:pt>
                <c:pt idx="294">
                  <c:v>27.700000762939499</c:v>
                </c:pt>
                <c:pt idx="295">
                  <c:v>2.2999999523162802</c:v>
                </c:pt>
                <c:pt idx="296">
                  <c:v>41.099998474121101</c:v>
                </c:pt>
                <c:pt idx="297">
                  <c:v>3</c:v>
                </c:pt>
                <c:pt idx="298">
                  <c:v>0</c:v>
                </c:pt>
                <c:pt idx="299">
                  <c:v>8.3000001907348597</c:v>
                </c:pt>
                <c:pt idx="300">
                  <c:v>0</c:v>
                </c:pt>
                <c:pt idx="301">
                  <c:v>110.5</c:v>
                </c:pt>
                <c:pt idx="302">
                  <c:v>185</c:v>
                </c:pt>
                <c:pt idx="303">
                  <c:v>289.60000610351602</c:v>
                </c:pt>
                <c:pt idx="304">
                  <c:v>164.69999694824199</c:v>
                </c:pt>
                <c:pt idx="305">
                  <c:v>210.19999694824199</c:v>
                </c:pt>
                <c:pt idx="306">
                  <c:v>179.5</c:v>
                </c:pt>
                <c:pt idx="307">
                  <c:v>3.5</c:v>
                </c:pt>
                <c:pt idx="308">
                  <c:v>43.200000762939503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29.5</c:v>
                </c:pt>
                <c:pt idx="313">
                  <c:v>116.300003051758</c:v>
                </c:pt>
                <c:pt idx="314">
                  <c:v>337.60000610351602</c:v>
                </c:pt>
                <c:pt idx="315">
                  <c:v>272.39999389648398</c:v>
                </c:pt>
                <c:pt idx="316">
                  <c:v>227.89999389648401</c:v>
                </c:pt>
                <c:pt idx="317">
                  <c:v>291.39999389648398</c:v>
                </c:pt>
                <c:pt idx="318">
                  <c:v>231.5</c:v>
                </c:pt>
                <c:pt idx="319">
                  <c:v>35.200000762939503</c:v>
                </c:pt>
                <c:pt idx="320">
                  <c:v>0</c:v>
                </c:pt>
                <c:pt idx="321">
                  <c:v>0</c:v>
                </c:pt>
                <c:pt idx="322">
                  <c:v>0.69999998807907104</c:v>
                </c:pt>
                <c:pt idx="323">
                  <c:v>0</c:v>
                </c:pt>
                <c:pt idx="324">
                  <c:v>50</c:v>
                </c:pt>
                <c:pt idx="325">
                  <c:v>77.300003051757798</c:v>
                </c:pt>
                <c:pt idx="326">
                  <c:v>262</c:v>
                </c:pt>
                <c:pt idx="327">
                  <c:v>306.20001220703102</c:v>
                </c:pt>
                <c:pt idx="328">
                  <c:v>155.39999389648401</c:v>
                </c:pt>
                <c:pt idx="329">
                  <c:v>106.300003051758</c:v>
                </c:pt>
                <c:pt idx="330">
                  <c:v>244.89999389648401</c:v>
                </c:pt>
                <c:pt idx="331">
                  <c:v>59.799999237060497</c:v>
                </c:pt>
                <c:pt idx="332">
                  <c:v>6.0999999046325701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1.3999999761581401</c:v>
                </c:pt>
                <c:pt idx="337">
                  <c:v>184.89999389648401</c:v>
                </c:pt>
                <c:pt idx="338">
                  <c:v>164.80000305175801</c:v>
                </c:pt>
                <c:pt idx="339">
                  <c:v>176.69999694824199</c:v>
                </c:pt>
                <c:pt idx="340">
                  <c:v>168.19999694824199</c:v>
                </c:pt>
                <c:pt idx="341">
                  <c:v>49.799999237060497</c:v>
                </c:pt>
                <c:pt idx="342">
                  <c:v>87.199996948242202</c:v>
                </c:pt>
                <c:pt idx="343">
                  <c:v>57.799999237060497</c:v>
                </c:pt>
                <c:pt idx="344">
                  <c:v>14.6000003814697</c:v>
                </c:pt>
                <c:pt idx="345">
                  <c:v>0</c:v>
                </c:pt>
                <c:pt idx="346">
                  <c:v>4.8000001907348597</c:v>
                </c:pt>
                <c:pt idx="347">
                  <c:v>0</c:v>
                </c:pt>
                <c:pt idx="348">
                  <c:v>22.600000381469702</c:v>
                </c:pt>
                <c:pt idx="349">
                  <c:v>30.799999237060501</c:v>
                </c:pt>
                <c:pt idx="350">
                  <c:v>98.800003051757798</c:v>
                </c:pt>
                <c:pt idx="351">
                  <c:v>369.10000610351602</c:v>
                </c:pt>
                <c:pt idx="352">
                  <c:v>272.60000610351602</c:v>
                </c:pt>
                <c:pt idx="353">
                  <c:v>202.19999694824199</c:v>
                </c:pt>
                <c:pt idx="354">
                  <c:v>59.900001525878899</c:v>
                </c:pt>
                <c:pt idx="355">
                  <c:v>90.699996948242202</c:v>
                </c:pt>
                <c:pt idx="356">
                  <c:v>4.4000000953674299</c:v>
                </c:pt>
                <c:pt idx="357">
                  <c:v>0</c:v>
                </c:pt>
                <c:pt idx="358">
                  <c:v>0</c:v>
                </c:pt>
                <c:pt idx="359">
                  <c:v>37.599998474121101</c:v>
                </c:pt>
                <c:pt idx="360">
                  <c:v>36.299999237060497</c:v>
                </c:pt>
                <c:pt idx="361">
                  <c:v>36.400001525878899</c:v>
                </c:pt>
                <c:pt idx="362">
                  <c:v>164.89999389648401</c:v>
                </c:pt>
                <c:pt idx="363">
                  <c:v>113.199996948242</c:v>
                </c:pt>
                <c:pt idx="364">
                  <c:v>388.89999389648398</c:v>
                </c:pt>
                <c:pt idx="365">
                  <c:v>324.60000610351602</c:v>
                </c:pt>
                <c:pt idx="366">
                  <c:v>251</c:v>
                </c:pt>
                <c:pt idx="367">
                  <c:v>49.400001525878899</c:v>
                </c:pt>
                <c:pt idx="368">
                  <c:v>0.30000001192092901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2.5</c:v>
                </c:pt>
                <c:pt idx="373">
                  <c:v>41.099998474121101</c:v>
                </c:pt>
                <c:pt idx="374">
                  <c:v>115.699996948242</c:v>
                </c:pt>
                <c:pt idx="375">
                  <c:v>170.80000305175801</c:v>
                </c:pt>
                <c:pt idx="376">
                  <c:v>178.80000305175801</c:v>
                </c:pt>
                <c:pt idx="377">
                  <c:v>203.80000305175801</c:v>
                </c:pt>
                <c:pt idx="378">
                  <c:v>422.10000610351602</c:v>
                </c:pt>
                <c:pt idx="379">
                  <c:v>96</c:v>
                </c:pt>
                <c:pt idx="380">
                  <c:v>90.5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24.200000762939499</c:v>
                </c:pt>
                <c:pt idx="385">
                  <c:v>18.299999237060501</c:v>
                </c:pt>
                <c:pt idx="386">
                  <c:v>257.39999389648398</c:v>
                </c:pt>
                <c:pt idx="387">
                  <c:v>322.5</c:v>
                </c:pt>
                <c:pt idx="388">
                  <c:v>51</c:v>
                </c:pt>
                <c:pt idx="389">
                  <c:v>227</c:v>
                </c:pt>
                <c:pt idx="390">
                  <c:v>225</c:v>
                </c:pt>
                <c:pt idx="391">
                  <c:v>179.39999389648401</c:v>
                </c:pt>
                <c:pt idx="392">
                  <c:v>30.299999237060501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580032"/>
        <c:axId val="421471936"/>
      </c:barChart>
      <c:dateAx>
        <c:axId val="425580032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421471936"/>
        <c:crossesAt val="0"/>
        <c:auto val="1"/>
        <c:lblOffset val="100"/>
        <c:baseTimeUnit val="months"/>
      </c:dateAx>
      <c:valAx>
        <c:axId val="421471936"/>
        <c:scaling>
          <c:orientation val="maxMin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425580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Monthly_Series!$E$1</c:f>
              <c:strCache>
                <c:ptCount val="1"/>
                <c:pt idx="0">
                  <c:v>1245015</c:v>
                </c:pt>
              </c:strCache>
            </c:strRef>
          </c:tx>
          <c:invertIfNegative val="0"/>
          <c:cat>
            <c:numRef>
              <c:f>Monthly_Series!$A$2:$A$397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Monthly_Series!$E$2:$E$397</c:f>
              <c:numCache>
                <c:formatCode>0.0</c:formatCode>
                <c:ptCount val="3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649.29998779296898</c:v>
                </c:pt>
                <c:pt idx="137">
                  <c:v>77.900001525878906</c:v>
                </c:pt>
                <c:pt idx="138">
                  <c:v>251.60000610351599</c:v>
                </c:pt>
                <c:pt idx="139">
                  <c:v>151.89999389648401</c:v>
                </c:pt>
                <c:pt idx="140">
                  <c:v>3.5999999046325701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69</c:v>
                </c:pt>
                <c:pt idx="145">
                  <c:v>109.5</c:v>
                </c:pt>
                <c:pt idx="146">
                  <c:v>276.5</c:v>
                </c:pt>
                <c:pt idx="147">
                  <c:v>415.60000610351602</c:v>
                </c:pt>
                <c:pt idx="148">
                  <c:v>201.30000305175801</c:v>
                </c:pt>
                <c:pt idx="149">
                  <c:v>137.19999694824199</c:v>
                </c:pt>
                <c:pt idx="150">
                  <c:v>130.80000305175801</c:v>
                </c:pt>
                <c:pt idx="151">
                  <c:v>87.900001525878906</c:v>
                </c:pt>
                <c:pt idx="152">
                  <c:v>8</c:v>
                </c:pt>
                <c:pt idx="153">
                  <c:v>0</c:v>
                </c:pt>
                <c:pt idx="154">
                  <c:v>4.5</c:v>
                </c:pt>
                <c:pt idx="155">
                  <c:v>20.799999237060501</c:v>
                </c:pt>
                <c:pt idx="156">
                  <c:v>3.2000000476837198</c:v>
                </c:pt>
                <c:pt idx="157">
                  <c:v>78.400001525878906</c:v>
                </c:pt>
                <c:pt idx="158">
                  <c:v>75.400001525878906</c:v>
                </c:pt>
                <c:pt idx="159">
                  <c:v>219.5</c:v>
                </c:pt>
                <c:pt idx="160">
                  <c:v>105.40000152587901</c:v>
                </c:pt>
                <c:pt idx="161">
                  <c:v>141.39999389648401</c:v>
                </c:pt>
                <c:pt idx="162">
                  <c:v>368</c:v>
                </c:pt>
                <c:pt idx="163">
                  <c:v>146.80000305175801</c:v>
                </c:pt>
                <c:pt idx="164">
                  <c:v>25.600000381469702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32.400001525878899</c:v>
                </c:pt>
                <c:pt idx="169">
                  <c:v>30.799999237060501</c:v>
                </c:pt>
                <c:pt idx="170">
                  <c:v>351.5</c:v>
                </c:pt>
                <c:pt idx="171">
                  <c:v>396.79998779296898</c:v>
                </c:pt>
                <c:pt idx="172">
                  <c:v>226.80000305175801</c:v>
                </c:pt>
                <c:pt idx="173">
                  <c:v>194.30000305175801</c:v>
                </c:pt>
                <c:pt idx="174">
                  <c:v>253.5</c:v>
                </c:pt>
                <c:pt idx="175">
                  <c:v>99.5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3.0999999046325701</c:v>
                </c:pt>
                <c:pt idx="181">
                  <c:v>134.19999694824199</c:v>
                </c:pt>
                <c:pt idx="182">
                  <c:v>131.10000610351599</c:v>
                </c:pt>
                <c:pt idx="183">
                  <c:v>471.89999389648398</c:v>
                </c:pt>
                <c:pt idx="184">
                  <c:v>93.900001525878906</c:v>
                </c:pt>
                <c:pt idx="185">
                  <c:v>203.39999389648401</c:v>
                </c:pt>
                <c:pt idx="186">
                  <c:v>104.800003051758</c:v>
                </c:pt>
                <c:pt idx="187">
                  <c:v>57</c:v>
                </c:pt>
                <c:pt idx="188">
                  <c:v>0</c:v>
                </c:pt>
                <c:pt idx="189">
                  <c:v>32</c:v>
                </c:pt>
                <c:pt idx="190">
                  <c:v>9.1999998092651403</c:v>
                </c:pt>
                <c:pt idx="191">
                  <c:v>2</c:v>
                </c:pt>
                <c:pt idx="192">
                  <c:v>22</c:v>
                </c:pt>
                <c:pt idx="193">
                  <c:v>93.300003051757798</c:v>
                </c:pt>
                <c:pt idx="194">
                  <c:v>377.20001220703102</c:v>
                </c:pt>
                <c:pt idx="195">
                  <c:v>477.39999389648398</c:v>
                </c:pt>
                <c:pt idx="196">
                  <c:v>93.300003051757798</c:v>
                </c:pt>
                <c:pt idx="197">
                  <c:v>304.20001220703102</c:v>
                </c:pt>
                <c:pt idx="198">
                  <c:v>76.800003051757798</c:v>
                </c:pt>
                <c:pt idx="199">
                  <c:v>17.5</c:v>
                </c:pt>
                <c:pt idx="200">
                  <c:v>30.799999237060501</c:v>
                </c:pt>
                <c:pt idx="201">
                  <c:v>0</c:v>
                </c:pt>
                <c:pt idx="202">
                  <c:v>4.8000001907348597</c:v>
                </c:pt>
                <c:pt idx="203">
                  <c:v>29.299999237060501</c:v>
                </c:pt>
                <c:pt idx="204">
                  <c:v>16.5</c:v>
                </c:pt>
                <c:pt idx="205">
                  <c:v>39.200000762939503</c:v>
                </c:pt>
                <c:pt idx="206">
                  <c:v>87.099998474121094</c:v>
                </c:pt>
                <c:pt idx="207">
                  <c:v>156.19999694824199</c:v>
                </c:pt>
                <c:pt idx="208">
                  <c:v>370.60000610351602</c:v>
                </c:pt>
                <c:pt idx="209">
                  <c:v>179.19999694824199</c:v>
                </c:pt>
                <c:pt idx="210">
                  <c:v>234.69999694824199</c:v>
                </c:pt>
                <c:pt idx="211">
                  <c:v>136.39999389648401</c:v>
                </c:pt>
                <c:pt idx="212">
                  <c:v>8.5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55.299999237060497</c:v>
                </c:pt>
                <c:pt idx="217">
                  <c:v>3.5</c:v>
                </c:pt>
                <c:pt idx="218">
                  <c:v>287.29998779296898</c:v>
                </c:pt>
                <c:pt idx="219">
                  <c:v>145.30000305175801</c:v>
                </c:pt>
                <c:pt idx="220">
                  <c:v>359.70001220703102</c:v>
                </c:pt>
                <c:pt idx="221">
                  <c:v>391.5</c:v>
                </c:pt>
                <c:pt idx="222">
                  <c:v>77.099998474121094</c:v>
                </c:pt>
                <c:pt idx="223">
                  <c:v>41.799999237060497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5.8000001907348597</c:v>
                </c:pt>
                <c:pt idx="228">
                  <c:v>35.900001525878899</c:v>
                </c:pt>
                <c:pt idx="229">
                  <c:v>88.199996948242202</c:v>
                </c:pt>
                <c:pt idx="230">
                  <c:v>286.20001220703102</c:v>
                </c:pt>
                <c:pt idx="231">
                  <c:v>269.89999389648398</c:v>
                </c:pt>
                <c:pt idx="232">
                  <c:v>29.600000381469702</c:v>
                </c:pt>
                <c:pt idx="233">
                  <c:v>277</c:v>
                </c:pt>
                <c:pt idx="234">
                  <c:v>13.5</c:v>
                </c:pt>
                <c:pt idx="235">
                  <c:v>111.699996948242</c:v>
                </c:pt>
                <c:pt idx="236">
                  <c:v>66.099998474121094</c:v>
                </c:pt>
                <c:pt idx="237">
                  <c:v>10</c:v>
                </c:pt>
                <c:pt idx="238">
                  <c:v>0</c:v>
                </c:pt>
                <c:pt idx="239">
                  <c:v>21</c:v>
                </c:pt>
                <c:pt idx="240">
                  <c:v>62.5</c:v>
                </c:pt>
                <c:pt idx="241">
                  <c:v>45.5</c:v>
                </c:pt>
                <c:pt idx="242">
                  <c:v>158.60000610351599</c:v>
                </c:pt>
                <c:pt idx="243">
                  <c:v>320.20001220703102</c:v>
                </c:pt>
                <c:pt idx="244">
                  <c:v>260.29998779296898</c:v>
                </c:pt>
                <c:pt idx="245">
                  <c:v>221.30000305175801</c:v>
                </c:pt>
                <c:pt idx="246">
                  <c:v>301.89999389648398</c:v>
                </c:pt>
                <c:pt idx="247">
                  <c:v>143.80000305175801</c:v>
                </c:pt>
                <c:pt idx="248">
                  <c:v>4.5999999046325701</c:v>
                </c:pt>
                <c:pt idx="249">
                  <c:v>9.1999998092651403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21.600000381469702</c:v>
                </c:pt>
                <c:pt idx="254">
                  <c:v>169.30000305175801</c:v>
                </c:pt>
                <c:pt idx="255">
                  <c:v>152.80000305175801</c:v>
                </c:pt>
                <c:pt idx="256">
                  <c:v>237.5</c:v>
                </c:pt>
                <c:pt idx="257">
                  <c:v>192.30000305175801</c:v>
                </c:pt>
                <c:pt idx="258">
                  <c:v>193.89999389648401</c:v>
                </c:pt>
                <c:pt idx="259">
                  <c:v>91.300003051757798</c:v>
                </c:pt>
                <c:pt idx="260">
                  <c:v>84.400001525878906</c:v>
                </c:pt>
                <c:pt idx="261">
                  <c:v>38.400001525878899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94.400001525878906</c:v>
                </c:pt>
                <c:pt idx="266">
                  <c:v>212.69999694824199</c:v>
                </c:pt>
                <c:pt idx="267">
                  <c:v>169</c:v>
                </c:pt>
                <c:pt idx="268">
                  <c:v>127.09999847412099</c:v>
                </c:pt>
                <c:pt idx="269">
                  <c:v>87.5</c:v>
                </c:pt>
                <c:pt idx="270">
                  <c:v>209.60000610351599</c:v>
                </c:pt>
                <c:pt idx="271">
                  <c:v>94.300003051757798</c:v>
                </c:pt>
                <c:pt idx="272">
                  <c:v>21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283</c:v>
                </c:pt>
                <c:pt idx="278">
                  <c:v>417.29998779296898</c:v>
                </c:pt>
                <c:pt idx="279">
                  <c:v>164.60000610351599</c:v>
                </c:pt>
                <c:pt idx="280">
                  <c:v>238.39999389648401</c:v>
                </c:pt>
                <c:pt idx="281">
                  <c:v>104.90000152587901</c:v>
                </c:pt>
                <c:pt idx="282">
                  <c:v>436.10000610351602</c:v>
                </c:pt>
                <c:pt idx="283">
                  <c:v>195.69999694824199</c:v>
                </c:pt>
                <c:pt idx="284">
                  <c:v>0</c:v>
                </c:pt>
                <c:pt idx="285">
                  <c:v>16.399999618530298</c:v>
                </c:pt>
                <c:pt idx="286">
                  <c:v>0</c:v>
                </c:pt>
                <c:pt idx="287">
                  <c:v>0</c:v>
                </c:pt>
                <c:pt idx="288">
                  <c:v>5.8000001907348597</c:v>
                </c:pt>
                <c:pt idx="289">
                  <c:v>104.800003051758</c:v>
                </c:pt>
                <c:pt idx="290">
                  <c:v>83.199996948242202</c:v>
                </c:pt>
                <c:pt idx="291">
                  <c:v>198.5</c:v>
                </c:pt>
                <c:pt idx="292">
                  <c:v>116.199996948242</c:v>
                </c:pt>
                <c:pt idx="293">
                  <c:v>211.80000305175801</c:v>
                </c:pt>
                <c:pt idx="294">
                  <c:v>75.300003051757798</c:v>
                </c:pt>
                <c:pt idx="295">
                  <c:v>5</c:v>
                </c:pt>
                <c:pt idx="296">
                  <c:v>3.4000000953674299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38.700000762939503</c:v>
                </c:pt>
                <c:pt idx="302">
                  <c:v>223.60000610351599</c:v>
                </c:pt>
                <c:pt idx="303">
                  <c:v>152.60000610351599</c:v>
                </c:pt>
                <c:pt idx="304">
                  <c:v>108.59999847412099</c:v>
                </c:pt>
                <c:pt idx="305">
                  <c:v>203.39999389648401</c:v>
                </c:pt>
                <c:pt idx="306">
                  <c:v>162.39999389648401</c:v>
                </c:pt>
                <c:pt idx="307">
                  <c:v>26.5</c:v>
                </c:pt>
                <c:pt idx="308">
                  <c:v>7.9000000953674299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5.5999999046325701</c:v>
                </c:pt>
                <c:pt idx="313">
                  <c:v>111.09999847412099</c:v>
                </c:pt>
                <c:pt idx="314">
                  <c:v>388.79998779296898</c:v>
                </c:pt>
                <c:pt idx="315">
                  <c:v>260.89999389648398</c:v>
                </c:pt>
                <c:pt idx="316">
                  <c:v>180.39999389648401</c:v>
                </c:pt>
                <c:pt idx="317">
                  <c:v>157.30000305175801</c:v>
                </c:pt>
                <c:pt idx="318">
                  <c:v>219.19999694824199</c:v>
                </c:pt>
                <c:pt idx="319">
                  <c:v>80.099998474121094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58.799999237060497</c:v>
                </c:pt>
                <c:pt idx="325">
                  <c:v>30.899999618530298</c:v>
                </c:pt>
                <c:pt idx="326">
                  <c:v>232</c:v>
                </c:pt>
                <c:pt idx="327">
                  <c:v>295.60000610351602</c:v>
                </c:pt>
                <c:pt idx="328">
                  <c:v>59.900001525878899</c:v>
                </c:pt>
                <c:pt idx="329">
                  <c:v>79.800003051757798</c:v>
                </c:pt>
                <c:pt idx="330">
                  <c:v>205.39999389648401</c:v>
                </c:pt>
                <c:pt idx="331">
                  <c:v>32.5</c:v>
                </c:pt>
                <c:pt idx="332">
                  <c:v>30.100000381469702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12.300000190734901</c:v>
                </c:pt>
                <c:pt idx="337">
                  <c:v>122.800003051758</c:v>
                </c:pt>
                <c:pt idx="338">
                  <c:v>187.30000305175801</c:v>
                </c:pt>
                <c:pt idx="339">
                  <c:v>159.69999694824199</c:v>
                </c:pt>
                <c:pt idx="340">
                  <c:v>199.10000610351599</c:v>
                </c:pt>
                <c:pt idx="341">
                  <c:v>102.40000152587901</c:v>
                </c:pt>
                <c:pt idx="342">
                  <c:v>135.60000610351599</c:v>
                </c:pt>
                <c:pt idx="343">
                  <c:v>82.199996948242202</c:v>
                </c:pt>
                <c:pt idx="344">
                  <c:v>16.399999618530298</c:v>
                </c:pt>
                <c:pt idx="345">
                  <c:v>0</c:v>
                </c:pt>
                <c:pt idx="346">
                  <c:v>2.5999999046325701</c:v>
                </c:pt>
                <c:pt idx="347">
                  <c:v>0</c:v>
                </c:pt>
                <c:pt idx="348">
                  <c:v>32.400001525878899</c:v>
                </c:pt>
                <c:pt idx="349">
                  <c:v>53.799999237060497</c:v>
                </c:pt>
                <c:pt idx="350">
                  <c:v>194.69999694824199</c:v>
                </c:pt>
                <c:pt idx="351">
                  <c:v>230.19999694824199</c:v>
                </c:pt>
                <c:pt idx="352">
                  <c:v>146</c:v>
                </c:pt>
                <c:pt idx="353">
                  <c:v>224.39999389648401</c:v>
                </c:pt>
                <c:pt idx="354">
                  <c:v>213</c:v>
                </c:pt>
                <c:pt idx="355">
                  <c:v>150.80000305175801</c:v>
                </c:pt>
                <c:pt idx="356">
                  <c:v>26.200000762939499</c:v>
                </c:pt>
                <c:pt idx="357">
                  <c:v>0</c:v>
                </c:pt>
                <c:pt idx="358">
                  <c:v>0</c:v>
                </c:pt>
                <c:pt idx="359">
                  <c:v>29.399999618530298</c:v>
                </c:pt>
                <c:pt idx="360">
                  <c:v>31.5</c:v>
                </c:pt>
                <c:pt idx="361">
                  <c:v>63.799999237060497</c:v>
                </c:pt>
                <c:pt idx="362">
                  <c:v>154.30000305175801</c:v>
                </c:pt>
                <c:pt idx="363">
                  <c:v>220.19999694824199</c:v>
                </c:pt>
                <c:pt idx="364">
                  <c:v>270</c:v>
                </c:pt>
                <c:pt idx="365">
                  <c:v>267.20001220703102</c:v>
                </c:pt>
                <c:pt idx="366">
                  <c:v>317</c:v>
                </c:pt>
                <c:pt idx="367">
                  <c:v>219</c:v>
                </c:pt>
                <c:pt idx="368">
                  <c:v>13.5</c:v>
                </c:pt>
                <c:pt idx="369">
                  <c:v>1.1000000238418599</c:v>
                </c:pt>
                <c:pt idx="370">
                  <c:v>0</c:v>
                </c:pt>
                <c:pt idx="371">
                  <c:v>15</c:v>
                </c:pt>
                <c:pt idx="372">
                  <c:v>0</c:v>
                </c:pt>
                <c:pt idx="373">
                  <c:v>43.700000762939503</c:v>
                </c:pt>
                <c:pt idx="374">
                  <c:v>31.5</c:v>
                </c:pt>
                <c:pt idx="375">
                  <c:v>70</c:v>
                </c:pt>
                <c:pt idx="376">
                  <c:v>90.099998474121094</c:v>
                </c:pt>
                <c:pt idx="377">
                  <c:v>138</c:v>
                </c:pt>
                <c:pt idx="378">
                  <c:v>230.69999694824199</c:v>
                </c:pt>
                <c:pt idx="379">
                  <c:v>0</c:v>
                </c:pt>
                <c:pt idx="380">
                  <c:v>54.700000762939503</c:v>
                </c:pt>
                <c:pt idx="381">
                  <c:v>0</c:v>
                </c:pt>
                <c:pt idx="382">
                  <c:v>2.0999999046325701</c:v>
                </c:pt>
                <c:pt idx="383">
                  <c:v>0</c:v>
                </c:pt>
                <c:pt idx="384">
                  <c:v>29.100000381469702</c:v>
                </c:pt>
                <c:pt idx="385">
                  <c:v>14.1000003814697</c:v>
                </c:pt>
                <c:pt idx="386">
                  <c:v>241.69999694824199</c:v>
                </c:pt>
                <c:pt idx="387">
                  <c:v>358.29998779296898</c:v>
                </c:pt>
                <c:pt idx="388">
                  <c:v>77.300003051757798</c:v>
                </c:pt>
                <c:pt idx="389">
                  <c:v>210.39999389648401</c:v>
                </c:pt>
                <c:pt idx="390">
                  <c:v>203.10000610351599</c:v>
                </c:pt>
                <c:pt idx="391">
                  <c:v>158.5</c:v>
                </c:pt>
                <c:pt idx="392">
                  <c:v>53.799999237060497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5580544"/>
        <c:axId val="423988032"/>
      </c:barChart>
      <c:dateAx>
        <c:axId val="425580544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423988032"/>
        <c:crossesAt val="0"/>
        <c:auto val="1"/>
        <c:lblOffset val="100"/>
        <c:baseTimeUnit val="months"/>
      </c:dateAx>
      <c:valAx>
        <c:axId val="423988032"/>
        <c:scaling>
          <c:orientation val="maxMin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425580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Monthly_Series!$G$1</c:f>
              <c:strCache>
                <c:ptCount val="1"/>
                <c:pt idx="0">
                  <c:v>1346007</c:v>
                </c:pt>
              </c:strCache>
            </c:strRef>
          </c:tx>
          <c:invertIfNegative val="0"/>
          <c:cat>
            <c:numRef>
              <c:f>Monthly_Series!$A$2:$A$397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Monthly_Series!$G$2:$G$397</c:f>
              <c:numCache>
                <c:formatCode>0.0</c:formatCode>
                <c:ptCount val="3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360.5</c:v>
                </c:pt>
                <c:pt idx="101">
                  <c:v>96.599998474121094</c:v>
                </c:pt>
                <c:pt idx="102">
                  <c:v>238.60000610351599</c:v>
                </c:pt>
                <c:pt idx="103">
                  <c:v>50.200000762939503</c:v>
                </c:pt>
                <c:pt idx="104">
                  <c:v>22.799999237060501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82.699996948242202</c:v>
                </c:pt>
                <c:pt idx="109">
                  <c:v>59.400001525878899</c:v>
                </c:pt>
                <c:pt idx="110">
                  <c:v>51.299999237060497</c:v>
                </c:pt>
                <c:pt idx="111">
                  <c:v>118.800003051758</c:v>
                </c:pt>
                <c:pt idx="112">
                  <c:v>306.10000610351602</c:v>
                </c:pt>
                <c:pt idx="113">
                  <c:v>191.19999694824199</c:v>
                </c:pt>
                <c:pt idx="114">
                  <c:v>255</c:v>
                </c:pt>
                <c:pt idx="115">
                  <c:v>63.700000762939503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0.20000000298023199</c:v>
                </c:pt>
                <c:pt idx="121">
                  <c:v>89.300003051757798</c:v>
                </c:pt>
                <c:pt idx="122">
                  <c:v>199.10000610351599</c:v>
                </c:pt>
                <c:pt idx="123">
                  <c:v>279.70001220703102</c:v>
                </c:pt>
                <c:pt idx="124">
                  <c:v>181.80000305175801</c:v>
                </c:pt>
                <c:pt idx="125">
                  <c:v>120.800003051758</c:v>
                </c:pt>
                <c:pt idx="126">
                  <c:v>186.19999694824199</c:v>
                </c:pt>
                <c:pt idx="127">
                  <c:v>71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4.8000001907348597</c:v>
                </c:pt>
                <c:pt idx="132">
                  <c:v>111.40000152587901</c:v>
                </c:pt>
                <c:pt idx="133">
                  <c:v>121.800003051758</c:v>
                </c:pt>
                <c:pt idx="134">
                  <c:v>179.80000305175801</c:v>
                </c:pt>
                <c:pt idx="135">
                  <c:v>65.800003051757798</c:v>
                </c:pt>
                <c:pt idx="136">
                  <c:v>755.70001220703102</c:v>
                </c:pt>
                <c:pt idx="137">
                  <c:v>106.40000152587901</c:v>
                </c:pt>
                <c:pt idx="138">
                  <c:v>183.80000305175801</c:v>
                </c:pt>
                <c:pt idx="139">
                  <c:v>53</c:v>
                </c:pt>
                <c:pt idx="140">
                  <c:v>10.800000190734901</c:v>
                </c:pt>
                <c:pt idx="141">
                  <c:v>0</c:v>
                </c:pt>
                <c:pt idx="142">
                  <c:v>0</c:v>
                </c:pt>
                <c:pt idx="143">
                  <c:v>1.1000000238418599</c:v>
                </c:pt>
                <c:pt idx="144">
                  <c:v>31.899999618530298</c:v>
                </c:pt>
                <c:pt idx="145">
                  <c:v>142.89999389648401</c:v>
                </c:pt>
                <c:pt idx="146">
                  <c:v>139.89999389648401</c:v>
                </c:pt>
                <c:pt idx="147">
                  <c:v>419.60000610351602</c:v>
                </c:pt>
                <c:pt idx="148">
                  <c:v>174.30000305175801</c:v>
                </c:pt>
                <c:pt idx="149">
                  <c:v>209.30000305175801</c:v>
                </c:pt>
                <c:pt idx="150">
                  <c:v>136.10000610351599</c:v>
                </c:pt>
                <c:pt idx="151">
                  <c:v>166.80000305175801</c:v>
                </c:pt>
                <c:pt idx="152">
                  <c:v>0.5</c:v>
                </c:pt>
                <c:pt idx="153">
                  <c:v>0</c:v>
                </c:pt>
                <c:pt idx="154">
                  <c:v>3.5999999046325701</c:v>
                </c:pt>
                <c:pt idx="155">
                  <c:v>7.6999998092651403</c:v>
                </c:pt>
                <c:pt idx="156">
                  <c:v>8.1000003814697301</c:v>
                </c:pt>
                <c:pt idx="157">
                  <c:v>86.099998474121094</c:v>
                </c:pt>
                <c:pt idx="158">
                  <c:v>63.799999237060497</c:v>
                </c:pt>
                <c:pt idx="159">
                  <c:v>316.29998779296898</c:v>
                </c:pt>
                <c:pt idx="160">
                  <c:v>140.19999694824199</c:v>
                </c:pt>
                <c:pt idx="161">
                  <c:v>115.199996948242</c:v>
                </c:pt>
                <c:pt idx="162">
                  <c:v>410.39999389648398</c:v>
                </c:pt>
                <c:pt idx="163">
                  <c:v>182.5</c:v>
                </c:pt>
                <c:pt idx="164">
                  <c:v>46.099998474121101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49.5</c:v>
                </c:pt>
                <c:pt idx="169">
                  <c:v>26.100000381469702</c:v>
                </c:pt>
                <c:pt idx="170">
                  <c:v>292.20001220703102</c:v>
                </c:pt>
                <c:pt idx="171">
                  <c:v>364.5</c:v>
                </c:pt>
                <c:pt idx="172">
                  <c:v>231.19999694824199</c:v>
                </c:pt>
                <c:pt idx="173">
                  <c:v>266.10000610351602</c:v>
                </c:pt>
                <c:pt idx="174">
                  <c:v>358</c:v>
                </c:pt>
                <c:pt idx="175">
                  <c:v>71</c:v>
                </c:pt>
                <c:pt idx="176">
                  <c:v>0</c:v>
                </c:pt>
                <c:pt idx="177">
                  <c:v>0.5</c:v>
                </c:pt>
                <c:pt idx="178">
                  <c:v>0</c:v>
                </c:pt>
                <c:pt idx="179">
                  <c:v>0</c:v>
                </c:pt>
                <c:pt idx="180">
                  <c:v>2.5</c:v>
                </c:pt>
                <c:pt idx="181">
                  <c:v>82.699996948242202</c:v>
                </c:pt>
                <c:pt idx="182">
                  <c:v>227.69999694824199</c:v>
                </c:pt>
                <c:pt idx="183">
                  <c:v>326.89999389648398</c:v>
                </c:pt>
                <c:pt idx="184">
                  <c:v>107.699996948242</c:v>
                </c:pt>
                <c:pt idx="185">
                  <c:v>220.69999694824199</c:v>
                </c:pt>
                <c:pt idx="186">
                  <c:v>201.39999389648401</c:v>
                </c:pt>
                <c:pt idx="187">
                  <c:v>24.899999618530298</c:v>
                </c:pt>
                <c:pt idx="188">
                  <c:v>0</c:v>
                </c:pt>
                <c:pt idx="189">
                  <c:v>7.4000000953674299</c:v>
                </c:pt>
                <c:pt idx="190">
                  <c:v>1</c:v>
                </c:pt>
                <c:pt idx="191">
                  <c:v>0</c:v>
                </c:pt>
                <c:pt idx="192">
                  <c:v>42.799999237060497</c:v>
                </c:pt>
                <c:pt idx="193">
                  <c:v>122.5</c:v>
                </c:pt>
                <c:pt idx="194">
                  <c:v>328.89999389648398</c:v>
                </c:pt>
                <c:pt idx="195">
                  <c:v>530.70001220703102</c:v>
                </c:pt>
                <c:pt idx="196">
                  <c:v>79.5</c:v>
                </c:pt>
                <c:pt idx="197">
                  <c:v>208.39999389648401</c:v>
                </c:pt>
                <c:pt idx="198">
                  <c:v>92.400001525878906</c:v>
                </c:pt>
                <c:pt idx="199">
                  <c:v>100.59999847412099</c:v>
                </c:pt>
                <c:pt idx="200">
                  <c:v>31.100000381469702</c:v>
                </c:pt>
                <c:pt idx="201">
                  <c:v>0</c:v>
                </c:pt>
                <c:pt idx="202">
                  <c:v>5.0999999046325701</c:v>
                </c:pt>
                <c:pt idx="203">
                  <c:v>40.099998474121101</c:v>
                </c:pt>
                <c:pt idx="204">
                  <c:v>39.400001525878899</c:v>
                </c:pt>
                <c:pt idx="205">
                  <c:v>140.10000610351599</c:v>
                </c:pt>
                <c:pt idx="206">
                  <c:v>163.60000610351599</c:v>
                </c:pt>
                <c:pt idx="207">
                  <c:v>158.30000305175801</c:v>
                </c:pt>
                <c:pt idx="208">
                  <c:v>371.70001220703102</c:v>
                </c:pt>
                <c:pt idx="209">
                  <c:v>254.39999389648401</c:v>
                </c:pt>
                <c:pt idx="210">
                  <c:v>177.10000610351599</c:v>
                </c:pt>
                <c:pt idx="211">
                  <c:v>84.699996948242202</c:v>
                </c:pt>
                <c:pt idx="212">
                  <c:v>4.5999999046325701</c:v>
                </c:pt>
                <c:pt idx="213">
                  <c:v>0</c:v>
                </c:pt>
                <c:pt idx="214">
                  <c:v>0</c:v>
                </c:pt>
                <c:pt idx="215">
                  <c:v>3.0999999046325701</c:v>
                </c:pt>
                <c:pt idx="216">
                  <c:v>49</c:v>
                </c:pt>
                <c:pt idx="217">
                  <c:v>50.700000762939503</c:v>
                </c:pt>
                <c:pt idx="218">
                  <c:v>212.89999389648401</c:v>
                </c:pt>
                <c:pt idx="219">
                  <c:v>204.60000610351599</c:v>
                </c:pt>
                <c:pt idx="220">
                  <c:v>395.79998779296898</c:v>
                </c:pt>
                <c:pt idx="221">
                  <c:v>420.5</c:v>
                </c:pt>
                <c:pt idx="222">
                  <c:v>32.5</c:v>
                </c:pt>
                <c:pt idx="223">
                  <c:v>60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1.20000004768372</c:v>
                </c:pt>
                <c:pt idx="228">
                  <c:v>32.5</c:v>
                </c:pt>
                <c:pt idx="229">
                  <c:v>148.5</c:v>
                </c:pt>
                <c:pt idx="230">
                  <c:v>372</c:v>
                </c:pt>
                <c:pt idx="231">
                  <c:v>450.89999389648398</c:v>
                </c:pt>
                <c:pt idx="232">
                  <c:v>116.90000152587901</c:v>
                </c:pt>
                <c:pt idx="233">
                  <c:v>343.29998779296898</c:v>
                </c:pt>
                <c:pt idx="234">
                  <c:v>9.8999996185302699</c:v>
                </c:pt>
                <c:pt idx="235">
                  <c:v>89.5</c:v>
                </c:pt>
                <c:pt idx="236">
                  <c:v>32.799999237060497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57.400001525878899</c:v>
                </c:pt>
                <c:pt idx="241">
                  <c:v>59.299999237060497</c:v>
                </c:pt>
                <c:pt idx="242">
                  <c:v>138.69999694824199</c:v>
                </c:pt>
                <c:pt idx="243">
                  <c:v>238.69999694824199</c:v>
                </c:pt>
                <c:pt idx="244">
                  <c:v>226.39999389648401</c:v>
                </c:pt>
                <c:pt idx="245">
                  <c:v>106.800003051758</c:v>
                </c:pt>
                <c:pt idx="246">
                  <c:v>327.5</c:v>
                </c:pt>
                <c:pt idx="247">
                  <c:v>129.30000305175801</c:v>
                </c:pt>
                <c:pt idx="248">
                  <c:v>0</c:v>
                </c:pt>
                <c:pt idx="249">
                  <c:v>36.299999237060497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28.100000381469702</c:v>
                </c:pt>
                <c:pt idx="254">
                  <c:v>138.89999389648401</c:v>
                </c:pt>
                <c:pt idx="255">
                  <c:v>217.5</c:v>
                </c:pt>
                <c:pt idx="256">
                  <c:v>197.30000305175801</c:v>
                </c:pt>
                <c:pt idx="257">
                  <c:v>260</c:v>
                </c:pt>
                <c:pt idx="258">
                  <c:v>177.19999694824199</c:v>
                </c:pt>
                <c:pt idx="259">
                  <c:v>114.40000152587901</c:v>
                </c:pt>
                <c:pt idx="260">
                  <c:v>90</c:v>
                </c:pt>
                <c:pt idx="261">
                  <c:v>14.300000190734901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86.199996948242202</c:v>
                </c:pt>
                <c:pt idx="266">
                  <c:v>218.89999389648401</c:v>
                </c:pt>
                <c:pt idx="267">
                  <c:v>142.89999389648401</c:v>
                </c:pt>
                <c:pt idx="268">
                  <c:v>151</c:v>
                </c:pt>
                <c:pt idx="269">
                  <c:v>86.400001525878906</c:v>
                </c:pt>
                <c:pt idx="270">
                  <c:v>234.89999389648401</c:v>
                </c:pt>
                <c:pt idx="271">
                  <c:v>72.699996948242202</c:v>
                </c:pt>
                <c:pt idx="272">
                  <c:v>9.1000003814697301</c:v>
                </c:pt>
                <c:pt idx="273">
                  <c:v>0</c:v>
                </c:pt>
                <c:pt idx="274">
                  <c:v>0</c:v>
                </c:pt>
                <c:pt idx="275">
                  <c:v>4</c:v>
                </c:pt>
                <c:pt idx="276">
                  <c:v>4.5</c:v>
                </c:pt>
                <c:pt idx="277">
                  <c:v>87.800003051757798</c:v>
                </c:pt>
                <c:pt idx="278">
                  <c:v>215.89999389648401</c:v>
                </c:pt>
                <c:pt idx="279">
                  <c:v>173.80000305175801</c:v>
                </c:pt>
                <c:pt idx="280">
                  <c:v>176.60000610351599</c:v>
                </c:pt>
                <c:pt idx="281">
                  <c:v>174.10000610351599</c:v>
                </c:pt>
                <c:pt idx="282">
                  <c:v>455.79998779296898</c:v>
                </c:pt>
                <c:pt idx="283">
                  <c:v>109.5</c:v>
                </c:pt>
                <c:pt idx="284">
                  <c:v>4.3000001907348597</c:v>
                </c:pt>
                <c:pt idx="285">
                  <c:v>2.0999999046325701</c:v>
                </c:pt>
                <c:pt idx="286">
                  <c:v>0</c:v>
                </c:pt>
                <c:pt idx="287">
                  <c:v>0</c:v>
                </c:pt>
                <c:pt idx="288">
                  <c:v>44.299999237060497</c:v>
                </c:pt>
                <c:pt idx="289">
                  <c:v>194.19999694824199</c:v>
                </c:pt>
                <c:pt idx="290">
                  <c:v>78.599998474121094</c:v>
                </c:pt>
                <c:pt idx="291">
                  <c:v>149.80000305175801</c:v>
                </c:pt>
                <c:pt idx="292">
                  <c:v>224.89999389648401</c:v>
                </c:pt>
                <c:pt idx="293">
                  <c:v>190.39999389648401</c:v>
                </c:pt>
                <c:pt idx="294">
                  <c:v>40</c:v>
                </c:pt>
                <c:pt idx="295">
                  <c:v>7.9000000953674299</c:v>
                </c:pt>
                <c:pt idx="296">
                  <c:v>41.900001525878899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22.799999237060501</c:v>
                </c:pt>
                <c:pt idx="302">
                  <c:v>229.60000610351599</c:v>
                </c:pt>
                <c:pt idx="303">
                  <c:v>153.69999694824199</c:v>
                </c:pt>
                <c:pt idx="304">
                  <c:v>204</c:v>
                </c:pt>
                <c:pt idx="305">
                  <c:v>134.5</c:v>
                </c:pt>
                <c:pt idx="306">
                  <c:v>152.10000610351599</c:v>
                </c:pt>
                <c:pt idx="307">
                  <c:v>0</c:v>
                </c:pt>
                <c:pt idx="308">
                  <c:v>10.800000190734901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11.6000003814697</c:v>
                </c:pt>
                <c:pt idx="313">
                  <c:v>148.69999694824199</c:v>
                </c:pt>
                <c:pt idx="314">
                  <c:v>450.20001220703102</c:v>
                </c:pt>
                <c:pt idx="315">
                  <c:v>263.79998779296898</c:v>
                </c:pt>
                <c:pt idx="316">
                  <c:v>182</c:v>
                </c:pt>
                <c:pt idx="317">
                  <c:v>165.39999389648401</c:v>
                </c:pt>
                <c:pt idx="318">
                  <c:v>142.19999694824199</c:v>
                </c:pt>
                <c:pt idx="319">
                  <c:v>55.599998474121101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24.700000762939499</c:v>
                </c:pt>
                <c:pt idx="325">
                  <c:v>183.5</c:v>
                </c:pt>
                <c:pt idx="326">
                  <c:v>193.30000305175801</c:v>
                </c:pt>
                <c:pt idx="327">
                  <c:v>235.60000610351599</c:v>
                </c:pt>
                <c:pt idx="328">
                  <c:v>38.299999237060497</c:v>
                </c:pt>
                <c:pt idx="329">
                  <c:v>100.90000152587901</c:v>
                </c:pt>
                <c:pt idx="330">
                  <c:v>277.79998779296898</c:v>
                </c:pt>
                <c:pt idx="331">
                  <c:v>51.799999237060497</c:v>
                </c:pt>
                <c:pt idx="332">
                  <c:v>31.600000381469702</c:v>
                </c:pt>
                <c:pt idx="333">
                  <c:v>1.20000004768372</c:v>
                </c:pt>
                <c:pt idx="334">
                  <c:v>0</c:v>
                </c:pt>
                <c:pt idx="335">
                  <c:v>0</c:v>
                </c:pt>
                <c:pt idx="336">
                  <c:v>6.6999998092651403</c:v>
                </c:pt>
                <c:pt idx="337">
                  <c:v>86.699996948242202</c:v>
                </c:pt>
                <c:pt idx="338">
                  <c:v>235</c:v>
                </c:pt>
                <c:pt idx="339">
                  <c:v>170.89999389648401</c:v>
                </c:pt>
                <c:pt idx="340">
                  <c:v>267</c:v>
                </c:pt>
                <c:pt idx="341">
                  <c:v>138.89999389648401</c:v>
                </c:pt>
                <c:pt idx="342">
                  <c:v>71.800003051757798</c:v>
                </c:pt>
                <c:pt idx="343">
                  <c:v>50.599998474121101</c:v>
                </c:pt>
                <c:pt idx="344">
                  <c:v>2.5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37</c:v>
                </c:pt>
                <c:pt idx="349">
                  <c:v>46</c:v>
                </c:pt>
                <c:pt idx="350">
                  <c:v>160</c:v>
                </c:pt>
                <c:pt idx="351">
                  <c:v>180</c:v>
                </c:pt>
                <c:pt idx="352">
                  <c:v>299.79998779296898</c:v>
                </c:pt>
                <c:pt idx="353">
                  <c:v>95.5</c:v>
                </c:pt>
                <c:pt idx="354">
                  <c:v>186.39999389648401</c:v>
                </c:pt>
                <c:pt idx="355">
                  <c:v>152.39999389648401</c:v>
                </c:pt>
                <c:pt idx="356">
                  <c:v>81.699996948242202</c:v>
                </c:pt>
                <c:pt idx="357">
                  <c:v>0</c:v>
                </c:pt>
                <c:pt idx="358">
                  <c:v>0</c:v>
                </c:pt>
                <c:pt idx="359">
                  <c:v>7.5999999046325701</c:v>
                </c:pt>
                <c:pt idx="360">
                  <c:v>32.5</c:v>
                </c:pt>
                <c:pt idx="361">
                  <c:v>70.5</c:v>
                </c:pt>
                <c:pt idx="362">
                  <c:v>184.30000305175801</c:v>
                </c:pt>
                <c:pt idx="363">
                  <c:v>136.5</c:v>
                </c:pt>
                <c:pt idx="364">
                  <c:v>315.39999389648398</c:v>
                </c:pt>
                <c:pt idx="365">
                  <c:v>212</c:v>
                </c:pt>
                <c:pt idx="366">
                  <c:v>196.19999694824199</c:v>
                </c:pt>
                <c:pt idx="367">
                  <c:v>173.60000610351599</c:v>
                </c:pt>
                <c:pt idx="368">
                  <c:v>7.0999999046325701</c:v>
                </c:pt>
                <c:pt idx="369">
                  <c:v>0.60000002384185802</c:v>
                </c:pt>
                <c:pt idx="370">
                  <c:v>0</c:v>
                </c:pt>
                <c:pt idx="371">
                  <c:v>34.5</c:v>
                </c:pt>
                <c:pt idx="372">
                  <c:v>0</c:v>
                </c:pt>
                <c:pt idx="373">
                  <c:v>127.59999847412099</c:v>
                </c:pt>
                <c:pt idx="374">
                  <c:v>111.300003051758</c:v>
                </c:pt>
                <c:pt idx="375">
                  <c:v>158.30000305175801</c:v>
                </c:pt>
                <c:pt idx="376">
                  <c:v>181.30000305175801</c:v>
                </c:pt>
                <c:pt idx="377">
                  <c:v>139.39999389648401</c:v>
                </c:pt>
                <c:pt idx="378">
                  <c:v>528.59997558593795</c:v>
                </c:pt>
                <c:pt idx="379">
                  <c:v>73.300003051757798</c:v>
                </c:pt>
                <c:pt idx="380">
                  <c:v>51.200000762939503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40.599998474121101</c:v>
                </c:pt>
                <c:pt idx="385">
                  <c:v>29.5</c:v>
                </c:pt>
                <c:pt idx="386">
                  <c:v>348.39999389648398</c:v>
                </c:pt>
                <c:pt idx="387">
                  <c:v>418.60000610351602</c:v>
                </c:pt>
                <c:pt idx="388">
                  <c:v>38.099998474121101</c:v>
                </c:pt>
                <c:pt idx="389">
                  <c:v>273.89999389648398</c:v>
                </c:pt>
                <c:pt idx="390">
                  <c:v>238.19999694824199</c:v>
                </c:pt>
                <c:pt idx="391">
                  <c:v>120.800003051758</c:v>
                </c:pt>
                <c:pt idx="392">
                  <c:v>32.200000762939503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1772800"/>
        <c:axId val="428347328"/>
      </c:barChart>
      <c:dateAx>
        <c:axId val="421772800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428347328"/>
        <c:crossesAt val="0"/>
        <c:auto val="1"/>
        <c:lblOffset val="100"/>
        <c:baseTimeUnit val="months"/>
      </c:dateAx>
      <c:valAx>
        <c:axId val="428347328"/>
        <c:scaling>
          <c:orientation val="maxMin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421772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Monthly_Series!$F$1</c:f>
              <c:strCache>
                <c:ptCount val="1"/>
                <c:pt idx="0">
                  <c:v>1346006</c:v>
                </c:pt>
              </c:strCache>
            </c:strRef>
          </c:tx>
          <c:invertIfNegative val="0"/>
          <c:cat>
            <c:numRef>
              <c:f>Monthly_Series!$A$2:$A$397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Monthly_Series!$F$2:$F$397</c:f>
              <c:numCache>
                <c:formatCode>0.0</c:formatCode>
                <c:ptCount val="3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378.29998779296898</c:v>
                </c:pt>
                <c:pt idx="101">
                  <c:v>120.800003051758</c:v>
                </c:pt>
                <c:pt idx="102">
                  <c:v>202.30000305175801</c:v>
                </c:pt>
                <c:pt idx="103">
                  <c:v>38.5</c:v>
                </c:pt>
                <c:pt idx="104">
                  <c:v>40</c:v>
                </c:pt>
                <c:pt idx="105">
                  <c:v>0</c:v>
                </c:pt>
                <c:pt idx="106">
                  <c:v>0</c:v>
                </c:pt>
                <c:pt idx="107">
                  <c:v>29.700000762939499</c:v>
                </c:pt>
                <c:pt idx="108">
                  <c:v>83.800003051757798</c:v>
                </c:pt>
                <c:pt idx="109">
                  <c:v>12.3999996185303</c:v>
                </c:pt>
                <c:pt idx="110">
                  <c:v>46.700000762939503</c:v>
                </c:pt>
                <c:pt idx="111">
                  <c:v>126.59999847412099</c:v>
                </c:pt>
                <c:pt idx="112">
                  <c:v>275.89999389648398</c:v>
                </c:pt>
                <c:pt idx="113">
                  <c:v>204.69999694824199</c:v>
                </c:pt>
                <c:pt idx="114">
                  <c:v>259.5</c:v>
                </c:pt>
                <c:pt idx="115">
                  <c:v>94.599998474121094</c:v>
                </c:pt>
                <c:pt idx="116">
                  <c:v>6.8000001907348597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7.3000001907348597</c:v>
                </c:pt>
                <c:pt idx="121">
                  <c:v>75.599998474121094</c:v>
                </c:pt>
                <c:pt idx="122">
                  <c:v>227.60000610351599</c:v>
                </c:pt>
                <c:pt idx="123">
                  <c:v>366.70001220703102</c:v>
                </c:pt>
                <c:pt idx="124">
                  <c:v>152.60000610351599</c:v>
                </c:pt>
                <c:pt idx="125">
                  <c:v>115.300003051758</c:v>
                </c:pt>
                <c:pt idx="126">
                  <c:v>128.30000305175801</c:v>
                </c:pt>
                <c:pt idx="127">
                  <c:v>76.800003051757798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10.699999809265099</c:v>
                </c:pt>
                <c:pt idx="132">
                  <c:v>65.5</c:v>
                </c:pt>
                <c:pt idx="133">
                  <c:v>138.60000610351599</c:v>
                </c:pt>
                <c:pt idx="134">
                  <c:v>78.599998474121094</c:v>
                </c:pt>
                <c:pt idx="135">
                  <c:v>198.80000305175801</c:v>
                </c:pt>
                <c:pt idx="136">
                  <c:v>451.20001220703102</c:v>
                </c:pt>
                <c:pt idx="137">
                  <c:v>91.300003051757798</c:v>
                </c:pt>
                <c:pt idx="138">
                  <c:v>197.19999694824199</c:v>
                </c:pt>
                <c:pt idx="139">
                  <c:v>60.099998474121101</c:v>
                </c:pt>
                <c:pt idx="140">
                  <c:v>2.5999999046325701</c:v>
                </c:pt>
                <c:pt idx="141">
                  <c:v>0</c:v>
                </c:pt>
                <c:pt idx="142">
                  <c:v>0</c:v>
                </c:pt>
                <c:pt idx="143">
                  <c:v>3.2000000476837198</c:v>
                </c:pt>
                <c:pt idx="144">
                  <c:v>29.299999237060501</c:v>
                </c:pt>
                <c:pt idx="145">
                  <c:v>147.5</c:v>
                </c:pt>
                <c:pt idx="146">
                  <c:v>128.60000610351599</c:v>
                </c:pt>
                <c:pt idx="147">
                  <c:v>464.89999389648398</c:v>
                </c:pt>
                <c:pt idx="148">
                  <c:v>162.30000305175801</c:v>
                </c:pt>
                <c:pt idx="149">
                  <c:v>95.199996948242202</c:v>
                </c:pt>
                <c:pt idx="150">
                  <c:v>117</c:v>
                </c:pt>
                <c:pt idx="151">
                  <c:v>141.5</c:v>
                </c:pt>
                <c:pt idx="152">
                  <c:v>8.8000001907348597</c:v>
                </c:pt>
                <c:pt idx="153">
                  <c:v>0</c:v>
                </c:pt>
                <c:pt idx="154">
                  <c:v>1.1000000238418599</c:v>
                </c:pt>
                <c:pt idx="155">
                  <c:v>15.699999809265099</c:v>
                </c:pt>
                <c:pt idx="156">
                  <c:v>9.3999996185302699</c:v>
                </c:pt>
                <c:pt idx="157">
                  <c:v>78.400001525878906</c:v>
                </c:pt>
                <c:pt idx="158">
                  <c:v>57.599998474121101</c:v>
                </c:pt>
                <c:pt idx="159">
                  <c:v>227.80000305175801</c:v>
                </c:pt>
                <c:pt idx="160">
                  <c:v>155.80000305175801</c:v>
                </c:pt>
                <c:pt idx="161">
                  <c:v>106.300003051758</c:v>
                </c:pt>
                <c:pt idx="162">
                  <c:v>284.39999389648398</c:v>
                </c:pt>
                <c:pt idx="163">
                  <c:v>83.199996948242202</c:v>
                </c:pt>
                <c:pt idx="164">
                  <c:v>18.700000762939499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29.399999618530298</c:v>
                </c:pt>
                <c:pt idx="169">
                  <c:v>59.200000762939503</c:v>
                </c:pt>
                <c:pt idx="170">
                  <c:v>215.5</c:v>
                </c:pt>
                <c:pt idx="171">
                  <c:v>447</c:v>
                </c:pt>
                <c:pt idx="172">
                  <c:v>127.40000152587901</c:v>
                </c:pt>
                <c:pt idx="173">
                  <c:v>246.60000610351599</c:v>
                </c:pt>
                <c:pt idx="174">
                  <c:v>282.70001220703102</c:v>
                </c:pt>
                <c:pt idx="175">
                  <c:v>47.599998474121101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1.70000004768372</c:v>
                </c:pt>
                <c:pt idx="181">
                  <c:v>89.099998474121094</c:v>
                </c:pt>
                <c:pt idx="182">
                  <c:v>215.10000610351599</c:v>
                </c:pt>
                <c:pt idx="183">
                  <c:v>361.79998779296898</c:v>
                </c:pt>
                <c:pt idx="184">
                  <c:v>133.69999694824199</c:v>
                </c:pt>
                <c:pt idx="185">
                  <c:v>94.5</c:v>
                </c:pt>
                <c:pt idx="186">
                  <c:v>169.5</c:v>
                </c:pt>
                <c:pt idx="187">
                  <c:v>40.700000762939503</c:v>
                </c:pt>
                <c:pt idx="188">
                  <c:v>3.5999999046325701</c:v>
                </c:pt>
                <c:pt idx="189">
                  <c:v>7</c:v>
                </c:pt>
                <c:pt idx="190">
                  <c:v>0</c:v>
                </c:pt>
                <c:pt idx="191">
                  <c:v>3.9000000953674299</c:v>
                </c:pt>
                <c:pt idx="192">
                  <c:v>17.399999618530298</c:v>
                </c:pt>
                <c:pt idx="193">
                  <c:v>123.90000152587901</c:v>
                </c:pt>
                <c:pt idx="194">
                  <c:v>223.39999389648401</c:v>
                </c:pt>
                <c:pt idx="195">
                  <c:v>515.09997558593795</c:v>
                </c:pt>
                <c:pt idx="196">
                  <c:v>72.599998474121094</c:v>
                </c:pt>
                <c:pt idx="197">
                  <c:v>160.39999389648401</c:v>
                </c:pt>
                <c:pt idx="198">
                  <c:v>137.60000610351599</c:v>
                </c:pt>
                <c:pt idx="199">
                  <c:v>21.5</c:v>
                </c:pt>
                <c:pt idx="200">
                  <c:v>99.599998474121094</c:v>
                </c:pt>
                <c:pt idx="201">
                  <c:v>0</c:v>
                </c:pt>
                <c:pt idx="202">
                  <c:v>3.7000000476837198</c:v>
                </c:pt>
                <c:pt idx="203">
                  <c:v>14.5</c:v>
                </c:pt>
                <c:pt idx="204">
                  <c:v>21.5</c:v>
                </c:pt>
                <c:pt idx="205">
                  <c:v>90</c:v>
                </c:pt>
                <c:pt idx="206">
                  <c:v>100.40000152587901</c:v>
                </c:pt>
                <c:pt idx="207">
                  <c:v>141.19999694824199</c:v>
                </c:pt>
                <c:pt idx="208">
                  <c:v>308</c:v>
                </c:pt>
                <c:pt idx="209">
                  <c:v>153.69999694824199</c:v>
                </c:pt>
                <c:pt idx="210">
                  <c:v>160.10000610351599</c:v>
                </c:pt>
                <c:pt idx="211">
                  <c:v>151</c:v>
                </c:pt>
                <c:pt idx="212">
                  <c:v>10.199999809265099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137</c:v>
                </c:pt>
                <c:pt idx="217">
                  <c:v>112.09999847412099</c:v>
                </c:pt>
                <c:pt idx="218">
                  <c:v>249.19999694824199</c:v>
                </c:pt>
                <c:pt idx="219">
                  <c:v>176.5</c:v>
                </c:pt>
                <c:pt idx="220">
                  <c:v>260.5</c:v>
                </c:pt>
                <c:pt idx="221">
                  <c:v>392</c:v>
                </c:pt>
                <c:pt idx="222">
                  <c:v>97.5</c:v>
                </c:pt>
                <c:pt idx="223">
                  <c:v>77</c:v>
                </c:pt>
                <c:pt idx="224">
                  <c:v>7</c:v>
                </c:pt>
                <c:pt idx="225">
                  <c:v>0</c:v>
                </c:pt>
                <c:pt idx="226">
                  <c:v>0</c:v>
                </c:pt>
                <c:pt idx="227">
                  <c:v>15.6000003814697</c:v>
                </c:pt>
                <c:pt idx="228">
                  <c:v>27.200000762939499</c:v>
                </c:pt>
                <c:pt idx="229">
                  <c:v>154.80000305175801</c:v>
                </c:pt>
                <c:pt idx="230">
                  <c:v>323.20001220703102</c:v>
                </c:pt>
                <c:pt idx="231">
                  <c:v>444</c:v>
                </c:pt>
                <c:pt idx="232">
                  <c:v>107.09999847412099</c:v>
                </c:pt>
                <c:pt idx="233">
                  <c:v>248.30000305175801</c:v>
                </c:pt>
                <c:pt idx="234">
                  <c:v>12</c:v>
                </c:pt>
                <c:pt idx="235">
                  <c:v>36.200000762939503</c:v>
                </c:pt>
                <c:pt idx="236">
                  <c:v>76.5</c:v>
                </c:pt>
                <c:pt idx="237">
                  <c:v>0</c:v>
                </c:pt>
                <c:pt idx="238">
                  <c:v>0</c:v>
                </c:pt>
                <c:pt idx="239">
                  <c:v>0.20000000298023199</c:v>
                </c:pt>
                <c:pt idx="240">
                  <c:v>54.400001525878899</c:v>
                </c:pt>
                <c:pt idx="241">
                  <c:v>26</c:v>
                </c:pt>
                <c:pt idx="242">
                  <c:v>169.69999694824199</c:v>
                </c:pt>
                <c:pt idx="243">
                  <c:v>240.80000305175801</c:v>
                </c:pt>
                <c:pt idx="244">
                  <c:v>190.19999694824199</c:v>
                </c:pt>
                <c:pt idx="245">
                  <c:v>101.300003051758</c:v>
                </c:pt>
                <c:pt idx="246">
                  <c:v>206.80000305175801</c:v>
                </c:pt>
                <c:pt idx="247">
                  <c:v>129.69999694824199</c:v>
                </c:pt>
                <c:pt idx="248">
                  <c:v>4</c:v>
                </c:pt>
                <c:pt idx="249">
                  <c:v>55.599998474121101</c:v>
                </c:pt>
                <c:pt idx="250">
                  <c:v>0.20000000298023199</c:v>
                </c:pt>
                <c:pt idx="251">
                  <c:v>0</c:v>
                </c:pt>
                <c:pt idx="252">
                  <c:v>0</c:v>
                </c:pt>
                <c:pt idx="253">
                  <c:v>47.099998474121101</c:v>
                </c:pt>
                <c:pt idx="254">
                  <c:v>226.89999389648401</c:v>
                </c:pt>
                <c:pt idx="255">
                  <c:v>268</c:v>
                </c:pt>
                <c:pt idx="256">
                  <c:v>175.80000305175801</c:v>
                </c:pt>
                <c:pt idx="257">
                  <c:v>298.5</c:v>
                </c:pt>
                <c:pt idx="258">
                  <c:v>158.80000305175801</c:v>
                </c:pt>
                <c:pt idx="259">
                  <c:v>99.5</c:v>
                </c:pt>
                <c:pt idx="260">
                  <c:v>46.5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135.39999389648401</c:v>
                </c:pt>
                <c:pt idx="266">
                  <c:v>214.10000610351599</c:v>
                </c:pt>
                <c:pt idx="267">
                  <c:v>185.80000305175801</c:v>
                </c:pt>
                <c:pt idx="268">
                  <c:v>90.800003051757798</c:v>
                </c:pt>
                <c:pt idx="269">
                  <c:v>44.799999237060497</c:v>
                </c:pt>
                <c:pt idx="270">
                  <c:v>112.5</c:v>
                </c:pt>
                <c:pt idx="271">
                  <c:v>301.5</c:v>
                </c:pt>
                <c:pt idx="272">
                  <c:v>9.5</c:v>
                </c:pt>
                <c:pt idx="273">
                  <c:v>0</c:v>
                </c:pt>
                <c:pt idx="274">
                  <c:v>0</c:v>
                </c:pt>
                <c:pt idx="275">
                  <c:v>2.5</c:v>
                </c:pt>
                <c:pt idx="276">
                  <c:v>12</c:v>
                </c:pt>
                <c:pt idx="277">
                  <c:v>179.89999389648401</c:v>
                </c:pt>
                <c:pt idx="278">
                  <c:v>239.60000610351599</c:v>
                </c:pt>
                <c:pt idx="279">
                  <c:v>231.39999389648401</c:v>
                </c:pt>
                <c:pt idx="280">
                  <c:v>204.5</c:v>
                </c:pt>
                <c:pt idx="281">
                  <c:v>119.800003051758</c:v>
                </c:pt>
                <c:pt idx="282">
                  <c:v>524.90002441406295</c:v>
                </c:pt>
                <c:pt idx="283">
                  <c:v>143.89999389648401</c:v>
                </c:pt>
                <c:pt idx="284">
                  <c:v>14</c:v>
                </c:pt>
                <c:pt idx="285">
                  <c:v>23.899999618530298</c:v>
                </c:pt>
                <c:pt idx="286">
                  <c:v>0</c:v>
                </c:pt>
                <c:pt idx="287">
                  <c:v>0</c:v>
                </c:pt>
                <c:pt idx="288">
                  <c:v>9.6000003814697301</c:v>
                </c:pt>
                <c:pt idx="289">
                  <c:v>148.19999694824199</c:v>
                </c:pt>
                <c:pt idx="290">
                  <c:v>147.60000610351599</c:v>
                </c:pt>
                <c:pt idx="291">
                  <c:v>162.69999694824199</c:v>
                </c:pt>
                <c:pt idx="292">
                  <c:v>220.19999694824199</c:v>
                </c:pt>
                <c:pt idx="293">
                  <c:v>202.30000305175801</c:v>
                </c:pt>
                <c:pt idx="294">
                  <c:v>91.099998474121094</c:v>
                </c:pt>
                <c:pt idx="295">
                  <c:v>11.699999809265099</c:v>
                </c:pt>
                <c:pt idx="296">
                  <c:v>13.199999809265099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68</c:v>
                </c:pt>
                <c:pt idx="302">
                  <c:v>353.70001220703102</c:v>
                </c:pt>
                <c:pt idx="303">
                  <c:v>264.20001220703102</c:v>
                </c:pt>
                <c:pt idx="304">
                  <c:v>135.80000305175801</c:v>
                </c:pt>
                <c:pt idx="305">
                  <c:v>190.39999389648401</c:v>
                </c:pt>
                <c:pt idx="306">
                  <c:v>203.5</c:v>
                </c:pt>
                <c:pt idx="307">
                  <c:v>19.5</c:v>
                </c:pt>
                <c:pt idx="308">
                  <c:v>17.5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43</c:v>
                </c:pt>
                <c:pt idx="313">
                  <c:v>183</c:v>
                </c:pt>
                <c:pt idx="314">
                  <c:v>374</c:v>
                </c:pt>
                <c:pt idx="315">
                  <c:v>314</c:v>
                </c:pt>
                <c:pt idx="316">
                  <c:v>141</c:v>
                </c:pt>
                <c:pt idx="317">
                  <c:v>126.5</c:v>
                </c:pt>
                <c:pt idx="318">
                  <c:v>323.5</c:v>
                </c:pt>
                <c:pt idx="319">
                  <c:v>42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13</c:v>
                </c:pt>
                <c:pt idx="324">
                  <c:v>15.5</c:v>
                </c:pt>
                <c:pt idx="325">
                  <c:v>51.5</c:v>
                </c:pt>
                <c:pt idx="326">
                  <c:v>248.5</c:v>
                </c:pt>
                <c:pt idx="327">
                  <c:v>287.5</c:v>
                </c:pt>
                <c:pt idx="328">
                  <c:v>74</c:v>
                </c:pt>
                <c:pt idx="329">
                  <c:v>164.5</c:v>
                </c:pt>
                <c:pt idx="330">
                  <c:v>191.5</c:v>
                </c:pt>
                <c:pt idx="331">
                  <c:v>18</c:v>
                </c:pt>
                <c:pt idx="332">
                  <c:v>19</c:v>
                </c:pt>
                <c:pt idx="333">
                  <c:v>0</c:v>
                </c:pt>
                <c:pt idx="334">
                  <c:v>6</c:v>
                </c:pt>
                <c:pt idx="335">
                  <c:v>0</c:v>
                </c:pt>
                <c:pt idx="336">
                  <c:v>18.5</c:v>
                </c:pt>
                <c:pt idx="337">
                  <c:v>103</c:v>
                </c:pt>
                <c:pt idx="338">
                  <c:v>258</c:v>
                </c:pt>
                <c:pt idx="339">
                  <c:v>144</c:v>
                </c:pt>
                <c:pt idx="340">
                  <c:v>213.5</c:v>
                </c:pt>
                <c:pt idx="341">
                  <c:v>134</c:v>
                </c:pt>
                <c:pt idx="342">
                  <c:v>195</c:v>
                </c:pt>
                <c:pt idx="343">
                  <c:v>53.299999237060497</c:v>
                </c:pt>
                <c:pt idx="344">
                  <c:v>55.5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10</c:v>
                </c:pt>
                <c:pt idx="349">
                  <c:v>78</c:v>
                </c:pt>
                <c:pt idx="350">
                  <c:v>81.5</c:v>
                </c:pt>
                <c:pt idx="351">
                  <c:v>269</c:v>
                </c:pt>
                <c:pt idx="352">
                  <c:v>277</c:v>
                </c:pt>
                <c:pt idx="353">
                  <c:v>107</c:v>
                </c:pt>
                <c:pt idx="354">
                  <c:v>251</c:v>
                </c:pt>
                <c:pt idx="355">
                  <c:v>55.5</c:v>
                </c:pt>
                <c:pt idx="356">
                  <c:v>34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10</c:v>
                </c:pt>
                <c:pt idx="361">
                  <c:v>20</c:v>
                </c:pt>
                <c:pt idx="362">
                  <c:v>100</c:v>
                </c:pt>
                <c:pt idx="363">
                  <c:v>115</c:v>
                </c:pt>
                <c:pt idx="364">
                  <c:v>349.29998779296898</c:v>
                </c:pt>
                <c:pt idx="365">
                  <c:v>297.89999389648398</c:v>
                </c:pt>
                <c:pt idx="366">
                  <c:v>169.39999389648401</c:v>
                </c:pt>
                <c:pt idx="367">
                  <c:v>84.800003051757798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83</c:v>
                </c:pt>
                <c:pt idx="374">
                  <c:v>64.300003051757798</c:v>
                </c:pt>
                <c:pt idx="375">
                  <c:v>137</c:v>
                </c:pt>
                <c:pt idx="376">
                  <c:v>220.10000610351599</c:v>
                </c:pt>
                <c:pt idx="377">
                  <c:v>173.89999389648401</c:v>
                </c:pt>
                <c:pt idx="378">
                  <c:v>362.70001220703102</c:v>
                </c:pt>
                <c:pt idx="379">
                  <c:v>90.599998474121094</c:v>
                </c:pt>
                <c:pt idx="380">
                  <c:v>13.3999996185303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22.200000762939499</c:v>
                </c:pt>
                <c:pt idx="385">
                  <c:v>19.299999237060501</c:v>
                </c:pt>
                <c:pt idx="386">
                  <c:v>310.79998779296898</c:v>
                </c:pt>
                <c:pt idx="387">
                  <c:v>332.20001220703102</c:v>
                </c:pt>
                <c:pt idx="388">
                  <c:v>55.099998474121101</c:v>
                </c:pt>
                <c:pt idx="389">
                  <c:v>233.39999389648401</c:v>
                </c:pt>
                <c:pt idx="390">
                  <c:v>165.89999389648401</c:v>
                </c:pt>
                <c:pt idx="391">
                  <c:v>152.89999389648401</c:v>
                </c:pt>
                <c:pt idx="392">
                  <c:v>16.799999237060501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9320704"/>
        <c:axId val="428398208"/>
      </c:barChart>
      <c:dateAx>
        <c:axId val="69320704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428398208"/>
        <c:crossesAt val="0"/>
        <c:auto val="1"/>
        <c:lblOffset val="100"/>
        <c:baseTimeUnit val="months"/>
      </c:dateAx>
      <c:valAx>
        <c:axId val="428398208"/>
        <c:scaling>
          <c:orientation val="maxMin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69320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Monthly_Series!$H$1</c:f>
              <c:strCache>
                <c:ptCount val="1"/>
                <c:pt idx="0">
                  <c:v>1347000</c:v>
                </c:pt>
              </c:strCache>
            </c:strRef>
          </c:tx>
          <c:invertIfNegative val="0"/>
          <c:cat>
            <c:numRef>
              <c:f>Monthly_Series!$A$2:$A$397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Monthly_Series!$H$2:$H$397</c:f>
              <c:numCache>
                <c:formatCode>0.0</c:formatCode>
                <c:ptCount val="396"/>
                <c:pt idx="0">
                  <c:v>10</c:v>
                </c:pt>
                <c:pt idx="1">
                  <c:v>381.60000610351602</c:v>
                </c:pt>
                <c:pt idx="2">
                  <c:v>293.10000610351602</c:v>
                </c:pt>
                <c:pt idx="3">
                  <c:v>208.10000610351599</c:v>
                </c:pt>
                <c:pt idx="4">
                  <c:v>257.39999389648398</c:v>
                </c:pt>
                <c:pt idx="5">
                  <c:v>242.60000610351599</c:v>
                </c:pt>
                <c:pt idx="6">
                  <c:v>479</c:v>
                </c:pt>
                <c:pt idx="7">
                  <c:v>127.59999847412099</c:v>
                </c:pt>
                <c:pt idx="8">
                  <c:v>30.600000381469702</c:v>
                </c:pt>
                <c:pt idx="9">
                  <c:v>0</c:v>
                </c:pt>
                <c:pt idx="10">
                  <c:v>0</c:v>
                </c:pt>
                <c:pt idx="11">
                  <c:v>19.600000381469702</c:v>
                </c:pt>
                <c:pt idx="12">
                  <c:v>0</c:v>
                </c:pt>
                <c:pt idx="13">
                  <c:v>256</c:v>
                </c:pt>
                <c:pt idx="14">
                  <c:v>258.20001220703102</c:v>
                </c:pt>
                <c:pt idx="15">
                  <c:v>292.29998779296898</c:v>
                </c:pt>
                <c:pt idx="16">
                  <c:v>188.5</c:v>
                </c:pt>
                <c:pt idx="17">
                  <c:v>228</c:v>
                </c:pt>
                <c:pt idx="18">
                  <c:v>83.599998474121094</c:v>
                </c:pt>
                <c:pt idx="19">
                  <c:v>243.10000610351599</c:v>
                </c:pt>
                <c:pt idx="20">
                  <c:v>1.79999995231628</c:v>
                </c:pt>
                <c:pt idx="21">
                  <c:v>0</c:v>
                </c:pt>
                <c:pt idx="22">
                  <c:v>18.799999237060501</c:v>
                </c:pt>
                <c:pt idx="23">
                  <c:v>0</c:v>
                </c:pt>
                <c:pt idx="24">
                  <c:v>50.099998474121101</c:v>
                </c:pt>
                <c:pt idx="25">
                  <c:v>233.89999389648401</c:v>
                </c:pt>
                <c:pt idx="26">
                  <c:v>182.80000305175801</c:v>
                </c:pt>
                <c:pt idx="27">
                  <c:v>111.199996948242</c:v>
                </c:pt>
                <c:pt idx="28">
                  <c:v>147.5</c:v>
                </c:pt>
                <c:pt idx="29">
                  <c:v>311.70001220703102</c:v>
                </c:pt>
                <c:pt idx="30">
                  <c:v>202.60000610351599</c:v>
                </c:pt>
                <c:pt idx="31">
                  <c:v>46</c:v>
                </c:pt>
                <c:pt idx="32">
                  <c:v>25.799999237060501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136.30000305175801</c:v>
                </c:pt>
                <c:pt idx="37">
                  <c:v>100.300003051758</c:v>
                </c:pt>
                <c:pt idx="38">
                  <c:v>481.29998779296898</c:v>
                </c:pt>
                <c:pt idx="39">
                  <c:v>237.80000305175801</c:v>
                </c:pt>
                <c:pt idx="40">
                  <c:v>526.09997558593795</c:v>
                </c:pt>
                <c:pt idx="41">
                  <c:v>190</c:v>
                </c:pt>
                <c:pt idx="42">
                  <c:v>203.10000610351599</c:v>
                </c:pt>
                <c:pt idx="43">
                  <c:v>99</c:v>
                </c:pt>
                <c:pt idx="44">
                  <c:v>40</c:v>
                </c:pt>
                <c:pt idx="45">
                  <c:v>0.5</c:v>
                </c:pt>
                <c:pt idx="46">
                  <c:v>0</c:v>
                </c:pt>
                <c:pt idx="47">
                  <c:v>23.200000762939499</c:v>
                </c:pt>
                <c:pt idx="48">
                  <c:v>74</c:v>
                </c:pt>
                <c:pt idx="49">
                  <c:v>126</c:v>
                </c:pt>
                <c:pt idx="50">
                  <c:v>313</c:v>
                </c:pt>
                <c:pt idx="51">
                  <c:v>583.90002441406295</c:v>
                </c:pt>
                <c:pt idx="52">
                  <c:v>369</c:v>
                </c:pt>
                <c:pt idx="53">
                  <c:v>636.20001220703102</c:v>
                </c:pt>
                <c:pt idx="54">
                  <c:v>297.29998779296898</c:v>
                </c:pt>
                <c:pt idx="55">
                  <c:v>182.19999694824199</c:v>
                </c:pt>
                <c:pt idx="56">
                  <c:v>50.799999237060497</c:v>
                </c:pt>
                <c:pt idx="57">
                  <c:v>1</c:v>
                </c:pt>
                <c:pt idx="58">
                  <c:v>45.299999237060497</c:v>
                </c:pt>
                <c:pt idx="59">
                  <c:v>0</c:v>
                </c:pt>
                <c:pt idx="60">
                  <c:v>12</c:v>
                </c:pt>
                <c:pt idx="61">
                  <c:v>187.39999389648401</c:v>
                </c:pt>
                <c:pt idx="62">
                  <c:v>322.39999389648398</c:v>
                </c:pt>
                <c:pt idx="63">
                  <c:v>290.39999389648398</c:v>
                </c:pt>
                <c:pt idx="64">
                  <c:v>604.29998779296898</c:v>
                </c:pt>
                <c:pt idx="65">
                  <c:v>500.20001220703102</c:v>
                </c:pt>
                <c:pt idx="66">
                  <c:v>175.30000305175801</c:v>
                </c:pt>
                <c:pt idx="67">
                  <c:v>41.400001525878899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11</c:v>
                </c:pt>
                <c:pt idx="72">
                  <c:v>26.5</c:v>
                </c:pt>
                <c:pt idx="73">
                  <c:v>98.900001525878906</c:v>
                </c:pt>
                <c:pt idx="74">
                  <c:v>224.10000610351599</c:v>
                </c:pt>
                <c:pt idx="75">
                  <c:v>234</c:v>
                </c:pt>
                <c:pt idx="76">
                  <c:v>454</c:v>
                </c:pt>
                <c:pt idx="77">
                  <c:v>641.20001220703102</c:v>
                </c:pt>
                <c:pt idx="78">
                  <c:v>105</c:v>
                </c:pt>
                <c:pt idx="79">
                  <c:v>114</c:v>
                </c:pt>
                <c:pt idx="80">
                  <c:v>6</c:v>
                </c:pt>
                <c:pt idx="81">
                  <c:v>3</c:v>
                </c:pt>
                <c:pt idx="82">
                  <c:v>0</c:v>
                </c:pt>
                <c:pt idx="83">
                  <c:v>0</c:v>
                </c:pt>
                <c:pt idx="84">
                  <c:v>41</c:v>
                </c:pt>
                <c:pt idx="85">
                  <c:v>60.299999237060497</c:v>
                </c:pt>
                <c:pt idx="86">
                  <c:v>367</c:v>
                </c:pt>
                <c:pt idx="87">
                  <c:v>498.79998779296898</c:v>
                </c:pt>
                <c:pt idx="88">
                  <c:v>461.29998779296898</c:v>
                </c:pt>
                <c:pt idx="89">
                  <c:v>95</c:v>
                </c:pt>
                <c:pt idx="90">
                  <c:v>300</c:v>
                </c:pt>
                <c:pt idx="91">
                  <c:v>123.199996948242</c:v>
                </c:pt>
                <c:pt idx="92">
                  <c:v>33.200000762939503</c:v>
                </c:pt>
                <c:pt idx="93">
                  <c:v>104.09999847412099</c:v>
                </c:pt>
                <c:pt idx="94">
                  <c:v>0</c:v>
                </c:pt>
                <c:pt idx="95">
                  <c:v>10</c:v>
                </c:pt>
                <c:pt idx="96">
                  <c:v>0</c:v>
                </c:pt>
                <c:pt idx="97">
                  <c:v>400.89999389648398</c:v>
                </c:pt>
                <c:pt idx="98">
                  <c:v>298.29998779296898</c:v>
                </c:pt>
                <c:pt idx="99">
                  <c:v>273.5</c:v>
                </c:pt>
                <c:pt idx="100">
                  <c:v>513</c:v>
                </c:pt>
                <c:pt idx="101">
                  <c:v>218.69999694824199</c:v>
                </c:pt>
                <c:pt idx="102">
                  <c:v>242</c:v>
                </c:pt>
                <c:pt idx="103">
                  <c:v>62</c:v>
                </c:pt>
                <c:pt idx="104">
                  <c:v>13</c:v>
                </c:pt>
                <c:pt idx="105">
                  <c:v>0</c:v>
                </c:pt>
                <c:pt idx="106">
                  <c:v>0</c:v>
                </c:pt>
                <c:pt idx="107">
                  <c:v>24</c:v>
                </c:pt>
                <c:pt idx="108">
                  <c:v>8</c:v>
                </c:pt>
                <c:pt idx="109">
                  <c:v>102</c:v>
                </c:pt>
                <c:pt idx="110">
                  <c:v>162.89999389648401</c:v>
                </c:pt>
                <c:pt idx="111">
                  <c:v>212</c:v>
                </c:pt>
                <c:pt idx="112">
                  <c:v>431</c:v>
                </c:pt>
                <c:pt idx="113">
                  <c:v>386</c:v>
                </c:pt>
                <c:pt idx="114">
                  <c:v>375</c:v>
                </c:pt>
                <c:pt idx="115">
                  <c:v>102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22</c:v>
                </c:pt>
                <c:pt idx="121">
                  <c:v>253</c:v>
                </c:pt>
                <c:pt idx="122">
                  <c:v>219.89999389648401</c:v>
                </c:pt>
                <c:pt idx="123">
                  <c:v>441.5</c:v>
                </c:pt>
                <c:pt idx="124">
                  <c:v>100.300003051758</c:v>
                </c:pt>
                <c:pt idx="125">
                  <c:v>59.700000762939503</c:v>
                </c:pt>
                <c:pt idx="126">
                  <c:v>250.39999389648401</c:v>
                </c:pt>
                <c:pt idx="127">
                  <c:v>136.69999694824199</c:v>
                </c:pt>
                <c:pt idx="128">
                  <c:v>4.1999998092651403</c:v>
                </c:pt>
                <c:pt idx="129">
                  <c:v>0</c:v>
                </c:pt>
                <c:pt idx="130">
                  <c:v>0</c:v>
                </c:pt>
                <c:pt idx="131">
                  <c:v>30</c:v>
                </c:pt>
                <c:pt idx="132">
                  <c:v>21.700000762939499</c:v>
                </c:pt>
                <c:pt idx="133">
                  <c:v>198.69999694824199</c:v>
                </c:pt>
                <c:pt idx="134">
                  <c:v>102.59999847412099</c:v>
                </c:pt>
                <c:pt idx="135">
                  <c:v>252.60000610351599</c:v>
                </c:pt>
                <c:pt idx="136">
                  <c:v>779.20001220703102</c:v>
                </c:pt>
                <c:pt idx="137">
                  <c:v>134.39999389648401</c:v>
                </c:pt>
                <c:pt idx="138">
                  <c:v>144</c:v>
                </c:pt>
                <c:pt idx="139">
                  <c:v>84.5</c:v>
                </c:pt>
                <c:pt idx="140">
                  <c:v>7.8000001907348597</c:v>
                </c:pt>
                <c:pt idx="141">
                  <c:v>0</c:v>
                </c:pt>
                <c:pt idx="142">
                  <c:v>0</c:v>
                </c:pt>
                <c:pt idx="143">
                  <c:v>7</c:v>
                </c:pt>
                <c:pt idx="144">
                  <c:v>58</c:v>
                </c:pt>
                <c:pt idx="145">
                  <c:v>225.60000610351599</c:v>
                </c:pt>
                <c:pt idx="146">
                  <c:v>198.5</c:v>
                </c:pt>
                <c:pt idx="147">
                  <c:v>655.79998779296898</c:v>
                </c:pt>
                <c:pt idx="148">
                  <c:v>250.60000610351599</c:v>
                </c:pt>
                <c:pt idx="149">
                  <c:v>178.30000305175801</c:v>
                </c:pt>
                <c:pt idx="150">
                  <c:v>131.60000610351599</c:v>
                </c:pt>
                <c:pt idx="151">
                  <c:v>51</c:v>
                </c:pt>
                <c:pt idx="152">
                  <c:v>0</c:v>
                </c:pt>
                <c:pt idx="153">
                  <c:v>0</c:v>
                </c:pt>
                <c:pt idx="154">
                  <c:v>1</c:v>
                </c:pt>
                <c:pt idx="155">
                  <c:v>79</c:v>
                </c:pt>
                <c:pt idx="156">
                  <c:v>13</c:v>
                </c:pt>
                <c:pt idx="157">
                  <c:v>160.30000305175801</c:v>
                </c:pt>
                <c:pt idx="158">
                  <c:v>94.900001525878906</c:v>
                </c:pt>
                <c:pt idx="159">
                  <c:v>261.79998779296898</c:v>
                </c:pt>
                <c:pt idx="160">
                  <c:v>240.80000305175801</c:v>
                </c:pt>
                <c:pt idx="161">
                  <c:v>108</c:v>
                </c:pt>
                <c:pt idx="162">
                  <c:v>363.60000610351602</c:v>
                </c:pt>
                <c:pt idx="163">
                  <c:v>94.699996948242202</c:v>
                </c:pt>
                <c:pt idx="164">
                  <c:v>55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32</c:v>
                </c:pt>
                <c:pt idx="169">
                  <c:v>74.699996948242202</c:v>
                </c:pt>
                <c:pt idx="170">
                  <c:v>383.10000610351602</c:v>
                </c:pt>
                <c:pt idx="171">
                  <c:v>381.39999389648398</c:v>
                </c:pt>
                <c:pt idx="172">
                  <c:v>289.39999389648398</c:v>
                </c:pt>
                <c:pt idx="173">
                  <c:v>193.5</c:v>
                </c:pt>
                <c:pt idx="174">
                  <c:v>293</c:v>
                </c:pt>
                <c:pt idx="175">
                  <c:v>168.80000305175801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255</c:v>
                </c:pt>
                <c:pt idx="182">
                  <c:v>277.70001220703102</c:v>
                </c:pt>
                <c:pt idx="183">
                  <c:v>471.39999389648398</c:v>
                </c:pt>
                <c:pt idx="184">
                  <c:v>244.19999694824199</c:v>
                </c:pt>
                <c:pt idx="185">
                  <c:v>260.70001220703102</c:v>
                </c:pt>
                <c:pt idx="186">
                  <c:v>120.09999847412099</c:v>
                </c:pt>
                <c:pt idx="187">
                  <c:v>22.200000762939499</c:v>
                </c:pt>
                <c:pt idx="188">
                  <c:v>34.5</c:v>
                </c:pt>
                <c:pt idx="189">
                  <c:v>8</c:v>
                </c:pt>
                <c:pt idx="190">
                  <c:v>3</c:v>
                </c:pt>
                <c:pt idx="191">
                  <c:v>0</c:v>
                </c:pt>
                <c:pt idx="192">
                  <c:v>86</c:v>
                </c:pt>
                <c:pt idx="193">
                  <c:v>113.199996948242</c:v>
                </c:pt>
                <c:pt idx="194">
                  <c:v>442</c:v>
                </c:pt>
                <c:pt idx="195">
                  <c:v>734.59997558593795</c:v>
                </c:pt>
                <c:pt idx="196">
                  <c:v>221.5</c:v>
                </c:pt>
                <c:pt idx="197">
                  <c:v>324.39999389648398</c:v>
                </c:pt>
                <c:pt idx="198">
                  <c:v>217.80000305175801</c:v>
                </c:pt>
                <c:pt idx="199">
                  <c:v>81</c:v>
                </c:pt>
                <c:pt idx="200">
                  <c:v>116</c:v>
                </c:pt>
                <c:pt idx="201">
                  <c:v>0</c:v>
                </c:pt>
                <c:pt idx="202">
                  <c:v>49</c:v>
                </c:pt>
                <c:pt idx="203">
                  <c:v>20</c:v>
                </c:pt>
                <c:pt idx="204">
                  <c:v>61</c:v>
                </c:pt>
                <c:pt idx="205">
                  <c:v>66.199996948242202</c:v>
                </c:pt>
                <c:pt idx="206">
                  <c:v>131</c:v>
                </c:pt>
                <c:pt idx="207">
                  <c:v>149</c:v>
                </c:pt>
                <c:pt idx="208">
                  <c:v>464</c:v>
                </c:pt>
                <c:pt idx="209">
                  <c:v>201</c:v>
                </c:pt>
                <c:pt idx="210">
                  <c:v>328</c:v>
                </c:pt>
                <c:pt idx="211">
                  <c:v>146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41</c:v>
                </c:pt>
                <c:pt idx="217">
                  <c:v>87.5</c:v>
                </c:pt>
                <c:pt idx="218">
                  <c:v>189</c:v>
                </c:pt>
                <c:pt idx="219">
                  <c:v>216</c:v>
                </c:pt>
                <c:pt idx="220">
                  <c:v>558</c:v>
                </c:pt>
                <c:pt idx="221">
                  <c:v>426.60000610351602</c:v>
                </c:pt>
                <c:pt idx="222">
                  <c:v>132</c:v>
                </c:pt>
                <c:pt idx="223">
                  <c:v>90</c:v>
                </c:pt>
                <c:pt idx="224">
                  <c:v>29</c:v>
                </c:pt>
                <c:pt idx="225">
                  <c:v>3</c:v>
                </c:pt>
                <c:pt idx="226">
                  <c:v>0</c:v>
                </c:pt>
                <c:pt idx="227">
                  <c:v>5</c:v>
                </c:pt>
                <c:pt idx="228">
                  <c:v>61</c:v>
                </c:pt>
                <c:pt idx="229">
                  <c:v>173</c:v>
                </c:pt>
                <c:pt idx="230">
                  <c:v>363.20001220703102</c:v>
                </c:pt>
                <c:pt idx="231">
                  <c:v>556.59997558593795</c:v>
                </c:pt>
                <c:pt idx="232">
                  <c:v>88</c:v>
                </c:pt>
                <c:pt idx="233">
                  <c:v>238</c:v>
                </c:pt>
                <c:pt idx="234">
                  <c:v>75</c:v>
                </c:pt>
                <c:pt idx="235">
                  <c:v>41</c:v>
                </c:pt>
                <c:pt idx="236">
                  <c:v>70</c:v>
                </c:pt>
                <c:pt idx="237">
                  <c:v>0</c:v>
                </c:pt>
                <c:pt idx="238">
                  <c:v>0</c:v>
                </c:pt>
                <c:pt idx="239">
                  <c:v>2</c:v>
                </c:pt>
                <c:pt idx="240">
                  <c:v>37</c:v>
                </c:pt>
                <c:pt idx="241">
                  <c:v>84</c:v>
                </c:pt>
                <c:pt idx="242">
                  <c:v>216</c:v>
                </c:pt>
                <c:pt idx="243">
                  <c:v>270.79998779296898</c:v>
                </c:pt>
                <c:pt idx="244">
                  <c:v>269.70001220703102</c:v>
                </c:pt>
                <c:pt idx="245">
                  <c:v>133.10000610351599</c:v>
                </c:pt>
                <c:pt idx="246">
                  <c:v>355.79998779296898</c:v>
                </c:pt>
                <c:pt idx="247">
                  <c:v>157.5</c:v>
                </c:pt>
                <c:pt idx="248">
                  <c:v>8</c:v>
                </c:pt>
                <c:pt idx="249">
                  <c:v>42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71</c:v>
                </c:pt>
                <c:pt idx="254">
                  <c:v>248.19999694824199</c:v>
                </c:pt>
                <c:pt idx="255">
                  <c:v>316.5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297.10000610351602</c:v>
                </c:pt>
                <c:pt idx="317">
                  <c:v>312.29998779296898</c:v>
                </c:pt>
                <c:pt idx="318">
                  <c:v>252.60000610351599</c:v>
                </c:pt>
                <c:pt idx="319">
                  <c:v>41.200000762939503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6.3000001907348597</c:v>
                </c:pt>
                <c:pt idx="324">
                  <c:v>67.199996948242202</c:v>
                </c:pt>
                <c:pt idx="325">
                  <c:v>61.299999237060497</c:v>
                </c:pt>
                <c:pt idx="326">
                  <c:v>431.79998779296898</c:v>
                </c:pt>
                <c:pt idx="327">
                  <c:v>531.70001220703102</c:v>
                </c:pt>
                <c:pt idx="328">
                  <c:v>180.39999389648401</c:v>
                </c:pt>
                <c:pt idx="329">
                  <c:v>217.39999389648401</c:v>
                </c:pt>
                <c:pt idx="330">
                  <c:v>332.39999389648398</c:v>
                </c:pt>
                <c:pt idx="331">
                  <c:v>33.599998474121101</c:v>
                </c:pt>
                <c:pt idx="332">
                  <c:v>3.5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28.200000762939499</c:v>
                </c:pt>
                <c:pt idx="337">
                  <c:v>194.19999694824199</c:v>
                </c:pt>
                <c:pt idx="338">
                  <c:v>222.89999389648401</c:v>
                </c:pt>
                <c:pt idx="339">
                  <c:v>261.89999389648398</c:v>
                </c:pt>
                <c:pt idx="340">
                  <c:v>399.70001220703102</c:v>
                </c:pt>
                <c:pt idx="341">
                  <c:v>181.89999389648401</c:v>
                </c:pt>
                <c:pt idx="342">
                  <c:v>142.89999389648401</c:v>
                </c:pt>
                <c:pt idx="343">
                  <c:v>59.599998474121101</c:v>
                </c:pt>
                <c:pt idx="344">
                  <c:v>6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61.799999237060497</c:v>
                </c:pt>
                <c:pt idx="349">
                  <c:v>31</c:v>
                </c:pt>
                <c:pt idx="350">
                  <c:v>220.80000305175801</c:v>
                </c:pt>
                <c:pt idx="351">
                  <c:v>480.70001220703102</c:v>
                </c:pt>
                <c:pt idx="352">
                  <c:v>348.39999389648398</c:v>
                </c:pt>
                <c:pt idx="353">
                  <c:v>252.10000610351599</c:v>
                </c:pt>
                <c:pt idx="354">
                  <c:v>282.60000610351602</c:v>
                </c:pt>
                <c:pt idx="355">
                  <c:v>60.700000762939503</c:v>
                </c:pt>
                <c:pt idx="356">
                  <c:v>15.800000190734901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2.5</c:v>
                </c:pt>
                <c:pt idx="361">
                  <c:v>112.800003051758</c:v>
                </c:pt>
                <c:pt idx="362">
                  <c:v>137.5</c:v>
                </c:pt>
                <c:pt idx="363">
                  <c:v>173.69999694824199</c:v>
                </c:pt>
                <c:pt idx="364">
                  <c:v>650.29998779296898</c:v>
                </c:pt>
                <c:pt idx="365">
                  <c:v>412.10000610351602</c:v>
                </c:pt>
                <c:pt idx="366">
                  <c:v>415.20001220703102</c:v>
                </c:pt>
                <c:pt idx="367">
                  <c:v>104.90000152587901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21</c:v>
                </c:pt>
                <c:pt idx="373">
                  <c:v>137.19999694824199</c:v>
                </c:pt>
                <c:pt idx="374">
                  <c:v>162</c:v>
                </c:pt>
                <c:pt idx="375">
                  <c:v>320.29998779296898</c:v>
                </c:pt>
                <c:pt idx="376">
                  <c:v>295.89999389648398</c:v>
                </c:pt>
                <c:pt idx="377">
                  <c:v>461.20001220703102</c:v>
                </c:pt>
                <c:pt idx="378">
                  <c:v>354.70001220703102</c:v>
                </c:pt>
                <c:pt idx="379">
                  <c:v>50.400001525878899</c:v>
                </c:pt>
                <c:pt idx="380">
                  <c:v>41.400001525878899</c:v>
                </c:pt>
                <c:pt idx="381">
                  <c:v>0</c:v>
                </c:pt>
                <c:pt idx="382">
                  <c:v>0</c:v>
                </c:pt>
                <c:pt idx="383">
                  <c:v>4.5</c:v>
                </c:pt>
                <c:pt idx="384">
                  <c:v>71.5</c:v>
                </c:pt>
                <c:pt idx="385">
                  <c:v>31.799999237060501</c:v>
                </c:pt>
                <c:pt idx="386">
                  <c:v>345.39999389648398</c:v>
                </c:pt>
                <c:pt idx="387">
                  <c:v>391.60000610351602</c:v>
                </c:pt>
                <c:pt idx="388">
                  <c:v>86.400001525878906</c:v>
                </c:pt>
                <c:pt idx="389">
                  <c:v>166</c:v>
                </c:pt>
                <c:pt idx="390">
                  <c:v>204.5</c:v>
                </c:pt>
                <c:pt idx="391">
                  <c:v>215.30000305175801</c:v>
                </c:pt>
                <c:pt idx="392">
                  <c:v>17.100000381469702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6403840"/>
        <c:axId val="428396480"/>
      </c:barChart>
      <c:dateAx>
        <c:axId val="426403840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428396480"/>
        <c:crossesAt val="0"/>
        <c:auto val="1"/>
        <c:lblOffset val="100"/>
        <c:baseTimeUnit val="months"/>
      </c:dateAx>
      <c:valAx>
        <c:axId val="428396480"/>
        <c:scaling>
          <c:orientation val="maxMin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426403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Monthly_Series!$I$1</c:f>
              <c:strCache>
                <c:ptCount val="1"/>
                <c:pt idx="0">
                  <c:v>1445000</c:v>
                </c:pt>
              </c:strCache>
            </c:strRef>
          </c:tx>
          <c:invertIfNegative val="0"/>
          <c:cat>
            <c:numRef>
              <c:f>Monthly_Series!$A$2:$A$397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Monthly_Series!$I$2:$I$397</c:f>
              <c:numCache>
                <c:formatCode>0.0</c:formatCode>
                <c:ptCount val="3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403.39999389648398</c:v>
                </c:pt>
                <c:pt idx="101">
                  <c:v>78.900001525878906</c:v>
                </c:pt>
                <c:pt idx="102">
                  <c:v>210.89999389648401</c:v>
                </c:pt>
                <c:pt idx="103">
                  <c:v>90.699996948242202</c:v>
                </c:pt>
                <c:pt idx="104">
                  <c:v>34</c:v>
                </c:pt>
                <c:pt idx="105">
                  <c:v>0</c:v>
                </c:pt>
                <c:pt idx="106">
                  <c:v>0</c:v>
                </c:pt>
                <c:pt idx="107">
                  <c:v>45.299999237060497</c:v>
                </c:pt>
                <c:pt idx="108">
                  <c:v>15.6000003814697</c:v>
                </c:pt>
                <c:pt idx="109">
                  <c:v>44.299999237060497</c:v>
                </c:pt>
                <c:pt idx="110">
                  <c:v>29.799999237060501</c:v>
                </c:pt>
                <c:pt idx="111">
                  <c:v>178</c:v>
                </c:pt>
                <c:pt idx="112">
                  <c:v>318.29998779296898</c:v>
                </c:pt>
                <c:pt idx="113">
                  <c:v>161</c:v>
                </c:pt>
                <c:pt idx="114">
                  <c:v>231.19999694824199</c:v>
                </c:pt>
                <c:pt idx="115">
                  <c:v>80.900001525878906</c:v>
                </c:pt>
                <c:pt idx="116">
                  <c:v>44.400001525878899</c:v>
                </c:pt>
                <c:pt idx="117">
                  <c:v>0</c:v>
                </c:pt>
                <c:pt idx="118">
                  <c:v>1.20000004768372</c:v>
                </c:pt>
                <c:pt idx="119">
                  <c:v>0</c:v>
                </c:pt>
                <c:pt idx="120">
                  <c:v>1</c:v>
                </c:pt>
                <c:pt idx="121">
                  <c:v>142.5</c:v>
                </c:pt>
                <c:pt idx="122">
                  <c:v>330</c:v>
                </c:pt>
                <c:pt idx="123">
                  <c:v>238.60000610351599</c:v>
                </c:pt>
                <c:pt idx="124">
                  <c:v>155.69999694824199</c:v>
                </c:pt>
                <c:pt idx="125">
                  <c:v>68.900001525878906</c:v>
                </c:pt>
                <c:pt idx="126">
                  <c:v>207.60000610351599</c:v>
                </c:pt>
                <c:pt idx="127">
                  <c:v>62.099998474121101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9</c:v>
                </c:pt>
                <c:pt idx="132">
                  <c:v>68.199996948242202</c:v>
                </c:pt>
                <c:pt idx="133">
                  <c:v>98.099998474121094</c:v>
                </c:pt>
                <c:pt idx="134">
                  <c:v>127.800003051758</c:v>
                </c:pt>
                <c:pt idx="135">
                  <c:v>171</c:v>
                </c:pt>
                <c:pt idx="136">
                  <c:v>367.29998779296898</c:v>
                </c:pt>
                <c:pt idx="137">
                  <c:v>37.799999237060497</c:v>
                </c:pt>
                <c:pt idx="138">
                  <c:v>147.10000610351599</c:v>
                </c:pt>
                <c:pt idx="139">
                  <c:v>28.5</c:v>
                </c:pt>
                <c:pt idx="140">
                  <c:v>44.400001525878899</c:v>
                </c:pt>
                <c:pt idx="141">
                  <c:v>0</c:v>
                </c:pt>
                <c:pt idx="142">
                  <c:v>1.20000004768372</c:v>
                </c:pt>
                <c:pt idx="143">
                  <c:v>3.0999999046325701</c:v>
                </c:pt>
                <c:pt idx="144">
                  <c:v>42.599998474121101</c:v>
                </c:pt>
                <c:pt idx="145">
                  <c:v>107.199996948242</c:v>
                </c:pt>
                <c:pt idx="146">
                  <c:v>202.5</c:v>
                </c:pt>
                <c:pt idx="147">
                  <c:v>448</c:v>
                </c:pt>
                <c:pt idx="148">
                  <c:v>203.80000305175801</c:v>
                </c:pt>
                <c:pt idx="149">
                  <c:v>105.09999847412099</c:v>
                </c:pt>
                <c:pt idx="150">
                  <c:v>80.199996948242202</c:v>
                </c:pt>
                <c:pt idx="151">
                  <c:v>64</c:v>
                </c:pt>
                <c:pt idx="152">
                  <c:v>0</c:v>
                </c:pt>
                <c:pt idx="153">
                  <c:v>0</c:v>
                </c:pt>
                <c:pt idx="154">
                  <c:v>26.600000381469702</c:v>
                </c:pt>
                <c:pt idx="155">
                  <c:v>50.799999237060497</c:v>
                </c:pt>
                <c:pt idx="156">
                  <c:v>0</c:v>
                </c:pt>
                <c:pt idx="157">
                  <c:v>125.800003051758</c:v>
                </c:pt>
                <c:pt idx="158">
                  <c:v>113.199996948242</c:v>
                </c:pt>
                <c:pt idx="159">
                  <c:v>152.10000610351599</c:v>
                </c:pt>
                <c:pt idx="160">
                  <c:v>23.100000381469702</c:v>
                </c:pt>
                <c:pt idx="161">
                  <c:v>57.400001525878899</c:v>
                </c:pt>
                <c:pt idx="162">
                  <c:v>177.80000305175801</c:v>
                </c:pt>
                <c:pt idx="163">
                  <c:v>93</c:v>
                </c:pt>
                <c:pt idx="164">
                  <c:v>50.599998474121101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47.299999237060497</c:v>
                </c:pt>
                <c:pt idx="169">
                  <c:v>13.699999809265099</c:v>
                </c:pt>
                <c:pt idx="170">
                  <c:v>281.29998779296898</c:v>
                </c:pt>
                <c:pt idx="171">
                  <c:v>394.29998779296898</c:v>
                </c:pt>
                <c:pt idx="172">
                  <c:v>107.300003051758</c:v>
                </c:pt>
                <c:pt idx="173">
                  <c:v>256.29998779296898</c:v>
                </c:pt>
                <c:pt idx="174">
                  <c:v>261.70001220703102</c:v>
                </c:pt>
                <c:pt idx="175">
                  <c:v>55.400001525878899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0.80000001192092896</c:v>
                </c:pt>
                <c:pt idx="181">
                  <c:v>110.699996948242</c:v>
                </c:pt>
                <c:pt idx="182">
                  <c:v>203.69999694824199</c:v>
                </c:pt>
                <c:pt idx="183">
                  <c:v>286.39999389648398</c:v>
                </c:pt>
                <c:pt idx="184">
                  <c:v>156.19999694824199</c:v>
                </c:pt>
                <c:pt idx="185">
                  <c:v>157.19999694824199</c:v>
                </c:pt>
                <c:pt idx="186">
                  <c:v>91.400001525878906</c:v>
                </c:pt>
                <c:pt idx="187">
                  <c:v>11.199999809265099</c:v>
                </c:pt>
                <c:pt idx="188">
                  <c:v>0</c:v>
                </c:pt>
                <c:pt idx="189">
                  <c:v>15</c:v>
                </c:pt>
                <c:pt idx="190">
                  <c:v>0.40000000596046398</c:v>
                </c:pt>
                <c:pt idx="191">
                  <c:v>6.4000000953674299</c:v>
                </c:pt>
                <c:pt idx="192">
                  <c:v>12.1000003814697</c:v>
                </c:pt>
                <c:pt idx="193">
                  <c:v>145.39999389648401</c:v>
                </c:pt>
                <c:pt idx="194">
                  <c:v>243.39999389648401</c:v>
                </c:pt>
                <c:pt idx="195">
                  <c:v>674.79998779296898</c:v>
                </c:pt>
                <c:pt idx="196">
                  <c:v>13.800000190734901</c:v>
                </c:pt>
                <c:pt idx="197">
                  <c:v>200.39999389648401</c:v>
                </c:pt>
                <c:pt idx="198">
                  <c:v>65.800003051757798</c:v>
                </c:pt>
                <c:pt idx="199">
                  <c:v>20.200000762939499</c:v>
                </c:pt>
                <c:pt idx="200">
                  <c:v>11.199999809265099</c:v>
                </c:pt>
                <c:pt idx="201">
                  <c:v>0</c:v>
                </c:pt>
                <c:pt idx="202">
                  <c:v>20.700000762939499</c:v>
                </c:pt>
                <c:pt idx="203">
                  <c:v>12.300000190734901</c:v>
                </c:pt>
                <c:pt idx="204">
                  <c:v>97</c:v>
                </c:pt>
                <c:pt idx="205">
                  <c:v>72.300003051757798</c:v>
                </c:pt>
                <c:pt idx="206">
                  <c:v>189.5</c:v>
                </c:pt>
                <c:pt idx="207">
                  <c:v>162.10000610351599</c:v>
                </c:pt>
                <c:pt idx="208">
                  <c:v>355</c:v>
                </c:pt>
                <c:pt idx="209">
                  <c:v>195.5</c:v>
                </c:pt>
                <c:pt idx="210">
                  <c:v>207.80000305175801</c:v>
                </c:pt>
                <c:pt idx="211">
                  <c:v>100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21.600000381469702</c:v>
                </c:pt>
                <c:pt idx="217">
                  <c:v>49</c:v>
                </c:pt>
                <c:pt idx="218">
                  <c:v>289.5</c:v>
                </c:pt>
                <c:pt idx="219">
                  <c:v>331.39999389648398</c:v>
                </c:pt>
                <c:pt idx="220">
                  <c:v>462.70001220703102</c:v>
                </c:pt>
                <c:pt idx="221">
                  <c:v>528</c:v>
                </c:pt>
                <c:pt idx="222">
                  <c:v>0.5</c:v>
                </c:pt>
                <c:pt idx="223">
                  <c:v>81</c:v>
                </c:pt>
                <c:pt idx="224">
                  <c:v>19.100000381469702</c:v>
                </c:pt>
                <c:pt idx="225">
                  <c:v>23.100000381469702</c:v>
                </c:pt>
                <c:pt idx="226">
                  <c:v>0</c:v>
                </c:pt>
                <c:pt idx="227">
                  <c:v>4.1999998092651403</c:v>
                </c:pt>
                <c:pt idx="228">
                  <c:v>44.299999237060497</c:v>
                </c:pt>
                <c:pt idx="229">
                  <c:v>146.60000610351599</c:v>
                </c:pt>
                <c:pt idx="230">
                  <c:v>324.5</c:v>
                </c:pt>
                <c:pt idx="231">
                  <c:v>369.10000610351602</c:v>
                </c:pt>
                <c:pt idx="232">
                  <c:v>132.39999389648401</c:v>
                </c:pt>
                <c:pt idx="233">
                  <c:v>26.700000762939499</c:v>
                </c:pt>
                <c:pt idx="234">
                  <c:v>0</c:v>
                </c:pt>
                <c:pt idx="235">
                  <c:v>51.400001525878899</c:v>
                </c:pt>
                <c:pt idx="236">
                  <c:v>35.900001525878899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21.299999237060501</c:v>
                </c:pt>
                <c:pt idx="241">
                  <c:v>89.800003051757798</c:v>
                </c:pt>
                <c:pt idx="242">
                  <c:v>54</c:v>
                </c:pt>
                <c:pt idx="243">
                  <c:v>246.5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42.900001525878899</c:v>
                </c:pt>
                <c:pt idx="269">
                  <c:v>60.5</c:v>
                </c:pt>
                <c:pt idx="270">
                  <c:v>143</c:v>
                </c:pt>
                <c:pt idx="271">
                  <c:v>12.300000190734901</c:v>
                </c:pt>
                <c:pt idx="272">
                  <c:v>38.700000762939503</c:v>
                </c:pt>
                <c:pt idx="273">
                  <c:v>0</c:v>
                </c:pt>
                <c:pt idx="274">
                  <c:v>0</c:v>
                </c:pt>
                <c:pt idx="275">
                  <c:v>2.7999999523162802</c:v>
                </c:pt>
                <c:pt idx="276">
                  <c:v>11</c:v>
                </c:pt>
                <c:pt idx="277">
                  <c:v>189.30000305175801</c:v>
                </c:pt>
                <c:pt idx="278">
                  <c:v>205</c:v>
                </c:pt>
                <c:pt idx="279">
                  <c:v>158.5</c:v>
                </c:pt>
                <c:pt idx="280">
                  <c:v>202.19999694824199</c:v>
                </c:pt>
                <c:pt idx="281">
                  <c:v>49.200000762939503</c:v>
                </c:pt>
                <c:pt idx="282">
                  <c:v>307.29998779296898</c:v>
                </c:pt>
                <c:pt idx="283">
                  <c:v>64.099998474121094</c:v>
                </c:pt>
                <c:pt idx="284">
                  <c:v>5.1999998092651403</c:v>
                </c:pt>
                <c:pt idx="285">
                  <c:v>32</c:v>
                </c:pt>
                <c:pt idx="286">
                  <c:v>0</c:v>
                </c:pt>
                <c:pt idx="287">
                  <c:v>0</c:v>
                </c:pt>
                <c:pt idx="288">
                  <c:v>18.100000381469702</c:v>
                </c:pt>
                <c:pt idx="289">
                  <c:v>85.400001525878906</c:v>
                </c:pt>
                <c:pt idx="290">
                  <c:v>135.69999694824199</c:v>
                </c:pt>
                <c:pt idx="291">
                  <c:v>140.89999389648401</c:v>
                </c:pt>
                <c:pt idx="292">
                  <c:v>244.10000610351599</c:v>
                </c:pt>
                <c:pt idx="293">
                  <c:v>179.60000610351599</c:v>
                </c:pt>
                <c:pt idx="294">
                  <c:v>26.799999237060501</c:v>
                </c:pt>
                <c:pt idx="295">
                  <c:v>5.5</c:v>
                </c:pt>
                <c:pt idx="296">
                  <c:v>3.7999999523162802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74.900001525878906</c:v>
                </c:pt>
                <c:pt idx="302">
                  <c:v>474.20001220703102</c:v>
                </c:pt>
                <c:pt idx="303">
                  <c:v>175.69999694824199</c:v>
                </c:pt>
                <c:pt idx="304">
                  <c:v>172</c:v>
                </c:pt>
                <c:pt idx="305">
                  <c:v>211.89999389648401</c:v>
                </c:pt>
                <c:pt idx="306">
                  <c:v>201.80000305175801</c:v>
                </c:pt>
                <c:pt idx="307">
                  <c:v>33.099998474121101</c:v>
                </c:pt>
                <c:pt idx="308">
                  <c:v>0.30000001192092901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3.5</c:v>
                </c:pt>
                <c:pt idx="313">
                  <c:v>155.69999694824199</c:v>
                </c:pt>
                <c:pt idx="314">
                  <c:v>220.80000305175801</c:v>
                </c:pt>
                <c:pt idx="315">
                  <c:v>237.80000305175801</c:v>
                </c:pt>
                <c:pt idx="316">
                  <c:v>295</c:v>
                </c:pt>
                <c:pt idx="317">
                  <c:v>114.5</c:v>
                </c:pt>
                <c:pt idx="318">
                  <c:v>209.30000305175801</c:v>
                </c:pt>
                <c:pt idx="319">
                  <c:v>0.5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25.299999237060501</c:v>
                </c:pt>
                <c:pt idx="325">
                  <c:v>15.8999996185303</c:v>
                </c:pt>
                <c:pt idx="326">
                  <c:v>247.80000305175801</c:v>
                </c:pt>
                <c:pt idx="327">
                  <c:v>164.10000610351599</c:v>
                </c:pt>
                <c:pt idx="328">
                  <c:v>136.5</c:v>
                </c:pt>
                <c:pt idx="329">
                  <c:v>28</c:v>
                </c:pt>
                <c:pt idx="330">
                  <c:v>119</c:v>
                </c:pt>
                <c:pt idx="331">
                  <c:v>21.100000381469702</c:v>
                </c:pt>
                <c:pt idx="332">
                  <c:v>4.4000000953674299</c:v>
                </c:pt>
                <c:pt idx="333">
                  <c:v>3.5999999046325701</c:v>
                </c:pt>
                <c:pt idx="334">
                  <c:v>0</c:v>
                </c:pt>
                <c:pt idx="335">
                  <c:v>0</c:v>
                </c:pt>
                <c:pt idx="336">
                  <c:v>3.2999999523162802</c:v>
                </c:pt>
                <c:pt idx="337">
                  <c:v>113.699996948242</c:v>
                </c:pt>
                <c:pt idx="338">
                  <c:v>277.89999389648398</c:v>
                </c:pt>
                <c:pt idx="339">
                  <c:v>224.80000305175801</c:v>
                </c:pt>
                <c:pt idx="340">
                  <c:v>206.19999694824199</c:v>
                </c:pt>
                <c:pt idx="341">
                  <c:v>230.39999389648401</c:v>
                </c:pt>
                <c:pt idx="342">
                  <c:v>138.10000610351599</c:v>
                </c:pt>
                <c:pt idx="343">
                  <c:v>8.3999996185302699</c:v>
                </c:pt>
                <c:pt idx="344">
                  <c:v>5.5</c:v>
                </c:pt>
                <c:pt idx="345">
                  <c:v>0</c:v>
                </c:pt>
                <c:pt idx="346">
                  <c:v>3.7000000476837198</c:v>
                </c:pt>
                <c:pt idx="347">
                  <c:v>0</c:v>
                </c:pt>
                <c:pt idx="348">
                  <c:v>28.399999618530298</c:v>
                </c:pt>
                <c:pt idx="349">
                  <c:v>14.8999996185303</c:v>
                </c:pt>
                <c:pt idx="350">
                  <c:v>170.10000610351599</c:v>
                </c:pt>
                <c:pt idx="351">
                  <c:v>255</c:v>
                </c:pt>
                <c:pt idx="352">
                  <c:v>72.699996948242202</c:v>
                </c:pt>
                <c:pt idx="353">
                  <c:v>44.099998474121101</c:v>
                </c:pt>
                <c:pt idx="354">
                  <c:v>150.60000610351599</c:v>
                </c:pt>
                <c:pt idx="355">
                  <c:v>53.799999237060497</c:v>
                </c:pt>
                <c:pt idx="356">
                  <c:v>9.6000003814697301</c:v>
                </c:pt>
                <c:pt idx="357">
                  <c:v>0</c:v>
                </c:pt>
                <c:pt idx="358">
                  <c:v>0</c:v>
                </c:pt>
                <c:pt idx="359">
                  <c:v>7.4000000953674299</c:v>
                </c:pt>
                <c:pt idx="360">
                  <c:v>3.2999999523162802</c:v>
                </c:pt>
                <c:pt idx="361">
                  <c:v>52.599998474121101</c:v>
                </c:pt>
                <c:pt idx="362">
                  <c:v>122.800003051758</c:v>
                </c:pt>
                <c:pt idx="363">
                  <c:v>138.69999694824199</c:v>
                </c:pt>
                <c:pt idx="364">
                  <c:v>286.79998779296898</c:v>
                </c:pt>
                <c:pt idx="365">
                  <c:v>284.39999389648398</c:v>
                </c:pt>
                <c:pt idx="366">
                  <c:v>216.80000305175801</c:v>
                </c:pt>
                <c:pt idx="367">
                  <c:v>136.80000305175801</c:v>
                </c:pt>
                <c:pt idx="368">
                  <c:v>0</c:v>
                </c:pt>
                <c:pt idx="369">
                  <c:v>0.30000001192092901</c:v>
                </c:pt>
                <c:pt idx="370">
                  <c:v>0</c:v>
                </c:pt>
                <c:pt idx="371">
                  <c:v>2.7000000476837198</c:v>
                </c:pt>
                <c:pt idx="372">
                  <c:v>0</c:v>
                </c:pt>
                <c:pt idx="373">
                  <c:v>27</c:v>
                </c:pt>
                <c:pt idx="374">
                  <c:v>95.900001525878906</c:v>
                </c:pt>
                <c:pt idx="375">
                  <c:v>105.90000152587901</c:v>
                </c:pt>
                <c:pt idx="376">
                  <c:v>161.69999694824199</c:v>
                </c:pt>
                <c:pt idx="377">
                  <c:v>223.19999694824199</c:v>
                </c:pt>
                <c:pt idx="378">
                  <c:v>290.10000610351602</c:v>
                </c:pt>
                <c:pt idx="379">
                  <c:v>33.299999237060497</c:v>
                </c:pt>
                <c:pt idx="380">
                  <c:v>56.299999237060497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26.899999618530298</c:v>
                </c:pt>
                <c:pt idx="385">
                  <c:v>4.5</c:v>
                </c:pt>
                <c:pt idx="386">
                  <c:v>243.19999694824199</c:v>
                </c:pt>
                <c:pt idx="387">
                  <c:v>401.39999389648398</c:v>
                </c:pt>
                <c:pt idx="388">
                  <c:v>27</c:v>
                </c:pt>
                <c:pt idx="389">
                  <c:v>55.299999237060497</c:v>
                </c:pt>
                <c:pt idx="390">
                  <c:v>314.89999389648398</c:v>
                </c:pt>
                <c:pt idx="391">
                  <c:v>80.400001525878906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7153408"/>
        <c:axId val="421865152"/>
      </c:barChart>
      <c:dateAx>
        <c:axId val="427153408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421865152"/>
        <c:crossesAt val="0"/>
        <c:auto val="1"/>
        <c:lblOffset val="100"/>
        <c:baseTimeUnit val="months"/>
      </c:dateAx>
      <c:valAx>
        <c:axId val="421865152"/>
        <c:scaling>
          <c:orientation val="maxMin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427153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Monthly_Series!$J$1</c:f>
              <c:strCache>
                <c:ptCount val="1"/>
                <c:pt idx="0">
                  <c:v>1447000</c:v>
                </c:pt>
              </c:strCache>
            </c:strRef>
          </c:tx>
          <c:invertIfNegative val="0"/>
          <c:cat>
            <c:numRef>
              <c:f>Monthly_Series!$A$2:$A$397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Monthly_Series!$J$2:$J$397</c:f>
              <c:numCache>
                <c:formatCode>0.0</c:formatCode>
                <c:ptCount val="396"/>
                <c:pt idx="0">
                  <c:v>63.200000762939503</c:v>
                </c:pt>
                <c:pt idx="1">
                  <c:v>372</c:v>
                </c:pt>
                <c:pt idx="2">
                  <c:v>204.60000610351599</c:v>
                </c:pt>
                <c:pt idx="3">
                  <c:v>207</c:v>
                </c:pt>
                <c:pt idx="4">
                  <c:v>175</c:v>
                </c:pt>
                <c:pt idx="5">
                  <c:v>133.60000610351599</c:v>
                </c:pt>
                <c:pt idx="6">
                  <c:v>279</c:v>
                </c:pt>
                <c:pt idx="7">
                  <c:v>150</c:v>
                </c:pt>
                <c:pt idx="8">
                  <c:v>30</c:v>
                </c:pt>
                <c:pt idx="9">
                  <c:v>0</c:v>
                </c:pt>
                <c:pt idx="10">
                  <c:v>0</c:v>
                </c:pt>
                <c:pt idx="11">
                  <c:v>9.1999998092651403</c:v>
                </c:pt>
                <c:pt idx="12">
                  <c:v>4</c:v>
                </c:pt>
                <c:pt idx="13">
                  <c:v>173.5</c:v>
                </c:pt>
                <c:pt idx="14">
                  <c:v>196.19999694824199</c:v>
                </c:pt>
                <c:pt idx="15">
                  <c:v>282</c:v>
                </c:pt>
                <c:pt idx="16">
                  <c:v>233.19999694824199</c:v>
                </c:pt>
                <c:pt idx="17">
                  <c:v>242.89999389648401</c:v>
                </c:pt>
                <c:pt idx="18">
                  <c:v>92.199996948242202</c:v>
                </c:pt>
                <c:pt idx="19">
                  <c:v>179.19999694824199</c:v>
                </c:pt>
                <c:pt idx="20">
                  <c:v>31.899999618530298</c:v>
                </c:pt>
                <c:pt idx="21">
                  <c:v>0</c:v>
                </c:pt>
                <c:pt idx="22">
                  <c:v>24.700000762939499</c:v>
                </c:pt>
                <c:pt idx="23">
                  <c:v>0</c:v>
                </c:pt>
                <c:pt idx="24">
                  <c:v>38.200000762939503</c:v>
                </c:pt>
                <c:pt idx="25">
                  <c:v>221.19999694824199</c:v>
                </c:pt>
                <c:pt idx="26">
                  <c:v>296</c:v>
                </c:pt>
                <c:pt idx="27">
                  <c:v>132.39999389648401</c:v>
                </c:pt>
                <c:pt idx="28">
                  <c:v>106.199996948242</c:v>
                </c:pt>
                <c:pt idx="29">
                  <c:v>177.80000305175801</c:v>
                </c:pt>
                <c:pt idx="30">
                  <c:v>99.199996948242202</c:v>
                </c:pt>
                <c:pt idx="31">
                  <c:v>45.200000762939503</c:v>
                </c:pt>
                <c:pt idx="32">
                  <c:v>27.200000762939499</c:v>
                </c:pt>
                <c:pt idx="33">
                  <c:v>0</c:v>
                </c:pt>
                <c:pt idx="34">
                  <c:v>5</c:v>
                </c:pt>
                <c:pt idx="35">
                  <c:v>0</c:v>
                </c:pt>
                <c:pt idx="36">
                  <c:v>96.699996948242202</c:v>
                </c:pt>
                <c:pt idx="37">
                  <c:v>104.800003051758</c:v>
                </c:pt>
                <c:pt idx="38">
                  <c:v>301.60000610351602</c:v>
                </c:pt>
                <c:pt idx="39">
                  <c:v>350</c:v>
                </c:pt>
                <c:pt idx="40">
                  <c:v>409</c:v>
                </c:pt>
                <c:pt idx="41">
                  <c:v>112.699996948242</c:v>
                </c:pt>
                <c:pt idx="42">
                  <c:v>126</c:v>
                </c:pt>
                <c:pt idx="43">
                  <c:v>110</c:v>
                </c:pt>
                <c:pt idx="44">
                  <c:v>45.099998474121101</c:v>
                </c:pt>
                <c:pt idx="45">
                  <c:v>71.300003051757798</c:v>
                </c:pt>
                <c:pt idx="46">
                  <c:v>0.10000000149011599</c:v>
                </c:pt>
                <c:pt idx="47">
                  <c:v>16</c:v>
                </c:pt>
                <c:pt idx="48">
                  <c:v>62</c:v>
                </c:pt>
                <c:pt idx="49">
                  <c:v>133</c:v>
                </c:pt>
                <c:pt idx="50">
                  <c:v>240</c:v>
                </c:pt>
                <c:pt idx="51">
                  <c:v>545.5</c:v>
                </c:pt>
                <c:pt idx="52">
                  <c:v>405.70001220703102</c:v>
                </c:pt>
                <c:pt idx="53">
                  <c:v>622.09997558593795</c:v>
                </c:pt>
                <c:pt idx="54">
                  <c:v>241.39999389648401</c:v>
                </c:pt>
                <c:pt idx="55">
                  <c:v>142</c:v>
                </c:pt>
                <c:pt idx="56">
                  <c:v>28.600000381469702</c:v>
                </c:pt>
                <c:pt idx="57">
                  <c:v>4.1999998092651403</c:v>
                </c:pt>
                <c:pt idx="58">
                  <c:v>6.1999998092651403</c:v>
                </c:pt>
                <c:pt idx="59">
                  <c:v>0</c:v>
                </c:pt>
                <c:pt idx="60">
                  <c:v>8.6000003814697301</c:v>
                </c:pt>
                <c:pt idx="61">
                  <c:v>160.10000610351599</c:v>
                </c:pt>
                <c:pt idx="62">
                  <c:v>254.30000305175801</c:v>
                </c:pt>
                <c:pt idx="63">
                  <c:v>450.20001220703102</c:v>
                </c:pt>
                <c:pt idx="64">
                  <c:v>406.29998779296898</c:v>
                </c:pt>
                <c:pt idx="65">
                  <c:v>238.69999694824199</c:v>
                </c:pt>
                <c:pt idx="66">
                  <c:v>180.80000305175801</c:v>
                </c:pt>
                <c:pt idx="67">
                  <c:v>57.299999237060497</c:v>
                </c:pt>
                <c:pt idx="68">
                  <c:v>18.299999237060501</c:v>
                </c:pt>
                <c:pt idx="69">
                  <c:v>0</c:v>
                </c:pt>
                <c:pt idx="70">
                  <c:v>0</c:v>
                </c:pt>
                <c:pt idx="71">
                  <c:v>14</c:v>
                </c:pt>
                <c:pt idx="72">
                  <c:v>34.5</c:v>
                </c:pt>
                <c:pt idx="73">
                  <c:v>187.30000305175801</c:v>
                </c:pt>
                <c:pt idx="74">
                  <c:v>268.89999389648398</c:v>
                </c:pt>
                <c:pt idx="75">
                  <c:v>339.39999389648398</c:v>
                </c:pt>
                <c:pt idx="76">
                  <c:v>270.39999389648398</c:v>
                </c:pt>
                <c:pt idx="77">
                  <c:v>614.59997558593795</c:v>
                </c:pt>
                <c:pt idx="78">
                  <c:v>118.40000152587901</c:v>
                </c:pt>
                <c:pt idx="79">
                  <c:v>145</c:v>
                </c:pt>
                <c:pt idx="80">
                  <c:v>23.100000381469702</c:v>
                </c:pt>
                <c:pt idx="81">
                  <c:v>8.1999998092651403</c:v>
                </c:pt>
                <c:pt idx="82">
                  <c:v>0</c:v>
                </c:pt>
                <c:pt idx="83">
                  <c:v>0</c:v>
                </c:pt>
                <c:pt idx="84">
                  <c:v>65.699996948242202</c:v>
                </c:pt>
                <c:pt idx="85">
                  <c:v>110.800003051758</c:v>
                </c:pt>
                <c:pt idx="86">
                  <c:v>246.60000610351599</c:v>
                </c:pt>
                <c:pt idx="87">
                  <c:v>252.89999389648401</c:v>
                </c:pt>
                <c:pt idx="88">
                  <c:v>156.19999694824199</c:v>
                </c:pt>
                <c:pt idx="89">
                  <c:v>62.5</c:v>
                </c:pt>
                <c:pt idx="90">
                  <c:v>220.30000305175801</c:v>
                </c:pt>
                <c:pt idx="91">
                  <c:v>27.600000381469702</c:v>
                </c:pt>
                <c:pt idx="92">
                  <c:v>18.299999237060501</c:v>
                </c:pt>
                <c:pt idx="93">
                  <c:v>37.200000762939503</c:v>
                </c:pt>
                <c:pt idx="94">
                  <c:v>0</c:v>
                </c:pt>
                <c:pt idx="95">
                  <c:v>2.0999999046325701</c:v>
                </c:pt>
                <c:pt idx="96">
                  <c:v>0</c:v>
                </c:pt>
                <c:pt idx="97">
                  <c:v>268.89999389648398</c:v>
                </c:pt>
                <c:pt idx="98">
                  <c:v>282</c:v>
                </c:pt>
                <c:pt idx="99">
                  <c:v>134.80000305175801</c:v>
                </c:pt>
                <c:pt idx="100">
                  <c:v>368.89999389648398</c:v>
                </c:pt>
                <c:pt idx="101">
                  <c:v>100.59999847412099</c:v>
                </c:pt>
                <c:pt idx="102">
                  <c:v>288.29998779296898</c:v>
                </c:pt>
                <c:pt idx="103">
                  <c:v>25.100000381469702</c:v>
                </c:pt>
                <c:pt idx="104">
                  <c:v>15.8999996185303</c:v>
                </c:pt>
                <c:pt idx="105">
                  <c:v>0</c:v>
                </c:pt>
                <c:pt idx="106">
                  <c:v>0</c:v>
                </c:pt>
                <c:pt idx="107">
                  <c:v>2.9000000953674299</c:v>
                </c:pt>
                <c:pt idx="108">
                  <c:v>14.800000190734901</c:v>
                </c:pt>
                <c:pt idx="109">
                  <c:v>73.400001525878906</c:v>
                </c:pt>
                <c:pt idx="110">
                  <c:v>194.39999389648401</c:v>
                </c:pt>
                <c:pt idx="111">
                  <c:v>184.30000305175801</c:v>
                </c:pt>
                <c:pt idx="112">
                  <c:v>396.39999389648398</c:v>
                </c:pt>
                <c:pt idx="113">
                  <c:v>142</c:v>
                </c:pt>
                <c:pt idx="114">
                  <c:v>260.79998779296898</c:v>
                </c:pt>
                <c:pt idx="115">
                  <c:v>148.10000610351599</c:v>
                </c:pt>
                <c:pt idx="116">
                  <c:v>20.799999237060501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18.299999237060501</c:v>
                </c:pt>
                <c:pt idx="121">
                  <c:v>97.400001525878906</c:v>
                </c:pt>
                <c:pt idx="122">
                  <c:v>144.60000610351599</c:v>
                </c:pt>
                <c:pt idx="123">
                  <c:v>194.10000610351599</c:v>
                </c:pt>
                <c:pt idx="124">
                  <c:v>199.80000305175801</c:v>
                </c:pt>
                <c:pt idx="125">
                  <c:v>91.599998474121094</c:v>
                </c:pt>
                <c:pt idx="126">
                  <c:v>117.699996948242</c:v>
                </c:pt>
                <c:pt idx="127">
                  <c:v>72.5</c:v>
                </c:pt>
                <c:pt idx="128">
                  <c:v>12</c:v>
                </c:pt>
                <c:pt idx="129">
                  <c:v>0</c:v>
                </c:pt>
                <c:pt idx="130">
                  <c:v>0</c:v>
                </c:pt>
                <c:pt idx="131">
                  <c:v>16.299999237060501</c:v>
                </c:pt>
                <c:pt idx="132">
                  <c:v>65.699996948242202</c:v>
                </c:pt>
                <c:pt idx="133">
                  <c:v>168.30000305175801</c:v>
                </c:pt>
                <c:pt idx="134">
                  <c:v>81.599998474121094</c:v>
                </c:pt>
                <c:pt idx="135">
                  <c:v>158.69999694824199</c:v>
                </c:pt>
                <c:pt idx="136">
                  <c:v>469.20001220703102</c:v>
                </c:pt>
                <c:pt idx="137">
                  <c:v>84.800003051757798</c:v>
                </c:pt>
                <c:pt idx="138">
                  <c:v>222.5</c:v>
                </c:pt>
                <c:pt idx="139">
                  <c:v>50.299999237060497</c:v>
                </c:pt>
                <c:pt idx="140">
                  <c:v>30.100000381469702</c:v>
                </c:pt>
                <c:pt idx="141">
                  <c:v>0</c:v>
                </c:pt>
                <c:pt idx="142">
                  <c:v>0</c:v>
                </c:pt>
                <c:pt idx="143">
                  <c:v>0.60000002384185802</c:v>
                </c:pt>
                <c:pt idx="144">
                  <c:v>48.400001525878899</c:v>
                </c:pt>
                <c:pt idx="145">
                  <c:v>145</c:v>
                </c:pt>
                <c:pt idx="146">
                  <c:v>184.69999694824199</c:v>
                </c:pt>
                <c:pt idx="147">
                  <c:v>372.29998779296898</c:v>
                </c:pt>
                <c:pt idx="148">
                  <c:v>226.30000305175801</c:v>
                </c:pt>
                <c:pt idx="149">
                  <c:v>136.19999694824199</c:v>
                </c:pt>
                <c:pt idx="150">
                  <c:v>164.89999389648401</c:v>
                </c:pt>
                <c:pt idx="151">
                  <c:v>76.099998474121094</c:v>
                </c:pt>
                <c:pt idx="152">
                  <c:v>19.700000762939499</c:v>
                </c:pt>
                <c:pt idx="153">
                  <c:v>1.29999995231628</c:v>
                </c:pt>
                <c:pt idx="154">
                  <c:v>0</c:v>
                </c:pt>
                <c:pt idx="155">
                  <c:v>29.5</c:v>
                </c:pt>
                <c:pt idx="156">
                  <c:v>4.4000000953674299</c:v>
                </c:pt>
                <c:pt idx="157">
                  <c:v>125</c:v>
                </c:pt>
                <c:pt idx="158">
                  <c:v>85.300003051757798</c:v>
                </c:pt>
                <c:pt idx="159">
                  <c:v>229.10000610351599</c:v>
                </c:pt>
                <c:pt idx="160">
                  <c:v>150.30000305175801</c:v>
                </c:pt>
                <c:pt idx="161">
                  <c:v>97.5</c:v>
                </c:pt>
                <c:pt idx="162">
                  <c:v>282.10000610351602</c:v>
                </c:pt>
                <c:pt idx="163">
                  <c:v>123.40000152587901</c:v>
                </c:pt>
                <c:pt idx="164">
                  <c:v>29.600000381469702</c:v>
                </c:pt>
                <c:pt idx="165">
                  <c:v>3.9000000953674299</c:v>
                </c:pt>
                <c:pt idx="166">
                  <c:v>0</c:v>
                </c:pt>
                <c:pt idx="167">
                  <c:v>0</c:v>
                </c:pt>
                <c:pt idx="168">
                  <c:v>33</c:v>
                </c:pt>
                <c:pt idx="169">
                  <c:v>76</c:v>
                </c:pt>
                <c:pt idx="170">
                  <c:v>252.5</c:v>
                </c:pt>
                <c:pt idx="171">
                  <c:v>258.29998779296898</c:v>
                </c:pt>
                <c:pt idx="172">
                  <c:v>160.30000305175801</c:v>
                </c:pt>
                <c:pt idx="173">
                  <c:v>280.10000610351602</c:v>
                </c:pt>
                <c:pt idx="174">
                  <c:v>211.5</c:v>
                </c:pt>
                <c:pt idx="175">
                  <c:v>81.800003051757798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2.5</c:v>
                </c:pt>
                <c:pt idx="181">
                  <c:v>184.30000305175801</c:v>
                </c:pt>
                <c:pt idx="182">
                  <c:v>167.10000610351599</c:v>
                </c:pt>
                <c:pt idx="183">
                  <c:v>258.29998779296898</c:v>
                </c:pt>
                <c:pt idx="184">
                  <c:v>219.39999389648401</c:v>
                </c:pt>
                <c:pt idx="185">
                  <c:v>223.39999389648401</c:v>
                </c:pt>
                <c:pt idx="186">
                  <c:v>143</c:v>
                </c:pt>
                <c:pt idx="187">
                  <c:v>58.900001525878899</c:v>
                </c:pt>
                <c:pt idx="188">
                  <c:v>37</c:v>
                </c:pt>
                <c:pt idx="189">
                  <c:v>7.4000000953674299</c:v>
                </c:pt>
                <c:pt idx="190">
                  <c:v>4</c:v>
                </c:pt>
                <c:pt idx="191">
                  <c:v>7.6999998092651403</c:v>
                </c:pt>
                <c:pt idx="192">
                  <c:v>120.40000152587901</c:v>
                </c:pt>
                <c:pt idx="193">
                  <c:v>133.39999389648401</c:v>
                </c:pt>
                <c:pt idx="194">
                  <c:v>395.70001220703102</c:v>
                </c:pt>
                <c:pt idx="195">
                  <c:v>403.10000610351602</c:v>
                </c:pt>
                <c:pt idx="196">
                  <c:v>177.19999694824199</c:v>
                </c:pt>
                <c:pt idx="197">
                  <c:v>276</c:v>
                </c:pt>
                <c:pt idx="198">
                  <c:v>155.89999389648401</c:v>
                </c:pt>
                <c:pt idx="199">
                  <c:v>67</c:v>
                </c:pt>
                <c:pt idx="200">
                  <c:v>72.900001525878906</c:v>
                </c:pt>
                <c:pt idx="201">
                  <c:v>0</c:v>
                </c:pt>
                <c:pt idx="202">
                  <c:v>23.299999237060501</c:v>
                </c:pt>
                <c:pt idx="203">
                  <c:v>28.200000762939499</c:v>
                </c:pt>
                <c:pt idx="204">
                  <c:v>100.699996948242</c:v>
                </c:pt>
                <c:pt idx="205">
                  <c:v>73.199996948242202</c:v>
                </c:pt>
                <c:pt idx="206">
                  <c:v>226.30000305175801</c:v>
                </c:pt>
                <c:pt idx="207">
                  <c:v>151.19999694824199</c:v>
                </c:pt>
                <c:pt idx="208">
                  <c:v>219</c:v>
                </c:pt>
                <c:pt idx="209">
                  <c:v>223.80000305175801</c:v>
                </c:pt>
                <c:pt idx="210">
                  <c:v>230.30000305175801</c:v>
                </c:pt>
                <c:pt idx="211">
                  <c:v>147.10000610351599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71.5</c:v>
                </c:pt>
                <c:pt idx="217">
                  <c:v>38.200000762939503</c:v>
                </c:pt>
                <c:pt idx="218">
                  <c:v>182.10000610351599</c:v>
                </c:pt>
                <c:pt idx="219">
                  <c:v>258.79998779296898</c:v>
                </c:pt>
                <c:pt idx="220">
                  <c:v>335</c:v>
                </c:pt>
                <c:pt idx="221">
                  <c:v>360</c:v>
                </c:pt>
                <c:pt idx="222">
                  <c:v>90.099998474121094</c:v>
                </c:pt>
                <c:pt idx="223">
                  <c:v>79.099998474121094</c:v>
                </c:pt>
                <c:pt idx="224">
                  <c:v>6</c:v>
                </c:pt>
                <c:pt idx="225">
                  <c:v>0</c:v>
                </c:pt>
                <c:pt idx="226">
                  <c:v>0</c:v>
                </c:pt>
                <c:pt idx="227">
                  <c:v>39.599998474121101</c:v>
                </c:pt>
                <c:pt idx="228">
                  <c:v>110</c:v>
                </c:pt>
                <c:pt idx="229">
                  <c:v>207.80000305175801</c:v>
                </c:pt>
                <c:pt idx="230">
                  <c:v>209.60000610351599</c:v>
                </c:pt>
                <c:pt idx="231">
                  <c:v>483.89999389648398</c:v>
                </c:pt>
                <c:pt idx="232">
                  <c:v>154.5</c:v>
                </c:pt>
                <c:pt idx="233">
                  <c:v>240</c:v>
                </c:pt>
                <c:pt idx="234">
                  <c:v>92</c:v>
                </c:pt>
                <c:pt idx="235">
                  <c:v>79.400001525878906</c:v>
                </c:pt>
                <c:pt idx="236">
                  <c:v>50</c:v>
                </c:pt>
                <c:pt idx="237">
                  <c:v>0</c:v>
                </c:pt>
                <c:pt idx="238">
                  <c:v>0</c:v>
                </c:pt>
                <c:pt idx="239">
                  <c:v>2</c:v>
                </c:pt>
                <c:pt idx="240">
                  <c:v>125.40000152587901</c:v>
                </c:pt>
                <c:pt idx="241">
                  <c:v>62.700000762939503</c:v>
                </c:pt>
                <c:pt idx="242">
                  <c:v>158.89999389648401</c:v>
                </c:pt>
                <c:pt idx="243">
                  <c:v>276.89999389648398</c:v>
                </c:pt>
                <c:pt idx="244">
                  <c:v>262.60000610351602</c:v>
                </c:pt>
                <c:pt idx="245">
                  <c:v>240.30000305175801</c:v>
                </c:pt>
                <c:pt idx="246">
                  <c:v>326.70001220703102</c:v>
                </c:pt>
                <c:pt idx="247">
                  <c:v>128.10000610351599</c:v>
                </c:pt>
                <c:pt idx="248">
                  <c:v>42.900001525878899</c:v>
                </c:pt>
                <c:pt idx="249">
                  <c:v>22.600000381469702</c:v>
                </c:pt>
                <c:pt idx="250">
                  <c:v>3</c:v>
                </c:pt>
                <c:pt idx="251">
                  <c:v>0</c:v>
                </c:pt>
                <c:pt idx="252">
                  <c:v>0</c:v>
                </c:pt>
                <c:pt idx="253">
                  <c:v>39.5</c:v>
                </c:pt>
                <c:pt idx="254">
                  <c:v>164</c:v>
                </c:pt>
                <c:pt idx="255">
                  <c:v>243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230.60000610351599</c:v>
                </c:pt>
                <c:pt idx="317">
                  <c:v>275.20001220703102</c:v>
                </c:pt>
                <c:pt idx="318">
                  <c:v>230.10000610351599</c:v>
                </c:pt>
                <c:pt idx="319">
                  <c:v>33.400001525878899</c:v>
                </c:pt>
                <c:pt idx="320">
                  <c:v>5.4000000953674299</c:v>
                </c:pt>
                <c:pt idx="321">
                  <c:v>0</c:v>
                </c:pt>
                <c:pt idx="322">
                  <c:v>0</c:v>
                </c:pt>
                <c:pt idx="323">
                  <c:v>12.6000003814697</c:v>
                </c:pt>
                <c:pt idx="324">
                  <c:v>29</c:v>
                </c:pt>
                <c:pt idx="325">
                  <c:v>70.099998474121094</c:v>
                </c:pt>
                <c:pt idx="326">
                  <c:v>240.60000610351599</c:v>
                </c:pt>
                <c:pt idx="327">
                  <c:v>130.5</c:v>
                </c:pt>
                <c:pt idx="328">
                  <c:v>137.5</c:v>
                </c:pt>
                <c:pt idx="329">
                  <c:v>99.300003051757798</c:v>
                </c:pt>
                <c:pt idx="330">
                  <c:v>236.39999389648401</c:v>
                </c:pt>
                <c:pt idx="331">
                  <c:v>7.8000001907348597</c:v>
                </c:pt>
                <c:pt idx="332">
                  <c:v>38.099998474121101</c:v>
                </c:pt>
                <c:pt idx="333">
                  <c:v>0</c:v>
                </c:pt>
                <c:pt idx="334">
                  <c:v>0</c:v>
                </c:pt>
                <c:pt idx="335">
                  <c:v>18</c:v>
                </c:pt>
                <c:pt idx="336">
                  <c:v>18.200000762939499</c:v>
                </c:pt>
                <c:pt idx="337">
                  <c:v>210.60000610351599</c:v>
                </c:pt>
                <c:pt idx="338">
                  <c:v>270.70001220703102</c:v>
                </c:pt>
                <c:pt idx="339">
                  <c:v>271.5</c:v>
                </c:pt>
                <c:pt idx="340">
                  <c:v>183.69999694824199</c:v>
                </c:pt>
                <c:pt idx="341">
                  <c:v>121.300003051758</c:v>
                </c:pt>
                <c:pt idx="342">
                  <c:v>149.19999694824199</c:v>
                </c:pt>
                <c:pt idx="343">
                  <c:v>84.300003051757798</c:v>
                </c:pt>
                <c:pt idx="344">
                  <c:v>64.599998474121094</c:v>
                </c:pt>
                <c:pt idx="345">
                  <c:v>0</c:v>
                </c:pt>
                <c:pt idx="346">
                  <c:v>2</c:v>
                </c:pt>
                <c:pt idx="347">
                  <c:v>0</c:v>
                </c:pt>
                <c:pt idx="348">
                  <c:v>114.5</c:v>
                </c:pt>
                <c:pt idx="349">
                  <c:v>18.799999237060501</c:v>
                </c:pt>
                <c:pt idx="350">
                  <c:v>133.5</c:v>
                </c:pt>
                <c:pt idx="351">
                  <c:v>375.70001220703102</c:v>
                </c:pt>
                <c:pt idx="352">
                  <c:v>172</c:v>
                </c:pt>
                <c:pt idx="353">
                  <c:v>79.599998474121094</c:v>
                </c:pt>
                <c:pt idx="354">
                  <c:v>239.10000610351599</c:v>
                </c:pt>
                <c:pt idx="355">
                  <c:v>78</c:v>
                </c:pt>
                <c:pt idx="356">
                  <c:v>81.199996948242202</c:v>
                </c:pt>
                <c:pt idx="357">
                  <c:v>2</c:v>
                </c:pt>
                <c:pt idx="358">
                  <c:v>0</c:v>
                </c:pt>
                <c:pt idx="359">
                  <c:v>4.3000001907348597</c:v>
                </c:pt>
                <c:pt idx="360">
                  <c:v>23.600000381469702</c:v>
                </c:pt>
                <c:pt idx="361">
                  <c:v>85.400001525878906</c:v>
                </c:pt>
                <c:pt idx="362">
                  <c:v>192.30000305175801</c:v>
                </c:pt>
                <c:pt idx="363">
                  <c:v>181.39999389648401</c:v>
                </c:pt>
                <c:pt idx="364">
                  <c:v>424.5</c:v>
                </c:pt>
                <c:pt idx="365">
                  <c:v>371.29998779296898</c:v>
                </c:pt>
                <c:pt idx="366">
                  <c:v>238.39999389648401</c:v>
                </c:pt>
                <c:pt idx="367">
                  <c:v>161</c:v>
                </c:pt>
                <c:pt idx="368">
                  <c:v>11.699999809265099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130</c:v>
                </c:pt>
                <c:pt idx="374">
                  <c:v>139.19999694824199</c:v>
                </c:pt>
                <c:pt idx="375">
                  <c:v>164.89999389648401</c:v>
                </c:pt>
                <c:pt idx="376">
                  <c:v>249.19999694824199</c:v>
                </c:pt>
                <c:pt idx="377">
                  <c:v>359.29998779296898</c:v>
                </c:pt>
                <c:pt idx="378">
                  <c:v>420.39999389648398</c:v>
                </c:pt>
                <c:pt idx="379">
                  <c:v>84.800003051757798</c:v>
                </c:pt>
                <c:pt idx="380">
                  <c:v>38.200000762939503</c:v>
                </c:pt>
                <c:pt idx="381">
                  <c:v>4.0999999046325701</c:v>
                </c:pt>
                <c:pt idx="382">
                  <c:v>0</c:v>
                </c:pt>
                <c:pt idx="383">
                  <c:v>0</c:v>
                </c:pt>
                <c:pt idx="384">
                  <c:v>90.099998474121094</c:v>
                </c:pt>
                <c:pt idx="385">
                  <c:v>124.59999847412099</c:v>
                </c:pt>
                <c:pt idx="386">
                  <c:v>331.39999389648398</c:v>
                </c:pt>
                <c:pt idx="387">
                  <c:v>178.69999694824199</c:v>
                </c:pt>
                <c:pt idx="388">
                  <c:v>121.699996948242</c:v>
                </c:pt>
                <c:pt idx="389">
                  <c:v>155.80000305175801</c:v>
                </c:pt>
                <c:pt idx="390">
                  <c:v>181.80000305175801</c:v>
                </c:pt>
                <c:pt idx="391">
                  <c:v>143.19999694824199</c:v>
                </c:pt>
                <c:pt idx="392">
                  <c:v>21.399999618530298</c:v>
                </c:pt>
                <c:pt idx="393">
                  <c:v>0</c:v>
                </c:pt>
                <c:pt idx="394">
                  <c:v>0</c:v>
                </c:pt>
                <c:pt idx="395">
                  <c:v>5.1999998092651403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81024"/>
        <c:axId val="76853184"/>
      </c:barChart>
      <c:dateAx>
        <c:axId val="73281024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76853184"/>
        <c:crossesAt val="0"/>
        <c:auto val="1"/>
        <c:lblOffset val="100"/>
        <c:baseTimeUnit val="months"/>
      </c:dateAx>
      <c:valAx>
        <c:axId val="76853184"/>
        <c:scaling>
          <c:orientation val="maxMin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732810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Monthly_Series!$K$1</c:f>
              <c:strCache>
                <c:ptCount val="1"/>
                <c:pt idx="0">
                  <c:v>1447002</c:v>
                </c:pt>
              </c:strCache>
            </c:strRef>
          </c:tx>
          <c:invertIfNegative val="0"/>
          <c:cat>
            <c:numRef>
              <c:f>Monthly_Series!$A$2:$A$397</c:f>
              <c:numCache>
                <c:formatCode>yyyy</c:formatCode>
                <c:ptCount val="396"/>
                <c:pt idx="0">
                  <c:v>26908</c:v>
                </c:pt>
                <c:pt idx="1">
                  <c:v>26938</c:v>
                </c:pt>
                <c:pt idx="2">
                  <c:v>26969</c:v>
                </c:pt>
                <c:pt idx="3">
                  <c:v>26999</c:v>
                </c:pt>
                <c:pt idx="4">
                  <c:v>27030</c:v>
                </c:pt>
                <c:pt idx="5">
                  <c:v>27061</c:v>
                </c:pt>
                <c:pt idx="6">
                  <c:v>27089</c:v>
                </c:pt>
                <c:pt idx="7">
                  <c:v>27120</c:v>
                </c:pt>
                <c:pt idx="8">
                  <c:v>27150</c:v>
                </c:pt>
                <c:pt idx="9">
                  <c:v>27181</c:v>
                </c:pt>
                <c:pt idx="10">
                  <c:v>27211</c:v>
                </c:pt>
                <c:pt idx="11">
                  <c:v>27242</c:v>
                </c:pt>
                <c:pt idx="12">
                  <c:v>27273</c:v>
                </c:pt>
                <c:pt idx="13">
                  <c:v>27303</c:v>
                </c:pt>
                <c:pt idx="14">
                  <c:v>27334</c:v>
                </c:pt>
                <c:pt idx="15">
                  <c:v>27364</c:v>
                </c:pt>
                <c:pt idx="16">
                  <c:v>27395</c:v>
                </c:pt>
                <c:pt idx="17">
                  <c:v>27426</c:v>
                </c:pt>
                <c:pt idx="18">
                  <c:v>27454</c:v>
                </c:pt>
                <c:pt idx="19">
                  <c:v>27485</c:v>
                </c:pt>
                <c:pt idx="20">
                  <c:v>27515</c:v>
                </c:pt>
                <c:pt idx="21">
                  <c:v>27546</c:v>
                </c:pt>
                <c:pt idx="22">
                  <c:v>27576</c:v>
                </c:pt>
                <c:pt idx="23">
                  <c:v>27607</c:v>
                </c:pt>
                <c:pt idx="24">
                  <c:v>27638</c:v>
                </c:pt>
                <c:pt idx="25">
                  <c:v>27668</c:v>
                </c:pt>
                <c:pt idx="26">
                  <c:v>27699</c:v>
                </c:pt>
                <c:pt idx="27">
                  <c:v>27729</c:v>
                </c:pt>
                <c:pt idx="28">
                  <c:v>27760</c:v>
                </c:pt>
                <c:pt idx="29">
                  <c:v>27791</c:v>
                </c:pt>
                <c:pt idx="30">
                  <c:v>27820</c:v>
                </c:pt>
                <c:pt idx="31">
                  <c:v>27851</c:v>
                </c:pt>
                <c:pt idx="32">
                  <c:v>27881</c:v>
                </c:pt>
                <c:pt idx="33">
                  <c:v>27912</c:v>
                </c:pt>
                <c:pt idx="34">
                  <c:v>27942</c:v>
                </c:pt>
                <c:pt idx="35">
                  <c:v>27973</c:v>
                </c:pt>
                <c:pt idx="36">
                  <c:v>28004</c:v>
                </c:pt>
                <c:pt idx="37">
                  <c:v>28034</c:v>
                </c:pt>
                <c:pt idx="38">
                  <c:v>28065</c:v>
                </c:pt>
                <c:pt idx="39">
                  <c:v>28095</c:v>
                </c:pt>
                <c:pt idx="40">
                  <c:v>28126</c:v>
                </c:pt>
                <c:pt idx="41">
                  <c:v>28157</c:v>
                </c:pt>
                <c:pt idx="42">
                  <c:v>28185</c:v>
                </c:pt>
                <c:pt idx="43">
                  <c:v>28216</c:v>
                </c:pt>
                <c:pt idx="44">
                  <c:v>28246</c:v>
                </c:pt>
                <c:pt idx="45">
                  <c:v>28277</c:v>
                </c:pt>
                <c:pt idx="46">
                  <c:v>28307</c:v>
                </c:pt>
                <c:pt idx="47">
                  <c:v>28338</c:v>
                </c:pt>
                <c:pt idx="48">
                  <c:v>28369</c:v>
                </c:pt>
                <c:pt idx="49">
                  <c:v>28399</c:v>
                </c:pt>
                <c:pt idx="50">
                  <c:v>28430</c:v>
                </c:pt>
                <c:pt idx="51">
                  <c:v>28460</c:v>
                </c:pt>
                <c:pt idx="52">
                  <c:v>28491</c:v>
                </c:pt>
                <c:pt idx="53">
                  <c:v>28522</c:v>
                </c:pt>
                <c:pt idx="54">
                  <c:v>28550</c:v>
                </c:pt>
                <c:pt idx="55">
                  <c:v>28581</c:v>
                </c:pt>
                <c:pt idx="56">
                  <c:v>28611</c:v>
                </c:pt>
                <c:pt idx="57">
                  <c:v>28642</c:v>
                </c:pt>
                <c:pt idx="58">
                  <c:v>28672</c:v>
                </c:pt>
                <c:pt idx="59">
                  <c:v>28703</c:v>
                </c:pt>
                <c:pt idx="60">
                  <c:v>28734</c:v>
                </c:pt>
                <c:pt idx="61">
                  <c:v>28764</c:v>
                </c:pt>
                <c:pt idx="62">
                  <c:v>28795</c:v>
                </c:pt>
                <c:pt idx="63">
                  <c:v>28825</c:v>
                </c:pt>
                <c:pt idx="64">
                  <c:v>28856</c:v>
                </c:pt>
                <c:pt idx="65">
                  <c:v>28887</c:v>
                </c:pt>
                <c:pt idx="66">
                  <c:v>28915</c:v>
                </c:pt>
                <c:pt idx="67">
                  <c:v>28946</c:v>
                </c:pt>
                <c:pt idx="68">
                  <c:v>28976</c:v>
                </c:pt>
                <c:pt idx="69">
                  <c:v>29007</c:v>
                </c:pt>
                <c:pt idx="70">
                  <c:v>29037</c:v>
                </c:pt>
                <c:pt idx="71">
                  <c:v>29068</c:v>
                </c:pt>
                <c:pt idx="72">
                  <c:v>29099</c:v>
                </c:pt>
                <c:pt idx="73">
                  <c:v>29129</c:v>
                </c:pt>
                <c:pt idx="74">
                  <c:v>29160</c:v>
                </c:pt>
                <c:pt idx="75">
                  <c:v>29190</c:v>
                </c:pt>
                <c:pt idx="76">
                  <c:v>29221</c:v>
                </c:pt>
                <c:pt idx="77">
                  <c:v>29252</c:v>
                </c:pt>
                <c:pt idx="78">
                  <c:v>29281</c:v>
                </c:pt>
                <c:pt idx="79">
                  <c:v>29312</c:v>
                </c:pt>
                <c:pt idx="80">
                  <c:v>29342</c:v>
                </c:pt>
                <c:pt idx="81">
                  <c:v>29373</c:v>
                </c:pt>
                <c:pt idx="82">
                  <c:v>29403</c:v>
                </c:pt>
                <c:pt idx="83">
                  <c:v>29434</c:v>
                </c:pt>
                <c:pt idx="84">
                  <c:v>29465</c:v>
                </c:pt>
                <c:pt idx="85">
                  <c:v>29495</c:v>
                </c:pt>
                <c:pt idx="86">
                  <c:v>29526</c:v>
                </c:pt>
                <c:pt idx="87">
                  <c:v>29556</c:v>
                </c:pt>
                <c:pt idx="88">
                  <c:v>29587</c:v>
                </c:pt>
                <c:pt idx="89">
                  <c:v>29618</c:v>
                </c:pt>
                <c:pt idx="90">
                  <c:v>29646</c:v>
                </c:pt>
                <c:pt idx="91">
                  <c:v>29677</c:v>
                </c:pt>
                <c:pt idx="92">
                  <c:v>29707</c:v>
                </c:pt>
                <c:pt idx="93">
                  <c:v>29738</c:v>
                </c:pt>
                <c:pt idx="94">
                  <c:v>29768</c:v>
                </c:pt>
                <c:pt idx="95">
                  <c:v>29799</c:v>
                </c:pt>
                <c:pt idx="96">
                  <c:v>29830</c:v>
                </c:pt>
                <c:pt idx="97">
                  <c:v>29860</c:v>
                </c:pt>
                <c:pt idx="98">
                  <c:v>29891</c:v>
                </c:pt>
                <c:pt idx="99">
                  <c:v>29921</c:v>
                </c:pt>
                <c:pt idx="100">
                  <c:v>29952</c:v>
                </c:pt>
                <c:pt idx="101">
                  <c:v>29983</c:v>
                </c:pt>
                <c:pt idx="102">
                  <c:v>30011</c:v>
                </c:pt>
                <c:pt idx="103">
                  <c:v>30042</c:v>
                </c:pt>
                <c:pt idx="104">
                  <c:v>30072</c:v>
                </c:pt>
                <c:pt idx="105">
                  <c:v>30103</c:v>
                </c:pt>
                <c:pt idx="106">
                  <c:v>30133</c:v>
                </c:pt>
                <c:pt idx="107">
                  <c:v>30164</c:v>
                </c:pt>
                <c:pt idx="108">
                  <c:v>30195</c:v>
                </c:pt>
                <c:pt idx="109">
                  <c:v>30225</c:v>
                </c:pt>
                <c:pt idx="110">
                  <c:v>30256</c:v>
                </c:pt>
                <c:pt idx="111">
                  <c:v>30286</c:v>
                </c:pt>
                <c:pt idx="112">
                  <c:v>30317</c:v>
                </c:pt>
                <c:pt idx="113">
                  <c:v>30348</c:v>
                </c:pt>
                <c:pt idx="114">
                  <c:v>30376</c:v>
                </c:pt>
                <c:pt idx="115">
                  <c:v>30407</c:v>
                </c:pt>
                <c:pt idx="116">
                  <c:v>30437</c:v>
                </c:pt>
                <c:pt idx="117">
                  <c:v>30468</c:v>
                </c:pt>
                <c:pt idx="118">
                  <c:v>30498</c:v>
                </c:pt>
                <c:pt idx="119">
                  <c:v>30529</c:v>
                </c:pt>
                <c:pt idx="120">
                  <c:v>30560</c:v>
                </c:pt>
                <c:pt idx="121">
                  <c:v>30590</c:v>
                </c:pt>
                <c:pt idx="122">
                  <c:v>30621</c:v>
                </c:pt>
                <c:pt idx="123">
                  <c:v>30651</c:v>
                </c:pt>
                <c:pt idx="124">
                  <c:v>30682</c:v>
                </c:pt>
                <c:pt idx="125">
                  <c:v>30713</c:v>
                </c:pt>
                <c:pt idx="126">
                  <c:v>30742</c:v>
                </c:pt>
                <c:pt idx="127">
                  <c:v>30773</c:v>
                </c:pt>
                <c:pt idx="128">
                  <c:v>30803</c:v>
                </c:pt>
                <c:pt idx="129">
                  <c:v>30834</c:v>
                </c:pt>
                <c:pt idx="130">
                  <c:v>30864</c:v>
                </c:pt>
                <c:pt idx="131">
                  <c:v>30895</c:v>
                </c:pt>
                <c:pt idx="132">
                  <c:v>30926</c:v>
                </c:pt>
                <c:pt idx="133">
                  <c:v>30956</c:v>
                </c:pt>
                <c:pt idx="134">
                  <c:v>30987</c:v>
                </c:pt>
                <c:pt idx="135">
                  <c:v>31017</c:v>
                </c:pt>
                <c:pt idx="136">
                  <c:v>31048</c:v>
                </c:pt>
                <c:pt idx="137">
                  <c:v>31079</c:v>
                </c:pt>
                <c:pt idx="138">
                  <c:v>31107</c:v>
                </c:pt>
                <c:pt idx="139">
                  <c:v>31138</c:v>
                </c:pt>
                <c:pt idx="140">
                  <c:v>31168</c:v>
                </c:pt>
                <c:pt idx="141">
                  <c:v>31199</c:v>
                </c:pt>
                <c:pt idx="142">
                  <c:v>31229</c:v>
                </c:pt>
                <c:pt idx="143">
                  <c:v>31260</c:v>
                </c:pt>
                <c:pt idx="144">
                  <c:v>31291</c:v>
                </c:pt>
                <c:pt idx="145">
                  <c:v>31321</c:v>
                </c:pt>
                <c:pt idx="146">
                  <c:v>31352</c:v>
                </c:pt>
                <c:pt idx="147">
                  <c:v>31382</c:v>
                </c:pt>
                <c:pt idx="148">
                  <c:v>31413</c:v>
                </c:pt>
                <c:pt idx="149">
                  <c:v>31444</c:v>
                </c:pt>
                <c:pt idx="150">
                  <c:v>31472</c:v>
                </c:pt>
                <c:pt idx="151">
                  <c:v>31503</c:v>
                </c:pt>
                <c:pt idx="152">
                  <c:v>31533</c:v>
                </c:pt>
                <c:pt idx="153">
                  <c:v>31564</c:v>
                </c:pt>
                <c:pt idx="154">
                  <c:v>31594</c:v>
                </c:pt>
                <c:pt idx="155">
                  <c:v>31625</c:v>
                </c:pt>
                <c:pt idx="156">
                  <c:v>31656</c:v>
                </c:pt>
                <c:pt idx="157">
                  <c:v>31686</c:v>
                </c:pt>
                <c:pt idx="158">
                  <c:v>31717</c:v>
                </c:pt>
                <c:pt idx="159">
                  <c:v>31747</c:v>
                </c:pt>
                <c:pt idx="160">
                  <c:v>31778</c:v>
                </c:pt>
                <c:pt idx="161">
                  <c:v>31809</c:v>
                </c:pt>
                <c:pt idx="162">
                  <c:v>31837</c:v>
                </c:pt>
                <c:pt idx="163">
                  <c:v>31868</c:v>
                </c:pt>
                <c:pt idx="164">
                  <c:v>31898</c:v>
                </c:pt>
                <c:pt idx="165">
                  <c:v>31929</c:v>
                </c:pt>
                <c:pt idx="166">
                  <c:v>31959</c:v>
                </c:pt>
                <c:pt idx="167">
                  <c:v>31990</c:v>
                </c:pt>
                <c:pt idx="168">
                  <c:v>32021</c:v>
                </c:pt>
                <c:pt idx="169">
                  <c:v>32051</c:v>
                </c:pt>
                <c:pt idx="170">
                  <c:v>32082</c:v>
                </c:pt>
                <c:pt idx="171">
                  <c:v>32112</c:v>
                </c:pt>
                <c:pt idx="172">
                  <c:v>32143</c:v>
                </c:pt>
                <c:pt idx="173">
                  <c:v>32174</c:v>
                </c:pt>
                <c:pt idx="174">
                  <c:v>32203</c:v>
                </c:pt>
                <c:pt idx="175">
                  <c:v>32234</c:v>
                </c:pt>
                <c:pt idx="176">
                  <c:v>32264</c:v>
                </c:pt>
                <c:pt idx="177">
                  <c:v>32295</c:v>
                </c:pt>
                <c:pt idx="178">
                  <c:v>32325</c:v>
                </c:pt>
                <c:pt idx="179">
                  <c:v>32356</c:v>
                </c:pt>
                <c:pt idx="180">
                  <c:v>32387</c:v>
                </c:pt>
                <c:pt idx="181">
                  <c:v>32417</c:v>
                </c:pt>
                <c:pt idx="182">
                  <c:v>32448</c:v>
                </c:pt>
                <c:pt idx="183">
                  <c:v>32478</c:v>
                </c:pt>
                <c:pt idx="184">
                  <c:v>32509</c:v>
                </c:pt>
                <c:pt idx="185">
                  <c:v>32540</c:v>
                </c:pt>
                <c:pt idx="186">
                  <c:v>32568</c:v>
                </c:pt>
                <c:pt idx="187">
                  <c:v>32599</c:v>
                </c:pt>
                <c:pt idx="188">
                  <c:v>32629</c:v>
                </c:pt>
                <c:pt idx="189">
                  <c:v>32660</c:v>
                </c:pt>
                <c:pt idx="190">
                  <c:v>32690</c:v>
                </c:pt>
                <c:pt idx="191">
                  <c:v>32721</c:v>
                </c:pt>
                <c:pt idx="192">
                  <c:v>32752</c:v>
                </c:pt>
                <c:pt idx="193">
                  <c:v>32782</c:v>
                </c:pt>
                <c:pt idx="194">
                  <c:v>32813</c:v>
                </c:pt>
                <c:pt idx="195">
                  <c:v>32843</c:v>
                </c:pt>
                <c:pt idx="196">
                  <c:v>32874</c:v>
                </c:pt>
                <c:pt idx="197">
                  <c:v>32905</c:v>
                </c:pt>
                <c:pt idx="198">
                  <c:v>32933</c:v>
                </c:pt>
                <c:pt idx="199">
                  <c:v>32964</c:v>
                </c:pt>
                <c:pt idx="200">
                  <c:v>32994</c:v>
                </c:pt>
                <c:pt idx="201">
                  <c:v>33025</c:v>
                </c:pt>
                <c:pt idx="202">
                  <c:v>33055</c:v>
                </c:pt>
                <c:pt idx="203">
                  <c:v>33086</c:v>
                </c:pt>
                <c:pt idx="204">
                  <c:v>33117</c:v>
                </c:pt>
                <c:pt idx="205">
                  <c:v>33147</c:v>
                </c:pt>
                <c:pt idx="206">
                  <c:v>33178</c:v>
                </c:pt>
                <c:pt idx="207">
                  <c:v>33208</c:v>
                </c:pt>
                <c:pt idx="208">
                  <c:v>33239</c:v>
                </c:pt>
                <c:pt idx="209">
                  <c:v>33270</c:v>
                </c:pt>
                <c:pt idx="210">
                  <c:v>33298</c:v>
                </c:pt>
                <c:pt idx="211">
                  <c:v>33329</c:v>
                </c:pt>
                <c:pt idx="212">
                  <c:v>33359</c:v>
                </c:pt>
                <c:pt idx="213">
                  <c:v>33390</c:v>
                </c:pt>
                <c:pt idx="214">
                  <c:v>33420</c:v>
                </c:pt>
                <c:pt idx="215">
                  <c:v>33451</c:v>
                </c:pt>
                <c:pt idx="216">
                  <c:v>33482</c:v>
                </c:pt>
                <c:pt idx="217">
                  <c:v>33512</c:v>
                </c:pt>
                <c:pt idx="218">
                  <c:v>33543</c:v>
                </c:pt>
                <c:pt idx="219">
                  <c:v>33573</c:v>
                </c:pt>
                <c:pt idx="220">
                  <c:v>33604</c:v>
                </c:pt>
                <c:pt idx="221">
                  <c:v>33635</c:v>
                </c:pt>
                <c:pt idx="222">
                  <c:v>33664</c:v>
                </c:pt>
                <c:pt idx="223">
                  <c:v>33695</c:v>
                </c:pt>
                <c:pt idx="224">
                  <c:v>33725</c:v>
                </c:pt>
                <c:pt idx="225">
                  <c:v>33756</c:v>
                </c:pt>
                <c:pt idx="226">
                  <c:v>33786</c:v>
                </c:pt>
                <c:pt idx="227">
                  <c:v>33817</c:v>
                </c:pt>
                <c:pt idx="228">
                  <c:v>33848</c:v>
                </c:pt>
                <c:pt idx="229">
                  <c:v>33878</c:v>
                </c:pt>
                <c:pt idx="230">
                  <c:v>33909</c:v>
                </c:pt>
                <c:pt idx="231">
                  <c:v>33939</c:v>
                </c:pt>
                <c:pt idx="232">
                  <c:v>33970</c:v>
                </c:pt>
                <c:pt idx="233">
                  <c:v>34001</c:v>
                </c:pt>
                <c:pt idx="234">
                  <c:v>34029</c:v>
                </c:pt>
                <c:pt idx="235">
                  <c:v>34060</c:v>
                </c:pt>
                <c:pt idx="236">
                  <c:v>34090</c:v>
                </c:pt>
                <c:pt idx="237">
                  <c:v>34121</c:v>
                </c:pt>
                <c:pt idx="238">
                  <c:v>34151</c:v>
                </c:pt>
                <c:pt idx="239">
                  <c:v>34182</c:v>
                </c:pt>
                <c:pt idx="240">
                  <c:v>34213</c:v>
                </c:pt>
                <c:pt idx="241">
                  <c:v>34243</c:v>
                </c:pt>
                <c:pt idx="242">
                  <c:v>34274</c:v>
                </c:pt>
                <c:pt idx="243">
                  <c:v>34304</c:v>
                </c:pt>
                <c:pt idx="244">
                  <c:v>34335</c:v>
                </c:pt>
                <c:pt idx="245">
                  <c:v>34366</c:v>
                </c:pt>
                <c:pt idx="246">
                  <c:v>34394</c:v>
                </c:pt>
                <c:pt idx="247">
                  <c:v>34425</c:v>
                </c:pt>
                <c:pt idx="248">
                  <c:v>34455</c:v>
                </c:pt>
                <c:pt idx="249">
                  <c:v>34486</c:v>
                </c:pt>
                <c:pt idx="250">
                  <c:v>34516</c:v>
                </c:pt>
                <c:pt idx="251">
                  <c:v>34547</c:v>
                </c:pt>
                <c:pt idx="252">
                  <c:v>34578</c:v>
                </c:pt>
                <c:pt idx="253">
                  <c:v>34608</c:v>
                </c:pt>
                <c:pt idx="254">
                  <c:v>34639</c:v>
                </c:pt>
                <c:pt idx="255">
                  <c:v>34669</c:v>
                </c:pt>
                <c:pt idx="256">
                  <c:v>34700</c:v>
                </c:pt>
                <c:pt idx="257">
                  <c:v>34731</c:v>
                </c:pt>
                <c:pt idx="258">
                  <c:v>34759</c:v>
                </c:pt>
                <c:pt idx="259">
                  <c:v>34790</c:v>
                </c:pt>
                <c:pt idx="260">
                  <c:v>34820</c:v>
                </c:pt>
                <c:pt idx="261">
                  <c:v>34851</c:v>
                </c:pt>
                <c:pt idx="262">
                  <c:v>34881</c:v>
                </c:pt>
                <c:pt idx="263">
                  <c:v>34912</c:v>
                </c:pt>
                <c:pt idx="264">
                  <c:v>34943</c:v>
                </c:pt>
                <c:pt idx="265">
                  <c:v>34973</c:v>
                </c:pt>
                <c:pt idx="266">
                  <c:v>35004</c:v>
                </c:pt>
                <c:pt idx="267">
                  <c:v>35034</c:v>
                </c:pt>
                <c:pt idx="268">
                  <c:v>35065</c:v>
                </c:pt>
                <c:pt idx="269">
                  <c:v>35096</c:v>
                </c:pt>
                <c:pt idx="270">
                  <c:v>35125</c:v>
                </c:pt>
                <c:pt idx="271">
                  <c:v>35156</c:v>
                </c:pt>
                <c:pt idx="272">
                  <c:v>35186</c:v>
                </c:pt>
                <c:pt idx="273">
                  <c:v>35217</c:v>
                </c:pt>
                <c:pt idx="274">
                  <c:v>35247</c:v>
                </c:pt>
                <c:pt idx="275">
                  <c:v>35278</c:v>
                </c:pt>
                <c:pt idx="276">
                  <c:v>35309</c:v>
                </c:pt>
                <c:pt idx="277">
                  <c:v>35339</c:v>
                </c:pt>
                <c:pt idx="278">
                  <c:v>35370</c:v>
                </c:pt>
                <c:pt idx="279">
                  <c:v>35400</c:v>
                </c:pt>
                <c:pt idx="280">
                  <c:v>35431</c:v>
                </c:pt>
                <c:pt idx="281">
                  <c:v>35462</c:v>
                </c:pt>
                <c:pt idx="282">
                  <c:v>35490</c:v>
                </c:pt>
                <c:pt idx="283">
                  <c:v>35521</c:v>
                </c:pt>
                <c:pt idx="284">
                  <c:v>35551</c:v>
                </c:pt>
                <c:pt idx="285">
                  <c:v>35582</c:v>
                </c:pt>
                <c:pt idx="286">
                  <c:v>35612</c:v>
                </c:pt>
                <c:pt idx="287">
                  <c:v>35643</c:v>
                </c:pt>
                <c:pt idx="288">
                  <c:v>35674</c:v>
                </c:pt>
                <c:pt idx="289">
                  <c:v>35704</c:v>
                </c:pt>
                <c:pt idx="290">
                  <c:v>35735</c:v>
                </c:pt>
                <c:pt idx="291">
                  <c:v>35765</c:v>
                </c:pt>
                <c:pt idx="292">
                  <c:v>35796</c:v>
                </c:pt>
                <c:pt idx="293">
                  <c:v>35827</c:v>
                </c:pt>
                <c:pt idx="294">
                  <c:v>35855</c:v>
                </c:pt>
                <c:pt idx="295">
                  <c:v>35886</c:v>
                </c:pt>
                <c:pt idx="296">
                  <c:v>35916</c:v>
                </c:pt>
                <c:pt idx="297">
                  <c:v>35947</c:v>
                </c:pt>
                <c:pt idx="298">
                  <c:v>35977</c:v>
                </c:pt>
                <c:pt idx="299">
                  <c:v>36008</c:v>
                </c:pt>
                <c:pt idx="300">
                  <c:v>36039</c:v>
                </c:pt>
                <c:pt idx="301">
                  <c:v>36069</c:v>
                </c:pt>
                <c:pt idx="302">
                  <c:v>36100</c:v>
                </c:pt>
                <c:pt idx="303">
                  <c:v>36130</c:v>
                </c:pt>
                <c:pt idx="304">
                  <c:v>36161</c:v>
                </c:pt>
                <c:pt idx="305">
                  <c:v>36192</c:v>
                </c:pt>
                <c:pt idx="306">
                  <c:v>36220</c:v>
                </c:pt>
                <c:pt idx="307">
                  <c:v>36251</c:v>
                </c:pt>
                <c:pt idx="308">
                  <c:v>36281</c:v>
                </c:pt>
                <c:pt idx="309">
                  <c:v>36312</c:v>
                </c:pt>
                <c:pt idx="310">
                  <c:v>36342</c:v>
                </c:pt>
                <c:pt idx="311">
                  <c:v>36373</c:v>
                </c:pt>
                <c:pt idx="312">
                  <c:v>36404</c:v>
                </c:pt>
                <c:pt idx="313">
                  <c:v>36434</c:v>
                </c:pt>
                <c:pt idx="314">
                  <c:v>36465</c:v>
                </c:pt>
                <c:pt idx="315">
                  <c:v>36495</c:v>
                </c:pt>
                <c:pt idx="316">
                  <c:v>36526</c:v>
                </c:pt>
                <c:pt idx="317">
                  <c:v>36557</c:v>
                </c:pt>
                <c:pt idx="318">
                  <c:v>36586</c:v>
                </c:pt>
                <c:pt idx="319">
                  <c:v>36617</c:v>
                </c:pt>
                <c:pt idx="320">
                  <c:v>36647</c:v>
                </c:pt>
                <c:pt idx="321">
                  <c:v>36678</c:v>
                </c:pt>
                <c:pt idx="322">
                  <c:v>36708</c:v>
                </c:pt>
                <c:pt idx="323">
                  <c:v>36739</c:v>
                </c:pt>
                <c:pt idx="324">
                  <c:v>36770</c:v>
                </c:pt>
                <c:pt idx="325">
                  <c:v>36800</c:v>
                </c:pt>
                <c:pt idx="326">
                  <c:v>36831</c:v>
                </c:pt>
                <c:pt idx="327">
                  <c:v>36861</c:v>
                </c:pt>
                <c:pt idx="328">
                  <c:v>36892</c:v>
                </c:pt>
                <c:pt idx="329">
                  <c:v>36923</c:v>
                </c:pt>
                <c:pt idx="330">
                  <c:v>36951</c:v>
                </c:pt>
                <c:pt idx="331">
                  <c:v>36982</c:v>
                </c:pt>
                <c:pt idx="332">
                  <c:v>37012</c:v>
                </c:pt>
                <c:pt idx="333">
                  <c:v>37043</c:v>
                </c:pt>
                <c:pt idx="334">
                  <c:v>37073</c:v>
                </c:pt>
                <c:pt idx="335">
                  <c:v>37104</c:v>
                </c:pt>
                <c:pt idx="336">
                  <c:v>37135</c:v>
                </c:pt>
                <c:pt idx="337">
                  <c:v>37165</c:v>
                </c:pt>
                <c:pt idx="338">
                  <c:v>37196</c:v>
                </c:pt>
                <c:pt idx="339">
                  <c:v>37226</c:v>
                </c:pt>
                <c:pt idx="340">
                  <c:v>37257</c:v>
                </c:pt>
                <c:pt idx="341">
                  <c:v>37288</c:v>
                </c:pt>
                <c:pt idx="342">
                  <c:v>37316</c:v>
                </c:pt>
                <c:pt idx="343">
                  <c:v>37347</c:v>
                </c:pt>
                <c:pt idx="344">
                  <c:v>37377</c:v>
                </c:pt>
                <c:pt idx="345">
                  <c:v>37408</c:v>
                </c:pt>
                <c:pt idx="346">
                  <c:v>37438</c:v>
                </c:pt>
                <c:pt idx="347">
                  <c:v>37469</c:v>
                </c:pt>
                <c:pt idx="348">
                  <c:v>37500</c:v>
                </c:pt>
                <c:pt idx="349">
                  <c:v>37530</c:v>
                </c:pt>
                <c:pt idx="350">
                  <c:v>37561</c:v>
                </c:pt>
                <c:pt idx="351">
                  <c:v>37591</c:v>
                </c:pt>
                <c:pt idx="352">
                  <c:v>37622</c:v>
                </c:pt>
                <c:pt idx="353">
                  <c:v>37653</c:v>
                </c:pt>
                <c:pt idx="354">
                  <c:v>37681</c:v>
                </c:pt>
                <c:pt idx="355">
                  <c:v>37712</c:v>
                </c:pt>
                <c:pt idx="356">
                  <c:v>37742</c:v>
                </c:pt>
                <c:pt idx="357">
                  <c:v>37773</c:v>
                </c:pt>
                <c:pt idx="358">
                  <c:v>37803</c:v>
                </c:pt>
                <c:pt idx="359">
                  <c:v>37834</c:v>
                </c:pt>
                <c:pt idx="360">
                  <c:v>37865</c:v>
                </c:pt>
                <c:pt idx="361">
                  <c:v>37895</c:v>
                </c:pt>
                <c:pt idx="362">
                  <c:v>37926</c:v>
                </c:pt>
                <c:pt idx="363">
                  <c:v>37956</c:v>
                </c:pt>
                <c:pt idx="364">
                  <c:v>37987</c:v>
                </c:pt>
                <c:pt idx="365">
                  <c:v>38018</c:v>
                </c:pt>
                <c:pt idx="366">
                  <c:v>38047</c:v>
                </c:pt>
                <c:pt idx="367">
                  <c:v>38078</c:v>
                </c:pt>
                <c:pt idx="368">
                  <c:v>38108</c:v>
                </c:pt>
                <c:pt idx="369">
                  <c:v>38139</c:v>
                </c:pt>
                <c:pt idx="370">
                  <c:v>38169</c:v>
                </c:pt>
                <c:pt idx="371">
                  <c:v>38200</c:v>
                </c:pt>
                <c:pt idx="372">
                  <c:v>38231</c:v>
                </c:pt>
                <c:pt idx="373">
                  <c:v>38261</c:v>
                </c:pt>
                <c:pt idx="374">
                  <c:v>38292</c:v>
                </c:pt>
                <c:pt idx="375">
                  <c:v>38322</c:v>
                </c:pt>
                <c:pt idx="376">
                  <c:v>38353</c:v>
                </c:pt>
                <c:pt idx="377">
                  <c:v>38384</c:v>
                </c:pt>
                <c:pt idx="378">
                  <c:v>38412</c:v>
                </c:pt>
                <c:pt idx="379">
                  <c:v>38443</c:v>
                </c:pt>
                <c:pt idx="380">
                  <c:v>38473</c:v>
                </c:pt>
                <c:pt idx="381">
                  <c:v>38504</c:v>
                </c:pt>
                <c:pt idx="382">
                  <c:v>38534</c:v>
                </c:pt>
                <c:pt idx="383">
                  <c:v>38565</c:v>
                </c:pt>
                <c:pt idx="384">
                  <c:v>38596</c:v>
                </c:pt>
                <c:pt idx="385">
                  <c:v>38626</c:v>
                </c:pt>
                <c:pt idx="386">
                  <c:v>38657</c:v>
                </c:pt>
                <c:pt idx="387">
                  <c:v>38687</c:v>
                </c:pt>
                <c:pt idx="388">
                  <c:v>38718</c:v>
                </c:pt>
                <c:pt idx="389">
                  <c:v>38749</c:v>
                </c:pt>
                <c:pt idx="390">
                  <c:v>38777</c:v>
                </c:pt>
                <c:pt idx="391">
                  <c:v>38808</c:v>
                </c:pt>
                <c:pt idx="392">
                  <c:v>38838</c:v>
                </c:pt>
                <c:pt idx="393">
                  <c:v>38869</c:v>
                </c:pt>
                <c:pt idx="394">
                  <c:v>38899</c:v>
                </c:pt>
                <c:pt idx="395">
                  <c:v>38930</c:v>
                </c:pt>
              </c:numCache>
            </c:numRef>
          </c:cat>
          <c:val>
            <c:numRef>
              <c:f>Monthly_Series!$K$2:$K$397</c:f>
              <c:numCache>
                <c:formatCode>0.0</c:formatCode>
                <c:ptCount val="396"/>
                <c:pt idx="0">
                  <c:v>70.099998474121094</c:v>
                </c:pt>
                <c:pt idx="1">
                  <c:v>492.5</c:v>
                </c:pt>
                <c:pt idx="2">
                  <c:v>300.10000610351602</c:v>
                </c:pt>
                <c:pt idx="3">
                  <c:v>173</c:v>
                </c:pt>
                <c:pt idx="4">
                  <c:v>150.89999389648401</c:v>
                </c:pt>
                <c:pt idx="5">
                  <c:v>105.09999847412099</c:v>
                </c:pt>
                <c:pt idx="6">
                  <c:v>299.29998779296898</c:v>
                </c:pt>
                <c:pt idx="7">
                  <c:v>164.5</c:v>
                </c:pt>
                <c:pt idx="8">
                  <c:v>18.5</c:v>
                </c:pt>
                <c:pt idx="9">
                  <c:v>2.4000000953674299</c:v>
                </c:pt>
                <c:pt idx="10">
                  <c:v>0</c:v>
                </c:pt>
                <c:pt idx="11">
                  <c:v>5.6999998092651403</c:v>
                </c:pt>
                <c:pt idx="12">
                  <c:v>7.1999998092651403</c:v>
                </c:pt>
                <c:pt idx="13">
                  <c:v>259.29998779296898</c:v>
                </c:pt>
                <c:pt idx="14">
                  <c:v>201</c:v>
                </c:pt>
                <c:pt idx="15">
                  <c:v>285</c:v>
                </c:pt>
                <c:pt idx="16">
                  <c:v>201</c:v>
                </c:pt>
                <c:pt idx="17">
                  <c:v>214</c:v>
                </c:pt>
                <c:pt idx="18">
                  <c:v>207.5</c:v>
                </c:pt>
                <c:pt idx="19">
                  <c:v>189</c:v>
                </c:pt>
                <c:pt idx="20">
                  <c:v>1.6000000238418599</c:v>
                </c:pt>
                <c:pt idx="21">
                  <c:v>0</c:v>
                </c:pt>
                <c:pt idx="22">
                  <c:v>1.29999995231628</c:v>
                </c:pt>
                <c:pt idx="23">
                  <c:v>0</c:v>
                </c:pt>
                <c:pt idx="24">
                  <c:v>11.199999809265099</c:v>
                </c:pt>
                <c:pt idx="25">
                  <c:v>188</c:v>
                </c:pt>
                <c:pt idx="26">
                  <c:v>248</c:v>
                </c:pt>
                <c:pt idx="27">
                  <c:v>324.5</c:v>
                </c:pt>
                <c:pt idx="28">
                  <c:v>210.60000610351599</c:v>
                </c:pt>
                <c:pt idx="29">
                  <c:v>335</c:v>
                </c:pt>
                <c:pt idx="30">
                  <c:v>115</c:v>
                </c:pt>
                <c:pt idx="31">
                  <c:v>33</c:v>
                </c:pt>
                <c:pt idx="32">
                  <c:v>67.599998474121094</c:v>
                </c:pt>
                <c:pt idx="33">
                  <c:v>0</c:v>
                </c:pt>
                <c:pt idx="34">
                  <c:v>4.4000000953674299</c:v>
                </c:pt>
                <c:pt idx="35">
                  <c:v>0</c:v>
                </c:pt>
                <c:pt idx="36">
                  <c:v>120.300003051758</c:v>
                </c:pt>
                <c:pt idx="37">
                  <c:v>105.90000152587901</c:v>
                </c:pt>
                <c:pt idx="38">
                  <c:v>302.79998779296898</c:v>
                </c:pt>
                <c:pt idx="39">
                  <c:v>195.19999694824199</c:v>
                </c:pt>
                <c:pt idx="40">
                  <c:v>266.70001220703102</c:v>
                </c:pt>
                <c:pt idx="41">
                  <c:v>144.5</c:v>
                </c:pt>
                <c:pt idx="42">
                  <c:v>41.799999237060497</c:v>
                </c:pt>
                <c:pt idx="43">
                  <c:v>146.89999389648401</c:v>
                </c:pt>
                <c:pt idx="44">
                  <c:v>8.3999996185302699</c:v>
                </c:pt>
                <c:pt idx="45">
                  <c:v>50.5</c:v>
                </c:pt>
                <c:pt idx="46">
                  <c:v>0.30000001192092901</c:v>
                </c:pt>
                <c:pt idx="47">
                  <c:v>14.1000003814697</c:v>
                </c:pt>
                <c:pt idx="48">
                  <c:v>33.200000762939503</c:v>
                </c:pt>
                <c:pt idx="49">
                  <c:v>114.300003051758</c:v>
                </c:pt>
                <c:pt idx="50">
                  <c:v>207.80000305175801</c:v>
                </c:pt>
                <c:pt idx="51">
                  <c:v>409.10000610351602</c:v>
                </c:pt>
                <c:pt idx="52">
                  <c:v>283.89999389648398</c:v>
                </c:pt>
                <c:pt idx="53">
                  <c:v>340.10000610351602</c:v>
                </c:pt>
                <c:pt idx="54">
                  <c:v>247.30000305175801</c:v>
                </c:pt>
                <c:pt idx="55">
                  <c:v>134.5</c:v>
                </c:pt>
                <c:pt idx="56">
                  <c:v>86.599998474121094</c:v>
                </c:pt>
                <c:pt idx="57">
                  <c:v>1.79999995231628</c:v>
                </c:pt>
                <c:pt idx="58">
                  <c:v>11.199999809265099</c:v>
                </c:pt>
                <c:pt idx="59">
                  <c:v>0</c:v>
                </c:pt>
                <c:pt idx="60">
                  <c:v>1.70000004768372</c:v>
                </c:pt>
                <c:pt idx="61">
                  <c:v>112.5</c:v>
                </c:pt>
                <c:pt idx="62">
                  <c:v>169.10000610351599</c:v>
                </c:pt>
                <c:pt idx="63">
                  <c:v>280.79998779296898</c:v>
                </c:pt>
                <c:pt idx="64">
                  <c:v>422.5</c:v>
                </c:pt>
                <c:pt idx="65">
                  <c:v>324.29998779296898</c:v>
                </c:pt>
                <c:pt idx="66">
                  <c:v>156.39999389648401</c:v>
                </c:pt>
                <c:pt idx="67">
                  <c:v>46.900001525878899</c:v>
                </c:pt>
                <c:pt idx="68">
                  <c:v>26.100000381469702</c:v>
                </c:pt>
                <c:pt idx="69">
                  <c:v>0</c:v>
                </c:pt>
                <c:pt idx="70">
                  <c:v>0</c:v>
                </c:pt>
                <c:pt idx="71">
                  <c:v>25.299999237060501</c:v>
                </c:pt>
                <c:pt idx="72">
                  <c:v>29.5</c:v>
                </c:pt>
                <c:pt idx="73">
                  <c:v>55.200000762939503</c:v>
                </c:pt>
                <c:pt idx="74">
                  <c:v>135</c:v>
                </c:pt>
                <c:pt idx="75">
                  <c:v>183.10000610351599</c:v>
                </c:pt>
                <c:pt idx="76">
                  <c:v>304.10000610351602</c:v>
                </c:pt>
                <c:pt idx="77">
                  <c:v>523.20001220703102</c:v>
                </c:pt>
                <c:pt idx="78">
                  <c:v>32</c:v>
                </c:pt>
                <c:pt idx="79">
                  <c:v>181.80000305175801</c:v>
                </c:pt>
                <c:pt idx="80">
                  <c:v>3.2000000476837198</c:v>
                </c:pt>
                <c:pt idx="81">
                  <c:v>2.5</c:v>
                </c:pt>
                <c:pt idx="82">
                  <c:v>0</c:v>
                </c:pt>
                <c:pt idx="83">
                  <c:v>0</c:v>
                </c:pt>
                <c:pt idx="84">
                  <c:v>79</c:v>
                </c:pt>
                <c:pt idx="85">
                  <c:v>31.100000381469702</c:v>
                </c:pt>
                <c:pt idx="86">
                  <c:v>183.39999389648401</c:v>
                </c:pt>
                <c:pt idx="87">
                  <c:v>142.69999694824199</c:v>
                </c:pt>
                <c:pt idx="88">
                  <c:v>194.10000610351599</c:v>
                </c:pt>
                <c:pt idx="89">
                  <c:v>54</c:v>
                </c:pt>
                <c:pt idx="90">
                  <c:v>290</c:v>
                </c:pt>
                <c:pt idx="91">
                  <c:v>61</c:v>
                </c:pt>
                <c:pt idx="92">
                  <c:v>41.400001525878899</c:v>
                </c:pt>
                <c:pt idx="93">
                  <c:v>44</c:v>
                </c:pt>
                <c:pt idx="94">
                  <c:v>0</c:v>
                </c:pt>
                <c:pt idx="95">
                  <c:v>2.7000000476837198</c:v>
                </c:pt>
                <c:pt idx="96">
                  <c:v>0</c:v>
                </c:pt>
                <c:pt idx="97">
                  <c:v>333.89999389648398</c:v>
                </c:pt>
                <c:pt idx="98">
                  <c:v>292</c:v>
                </c:pt>
                <c:pt idx="99">
                  <c:v>230.89999389648401</c:v>
                </c:pt>
                <c:pt idx="100">
                  <c:v>616.79998779296898</c:v>
                </c:pt>
                <c:pt idx="101">
                  <c:v>67.599998474121094</c:v>
                </c:pt>
                <c:pt idx="102">
                  <c:v>243.39999389648401</c:v>
                </c:pt>
                <c:pt idx="103">
                  <c:v>59</c:v>
                </c:pt>
                <c:pt idx="104">
                  <c:v>31.299999237060501</c:v>
                </c:pt>
                <c:pt idx="105">
                  <c:v>0</c:v>
                </c:pt>
                <c:pt idx="106">
                  <c:v>0</c:v>
                </c:pt>
                <c:pt idx="107">
                  <c:v>53.599998474121101</c:v>
                </c:pt>
                <c:pt idx="108">
                  <c:v>46.599998474121101</c:v>
                </c:pt>
                <c:pt idx="109">
                  <c:v>31.299999237060501</c:v>
                </c:pt>
                <c:pt idx="110">
                  <c:v>94.599998474121094</c:v>
                </c:pt>
                <c:pt idx="111">
                  <c:v>304.29998779296898</c:v>
                </c:pt>
                <c:pt idx="112">
                  <c:v>346.5</c:v>
                </c:pt>
                <c:pt idx="113">
                  <c:v>297.79998779296898</c:v>
                </c:pt>
                <c:pt idx="114">
                  <c:v>254.19999694824199</c:v>
                </c:pt>
                <c:pt idx="115">
                  <c:v>109.59999847412099</c:v>
                </c:pt>
                <c:pt idx="116">
                  <c:v>17</c:v>
                </c:pt>
                <c:pt idx="117">
                  <c:v>0.20000000298023199</c:v>
                </c:pt>
                <c:pt idx="118">
                  <c:v>1</c:v>
                </c:pt>
                <c:pt idx="119">
                  <c:v>0</c:v>
                </c:pt>
                <c:pt idx="120">
                  <c:v>6.1999998092651403</c:v>
                </c:pt>
                <c:pt idx="121">
                  <c:v>170.30000305175801</c:v>
                </c:pt>
                <c:pt idx="122">
                  <c:v>281</c:v>
                </c:pt>
                <c:pt idx="123">
                  <c:v>215.5</c:v>
                </c:pt>
                <c:pt idx="124">
                  <c:v>175.39999389648401</c:v>
                </c:pt>
                <c:pt idx="125">
                  <c:v>162.5</c:v>
                </c:pt>
                <c:pt idx="126">
                  <c:v>267.5</c:v>
                </c:pt>
                <c:pt idx="127">
                  <c:v>159.80000305175801</c:v>
                </c:pt>
                <c:pt idx="128">
                  <c:v>7.3000001907348597</c:v>
                </c:pt>
                <c:pt idx="129">
                  <c:v>0</c:v>
                </c:pt>
                <c:pt idx="130">
                  <c:v>0</c:v>
                </c:pt>
                <c:pt idx="131">
                  <c:v>35.799999237060497</c:v>
                </c:pt>
                <c:pt idx="132">
                  <c:v>29.600000381469702</c:v>
                </c:pt>
                <c:pt idx="133">
                  <c:v>197.19999694824199</c:v>
                </c:pt>
                <c:pt idx="134">
                  <c:v>61.099998474121101</c:v>
                </c:pt>
                <c:pt idx="135">
                  <c:v>172</c:v>
                </c:pt>
                <c:pt idx="136">
                  <c:v>448.60000610351602</c:v>
                </c:pt>
                <c:pt idx="137">
                  <c:v>78.800003051757798</c:v>
                </c:pt>
                <c:pt idx="138">
                  <c:v>236.69999694824199</c:v>
                </c:pt>
                <c:pt idx="139">
                  <c:v>26.799999237060501</c:v>
                </c:pt>
                <c:pt idx="140">
                  <c:v>43.200000762939503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37.900001525878899</c:v>
                </c:pt>
                <c:pt idx="145">
                  <c:v>156</c:v>
                </c:pt>
                <c:pt idx="146">
                  <c:v>201.60000610351599</c:v>
                </c:pt>
                <c:pt idx="147">
                  <c:v>482.5</c:v>
                </c:pt>
                <c:pt idx="148">
                  <c:v>254.80000305175801</c:v>
                </c:pt>
                <c:pt idx="149">
                  <c:v>143</c:v>
                </c:pt>
                <c:pt idx="150">
                  <c:v>121.59999847412099</c:v>
                </c:pt>
                <c:pt idx="151">
                  <c:v>21.799999237060501</c:v>
                </c:pt>
                <c:pt idx="152">
                  <c:v>8.3000001907348597</c:v>
                </c:pt>
                <c:pt idx="153">
                  <c:v>0</c:v>
                </c:pt>
                <c:pt idx="154">
                  <c:v>7.1999998092651403</c:v>
                </c:pt>
                <c:pt idx="155">
                  <c:v>39.599998474121101</c:v>
                </c:pt>
                <c:pt idx="156">
                  <c:v>0</c:v>
                </c:pt>
                <c:pt idx="157">
                  <c:v>90.699996948242202</c:v>
                </c:pt>
                <c:pt idx="158">
                  <c:v>105.800003051758</c:v>
                </c:pt>
                <c:pt idx="159">
                  <c:v>223.5</c:v>
                </c:pt>
                <c:pt idx="160">
                  <c:v>83</c:v>
                </c:pt>
                <c:pt idx="161">
                  <c:v>52.400001525878899</c:v>
                </c:pt>
                <c:pt idx="162">
                  <c:v>231.60000610351599</c:v>
                </c:pt>
                <c:pt idx="163">
                  <c:v>110.699996948242</c:v>
                </c:pt>
                <c:pt idx="164">
                  <c:v>51.400001525878899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75.900001525878906</c:v>
                </c:pt>
                <c:pt idx="169">
                  <c:v>88.099998474121094</c:v>
                </c:pt>
                <c:pt idx="170">
                  <c:v>252.10000610351599</c:v>
                </c:pt>
                <c:pt idx="171">
                  <c:v>258.10000610351602</c:v>
                </c:pt>
                <c:pt idx="172">
                  <c:v>125.699996948242</c:v>
                </c:pt>
                <c:pt idx="173">
                  <c:v>393.10000610351602</c:v>
                </c:pt>
                <c:pt idx="174">
                  <c:v>512.20001220703102</c:v>
                </c:pt>
                <c:pt idx="175">
                  <c:v>116.800003051758</c:v>
                </c:pt>
                <c:pt idx="176">
                  <c:v>0</c:v>
                </c:pt>
                <c:pt idx="177">
                  <c:v>4.1999998092651403</c:v>
                </c:pt>
                <c:pt idx="178">
                  <c:v>0</c:v>
                </c:pt>
                <c:pt idx="179">
                  <c:v>0</c:v>
                </c:pt>
                <c:pt idx="180">
                  <c:v>29.200000762939499</c:v>
                </c:pt>
                <c:pt idx="181">
                  <c:v>172.89999389648401</c:v>
                </c:pt>
                <c:pt idx="182">
                  <c:v>195.60000610351599</c:v>
                </c:pt>
                <c:pt idx="183">
                  <c:v>181.5</c:v>
                </c:pt>
                <c:pt idx="184">
                  <c:v>215.30000305175801</c:v>
                </c:pt>
                <c:pt idx="185">
                  <c:v>185.69999694824199</c:v>
                </c:pt>
                <c:pt idx="186">
                  <c:v>280.39999389648398</c:v>
                </c:pt>
                <c:pt idx="187">
                  <c:v>69.800003051757798</c:v>
                </c:pt>
                <c:pt idx="188">
                  <c:v>5</c:v>
                </c:pt>
                <c:pt idx="189">
                  <c:v>3.2999999523162802</c:v>
                </c:pt>
                <c:pt idx="190">
                  <c:v>0</c:v>
                </c:pt>
                <c:pt idx="191">
                  <c:v>16.399999618530298</c:v>
                </c:pt>
                <c:pt idx="192">
                  <c:v>51</c:v>
                </c:pt>
                <c:pt idx="193">
                  <c:v>159.89999389648401</c:v>
                </c:pt>
                <c:pt idx="194">
                  <c:v>275.20001220703102</c:v>
                </c:pt>
                <c:pt idx="195">
                  <c:v>493.39999389648398</c:v>
                </c:pt>
                <c:pt idx="196">
                  <c:v>155.80000305175801</c:v>
                </c:pt>
                <c:pt idx="197">
                  <c:v>116.5</c:v>
                </c:pt>
                <c:pt idx="198">
                  <c:v>59.599998474121101</c:v>
                </c:pt>
                <c:pt idx="199">
                  <c:v>115.300003051758</c:v>
                </c:pt>
                <c:pt idx="200">
                  <c:v>24.899999618530298</c:v>
                </c:pt>
                <c:pt idx="201">
                  <c:v>0</c:v>
                </c:pt>
                <c:pt idx="202">
                  <c:v>73.199996948242202</c:v>
                </c:pt>
                <c:pt idx="203">
                  <c:v>16</c:v>
                </c:pt>
                <c:pt idx="204">
                  <c:v>95</c:v>
                </c:pt>
                <c:pt idx="205">
                  <c:v>60</c:v>
                </c:pt>
                <c:pt idx="206">
                  <c:v>135</c:v>
                </c:pt>
                <c:pt idx="207">
                  <c:v>160</c:v>
                </c:pt>
                <c:pt idx="208">
                  <c:v>409.29998779296898</c:v>
                </c:pt>
                <c:pt idx="209">
                  <c:v>293.39999389648398</c:v>
                </c:pt>
                <c:pt idx="210">
                  <c:v>308.79998779296898</c:v>
                </c:pt>
                <c:pt idx="211">
                  <c:v>71.300003051757798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6</c:v>
                </c:pt>
                <c:pt idx="217">
                  <c:v>39.299999237060497</c:v>
                </c:pt>
                <c:pt idx="218">
                  <c:v>196</c:v>
                </c:pt>
                <c:pt idx="219">
                  <c:v>275</c:v>
                </c:pt>
                <c:pt idx="220">
                  <c:v>181</c:v>
                </c:pt>
                <c:pt idx="221">
                  <c:v>265.20001220703102</c:v>
                </c:pt>
                <c:pt idx="222">
                  <c:v>104</c:v>
                </c:pt>
                <c:pt idx="223">
                  <c:v>97.699996948242202</c:v>
                </c:pt>
                <c:pt idx="224">
                  <c:v>11</c:v>
                </c:pt>
                <c:pt idx="225">
                  <c:v>0</c:v>
                </c:pt>
                <c:pt idx="226">
                  <c:v>0</c:v>
                </c:pt>
                <c:pt idx="227">
                  <c:v>7.3000001907348597</c:v>
                </c:pt>
                <c:pt idx="228">
                  <c:v>50.799999237060497</c:v>
                </c:pt>
                <c:pt idx="229">
                  <c:v>234.89999389648401</c:v>
                </c:pt>
                <c:pt idx="230">
                  <c:v>262.70001220703102</c:v>
                </c:pt>
                <c:pt idx="231">
                  <c:v>366.10000610351602</c:v>
                </c:pt>
                <c:pt idx="232">
                  <c:v>117.59999847412099</c:v>
                </c:pt>
                <c:pt idx="233">
                  <c:v>253.69999694824199</c:v>
                </c:pt>
                <c:pt idx="234">
                  <c:v>18.600000381469702</c:v>
                </c:pt>
                <c:pt idx="235">
                  <c:v>49.799999237060497</c:v>
                </c:pt>
                <c:pt idx="236">
                  <c:v>45.400001525878899</c:v>
                </c:pt>
                <c:pt idx="237">
                  <c:v>0</c:v>
                </c:pt>
                <c:pt idx="238">
                  <c:v>0</c:v>
                </c:pt>
                <c:pt idx="239">
                  <c:v>3.0999999046325701</c:v>
                </c:pt>
                <c:pt idx="240">
                  <c:v>15.800000190734901</c:v>
                </c:pt>
                <c:pt idx="241">
                  <c:v>39.200000762939503</c:v>
                </c:pt>
                <c:pt idx="242">
                  <c:v>122.09999847412099</c:v>
                </c:pt>
                <c:pt idx="243">
                  <c:v>220.39999389648401</c:v>
                </c:pt>
                <c:pt idx="244">
                  <c:v>137.19999694824199</c:v>
                </c:pt>
                <c:pt idx="245">
                  <c:v>218.89999389648401</c:v>
                </c:pt>
                <c:pt idx="246">
                  <c:v>262.29998779296898</c:v>
                </c:pt>
                <c:pt idx="247">
                  <c:v>130</c:v>
                </c:pt>
                <c:pt idx="248">
                  <c:v>0</c:v>
                </c:pt>
                <c:pt idx="249">
                  <c:v>9.1000003814697301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121.09999847412099</c:v>
                </c:pt>
                <c:pt idx="254">
                  <c:v>188.5</c:v>
                </c:pt>
                <c:pt idx="255">
                  <c:v>129.80000305175801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206.60000610351599</c:v>
                </c:pt>
                <c:pt idx="317">
                  <c:v>314.60000610351602</c:v>
                </c:pt>
                <c:pt idx="318">
                  <c:v>169.60000610351599</c:v>
                </c:pt>
                <c:pt idx="319">
                  <c:v>16.899999618530298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19.399999618530298</c:v>
                </c:pt>
                <c:pt idx="324">
                  <c:v>65.900001525878906</c:v>
                </c:pt>
                <c:pt idx="325">
                  <c:v>48.400001525878899</c:v>
                </c:pt>
                <c:pt idx="326">
                  <c:v>234.89999389648401</c:v>
                </c:pt>
                <c:pt idx="327">
                  <c:v>162.19999694824199</c:v>
                </c:pt>
                <c:pt idx="328">
                  <c:v>135.5</c:v>
                </c:pt>
                <c:pt idx="329">
                  <c:v>73.699996948242202</c:v>
                </c:pt>
                <c:pt idx="330">
                  <c:v>275.10000610351602</c:v>
                </c:pt>
                <c:pt idx="331">
                  <c:v>8.6000003814697301</c:v>
                </c:pt>
                <c:pt idx="332">
                  <c:v>21.799999237060501</c:v>
                </c:pt>
                <c:pt idx="333">
                  <c:v>0</c:v>
                </c:pt>
                <c:pt idx="334">
                  <c:v>3.0999999046325701</c:v>
                </c:pt>
                <c:pt idx="335">
                  <c:v>11.6000003814697</c:v>
                </c:pt>
                <c:pt idx="336">
                  <c:v>53.700000762939503</c:v>
                </c:pt>
                <c:pt idx="337">
                  <c:v>112.90000152587901</c:v>
                </c:pt>
                <c:pt idx="338">
                  <c:v>341.5</c:v>
                </c:pt>
                <c:pt idx="339">
                  <c:v>210.69999694824199</c:v>
                </c:pt>
                <c:pt idx="340">
                  <c:v>338</c:v>
                </c:pt>
                <c:pt idx="341">
                  <c:v>233.69999694824199</c:v>
                </c:pt>
                <c:pt idx="342">
                  <c:v>79.699996948242202</c:v>
                </c:pt>
                <c:pt idx="343">
                  <c:v>43.200000762939503</c:v>
                </c:pt>
                <c:pt idx="344">
                  <c:v>23.299999237060501</c:v>
                </c:pt>
                <c:pt idx="345">
                  <c:v>0</c:v>
                </c:pt>
                <c:pt idx="346">
                  <c:v>1.29999995231628</c:v>
                </c:pt>
                <c:pt idx="347">
                  <c:v>0</c:v>
                </c:pt>
                <c:pt idx="348">
                  <c:v>51.900001525878899</c:v>
                </c:pt>
                <c:pt idx="349">
                  <c:v>29.399999618530298</c:v>
                </c:pt>
                <c:pt idx="350">
                  <c:v>129.5</c:v>
                </c:pt>
                <c:pt idx="351">
                  <c:v>303.39999389648398</c:v>
                </c:pt>
                <c:pt idx="352">
                  <c:v>262.39999389648398</c:v>
                </c:pt>
                <c:pt idx="353">
                  <c:v>144.30000305175801</c:v>
                </c:pt>
                <c:pt idx="354">
                  <c:v>254.89999389648401</c:v>
                </c:pt>
                <c:pt idx="355">
                  <c:v>65.599998474121094</c:v>
                </c:pt>
                <c:pt idx="356">
                  <c:v>47.400001525878899</c:v>
                </c:pt>
                <c:pt idx="357">
                  <c:v>0</c:v>
                </c:pt>
                <c:pt idx="358">
                  <c:v>0</c:v>
                </c:pt>
                <c:pt idx="359">
                  <c:v>16.399999618530298</c:v>
                </c:pt>
                <c:pt idx="360">
                  <c:v>10.300000190734901</c:v>
                </c:pt>
                <c:pt idx="361">
                  <c:v>62.5</c:v>
                </c:pt>
                <c:pt idx="362">
                  <c:v>164.89999389648401</c:v>
                </c:pt>
                <c:pt idx="363">
                  <c:v>97.800003051757798</c:v>
                </c:pt>
                <c:pt idx="364">
                  <c:v>362.79998779296898</c:v>
                </c:pt>
                <c:pt idx="365">
                  <c:v>373.20001220703102</c:v>
                </c:pt>
                <c:pt idx="366">
                  <c:v>127</c:v>
                </c:pt>
                <c:pt idx="367">
                  <c:v>57.200000762939503</c:v>
                </c:pt>
                <c:pt idx="368">
                  <c:v>8.1999998092651403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72.699996948242202</c:v>
                </c:pt>
                <c:pt idx="374">
                  <c:v>102.5</c:v>
                </c:pt>
                <c:pt idx="375">
                  <c:v>180.60000610351599</c:v>
                </c:pt>
                <c:pt idx="376">
                  <c:v>339.5</c:v>
                </c:pt>
                <c:pt idx="377">
                  <c:v>215.80000305175801</c:v>
                </c:pt>
                <c:pt idx="378">
                  <c:v>350.29998779296898</c:v>
                </c:pt>
                <c:pt idx="379">
                  <c:v>53.099998474121101</c:v>
                </c:pt>
                <c:pt idx="380">
                  <c:v>28.799999237060501</c:v>
                </c:pt>
                <c:pt idx="381">
                  <c:v>1.29999995231628</c:v>
                </c:pt>
                <c:pt idx="382">
                  <c:v>0</c:v>
                </c:pt>
                <c:pt idx="383">
                  <c:v>0</c:v>
                </c:pt>
                <c:pt idx="384">
                  <c:v>111.199996948242</c:v>
                </c:pt>
                <c:pt idx="385">
                  <c:v>16.200000762939499</c:v>
                </c:pt>
                <c:pt idx="386">
                  <c:v>401</c:v>
                </c:pt>
                <c:pt idx="387">
                  <c:v>243.89999389648401</c:v>
                </c:pt>
                <c:pt idx="388">
                  <c:v>83.300003051757798</c:v>
                </c:pt>
                <c:pt idx="389">
                  <c:v>103.699996948242</c:v>
                </c:pt>
                <c:pt idx="390">
                  <c:v>189.39999389648401</c:v>
                </c:pt>
                <c:pt idx="391">
                  <c:v>210.60000610351599</c:v>
                </c:pt>
                <c:pt idx="392">
                  <c:v>7.3000001907348597</c:v>
                </c:pt>
                <c:pt idx="393">
                  <c:v>6.1999998092651403</c:v>
                </c:pt>
                <c:pt idx="394">
                  <c:v>0</c:v>
                </c:pt>
                <c:pt idx="395">
                  <c:v>7.3000001907348597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061568"/>
        <c:axId val="76849152"/>
      </c:barChart>
      <c:dateAx>
        <c:axId val="110061568"/>
        <c:scaling>
          <c:orientation val="minMax"/>
        </c:scaling>
        <c:delete val="0"/>
        <c:axPos val="t"/>
        <c:numFmt formatCode="yyyy" sourceLinked="1"/>
        <c:majorTickMark val="out"/>
        <c:minorTickMark val="none"/>
        <c:tickLblPos val="nextTo"/>
        <c:crossAx val="76849152"/>
        <c:crossesAt val="0"/>
        <c:auto val="1"/>
        <c:lblOffset val="100"/>
        <c:baseTimeUnit val="months"/>
      </c:dateAx>
      <c:valAx>
        <c:axId val="76849152"/>
        <c:scaling>
          <c:orientation val="maxMin"/>
          <c:max val="8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pt-BR"/>
                  <a:t>P (mm)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crossAx val="110061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7620</xdr:colOff>
      <xdr:row>0</xdr:row>
      <xdr:rowOff>19050</xdr:rowOff>
    </xdr:from>
    <xdr:to>
      <xdr:col>38</xdr:col>
      <xdr:colOff>419100</xdr:colOff>
      <xdr:row>15</xdr:row>
      <xdr:rowOff>19050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0</xdr:colOff>
      <xdr:row>16</xdr:row>
      <xdr:rowOff>0</xdr:rowOff>
    </xdr:from>
    <xdr:to>
      <xdr:col>38</xdr:col>
      <xdr:colOff>411480</xdr:colOff>
      <xdr:row>31</xdr:row>
      <xdr:rowOff>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0</xdr:colOff>
      <xdr:row>32</xdr:row>
      <xdr:rowOff>0</xdr:rowOff>
    </xdr:from>
    <xdr:to>
      <xdr:col>38</xdr:col>
      <xdr:colOff>411480</xdr:colOff>
      <xdr:row>47</xdr:row>
      <xdr:rowOff>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0</xdr:colOff>
      <xdr:row>0</xdr:row>
      <xdr:rowOff>0</xdr:rowOff>
    </xdr:from>
    <xdr:to>
      <xdr:col>49</xdr:col>
      <xdr:colOff>441960</xdr:colOff>
      <xdr:row>15</xdr:row>
      <xdr:rowOff>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0</xdr:colOff>
      <xdr:row>48</xdr:row>
      <xdr:rowOff>0</xdr:rowOff>
    </xdr:from>
    <xdr:to>
      <xdr:col>38</xdr:col>
      <xdr:colOff>411480</xdr:colOff>
      <xdr:row>63</xdr:row>
      <xdr:rowOff>0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0</xdr:colOff>
      <xdr:row>16</xdr:row>
      <xdr:rowOff>0</xdr:rowOff>
    </xdr:from>
    <xdr:to>
      <xdr:col>49</xdr:col>
      <xdr:colOff>441960</xdr:colOff>
      <xdr:row>31</xdr:row>
      <xdr:rowOff>0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0</xdr:colOff>
      <xdr:row>32</xdr:row>
      <xdr:rowOff>0</xdr:rowOff>
    </xdr:from>
    <xdr:to>
      <xdr:col>49</xdr:col>
      <xdr:colOff>441960</xdr:colOff>
      <xdr:row>47</xdr:row>
      <xdr:rowOff>0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50</xdr:col>
      <xdr:colOff>0</xdr:colOff>
      <xdr:row>0</xdr:row>
      <xdr:rowOff>0</xdr:rowOff>
    </xdr:from>
    <xdr:to>
      <xdr:col>60</xdr:col>
      <xdr:colOff>441960</xdr:colOff>
      <xdr:row>15</xdr:row>
      <xdr:rowOff>0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0</xdr:colOff>
      <xdr:row>16</xdr:row>
      <xdr:rowOff>0</xdr:rowOff>
    </xdr:from>
    <xdr:to>
      <xdr:col>60</xdr:col>
      <xdr:colOff>441960</xdr:colOff>
      <xdr:row>31</xdr:row>
      <xdr:rowOff>0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0</xdr:colOff>
      <xdr:row>32</xdr:row>
      <xdr:rowOff>0</xdr:rowOff>
    </xdr:from>
    <xdr:to>
      <xdr:col>60</xdr:col>
      <xdr:colOff>441960</xdr:colOff>
      <xdr:row>47</xdr:row>
      <xdr:rowOff>0</xdr:rowOff>
    </xdr:to>
    <xdr:graphicFrame macro="">
      <xdr:nvGraphicFramePr>
        <xdr:cNvPr id="11" name="Gráfic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0</xdr:colOff>
      <xdr:row>0</xdr:row>
      <xdr:rowOff>0</xdr:rowOff>
    </xdr:from>
    <xdr:to>
      <xdr:col>24</xdr:col>
      <xdr:colOff>441960</xdr:colOff>
      <xdr:row>15</xdr:row>
      <xdr:rowOff>0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19049</xdr:colOff>
      <xdr:row>12</xdr:row>
      <xdr:rowOff>61911</xdr:rowOff>
    </xdr:from>
    <xdr:to>
      <xdr:col>29</xdr:col>
      <xdr:colOff>123825</xdr:colOff>
      <xdr:row>27</xdr:row>
      <xdr:rowOff>9524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27</xdr:row>
      <xdr:rowOff>66675</xdr:rowOff>
    </xdr:from>
    <xdr:to>
      <xdr:col>29</xdr:col>
      <xdr:colOff>104776</xdr:colOff>
      <xdr:row>42</xdr:row>
      <xdr:rowOff>14288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291465</xdr:colOff>
      <xdr:row>0</xdr:row>
      <xdr:rowOff>156210</xdr:rowOff>
    </xdr:from>
    <xdr:to>
      <xdr:col>21</xdr:col>
      <xdr:colOff>996315</xdr:colOff>
      <xdr:row>15</xdr:row>
      <xdr:rowOff>41910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97"/>
  <sheetViews>
    <sheetView workbookViewId="0">
      <selection activeCell="A2" sqref="A2"/>
    </sheetView>
  </sheetViews>
  <sheetFormatPr defaultRowHeight="14.4" x14ac:dyDescent="0.3"/>
  <cols>
    <col min="1" max="1" width="8.88671875" style="7"/>
    <col min="2" max="2" width="9.33203125" style="12" bestFit="1" customWidth="1"/>
    <col min="3" max="12" width="8.88671875" style="12"/>
    <col min="13" max="13" width="12" style="6" bestFit="1" customWidth="1"/>
    <col min="14" max="30" width="8.88671875" style="6"/>
    <col min="31" max="31" width="9.33203125" style="12" bestFit="1" customWidth="1"/>
    <col min="32" max="32" width="8.88671875" style="13"/>
    <col min="33" max="16384" width="8.88671875" style="6"/>
  </cols>
  <sheetData>
    <row r="1" spans="1:36" x14ac:dyDescent="0.3">
      <c r="A1" s="6" t="s">
        <v>48</v>
      </c>
      <c r="B1" s="7" t="s">
        <v>49</v>
      </c>
      <c r="C1" s="6">
        <v>1145013</v>
      </c>
      <c r="D1" s="6">
        <v>1245014</v>
      </c>
      <c r="E1" s="6">
        <v>1245015</v>
      </c>
      <c r="F1" s="6">
        <v>1346006</v>
      </c>
      <c r="G1" s="6">
        <v>1346007</v>
      </c>
      <c r="H1" s="6">
        <v>1347000</v>
      </c>
      <c r="I1" s="6">
        <v>1445000</v>
      </c>
      <c r="J1" s="6">
        <v>1447000</v>
      </c>
      <c r="K1" s="6">
        <v>1447002</v>
      </c>
      <c r="L1" s="6">
        <v>1546005</v>
      </c>
      <c r="M1" s="6" t="s">
        <v>66</v>
      </c>
      <c r="AB1" s="8"/>
    </row>
    <row r="2" spans="1:36" x14ac:dyDescent="0.3">
      <c r="A2" s="7">
        <v>26908</v>
      </c>
      <c r="B2" s="12">
        <v>26908</v>
      </c>
      <c r="C2" s="16"/>
      <c r="D2" s="16" t="s">
        <v>50</v>
      </c>
      <c r="E2" s="16" t="s">
        <v>50</v>
      </c>
      <c r="F2" s="16" t="s">
        <v>50</v>
      </c>
      <c r="G2" s="16" t="s">
        <v>50</v>
      </c>
      <c r="H2" s="16">
        <v>10</v>
      </c>
      <c r="I2" s="16" t="s">
        <v>50</v>
      </c>
      <c r="J2" s="16">
        <v>63.200000762939503</v>
      </c>
      <c r="K2" s="16">
        <v>70.099998474121094</v>
      </c>
      <c r="L2" s="16">
        <v>67.5</v>
      </c>
      <c r="M2" s="16">
        <v>52.699999809265151</v>
      </c>
      <c r="AB2" s="14"/>
      <c r="AJ2" s="9"/>
    </row>
    <row r="3" spans="1:36" x14ac:dyDescent="0.3">
      <c r="A3" s="7">
        <v>26938</v>
      </c>
      <c r="B3" s="12">
        <v>26938</v>
      </c>
      <c r="C3" s="16" t="s">
        <v>50</v>
      </c>
      <c r="D3" s="16" t="s">
        <v>50</v>
      </c>
      <c r="E3" s="16" t="s">
        <v>50</v>
      </c>
      <c r="F3" s="16" t="s">
        <v>50</v>
      </c>
      <c r="G3" s="16" t="s">
        <v>50</v>
      </c>
      <c r="H3" s="16">
        <v>381.60000610351602</v>
      </c>
      <c r="I3" s="16" t="s">
        <v>50</v>
      </c>
      <c r="J3" s="16">
        <v>372</v>
      </c>
      <c r="K3" s="16">
        <v>492.5</v>
      </c>
      <c r="L3" s="16">
        <v>238.60000610351599</v>
      </c>
      <c r="M3" s="16">
        <v>371.17500305175804</v>
      </c>
      <c r="AB3" s="14"/>
    </row>
    <row r="4" spans="1:36" x14ac:dyDescent="0.3">
      <c r="A4" s="7">
        <v>26969</v>
      </c>
      <c r="B4" s="12">
        <v>26969</v>
      </c>
      <c r="C4" s="16" t="s">
        <v>50</v>
      </c>
      <c r="D4" s="16" t="s">
        <v>50</v>
      </c>
      <c r="E4" s="16" t="s">
        <v>50</v>
      </c>
      <c r="F4" s="16" t="s">
        <v>50</v>
      </c>
      <c r="G4" s="16" t="s">
        <v>50</v>
      </c>
      <c r="H4" s="16">
        <v>293.10000610351602</v>
      </c>
      <c r="I4" s="16" t="s">
        <v>50</v>
      </c>
      <c r="J4" s="16">
        <v>204.60000610351599</v>
      </c>
      <c r="K4" s="16">
        <v>300.10000610351602</v>
      </c>
      <c r="L4" s="16">
        <v>382.70001220703102</v>
      </c>
      <c r="M4" s="16">
        <v>295.12500762939476</v>
      </c>
      <c r="AB4" s="14"/>
    </row>
    <row r="5" spans="1:36" x14ac:dyDescent="0.3">
      <c r="A5" s="7">
        <v>26999</v>
      </c>
      <c r="B5" s="12">
        <v>26999</v>
      </c>
      <c r="C5" s="16" t="s">
        <v>50</v>
      </c>
      <c r="D5" s="16" t="s">
        <v>50</v>
      </c>
      <c r="E5" s="16" t="s">
        <v>50</v>
      </c>
      <c r="F5" s="16" t="s">
        <v>50</v>
      </c>
      <c r="G5" s="16" t="s">
        <v>50</v>
      </c>
      <c r="H5" s="16">
        <v>208.10000610351599</v>
      </c>
      <c r="I5" s="16" t="s">
        <v>50</v>
      </c>
      <c r="J5" s="16">
        <v>207</v>
      </c>
      <c r="K5" s="16">
        <v>173</v>
      </c>
      <c r="L5" s="16">
        <v>227.5</v>
      </c>
      <c r="M5" s="16">
        <v>203.90000152587899</v>
      </c>
      <c r="AB5" s="14"/>
    </row>
    <row r="6" spans="1:36" x14ac:dyDescent="0.3">
      <c r="A6" s="7">
        <v>27030</v>
      </c>
      <c r="B6" s="12">
        <v>27030</v>
      </c>
      <c r="C6" s="16" t="s">
        <v>50</v>
      </c>
      <c r="D6" s="16" t="s">
        <v>50</v>
      </c>
      <c r="E6" s="16" t="s">
        <v>50</v>
      </c>
      <c r="F6" s="16" t="s">
        <v>50</v>
      </c>
      <c r="G6" s="16" t="s">
        <v>50</v>
      </c>
      <c r="H6" s="16">
        <v>257.39999389648398</v>
      </c>
      <c r="I6" s="16" t="s">
        <v>50</v>
      </c>
      <c r="J6" s="16">
        <v>175</v>
      </c>
      <c r="K6" s="16">
        <v>150.89999389648401</v>
      </c>
      <c r="L6" s="16">
        <v>58.799999237060497</v>
      </c>
      <c r="M6" s="16">
        <v>160.52499675750713</v>
      </c>
      <c r="AB6" s="14"/>
    </row>
    <row r="7" spans="1:36" x14ac:dyDescent="0.3">
      <c r="A7" s="7">
        <v>27061</v>
      </c>
      <c r="B7" s="12">
        <v>27061</v>
      </c>
      <c r="C7" s="16" t="s">
        <v>50</v>
      </c>
      <c r="D7" s="16" t="s">
        <v>50</v>
      </c>
      <c r="E7" s="16" t="s">
        <v>50</v>
      </c>
      <c r="F7" s="16" t="s">
        <v>50</v>
      </c>
      <c r="G7" s="16" t="s">
        <v>50</v>
      </c>
      <c r="H7" s="16">
        <v>242.60000610351599</v>
      </c>
      <c r="I7" s="16" t="s">
        <v>50</v>
      </c>
      <c r="J7" s="16">
        <v>133.60000610351599</v>
      </c>
      <c r="K7" s="16">
        <v>105.09999847412099</v>
      </c>
      <c r="L7" s="16">
        <v>48.599998474121101</v>
      </c>
      <c r="M7" s="16">
        <v>132.47500228881853</v>
      </c>
      <c r="AB7" s="14"/>
    </row>
    <row r="8" spans="1:36" x14ac:dyDescent="0.3">
      <c r="A8" s="7">
        <v>27089</v>
      </c>
      <c r="B8" s="12">
        <v>27089</v>
      </c>
      <c r="C8" s="16" t="s">
        <v>50</v>
      </c>
      <c r="D8" s="16" t="s">
        <v>50</v>
      </c>
      <c r="E8" s="16" t="s">
        <v>50</v>
      </c>
      <c r="F8" s="16" t="s">
        <v>50</v>
      </c>
      <c r="G8" s="16" t="s">
        <v>50</v>
      </c>
      <c r="H8" s="16">
        <v>479</v>
      </c>
      <c r="I8" s="16" t="s">
        <v>50</v>
      </c>
      <c r="J8" s="16">
        <v>279</v>
      </c>
      <c r="K8" s="16">
        <v>299.29998779296898</v>
      </c>
      <c r="L8" s="16">
        <v>537.90002441406295</v>
      </c>
      <c r="M8" s="16">
        <v>398.80000305175798</v>
      </c>
      <c r="AB8" s="14"/>
      <c r="AH8" s="15"/>
    </row>
    <row r="9" spans="1:36" x14ac:dyDescent="0.3">
      <c r="A9" s="7">
        <v>27120</v>
      </c>
      <c r="B9" s="12">
        <v>27120</v>
      </c>
      <c r="C9" s="16" t="s">
        <v>50</v>
      </c>
      <c r="D9" s="16" t="s">
        <v>50</v>
      </c>
      <c r="E9" s="16" t="s">
        <v>50</v>
      </c>
      <c r="F9" s="16" t="s">
        <v>50</v>
      </c>
      <c r="G9" s="16" t="s">
        <v>50</v>
      </c>
      <c r="H9" s="16">
        <v>127.59999847412099</v>
      </c>
      <c r="I9" s="16" t="s">
        <v>50</v>
      </c>
      <c r="J9" s="16">
        <v>150</v>
      </c>
      <c r="K9" s="16">
        <v>164.5</v>
      </c>
      <c r="L9" s="16">
        <v>98.400001525878906</v>
      </c>
      <c r="M9" s="16">
        <v>135.12499999999997</v>
      </c>
      <c r="AB9" s="14"/>
      <c r="AH9" s="15"/>
    </row>
    <row r="10" spans="1:36" x14ac:dyDescent="0.3">
      <c r="A10" s="7">
        <v>27150</v>
      </c>
      <c r="B10" s="12">
        <v>27150</v>
      </c>
      <c r="C10" s="16" t="s">
        <v>50</v>
      </c>
      <c r="D10" s="16" t="s">
        <v>50</v>
      </c>
      <c r="E10" s="16" t="s">
        <v>50</v>
      </c>
      <c r="F10" s="16" t="s">
        <v>50</v>
      </c>
      <c r="G10" s="16" t="s">
        <v>50</v>
      </c>
      <c r="H10" s="16">
        <v>30.600000381469702</v>
      </c>
      <c r="I10" s="16" t="s">
        <v>50</v>
      </c>
      <c r="J10" s="16">
        <v>30</v>
      </c>
      <c r="K10" s="16">
        <v>18.5</v>
      </c>
      <c r="L10" s="16">
        <v>9.6999998092651403</v>
      </c>
      <c r="M10" s="16">
        <v>22.200000047683709</v>
      </c>
      <c r="AB10" s="14"/>
      <c r="AH10" s="15"/>
    </row>
    <row r="11" spans="1:36" x14ac:dyDescent="0.3">
      <c r="A11" s="7">
        <v>27181</v>
      </c>
      <c r="B11" s="12">
        <v>27181</v>
      </c>
      <c r="C11" s="16" t="s">
        <v>50</v>
      </c>
      <c r="D11" s="16" t="s">
        <v>50</v>
      </c>
      <c r="E11" s="16" t="s">
        <v>50</v>
      </c>
      <c r="F11" s="16" t="s">
        <v>50</v>
      </c>
      <c r="G11" s="16" t="s">
        <v>50</v>
      </c>
      <c r="H11" s="16">
        <v>0</v>
      </c>
      <c r="I11" s="16" t="s">
        <v>50</v>
      </c>
      <c r="J11" s="16">
        <v>0</v>
      </c>
      <c r="K11" s="16">
        <v>2.4000000953674299</v>
      </c>
      <c r="L11" s="16">
        <v>0</v>
      </c>
      <c r="M11" s="16">
        <v>0.60000002384185747</v>
      </c>
      <c r="AB11" s="14"/>
      <c r="AH11" s="15"/>
    </row>
    <row r="12" spans="1:36" x14ac:dyDescent="0.3">
      <c r="A12" s="7">
        <v>27211</v>
      </c>
      <c r="B12" s="12">
        <v>27211</v>
      </c>
      <c r="C12" s="16" t="s">
        <v>50</v>
      </c>
      <c r="D12" s="16" t="s">
        <v>50</v>
      </c>
      <c r="E12" s="16" t="s">
        <v>50</v>
      </c>
      <c r="F12" s="16" t="s">
        <v>50</v>
      </c>
      <c r="G12" s="16" t="s">
        <v>50</v>
      </c>
      <c r="H12" s="16">
        <v>0</v>
      </c>
      <c r="I12" s="16" t="s">
        <v>50</v>
      </c>
      <c r="J12" s="16">
        <v>0</v>
      </c>
      <c r="K12" s="16">
        <v>0</v>
      </c>
      <c r="L12" s="16">
        <v>0</v>
      </c>
      <c r="M12" s="16">
        <v>0</v>
      </c>
      <c r="AB12" s="14"/>
      <c r="AH12" s="15"/>
    </row>
    <row r="13" spans="1:36" x14ac:dyDescent="0.3">
      <c r="A13" s="7">
        <v>27242</v>
      </c>
      <c r="B13" s="12">
        <v>27242</v>
      </c>
      <c r="C13" s="16" t="s">
        <v>50</v>
      </c>
      <c r="D13" s="16" t="s">
        <v>50</v>
      </c>
      <c r="E13" s="16" t="s">
        <v>50</v>
      </c>
      <c r="F13" s="16" t="s">
        <v>50</v>
      </c>
      <c r="G13" s="16" t="s">
        <v>50</v>
      </c>
      <c r="H13" s="16">
        <v>19.600000381469702</v>
      </c>
      <c r="I13" s="16" t="s">
        <v>50</v>
      </c>
      <c r="J13" s="16">
        <v>9.1999998092651403</v>
      </c>
      <c r="K13" s="16">
        <v>5.6999998092651403</v>
      </c>
      <c r="L13" s="16">
        <v>44.5</v>
      </c>
      <c r="M13" s="16">
        <v>19.749999999999996</v>
      </c>
      <c r="AB13" s="14"/>
      <c r="AH13" s="15"/>
    </row>
    <row r="14" spans="1:36" x14ac:dyDescent="0.3">
      <c r="A14" s="7">
        <v>27273</v>
      </c>
      <c r="B14" s="12">
        <v>27273</v>
      </c>
      <c r="C14" s="16" t="s">
        <v>50</v>
      </c>
      <c r="D14" s="16" t="s">
        <v>50</v>
      </c>
      <c r="E14" s="16" t="s">
        <v>50</v>
      </c>
      <c r="F14" s="16" t="s">
        <v>50</v>
      </c>
      <c r="G14" s="16" t="s">
        <v>50</v>
      </c>
      <c r="H14" s="16">
        <v>0</v>
      </c>
      <c r="I14" s="16" t="s">
        <v>50</v>
      </c>
      <c r="J14" s="16">
        <v>4</v>
      </c>
      <c r="K14" s="16">
        <v>7.1999998092651403</v>
      </c>
      <c r="L14" s="16">
        <v>0</v>
      </c>
      <c r="M14" s="16">
        <v>2.7999999523162851</v>
      </c>
      <c r="AB14" s="14"/>
      <c r="AH14" s="15"/>
    </row>
    <row r="15" spans="1:36" x14ac:dyDescent="0.3">
      <c r="A15" s="7">
        <v>27303</v>
      </c>
      <c r="B15" s="12">
        <v>27303</v>
      </c>
      <c r="C15" s="16" t="s">
        <v>50</v>
      </c>
      <c r="D15" s="16" t="s">
        <v>50</v>
      </c>
      <c r="E15" s="16" t="s">
        <v>50</v>
      </c>
      <c r="F15" s="16" t="s">
        <v>50</v>
      </c>
      <c r="G15" s="16" t="s">
        <v>50</v>
      </c>
      <c r="H15" s="16">
        <v>256</v>
      </c>
      <c r="I15" s="16" t="s">
        <v>50</v>
      </c>
      <c r="J15" s="16">
        <v>173.5</v>
      </c>
      <c r="K15" s="16">
        <v>259.29998779296898</v>
      </c>
      <c r="L15" s="16">
        <v>90.699996948242202</v>
      </c>
      <c r="M15" s="16">
        <v>194.87499618530279</v>
      </c>
      <c r="AB15" s="14"/>
      <c r="AH15" s="15"/>
    </row>
    <row r="16" spans="1:36" x14ac:dyDescent="0.3">
      <c r="A16" s="7">
        <v>27334</v>
      </c>
      <c r="B16" s="12">
        <v>27334</v>
      </c>
      <c r="C16" s="16" t="s">
        <v>50</v>
      </c>
      <c r="D16" s="16" t="s">
        <v>50</v>
      </c>
      <c r="E16" s="16" t="s">
        <v>50</v>
      </c>
      <c r="F16" s="16" t="s">
        <v>50</v>
      </c>
      <c r="G16" s="16" t="s">
        <v>50</v>
      </c>
      <c r="H16" s="16">
        <v>258.20001220703102</v>
      </c>
      <c r="I16" s="16" t="s">
        <v>50</v>
      </c>
      <c r="J16" s="16">
        <v>196.19999694824199</v>
      </c>
      <c r="K16" s="16">
        <v>201</v>
      </c>
      <c r="L16" s="16">
        <v>181.19999694824199</v>
      </c>
      <c r="M16" s="16">
        <v>209.15000152587874</v>
      </c>
      <c r="AB16" s="14"/>
      <c r="AH16" s="15"/>
    </row>
    <row r="17" spans="1:34" x14ac:dyDescent="0.3">
      <c r="A17" s="7">
        <v>27364</v>
      </c>
      <c r="B17" s="12">
        <v>27364</v>
      </c>
      <c r="C17" s="16" t="s">
        <v>50</v>
      </c>
      <c r="D17" s="16" t="s">
        <v>50</v>
      </c>
      <c r="E17" s="16" t="s">
        <v>50</v>
      </c>
      <c r="F17" s="16" t="s">
        <v>50</v>
      </c>
      <c r="G17" s="16" t="s">
        <v>50</v>
      </c>
      <c r="H17" s="16">
        <v>292.29998779296898</v>
      </c>
      <c r="I17" s="16" t="s">
        <v>50</v>
      </c>
      <c r="J17" s="16">
        <v>282</v>
      </c>
      <c r="K17" s="16">
        <v>285</v>
      </c>
      <c r="L17" s="16">
        <v>240.30000305175801</v>
      </c>
      <c r="M17" s="16">
        <v>274.89999771118175</v>
      </c>
      <c r="AB17" s="14"/>
      <c r="AH17" s="15"/>
    </row>
    <row r="18" spans="1:34" x14ac:dyDescent="0.3">
      <c r="A18" s="7">
        <v>27395</v>
      </c>
      <c r="B18" s="12">
        <v>27395</v>
      </c>
      <c r="C18" s="16" t="s">
        <v>50</v>
      </c>
      <c r="D18" s="16" t="s">
        <v>50</v>
      </c>
      <c r="E18" s="16" t="s">
        <v>50</v>
      </c>
      <c r="F18" s="16" t="s">
        <v>50</v>
      </c>
      <c r="G18" s="16" t="s">
        <v>50</v>
      </c>
      <c r="H18" s="16">
        <v>188.5</v>
      </c>
      <c r="I18" s="16" t="s">
        <v>50</v>
      </c>
      <c r="J18" s="16">
        <v>233.19999694824199</v>
      </c>
      <c r="K18" s="16">
        <v>201</v>
      </c>
      <c r="L18" s="16">
        <v>240.30000305175801</v>
      </c>
      <c r="M18" s="16">
        <v>215.75</v>
      </c>
      <c r="AB18" s="14"/>
      <c r="AH18" s="15"/>
    </row>
    <row r="19" spans="1:34" x14ac:dyDescent="0.3">
      <c r="A19" s="7">
        <v>27426</v>
      </c>
      <c r="B19" s="12">
        <v>27426</v>
      </c>
      <c r="C19" s="16" t="s">
        <v>50</v>
      </c>
      <c r="D19" s="16" t="s">
        <v>50</v>
      </c>
      <c r="E19" s="16" t="s">
        <v>50</v>
      </c>
      <c r="F19" s="16" t="s">
        <v>50</v>
      </c>
      <c r="G19" s="16" t="s">
        <v>50</v>
      </c>
      <c r="H19" s="16">
        <v>228</v>
      </c>
      <c r="I19" s="16" t="s">
        <v>50</v>
      </c>
      <c r="J19" s="16">
        <v>242.89999389648401</v>
      </c>
      <c r="K19" s="16">
        <v>214</v>
      </c>
      <c r="L19" s="16">
        <v>152.69999694824199</v>
      </c>
      <c r="M19" s="16">
        <v>209.3999977111815</v>
      </c>
      <c r="AB19" s="14"/>
      <c r="AH19" s="15"/>
    </row>
    <row r="20" spans="1:34" x14ac:dyDescent="0.3">
      <c r="A20" s="7">
        <v>27454</v>
      </c>
      <c r="B20" s="12">
        <v>27454</v>
      </c>
      <c r="C20" s="16" t="s">
        <v>50</v>
      </c>
      <c r="D20" s="16" t="s">
        <v>50</v>
      </c>
      <c r="E20" s="16" t="s">
        <v>50</v>
      </c>
      <c r="F20" s="16" t="s">
        <v>50</v>
      </c>
      <c r="G20" s="16" t="s">
        <v>50</v>
      </c>
      <c r="H20" s="16">
        <v>83.599998474121094</v>
      </c>
      <c r="I20" s="16" t="s">
        <v>50</v>
      </c>
      <c r="J20" s="16">
        <v>92.199996948242202</v>
      </c>
      <c r="K20" s="16">
        <v>207.5</v>
      </c>
      <c r="L20" s="16">
        <v>95</v>
      </c>
      <c r="M20" s="16">
        <v>119.57499885559082</v>
      </c>
      <c r="AB20" s="14"/>
      <c r="AH20" s="15"/>
    </row>
    <row r="21" spans="1:34" x14ac:dyDescent="0.3">
      <c r="A21" s="7">
        <v>27485</v>
      </c>
      <c r="B21" s="12">
        <v>27485</v>
      </c>
      <c r="C21" s="16" t="s">
        <v>50</v>
      </c>
      <c r="D21" s="16" t="s">
        <v>50</v>
      </c>
      <c r="E21" s="16" t="s">
        <v>50</v>
      </c>
      <c r="F21" s="16" t="s">
        <v>50</v>
      </c>
      <c r="G21" s="16" t="s">
        <v>50</v>
      </c>
      <c r="H21" s="16">
        <v>243.10000610351599</v>
      </c>
      <c r="I21" s="16" t="s">
        <v>50</v>
      </c>
      <c r="J21" s="16">
        <v>179.19999694824199</v>
      </c>
      <c r="K21" s="16">
        <v>189</v>
      </c>
      <c r="L21" s="16">
        <v>216.39999389648401</v>
      </c>
      <c r="M21" s="16">
        <v>206.92499923706052</v>
      </c>
      <c r="AB21" s="14"/>
      <c r="AH21" s="15"/>
    </row>
    <row r="22" spans="1:34" x14ac:dyDescent="0.3">
      <c r="A22" s="7">
        <v>27515</v>
      </c>
      <c r="B22" s="12">
        <v>27515</v>
      </c>
      <c r="C22" s="16" t="s">
        <v>50</v>
      </c>
      <c r="D22" s="16" t="s">
        <v>50</v>
      </c>
      <c r="E22" s="16" t="s">
        <v>50</v>
      </c>
      <c r="F22" s="16" t="s">
        <v>50</v>
      </c>
      <c r="G22" s="16" t="s">
        <v>50</v>
      </c>
      <c r="H22" s="16">
        <v>1.79999995231628</v>
      </c>
      <c r="I22" s="16" t="s">
        <v>50</v>
      </c>
      <c r="J22" s="16">
        <v>31.899999618530298</v>
      </c>
      <c r="K22" s="16">
        <v>1.6000000238418599</v>
      </c>
      <c r="L22" s="16">
        <v>18</v>
      </c>
      <c r="M22" s="16">
        <v>13.324999898672109</v>
      </c>
      <c r="AB22" s="14"/>
      <c r="AH22" s="15"/>
    </row>
    <row r="23" spans="1:34" x14ac:dyDescent="0.3">
      <c r="A23" s="7">
        <v>27546</v>
      </c>
      <c r="B23" s="12">
        <v>27546</v>
      </c>
      <c r="C23" s="16" t="s">
        <v>50</v>
      </c>
      <c r="D23" s="16" t="s">
        <v>50</v>
      </c>
      <c r="E23" s="16" t="s">
        <v>50</v>
      </c>
      <c r="F23" s="16" t="s">
        <v>50</v>
      </c>
      <c r="G23" s="16" t="s">
        <v>50</v>
      </c>
      <c r="H23" s="16">
        <v>0</v>
      </c>
      <c r="I23" s="16" t="s">
        <v>50</v>
      </c>
      <c r="J23" s="16">
        <v>0</v>
      </c>
      <c r="K23" s="16">
        <v>0</v>
      </c>
      <c r="L23" s="16">
        <v>0</v>
      </c>
      <c r="M23" s="16">
        <v>0</v>
      </c>
      <c r="AB23" s="14"/>
      <c r="AH23" s="15"/>
    </row>
    <row r="24" spans="1:34" x14ac:dyDescent="0.3">
      <c r="A24" s="7">
        <v>27576</v>
      </c>
      <c r="B24" s="12">
        <v>27576</v>
      </c>
      <c r="C24" s="16" t="s">
        <v>50</v>
      </c>
      <c r="D24" s="16" t="s">
        <v>50</v>
      </c>
      <c r="E24" s="16" t="s">
        <v>50</v>
      </c>
      <c r="F24" s="16" t="s">
        <v>50</v>
      </c>
      <c r="G24" s="16" t="s">
        <v>50</v>
      </c>
      <c r="H24" s="16">
        <v>18.799999237060501</v>
      </c>
      <c r="I24" s="16" t="s">
        <v>50</v>
      </c>
      <c r="J24" s="16">
        <v>24.700000762939499</v>
      </c>
      <c r="K24" s="16">
        <v>1.29999995231628</v>
      </c>
      <c r="L24" s="16">
        <v>6</v>
      </c>
      <c r="M24" s="16">
        <v>12.699999988079069</v>
      </c>
      <c r="AB24" s="14"/>
      <c r="AH24" s="15"/>
    </row>
    <row r="25" spans="1:34" x14ac:dyDescent="0.3">
      <c r="A25" s="7">
        <v>27607</v>
      </c>
      <c r="B25" s="12">
        <v>27607</v>
      </c>
      <c r="C25" s="16" t="s">
        <v>50</v>
      </c>
      <c r="D25" s="16" t="s">
        <v>50</v>
      </c>
      <c r="E25" s="16" t="s">
        <v>50</v>
      </c>
      <c r="F25" s="16" t="s">
        <v>50</v>
      </c>
      <c r="G25" s="16" t="s">
        <v>50</v>
      </c>
      <c r="H25" s="16">
        <v>0</v>
      </c>
      <c r="I25" s="16" t="s">
        <v>50</v>
      </c>
      <c r="J25" s="16">
        <v>0</v>
      </c>
      <c r="K25" s="16">
        <v>0</v>
      </c>
      <c r="L25" s="16">
        <v>0</v>
      </c>
      <c r="M25" s="16">
        <v>0</v>
      </c>
      <c r="AB25" s="14"/>
      <c r="AH25" s="15"/>
    </row>
    <row r="26" spans="1:34" x14ac:dyDescent="0.3">
      <c r="A26" s="7">
        <v>27638</v>
      </c>
      <c r="B26" s="12">
        <v>27638</v>
      </c>
      <c r="C26" s="16" t="s">
        <v>50</v>
      </c>
      <c r="D26" s="16" t="s">
        <v>50</v>
      </c>
      <c r="E26" s="16" t="s">
        <v>50</v>
      </c>
      <c r="F26" s="16" t="s">
        <v>50</v>
      </c>
      <c r="G26" s="16" t="s">
        <v>50</v>
      </c>
      <c r="H26" s="16">
        <v>50.099998474121101</v>
      </c>
      <c r="I26" s="16" t="s">
        <v>50</v>
      </c>
      <c r="J26" s="16">
        <v>38.200000762939503</v>
      </c>
      <c r="K26" s="16">
        <v>11.199999809265099</v>
      </c>
      <c r="L26" s="16">
        <v>0</v>
      </c>
      <c r="M26" s="16">
        <v>24.874999761581424</v>
      </c>
      <c r="AB26" s="14"/>
      <c r="AH26" s="15"/>
    </row>
    <row r="27" spans="1:34" x14ac:dyDescent="0.3">
      <c r="A27" s="7">
        <v>27668</v>
      </c>
      <c r="B27" s="12">
        <v>27668</v>
      </c>
      <c r="C27" s="16" t="s">
        <v>50</v>
      </c>
      <c r="D27" s="16" t="s">
        <v>50</v>
      </c>
      <c r="E27" s="16" t="s">
        <v>50</v>
      </c>
      <c r="F27" s="16" t="s">
        <v>50</v>
      </c>
      <c r="G27" s="16" t="s">
        <v>50</v>
      </c>
      <c r="H27" s="16">
        <v>233.89999389648401</v>
      </c>
      <c r="I27" s="16" t="s">
        <v>50</v>
      </c>
      <c r="J27" s="16">
        <v>221.19999694824199</v>
      </c>
      <c r="K27" s="16">
        <v>188</v>
      </c>
      <c r="L27" s="16">
        <v>142</v>
      </c>
      <c r="M27" s="16">
        <v>196.2749977111815</v>
      </c>
      <c r="AB27" s="14"/>
      <c r="AH27" s="15"/>
    </row>
    <row r="28" spans="1:34" x14ac:dyDescent="0.3">
      <c r="A28" s="7">
        <v>27699</v>
      </c>
      <c r="B28" s="12">
        <v>27699</v>
      </c>
      <c r="C28" s="16" t="s">
        <v>50</v>
      </c>
      <c r="D28" s="16" t="s">
        <v>50</v>
      </c>
      <c r="E28" s="16" t="s">
        <v>50</v>
      </c>
      <c r="F28" s="16" t="s">
        <v>50</v>
      </c>
      <c r="G28" s="16" t="s">
        <v>50</v>
      </c>
      <c r="H28" s="16">
        <v>182.80000305175801</v>
      </c>
      <c r="I28" s="16" t="s">
        <v>50</v>
      </c>
      <c r="J28" s="16">
        <v>296</v>
      </c>
      <c r="K28" s="16">
        <v>248</v>
      </c>
      <c r="L28" s="16">
        <v>299</v>
      </c>
      <c r="M28" s="16">
        <v>256.45000076293951</v>
      </c>
      <c r="AB28" s="14"/>
      <c r="AH28" s="15"/>
    </row>
    <row r="29" spans="1:34" x14ac:dyDescent="0.3">
      <c r="A29" s="7">
        <v>27729</v>
      </c>
      <c r="B29" s="12">
        <v>27729</v>
      </c>
      <c r="C29" s="16" t="s">
        <v>50</v>
      </c>
      <c r="D29" s="16" t="s">
        <v>50</v>
      </c>
      <c r="E29" s="16" t="s">
        <v>50</v>
      </c>
      <c r="F29" s="16" t="s">
        <v>50</v>
      </c>
      <c r="G29" s="16" t="s">
        <v>50</v>
      </c>
      <c r="H29" s="16">
        <v>111.199996948242</v>
      </c>
      <c r="I29" s="16" t="s">
        <v>50</v>
      </c>
      <c r="J29" s="16">
        <v>132.39999389648401</v>
      </c>
      <c r="K29" s="16">
        <v>324.5</v>
      </c>
      <c r="L29" s="16">
        <v>61</v>
      </c>
      <c r="M29" s="16">
        <v>157.2749977111815</v>
      </c>
      <c r="AB29" s="14"/>
      <c r="AH29" s="15"/>
    </row>
    <row r="30" spans="1:34" x14ac:dyDescent="0.3">
      <c r="A30" s="7">
        <v>27760</v>
      </c>
      <c r="B30" s="12">
        <v>27760</v>
      </c>
      <c r="C30" s="16" t="s">
        <v>50</v>
      </c>
      <c r="D30" s="16" t="s">
        <v>50</v>
      </c>
      <c r="E30" s="16" t="s">
        <v>50</v>
      </c>
      <c r="F30" s="16" t="s">
        <v>50</v>
      </c>
      <c r="G30" s="16" t="s">
        <v>50</v>
      </c>
      <c r="H30" s="16">
        <v>147.5</v>
      </c>
      <c r="I30" s="16" t="s">
        <v>50</v>
      </c>
      <c r="J30" s="16">
        <v>106.199996948242</v>
      </c>
      <c r="K30" s="16">
        <v>210.60000610351599</v>
      </c>
      <c r="L30" s="16">
        <v>146.19999694824199</v>
      </c>
      <c r="M30" s="16">
        <v>152.625</v>
      </c>
      <c r="AB30" s="14"/>
      <c r="AH30" s="15"/>
    </row>
    <row r="31" spans="1:34" x14ac:dyDescent="0.3">
      <c r="A31" s="7">
        <v>27791</v>
      </c>
      <c r="B31" s="12">
        <v>27791</v>
      </c>
      <c r="C31" s="16" t="s">
        <v>50</v>
      </c>
      <c r="D31" s="16" t="s">
        <v>50</v>
      </c>
      <c r="E31" s="16" t="s">
        <v>50</v>
      </c>
      <c r="F31" s="16" t="s">
        <v>50</v>
      </c>
      <c r="G31" s="16" t="s">
        <v>50</v>
      </c>
      <c r="H31" s="16">
        <v>311.70001220703102</v>
      </c>
      <c r="I31" s="16" t="s">
        <v>50</v>
      </c>
      <c r="J31" s="16">
        <v>177.80000305175801</v>
      </c>
      <c r="K31" s="16">
        <v>335</v>
      </c>
      <c r="L31" s="16">
        <v>234</v>
      </c>
      <c r="M31" s="16">
        <v>264.62500381469727</v>
      </c>
      <c r="AB31" s="14"/>
      <c r="AH31" s="15"/>
    </row>
    <row r="32" spans="1:34" x14ac:dyDescent="0.3">
      <c r="A32" s="7">
        <v>27820</v>
      </c>
      <c r="B32" s="12">
        <v>27820</v>
      </c>
      <c r="C32" s="16" t="s">
        <v>50</v>
      </c>
      <c r="D32" s="16" t="s">
        <v>50</v>
      </c>
      <c r="E32" s="16" t="s">
        <v>50</v>
      </c>
      <c r="F32" s="16" t="s">
        <v>50</v>
      </c>
      <c r="G32" s="16" t="s">
        <v>50</v>
      </c>
      <c r="H32" s="16">
        <v>202.60000610351599</v>
      </c>
      <c r="I32" s="16" t="s">
        <v>50</v>
      </c>
      <c r="J32" s="16">
        <v>99.199996948242202</v>
      </c>
      <c r="K32" s="16">
        <v>115</v>
      </c>
      <c r="L32" s="16">
        <v>55</v>
      </c>
      <c r="M32" s="16">
        <v>117.95000076293955</v>
      </c>
      <c r="AB32" s="14"/>
      <c r="AH32" s="15"/>
    </row>
    <row r="33" spans="1:34" x14ac:dyDescent="0.3">
      <c r="A33" s="7">
        <v>27851</v>
      </c>
      <c r="B33" s="12">
        <v>27851</v>
      </c>
      <c r="C33" s="16" t="s">
        <v>50</v>
      </c>
      <c r="D33" s="16" t="s">
        <v>50</v>
      </c>
      <c r="E33" s="16" t="s">
        <v>50</v>
      </c>
      <c r="F33" s="16" t="s">
        <v>50</v>
      </c>
      <c r="G33" s="16" t="s">
        <v>50</v>
      </c>
      <c r="H33" s="16">
        <v>46</v>
      </c>
      <c r="I33" s="16" t="s">
        <v>50</v>
      </c>
      <c r="J33" s="16">
        <v>45.200000762939503</v>
      </c>
      <c r="K33" s="16">
        <v>33</v>
      </c>
      <c r="L33" s="16">
        <v>23</v>
      </c>
      <c r="M33" s="16">
        <v>36.800000190734877</v>
      </c>
      <c r="AB33" s="14"/>
      <c r="AH33" s="15"/>
    </row>
    <row r="34" spans="1:34" x14ac:dyDescent="0.3">
      <c r="A34" s="7">
        <v>27881</v>
      </c>
      <c r="B34" s="12">
        <v>27881</v>
      </c>
      <c r="C34" s="16" t="s">
        <v>50</v>
      </c>
      <c r="D34" s="16" t="s">
        <v>50</v>
      </c>
      <c r="E34" s="16" t="s">
        <v>50</v>
      </c>
      <c r="F34" s="16" t="s">
        <v>50</v>
      </c>
      <c r="G34" s="16" t="s">
        <v>50</v>
      </c>
      <c r="H34" s="16">
        <v>25.799999237060501</v>
      </c>
      <c r="I34" s="16" t="s">
        <v>50</v>
      </c>
      <c r="J34" s="16">
        <v>27.200000762939499</v>
      </c>
      <c r="K34" s="16">
        <v>67.599998474121094</v>
      </c>
      <c r="L34" s="16">
        <v>30</v>
      </c>
      <c r="M34" s="16">
        <v>37.649999618530273</v>
      </c>
      <c r="AB34" s="14"/>
      <c r="AH34" s="15"/>
    </row>
    <row r="35" spans="1:34" x14ac:dyDescent="0.3">
      <c r="A35" s="7">
        <v>27912</v>
      </c>
      <c r="B35" s="12">
        <v>27912</v>
      </c>
      <c r="C35" s="16" t="s">
        <v>50</v>
      </c>
      <c r="D35" s="16" t="s">
        <v>50</v>
      </c>
      <c r="E35" s="16" t="s">
        <v>50</v>
      </c>
      <c r="F35" s="16" t="s">
        <v>50</v>
      </c>
      <c r="G35" s="16" t="s">
        <v>50</v>
      </c>
      <c r="H35" s="16">
        <v>0</v>
      </c>
      <c r="I35" s="16" t="s">
        <v>50</v>
      </c>
      <c r="J35" s="16">
        <v>0</v>
      </c>
      <c r="K35" s="16">
        <v>0</v>
      </c>
      <c r="L35" s="16">
        <v>0</v>
      </c>
      <c r="M35" s="16">
        <v>0</v>
      </c>
      <c r="AB35" s="14"/>
      <c r="AH35" s="15"/>
    </row>
    <row r="36" spans="1:34" x14ac:dyDescent="0.3">
      <c r="A36" s="7">
        <v>27942</v>
      </c>
      <c r="B36" s="12">
        <v>27942</v>
      </c>
      <c r="C36" s="16" t="s">
        <v>50</v>
      </c>
      <c r="D36" s="16" t="s">
        <v>50</v>
      </c>
      <c r="E36" s="16" t="s">
        <v>50</v>
      </c>
      <c r="F36" s="16" t="s">
        <v>50</v>
      </c>
      <c r="G36" s="16" t="s">
        <v>50</v>
      </c>
      <c r="H36" s="16">
        <v>0</v>
      </c>
      <c r="I36" s="16" t="s">
        <v>50</v>
      </c>
      <c r="J36" s="16">
        <v>5</v>
      </c>
      <c r="K36" s="16">
        <v>4.4000000953674299</v>
      </c>
      <c r="L36" s="16">
        <v>12</v>
      </c>
      <c r="M36" s="16">
        <v>5.3500000238418579</v>
      </c>
      <c r="AB36" s="14"/>
      <c r="AH36" s="15"/>
    </row>
    <row r="37" spans="1:34" x14ac:dyDescent="0.3">
      <c r="A37" s="7">
        <v>27973</v>
      </c>
      <c r="B37" s="12">
        <v>27973</v>
      </c>
      <c r="C37" s="16" t="s">
        <v>50</v>
      </c>
      <c r="D37" s="16" t="s">
        <v>50</v>
      </c>
      <c r="E37" s="16" t="s">
        <v>50</v>
      </c>
      <c r="F37" s="16" t="s">
        <v>50</v>
      </c>
      <c r="G37" s="16" t="s">
        <v>50</v>
      </c>
      <c r="H37" s="16">
        <v>0</v>
      </c>
      <c r="I37" s="16" t="s">
        <v>50</v>
      </c>
      <c r="J37" s="16">
        <v>0</v>
      </c>
      <c r="K37" s="16">
        <v>0</v>
      </c>
      <c r="L37" s="16">
        <v>0</v>
      </c>
      <c r="M37" s="16">
        <v>0</v>
      </c>
      <c r="AB37" s="14"/>
      <c r="AH37" s="15"/>
    </row>
    <row r="38" spans="1:34" x14ac:dyDescent="0.3">
      <c r="A38" s="7">
        <v>28004</v>
      </c>
      <c r="B38" s="12">
        <v>28004</v>
      </c>
      <c r="C38" s="16" t="s">
        <v>50</v>
      </c>
      <c r="D38" s="16" t="s">
        <v>50</v>
      </c>
      <c r="E38" s="16" t="s">
        <v>50</v>
      </c>
      <c r="F38" s="16" t="s">
        <v>50</v>
      </c>
      <c r="G38" s="16" t="s">
        <v>50</v>
      </c>
      <c r="H38" s="16">
        <v>136.30000305175801</v>
      </c>
      <c r="I38" s="16" t="s">
        <v>50</v>
      </c>
      <c r="J38" s="16">
        <v>96.699996948242202</v>
      </c>
      <c r="K38" s="16">
        <v>120.300003051758</v>
      </c>
      <c r="L38" s="16">
        <v>64</v>
      </c>
      <c r="M38" s="16">
        <v>104.32500076293955</v>
      </c>
      <c r="AB38" s="14"/>
      <c r="AH38" s="15"/>
    </row>
    <row r="39" spans="1:34" x14ac:dyDescent="0.3">
      <c r="A39" s="7">
        <v>28034</v>
      </c>
      <c r="B39" s="12">
        <v>28034</v>
      </c>
      <c r="C39" s="16" t="s">
        <v>50</v>
      </c>
      <c r="D39" s="16" t="s">
        <v>50</v>
      </c>
      <c r="E39" s="16" t="s">
        <v>50</v>
      </c>
      <c r="F39" s="16" t="s">
        <v>50</v>
      </c>
      <c r="G39" s="16" t="s">
        <v>50</v>
      </c>
      <c r="H39" s="16">
        <v>100.300003051758</v>
      </c>
      <c r="I39" s="16" t="s">
        <v>50</v>
      </c>
      <c r="J39" s="16">
        <v>104.800003051758</v>
      </c>
      <c r="K39" s="16">
        <v>105.90000152587901</v>
      </c>
      <c r="L39" s="16">
        <v>134</v>
      </c>
      <c r="M39" s="16">
        <v>111.25000190734875</v>
      </c>
      <c r="AB39" s="14"/>
      <c r="AH39" s="15"/>
    </row>
    <row r="40" spans="1:34" x14ac:dyDescent="0.3">
      <c r="A40" s="7">
        <v>28065</v>
      </c>
      <c r="B40" s="12">
        <v>28065</v>
      </c>
      <c r="C40" s="16" t="s">
        <v>50</v>
      </c>
      <c r="D40" s="16" t="s">
        <v>50</v>
      </c>
      <c r="E40" s="16" t="s">
        <v>50</v>
      </c>
      <c r="F40" s="16" t="s">
        <v>50</v>
      </c>
      <c r="G40" s="16" t="s">
        <v>50</v>
      </c>
      <c r="H40" s="16">
        <v>481.29998779296898</v>
      </c>
      <c r="I40" s="16" t="s">
        <v>50</v>
      </c>
      <c r="J40" s="16">
        <v>301.60000610351602</v>
      </c>
      <c r="K40" s="16">
        <v>302.79998779296898</v>
      </c>
      <c r="L40" s="16">
        <v>258.20001220703102</v>
      </c>
      <c r="M40" s="16">
        <v>335.97499847412126</v>
      </c>
      <c r="AB40" s="14"/>
      <c r="AH40" s="15"/>
    </row>
    <row r="41" spans="1:34" x14ac:dyDescent="0.3">
      <c r="A41" s="7">
        <v>28095</v>
      </c>
      <c r="B41" s="12">
        <v>28095</v>
      </c>
      <c r="C41" s="16" t="s">
        <v>50</v>
      </c>
      <c r="D41" s="16" t="s">
        <v>50</v>
      </c>
      <c r="E41" s="16" t="s">
        <v>50</v>
      </c>
      <c r="F41" s="16" t="s">
        <v>50</v>
      </c>
      <c r="G41" s="16" t="s">
        <v>50</v>
      </c>
      <c r="H41" s="16">
        <v>237.80000305175801</v>
      </c>
      <c r="I41" s="16" t="s">
        <v>50</v>
      </c>
      <c r="J41" s="16">
        <v>350</v>
      </c>
      <c r="K41" s="16">
        <v>195.19999694824199</v>
      </c>
      <c r="L41" s="16">
        <v>165</v>
      </c>
      <c r="M41" s="16">
        <v>237</v>
      </c>
      <c r="AB41" s="14"/>
      <c r="AH41" s="15"/>
    </row>
    <row r="42" spans="1:34" x14ac:dyDescent="0.3">
      <c r="A42" s="7">
        <v>28126</v>
      </c>
      <c r="B42" s="12">
        <v>28126</v>
      </c>
      <c r="C42" s="16">
        <v>278</v>
      </c>
      <c r="D42" s="16" t="s">
        <v>50</v>
      </c>
      <c r="E42" s="16" t="s">
        <v>50</v>
      </c>
      <c r="F42" s="16" t="s">
        <v>50</v>
      </c>
      <c r="G42" s="16" t="s">
        <v>50</v>
      </c>
      <c r="H42" s="16">
        <v>526.09997558593795</v>
      </c>
      <c r="I42" s="16" t="s">
        <v>50</v>
      </c>
      <c r="J42" s="16">
        <v>409</v>
      </c>
      <c r="K42" s="16">
        <v>266.70001220703102</v>
      </c>
      <c r="L42" s="16">
        <v>250.60000610351599</v>
      </c>
      <c r="M42" s="16">
        <v>346.079998779297</v>
      </c>
      <c r="AB42" s="14"/>
      <c r="AH42" s="15"/>
    </row>
    <row r="43" spans="1:34" x14ac:dyDescent="0.3">
      <c r="A43" s="7">
        <v>28157</v>
      </c>
      <c r="B43" s="12">
        <v>28157</v>
      </c>
      <c r="C43" s="16">
        <v>49</v>
      </c>
      <c r="D43" s="16" t="s">
        <v>50</v>
      </c>
      <c r="E43" s="16" t="s">
        <v>50</v>
      </c>
      <c r="F43" s="16" t="s">
        <v>50</v>
      </c>
      <c r="G43" s="16" t="s">
        <v>50</v>
      </c>
      <c r="H43" s="16">
        <v>190</v>
      </c>
      <c r="I43" s="16" t="s">
        <v>50</v>
      </c>
      <c r="J43" s="16">
        <v>112.699996948242</v>
      </c>
      <c r="K43" s="16">
        <v>144.5</v>
      </c>
      <c r="L43" s="16">
        <v>6</v>
      </c>
      <c r="M43" s="16">
        <v>100.43999938964841</v>
      </c>
      <c r="AB43" s="14"/>
      <c r="AH43" s="15"/>
    </row>
    <row r="44" spans="1:34" x14ac:dyDescent="0.3">
      <c r="A44" s="7">
        <v>28185</v>
      </c>
      <c r="B44" s="12">
        <v>28185</v>
      </c>
      <c r="C44" s="16">
        <v>41.799999237060497</v>
      </c>
      <c r="D44" s="16" t="s">
        <v>50</v>
      </c>
      <c r="E44" s="16" t="s">
        <v>50</v>
      </c>
      <c r="F44" s="16" t="s">
        <v>50</v>
      </c>
      <c r="G44" s="16" t="s">
        <v>50</v>
      </c>
      <c r="H44" s="16">
        <v>203.10000610351599</v>
      </c>
      <c r="I44" s="16" t="s">
        <v>50</v>
      </c>
      <c r="J44" s="16">
        <v>126</v>
      </c>
      <c r="K44" s="16">
        <v>41.799999237060497</v>
      </c>
      <c r="L44" s="16">
        <v>34.299999237060497</v>
      </c>
      <c r="M44" s="16">
        <v>89.400000762939499</v>
      </c>
      <c r="AB44" s="14"/>
      <c r="AH44" s="15"/>
    </row>
    <row r="45" spans="1:34" x14ac:dyDescent="0.3">
      <c r="A45" s="7">
        <v>28216</v>
      </c>
      <c r="B45" s="12">
        <v>28216</v>
      </c>
      <c r="C45" s="16">
        <v>77</v>
      </c>
      <c r="D45" s="16" t="s">
        <v>50</v>
      </c>
      <c r="E45" s="16" t="s">
        <v>50</v>
      </c>
      <c r="F45" s="16" t="s">
        <v>50</v>
      </c>
      <c r="G45" s="16" t="s">
        <v>50</v>
      </c>
      <c r="H45" s="16">
        <v>99</v>
      </c>
      <c r="I45" s="16" t="s">
        <v>50</v>
      </c>
      <c r="J45" s="16">
        <v>110</v>
      </c>
      <c r="K45" s="16">
        <v>146.89999389648401</v>
      </c>
      <c r="L45" s="16">
        <v>73</v>
      </c>
      <c r="M45" s="16">
        <v>101.17999877929681</v>
      </c>
      <c r="AB45" s="14"/>
      <c r="AH45" s="15"/>
    </row>
    <row r="46" spans="1:34" x14ac:dyDescent="0.3">
      <c r="A46" s="7">
        <v>28246</v>
      </c>
      <c r="B46" s="12">
        <v>28246</v>
      </c>
      <c r="C46" s="16">
        <v>28.899999618530298</v>
      </c>
      <c r="D46" s="16" t="s">
        <v>50</v>
      </c>
      <c r="E46" s="16" t="s">
        <v>50</v>
      </c>
      <c r="F46" s="16" t="s">
        <v>50</v>
      </c>
      <c r="G46" s="16" t="s">
        <v>50</v>
      </c>
      <c r="H46" s="16">
        <v>40</v>
      </c>
      <c r="I46" s="16" t="s">
        <v>50</v>
      </c>
      <c r="J46" s="16">
        <v>45.099998474121101</v>
      </c>
      <c r="K46" s="16">
        <v>8.3999996185302699</v>
      </c>
      <c r="L46" s="16">
        <v>23</v>
      </c>
      <c r="M46" s="16">
        <v>29.079999542236333</v>
      </c>
      <c r="AB46" s="14"/>
      <c r="AH46" s="15"/>
    </row>
    <row r="47" spans="1:34" x14ac:dyDescent="0.3">
      <c r="A47" s="7">
        <v>28277</v>
      </c>
      <c r="B47" s="12">
        <v>28277</v>
      </c>
      <c r="C47" s="16">
        <v>4.1999998092651403</v>
      </c>
      <c r="D47" s="16" t="s">
        <v>50</v>
      </c>
      <c r="E47" s="16" t="s">
        <v>50</v>
      </c>
      <c r="F47" s="16" t="s">
        <v>50</v>
      </c>
      <c r="G47" s="16" t="s">
        <v>50</v>
      </c>
      <c r="H47" s="16">
        <v>0.5</v>
      </c>
      <c r="I47" s="16" t="s">
        <v>50</v>
      </c>
      <c r="J47" s="16">
        <v>71.300003051757798</v>
      </c>
      <c r="K47" s="16">
        <v>50.5</v>
      </c>
      <c r="L47" s="16">
        <v>13</v>
      </c>
      <c r="M47" s="16">
        <v>27.90000057220459</v>
      </c>
      <c r="AB47" s="14"/>
      <c r="AH47" s="15"/>
    </row>
    <row r="48" spans="1:34" x14ac:dyDescent="0.3">
      <c r="A48" s="7">
        <v>28307</v>
      </c>
      <c r="B48" s="12">
        <v>28307</v>
      </c>
      <c r="C48" s="16">
        <v>0</v>
      </c>
      <c r="D48" s="16" t="s">
        <v>50</v>
      </c>
      <c r="E48" s="16" t="s">
        <v>50</v>
      </c>
      <c r="F48" s="16" t="s">
        <v>50</v>
      </c>
      <c r="G48" s="16" t="s">
        <v>50</v>
      </c>
      <c r="H48" s="16">
        <v>0</v>
      </c>
      <c r="I48" s="16" t="s">
        <v>50</v>
      </c>
      <c r="J48" s="16">
        <v>0.10000000149011599</v>
      </c>
      <c r="K48" s="16">
        <v>0.30000001192092901</v>
      </c>
      <c r="L48" s="16">
        <v>0</v>
      </c>
      <c r="M48" s="16">
        <v>8.0000002682208998E-2</v>
      </c>
      <c r="AB48" s="14"/>
      <c r="AH48" s="15"/>
    </row>
    <row r="49" spans="1:34" x14ac:dyDescent="0.3">
      <c r="A49" s="7">
        <v>28338</v>
      </c>
      <c r="B49" s="12">
        <v>28338</v>
      </c>
      <c r="C49" s="16">
        <v>0</v>
      </c>
      <c r="D49" s="16" t="s">
        <v>50</v>
      </c>
      <c r="E49" s="16" t="s">
        <v>50</v>
      </c>
      <c r="F49" s="16" t="s">
        <v>50</v>
      </c>
      <c r="G49" s="16" t="s">
        <v>50</v>
      </c>
      <c r="H49" s="16">
        <v>23.200000762939499</v>
      </c>
      <c r="I49" s="16" t="s">
        <v>50</v>
      </c>
      <c r="J49" s="16">
        <v>16</v>
      </c>
      <c r="K49" s="16">
        <v>14.1000003814697</v>
      </c>
      <c r="L49" s="16">
        <v>0</v>
      </c>
      <c r="M49" s="16">
        <v>10.660000228881838</v>
      </c>
      <c r="AB49" s="14"/>
      <c r="AH49" s="15"/>
    </row>
    <row r="50" spans="1:34" x14ac:dyDescent="0.3">
      <c r="A50" s="7">
        <v>28369</v>
      </c>
      <c r="B50" s="12">
        <v>28369</v>
      </c>
      <c r="C50" s="16">
        <v>71.300003051757798</v>
      </c>
      <c r="D50" s="16" t="s">
        <v>50</v>
      </c>
      <c r="E50" s="16" t="s">
        <v>50</v>
      </c>
      <c r="F50" s="16" t="s">
        <v>50</v>
      </c>
      <c r="G50" s="16" t="s">
        <v>50</v>
      </c>
      <c r="H50" s="16">
        <v>74</v>
      </c>
      <c r="I50" s="16" t="s">
        <v>50</v>
      </c>
      <c r="J50" s="16">
        <v>62</v>
      </c>
      <c r="K50" s="16">
        <v>33.200000762939503</v>
      </c>
      <c r="L50" s="16">
        <v>74</v>
      </c>
      <c r="M50" s="16">
        <v>62.900000762939463</v>
      </c>
      <c r="AB50" s="14"/>
      <c r="AH50" s="15"/>
    </row>
    <row r="51" spans="1:34" x14ac:dyDescent="0.3">
      <c r="A51" s="7">
        <v>28399</v>
      </c>
      <c r="B51" s="12">
        <v>28399</v>
      </c>
      <c r="C51" s="16">
        <v>74.900001525878906</v>
      </c>
      <c r="D51" s="16" t="s">
        <v>50</v>
      </c>
      <c r="E51" s="16" t="s">
        <v>50</v>
      </c>
      <c r="F51" s="16" t="s">
        <v>50</v>
      </c>
      <c r="G51" s="16" t="s">
        <v>50</v>
      </c>
      <c r="H51" s="16">
        <v>126</v>
      </c>
      <c r="I51" s="16" t="s">
        <v>50</v>
      </c>
      <c r="J51" s="16">
        <v>133</v>
      </c>
      <c r="K51" s="16">
        <v>114.300003051758</v>
      </c>
      <c r="L51" s="16">
        <v>105</v>
      </c>
      <c r="M51" s="16">
        <v>110.64000091552739</v>
      </c>
      <c r="AB51" s="14"/>
      <c r="AH51" s="15"/>
    </row>
    <row r="52" spans="1:34" x14ac:dyDescent="0.3">
      <c r="A52" s="7">
        <v>28430</v>
      </c>
      <c r="B52" s="12">
        <v>28430</v>
      </c>
      <c r="C52" s="16">
        <v>134.69999694824199</v>
      </c>
      <c r="D52" s="16" t="s">
        <v>50</v>
      </c>
      <c r="E52" s="16" t="s">
        <v>50</v>
      </c>
      <c r="F52" s="16" t="s">
        <v>50</v>
      </c>
      <c r="G52" s="16" t="s">
        <v>50</v>
      </c>
      <c r="H52" s="16">
        <v>313</v>
      </c>
      <c r="I52" s="16" t="s">
        <v>50</v>
      </c>
      <c r="J52" s="16">
        <v>240</v>
      </c>
      <c r="K52" s="16">
        <v>207.80000305175801</v>
      </c>
      <c r="L52" s="16">
        <v>235</v>
      </c>
      <c r="M52" s="16">
        <v>226.1</v>
      </c>
      <c r="AB52" s="14"/>
      <c r="AH52" s="15"/>
    </row>
    <row r="53" spans="1:34" x14ac:dyDescent="0.3">
      <c r="A53" s="7">
        <v>28460</v>
      </c>
      <c r="B53" s="12">
        <v>28460</v>
      </c>
      <c r="C53" s="16">
        <v>204.80000305175801</v>
      </c>
      <c r="D53" s="16" t="s">
        <v>50</v>
      </c>
      <c r="E53" s="16" t="s">
        <v>50</v>
      </c>
      <c r="F53" s="16" t="s">
        <v>50</v>
      </c>
      <c r="G53" s="16" t="s">
        <v>50</v>
      </c>
      <c r="H53" s="16">
        <v>583.90002441406295</v>
      </c>
      <c r="I53" s="16" t="s">
        <v>50</v>
      </c>
      <c r="J53" s="16">
        <v>545.5</v>
      </c>
      <c r="K53" s="16">
        <v>409.10000610351602</v>
      </c>
      <c r="L53" s="16">
        <v>291.60000610351602</v>
      </c>
      <c r="M53" s="16">
        <v>406.98000793457061</v>
      </c>
      <c r="AB53" s="14"/>
    </row>
    <row r="54" spans="1:34" x14ac:dyDescent="0.3">
      <c r="A54" s="7">
        <v>28491</v>
      </c>
      <c r="B54" s="12">
        <v>28491</v>
      </c>
      <c r="C54" s="16">
        <v>166.69999694824199</v>
      </c>
      <c r="D54" s="16" t="s">
        <v>50</v>
      </c>
      <c r="E54" s="16" t="s">
        <v>50</v>
      </c>
      <c r="F54" s="16" t="s">
        <v>50</v>
      </c>
      <c r="G54" s="16" t="s">
        <v>50</v>
      </c>
      <c r="H54" s="16">
        <v>369</v>
      </c>
      <c r="I54" s="16" t="s">
        <v>50</v>
      </c>
      <c r="J54" s="16">
        <v>405.70001220703102</v>
      </c>
      <c r="K54" s="16">
        <v>283.89999389648398</v>
      </c>
      <c r="L54" s="16">
        <v>165</v>
      </c>
      <c r="M54" s="16">
        <v>278.06000061035138</v>
      </c>
      <c r="AB54" s="14"/>
    </row>
    <row r="55" spans="1:34" x14ac:dyDescent="0.3">
      <c r="A55" s="7">
        <v>28522</v>
      </c>
      <c r="B55" s="12">
        <v>28522</v>
      </c>
      <c r="C55" s="16">
        <v>333.20001220703102</v>
      </c>
      <c r="D55" s="16" t="s">
        <v>50</v>
      </c>
      <c r="E55" s="16" t="s">
        <v>50</v>
      </c>
      <c r="F55" s="16" t="s">
        <v>50</v>
      </c>
      <c r="G55" s="16" t="s">
        <v>50</v>
      </c>
      <c r="H55" s="16">
        <v>636.20001220703102</v>
      </c>
      <c r="I55" s="16" t="s">
        <v>50</v>
      </c>
      <c r="J55" s="16">
        <v>622.09997558593795</v>
      </c>
      <c r="K55" s="16">
        <v>340.10000610351602</v>
      </c>
      <c r="L55" s="16">
        <v>354</v>
      </c>
      <c r="M55" s="16">
        <v>457.12000122070322</v>
      </c>
      <c r="AB55" s="14"/>
    </row>
    <row r="56" spans="1:34" x14ac:dyDescent="0.3">
      <c r="A56" s="7">
        <v>28550</v>
      </c>
      <c r="B56" s="12">
        <v>28550</v>
      </c>
      <c r="C56" s="16">
        <v>269.10000610351602</v>
      </c>
      <c r="D56" s="16" t="s">
        <v>50</v>
      </c>
      <c r="E56" s="16" t="s">
        <v>50</v>
      </c>
      <c r="F56" s="16" t="s">
        <v>50</v>
      </c>
      <c r="G56" s="16" t="s">
        <v>50</v>
      </c>
      <c r="H56" s="16">
        <v>297.29998779296898</v>
      </c>
      <c r="I56" s="16" t="s">
        <v>50</v>
      </c>
      <c r="J56" s="16">
        <v>241.39999389648401</v>
      </c>
      <c r="K56" s="16">
        <v>247.30000305175801</v>
      </c>
      <c r="L56" s="16">
        <v>362</v>
      </c>
      <c r="M56" s="16">
        <v>283.41999816894543</v>
      </c>
      <c r="AB56" s="14"/>
    </row>
    <row r="57" spans="1:34" x14ac:dyDescent="0.3">
      <c r="A57" s="7">
        <v>28581</v>
      </c>
      <c r="B57" s="12">
        <v>28581</v>
      </c>
      <c r="C57" s="16">
        <v>287.79998779296898</v>
      </c>
      <c r="D57" s="16" t="s">
        <v>50</v>
      </c>
      <c r="E57" s="16" t="s">
        <v>50</v>
      </c>
      <c r="F57" s="16" t="s">
        <v>50</v>
      </c>
      <c r="G57" s="16" t="s">
        <v>50</v>
      </c>
      <c r="H57" s="16">
        <v>182.19999694824199</v>
      </c>
      <c r="I57" s="16" t="s">
        <v>50</v>
      </c>
      <c r="J57" s="16">
        <v>142</v>
      </c>
      <c r="K57" s="16">
        <v>134.5</v>
      </c>
      <c r="L57" s="16">
        <v>173</v>
      </c>
      <c r="M57" s="16">
        <v>183.89999694824218</v>
      </c>
      <c r="AB57" s="14"/>
    </row>
    <row r="58" spans="1:34" x14ac:dyDescent="0.3">
      <c r="A58" s="7">
        <v>28611</v>
      </c>
      <c r="B58" s="12">
        <v>28611</v>
      </c>
      <c r="C58" s="16">
        <v>44.700000762939503</v>
      </c>
      <c r="D58" s="16" t="s">
        <v>50</v>
      </c>
      <c r="E58" s="16" t="s">
        <v>50</v>
      </c>
      <c r="F58" s="16" t="s">
        <v>50</v>
      </c>
      <c r="G58" s="16" t="s">
        <v>50</v>
      </c>
      <c r="H58" s="16">
        <v>50.799999237060497</v>
      </c>
      <c r="I58" s="16" t="s">
        <v>50</v>
      </c>
      <c r="J58" s="16">
        <v>28.600000381469702</v>
      </c>
      <c r="K58" s="16">
        <v>86.599998474121094</v>
      </c>
      <c r="L58" s="16">
        <v>93</v>
      </c>
      <c r="M58" s="16">
        <v>60.739999771118164</v>
      </c>
      <c r="AB58" s="14"/>
    </row>
    <row r="59" spans="1:34" x14ac:dyDescent="0.3">
      <c r="A59" s="7">
        <v>28642</v>
      </c>
      <c r="B59" s="12">
        <v>28642</v>
      </c>
      <c r="C59" s="16">
        <v>17.299999237060501</v>
      </c>
      <c r="D59" s="16" t="s">
        <v>50</v>
      </c>
      <c r="E59" s="16" t="s">
        <v>50</v>
      </c>
      <c r="F59" s="16" t="s">
        <v>50</v>
      </c>
      <c r="G59" s="16" t="s">
        <v>50</v>
      </c>
      <c r="H59" s="16">
        <v>1</v>
      </c>
      <c r="I59" s="16" t="s">
        <v>50</v>
      </c>
      <c r="J59" s="16">
        <v>4.1999998092651403</v>
      </c>
      <c r="K59" s="16">
        <v>1.79999995231628</v>
      </c>
      <c r="L59" s="16">
        <v>2</v>
      </c>
      <c r="M59" s="16">
        <v>5.2599997997283845</v>
      </c>
      <c r="AB59" s="14"/>
    </row>
    <row r="60" spans="1:34" x14ac:dyDescent="0.3">
      <c r="A60" s="7">
        <v>28672</v>
      </c>
      <c r="B60" s="12">
        <v>28672</v>
      </c>
      <c r="C60" s="16">
        <v>1</v>
      </c>
      <c r="D60" s="16" t="s">
        <v>50</v>
      </c>
      <c r="E60" s="16" t="s">
        <v>50</v>
      </c>
      <c r="F60" s="16" t="s">
        <v>50</v>
      </c>
      <c r="G60" s="16" t="s">
        <v>50</v>
      </c>
      <c r="H60" s="16">
        <v>45.299999237060497</v>
      </c>
      <c r="I60" s="16" t="s">
        <v>50</v>
      </c>
      <c r="J60" s="16">
        <v>6.1999998092651403</v>
      </c>
      <c r="K60" s="16">
        <v>11.199999809265099</v>
      </c>
      <c r="L60" s="16">
        <v>9</v>
      </c>
      <c r="M60" s="16">
        <v>14.539999771118147</v>
      </c>
      <c r="AB60" s="14"/>
    </row>
    <row r="61" spans="1:34" x14ac:dyDescent="0.3">
      <c r="A61" s="7">
        <v>28703</v>
      </c>
      <c r="B61" s="12">
        <v>28703</v>
      </c>
      <c r="C61" s="16">
        <v>0</v>
      </c>
      <c r="D61" s="16" t="s">
        <v>50</v>
      </c>
      <c r="E61" s="16" t="s">
        <v>50</v>
      </c>
      <c r="F61" s="16" t="s">
        <v>50</v>
      </c>
      <c r="G61" s="16" t="s">
        <v>50</v>
      </c>
      <c r="H61" s="16">
        <v>0</v>
      </c>
      <c r="I61" s="16" t="s">
        <v>50</v>
      </c>
      <c r="J61" s="16">
        <v>0</v>
      </c>
      <c r="K61" s="16">
        <v>0</v>
      </c>
      <c r="L61" s="16">
        <v>0</v>
      </c>
      <c r="M61" s="16">
        <v>0</v>
      </c>
      <c r="AB61" s="14"/>
    </row>
    <row r="62" spans="1:34" x14ac:dyDescent="0.3">
      <c r="A62" s="7">
        <v>28734</v>
      </c>
      <c r="B62" s="12">
        <v>28734</v>
      </c>
      <c r="C62" s="16">
        <v>6.3000001907348597</v>
      </c>
      <c r="D62" s="16" t="s">
        <v>50</v>
      </c>
      <c r="E62" s="16" t="s">
        <v>50</v>
      </c>
      <c r="F62" s="16" t="s">
        <v>50</v>
      </c>
      <c r="G62" s="16" t="s">
        <v>50</v>
      </c>
      <c r="H62" s="16">
        <v>12</v>
      </c>
      <c r="I62" s="16" t="s">
        <v>50</v>
      </c>
      <c r="J62" s="16">
        <v>8.6000003814697301</v>
      </c>
      <c r="K62" s="16">
        <v>1.70000004768372</v>
      </c>
      <c r="L62" s="16">
        <v>39</v>
      </c>
      <c r="M62" s="16">
        <v>13.520000123977661</v>
      </c>
      <c r="AB62" s="14"/>
    </row>
    <row r="63" spans="1:34" x14ac:dyDescent="0.3">
      <c r="A63" s="7">
        <v>28764</v>
      </c>
      <c r="B63" s="12">
        <v>28764</v>
      </c>
      <c r="C63" s="16">
        <v>112.800003051758</v>
      </c>
      <c r="D63" s="16" t="s">
        <v>50</v>
      </c>
      <c r="E63" s="16" t="s">
        <v>50</v>
      </c>
      <c r="F63" s="16" t="s">
        <v>50</v>
      </c>
      <c r="G63" s="16" t="s">
        <v>50</v>
      </c>
      <c r="H63" s="16">
        <v>187.39999389648401</v>
      </c>
      <c r="I63" s="16" t="s">
        <v>50</v>
      </c>
      <c r="J63" s="16">
        <v>160.10000610351599</v>
      </c>
      <c r="K63" s="16">
        <v>112.5</v>
      </c>
      <c r="L63" s="16">
        <v>142</v>
      </c>
      <c r="M63" s="16">
        <v>142.96000061035161</v>
      </c>
      <c r="AB63" s="14"/>
    </row>
    <row r="64" spans="1:34" x14ac:dyDescent="0.3">
      <c r="A64" s="7">
        <v>28795</v>
      </c>
      <c r="B64" s="12">
        <v>28795</v>
      </c>
      <c r="C64" s="16">
        <v>155.10000610351599</v>
      </c>
      <c r="D64" s="16" t="s">
        <v>50</v>
      </c>
      <c r="E64" s="16" t="s">
        <v>50</v>
      </c>
      <c r="F64" s="16" t="s">
        <v>50</v>
      </c>
      <c r="G64" s="16" t="s">
        <v>50</v>
      </c>
      <c r="H64" s="16">
        <v>322.39999389648398</v>
      </c>
      <c r="I64" s="16" t="s">
        <v>50</v>
      </c>
      <c r="J64" s="16">
        <v>254.30000305175801</v>
      </c>
      <c r="K64" s="16">
        <v>169.10000610351599</v>
      </c>
      <c r="L64" s="16">
        <v>226</v>
      </c>
      <c r="M64" s="16">
        <v>225.38000183105478</v>
      </c>
      <c r="AB64" s="14"/>
    </row>
    <row r="65" spans="1:28" x14ac:dyDescent="0.3">
      <c r="A65" s="7">
        <v>28825</v>
      </c>
      <c r="B65" s="12">
        <v>28825</v>
      </c>
      <c r="C65" s="16">
        <v>125.40000152587901</v>
      </c>
      <c r="D65" s="16" t="s">
        <v>50</v>
      </c>
      <c r="E65" s="16" t="s">
        <v>50</v>
      </c>
      <c r="F65" s="16" t="s">
        <v>50</v>
      </c>
      <c r="G65" s="16" t="s">
        <v>50</v>
      </c>
      <c r="H65" s="16">
        <v>290.39999389648398</v>
      </c>
      <c r="I65" s="16" t="s">
        <v>50</v>
      </c>
      <c r="J65" s="16">
        <v>450.20001220703102</v>
      </c>
      <c r="K65" s="16">
        <v>280.79998779296898</v>
      </c>
      <c r="L65" s="16">
        <v>217</v>
      </c>
      <c r="M65" s="16">
        <v>272.75999908447261</v>
      </c>
      <c r="AB65" s="14"/>
    </row>
    <row r="66" spans="1:28" x14ac:dyDescent="0.3">
      <c r="A66" s="7">
        <v>28856</v>
      </c>
      <c r="B66" s="12">
        <v>28856</v>
      </c>
      <c r="C66" s="16">
        <v>625.09997558593795</v>
      </c>
      <c r="D66" s="16" t="s">
        <v>50</v>
      </c>
      <c r="E66" s="16" t="s">
        <v>50</v>
      </c>
      <c r="F66" s="16" t="s">
        <v>50</v>
      </c>
      <c r="G66" s="16" t="s">
        <v>50</v>
      </c>
      <c r="H66" s="16">
        <v>604.29998779296898</v>
      </c>
      <c r="I66" s="16" t="s">
        <v>50</v>
      </c>
      <c r="J66" s="16">
        <v>406.29998779296898</v>
      </c>
      <c r="K66" s="16">
        <v>422.5</v>
      </c>
      <c r="L66" s="16">
        <v>727</v>
      </c>
      <c r="M66" s="16">
        <v>557.03999023437518</v>
      </c>
      <c r="AB66" s="14"/>
    </row>
    <row r="67" spans="1:28" x14ac:dyDescent="0.3">
      <c r="A67" s="7">
        <v>28887</v>
      </c>
      <c r="B67" s="12">
        <v>28887</v>
      </c>
      <c r="C67" s="16">
        <v>300.79998779296898</v>
      </c>
      <c r="D67" s="16" t="s">
        <v>50</v>
      </c>
      <c r="E67" s="16" t="s">
        <v>50</v>
      </c>
      <c r="F67" s="16" t="s">
        <v>50</v>
      </c>
      <c r="G67" s="16" t="s">
        <v>50</v>
      </c>
      <c r="H67" s="16">
        <v>500.20001220703102</v>
      </c>
      <c r="I67" s="16" t="s">
        <v>50</v>
      </c>
      <c r="J67" s="16">
        <v>238.69999694824199</v>
      </c>
      <c r="K67" s="16">
        <v>324.29998779296898</v>
      </c>
      <c r="L67" s="16">
        <v>298</v>
      </c>
      <c r="M67" s="16">
        <v>332.39999694824218</v>
      </c>
      <c r="AB67" s="14"/>
    </row>
    <row r="68" spans="1:28" x14ac:dyDescent="0.3">
      <c r="A68" s="7">
        <v>28915</v>
      </c>
      <c r="B68" s="12">
        <v>28915</v>
      </c>
      <c r="C68" s="16">
        <v>183.10000610351599</v>
      </c>
      <c r="D68" s="16" t="s">
        <v>50</v>
      </c>
      <c r="E68" s="16" t="s">
        <v>50</v>
      </c>
      <c r="F68" s="16" t="s">
        <v>50</v>
      </c>
      <c r="G68" s="16" t="s">
        <v>50</v>
      </c>
      <c r="H68" s="16">
        <v>175.30000305175801</v>
      </c>
      <c r="I68" s="16" t="s">
        <v>50</v>
      </c>
      <c r="J68" s="16">
        <v>180.80000305175801</v>
      </c>
      <c r="K68" s="16">
        <v>156.39999389648401</v>
      </c>
      <c r="L68" s="16">
        <v>150.80000305175801</v>
      </c>
      <c r="M68" s="16">
        <v>169.28000183105482</v>
      </c>
      <c r="AB68" s="14"/>
    </row>
    <row r="69" spans="1:28" x14ac:dyDescent="0.3">
      <c r="A69" s="7">
        <v>28946</v>
      </c>
      <c r="B69" s="12">
        <v>28946</v>
      </c>
      <c r="C69" s="16">
        <v>114.90000152587901</v>
      </c>
      <c r="D69" s="16" t="s">
        <v>50</v>
      </c>
      <c r="E69" s="16" t="s">
        <v>50</v>
      </c>
      <c r="F69" s="16" t="s">
        <v>50</v>
      </c>
      <c r="G69" s="16" t="s">
        <v>50</v>
      </c>
      <c r="H69" s="16">
        <v>41.400001525878899</v>
      </c>
      <c r="I69" s="16" t="s">
        <v>50</v>
      </c>
      <c r="J69" s="16">
        <v>57.299999237060497</v>
      </c>
      <c r="K69" s="16">
        <v>46.900001525878899</v>
      </c>
      <c r="L69" s="16">
        <v>84</v>
      </c>
      <c r="M69" s="16">
        <v>68.900000762939456</v>
      </c>
      <c r="AB69" s="14"/>
    </row>
    <row r="70" spans="1:28" x14ac:dyDescent="0.3">
      <c r="A70" s="7">
        <v>28976</v>
      </c>
      <c r="B70" s="12">
        <v>28976</v>
      </c>
      <c r="C70" s="16">
        <v>0</v>
      </c>
      <c r="D70" s="16" t="s">
        <v>50</v>
      </c>
      <c r="E70" s="16" t="s">
        <v>50</v>
      </c>
      <c r="F70" s="16" t="s">
        <v>50</v>
      </c>
      <c r="G70" s="16" t="s">
        <v>50</v>
      </c>
      <c r="H70" s="16">
        <v>0</v>
      </c>
      <c r="I70" s="16" t="s">
        <v>50</v>
      </c>
      <c r="J70" s="16">
        <v>18.299999237060501</v>
      </c>
      <c r="K70" s="16">
        <v>26.100000381469702</v>
      </c>
      <c r="L70" s="16">
        <v>7</v>
      </c>
      <c r="M70" s="16">
        <v>10.27999992370604</v>
      </c>
      <c r="AB70" s="14"/>
    </row>
    <row r="71" spans="1:28" x14ac:dyDescent="0.3">
      <c r="A71" s="7">
        <v>29007</v>
      </c>
      <c r="B71" s="12">
        <v>29007</v>
      </c>
      <c r="C71" s="16">
        <v>0</v>
      </c>
      <c r="D71" s="16" t="s">
        <v>50</v>
      </c>
      <c r="E71" s="16" t="s">
        <v>50</v>
      </c>
      <c r="F71" s="16" t="s">
        <v>50</v>
      </c>
      <c r="G71" s="16" t="s">
        <v>50</v>
      </c>
      <c r="H71" s="16">
        <v>0</v>
      </c>
      <c r="I71" s="16" t="s">
        <v>50</v>
      </c>
      <c r="J71" s="16">
        <v>0</v>
      </c>
      <c r="K71" s="16">
        <v>0</v>
      </c>
      <c r="L71" s="16">
        <v>0</v>
      </c>
      <c r="M71" s="16">
        <v>0</v>
      </c>
      <c r="AB71" s="14"/>
    </row>
    <row r="72" spans="1:28" x14ac:dyDescent="0.3">
      <c r="A72" s="7">
        <v>29037</v>
      </c>
      <c r="B72" s="12">
        <v>29037</v>
      </c>
      <c r="C72" s="16">
        <v>0</v>
      </c>
      <c r="D72" s="16" t="s">
        <v>50</v>
      </c>
      <c r="E72" s="16" t="s">
        <v>50</v>
      </c>
      <c r="F72" s="16" t="s">
        <v>50</v>
      </c>
      <c r="G72" s="16" t="s">
        <v>50</v>
      </c>
      <c r="H72" s="16">
        <v>0</v>
      </c>
      <c r="I72" s="16" t="s">
        <v>50</v>
      </c>
      <c r="J72" s="16">
        <v>0</v>
      </c>
      <c r="K72" s="16">
        <v>0</v>
      </c>
      <c r="L72" s="16">
        <v>0</v>
      </c>
      <c r="M72" s="16">
        <v>0</v>
      </c>
      <c r="AB72" s="14"/>
    </row>
    <row r="73" spans="1:28" x14ac:dyDescent="0.3">
      <c r="A73" s="7">
        <v>29068</v>
      </c>
      <c r="B73" s="12">
        <v>29068</v>
      </c>
      <c r="C73" s="16">
        <v>4.0999999046325701</v>
      </c>
      <c r="D73" s="16" t="s">
        <v>50</v>
      </c>
      <c r="E73" s="16" t="s">
        <v>50</v>
      </c>
      <c r="F73" s="16" t="s">
        <v>50</v>
      </c>
      <c r="G73" s="16" t="s">
        <v>50</v>
      </c>
      <c r="H73" s="16">
        <v>11</v>
      </c>
      <c r="I73" s="16" t="s">
        <v>50</v>
      </c>
      <c r="J73" s="16">
        <v>14</v>
      </c>
      <c r="K73" s="16">
        <v>25.299999237060501</v>
      </c>
      <c r="L73" s="16">
        <v>0</v>
      </c>
      <c r="M73" s="16">
        <v>10.879999828338615</v>
      </c>
      <c r="AB73" s="14"/>
    </row>
    <row r="74" spans="1:28" x14ac:dyDescent="0.3">
      <c r="A74" s="7">
        <v>29099</v>
      </c>
      <c r="B74" s="12">
        <v>29099</v>
      </c>
      <c r="C74" s="16">
        <v>30.100000381469702</v>
      </c>
      <c r="D74" s="16" t="s">
        <v>50</v>
      </c>
      <c r="E74" s="16" t="s">
        <v>50</v>
      </c>
      <c r="F74" s="16" t="s">
        <v>50</v>
      </c>
      <c r="G74" s="16" t="s">
        <v>50</v>
      </c>
      <c r="H74" s="16">
        <v>26.5</v>
      </c>
      <c r="I74" s="16" t="s">
        <v>50</v>
      </c>
      <c r="J74" s="16">
        <v>34.5</v>
      </c>
      <c r="K74" s="16">
        <v>29.5</v>
      </c>
      <c r="L74" s="16">
        <v>35</v>
      </c>
      <c r="M74" s="16">
        <v>31.120000076293941</v>
      </c>
      <c r="AB74" s="14"/>
    </row>
    <row r="75" spans="1:28" x14ac:dyDescent="0.3">
      <c r="A75" s="7">
        <v>29129</v>
      </c>
      <c r="B75" s="12">
        <v>29129</v>
      </c>
      <c r="C75" s="16">
        <v>174.69999694824199</v>
      </c>
      <c r="D75" s="16" t="s">
        <v>50</v>
      </c>
      <c r="E75" s="16" t="s">
        <v>50</v>
      </c>
      <c r="F75" s="16" t="s">
        <v>50</v>
      </c>
      <c r="G75" s="16" t="s">
        <v>50</v>
      </c>
      <c r="H75" s="16">
        <v>98.900001525878906</v>
      </c>
      <c r="I75" s="16" t="s">
        <v>50</v>
      </c>
      <c r="J75" s="16">
        <v>187.30000305175801</v>
      </c>
      <c r="K75" s="16">
        <v>55.200000762939503</v>
      </c>
      <c r="L75" s="16">
        <v>60</v>
      </c>
      <c r="M75" s="16">
        <v>115.22000045776367</v>
      </c>
      <c r="AB75" s="14"/>
    </row>
    <row r="76" spans="1:28" x14ac:dyDescent="0.3">
      <c r="A76" s="7">
        <v>29160</v>
      </c>
      <c r="B76" s="12">
        <v>29160</v>
      </c>
      <c r="C76" s="16">
        <v>188.19999694824199</v>
      </c>
      <c r="D76" s="16" t="s">
        <v>50</v>
      </c>
      <c r="E76" s="16" t="s">
        <v>50</v>
      </c>
      <c r="F76" s="16" t="s">
        <v>50</v>
      </c>
      <c r="G76" s="16" t="s">
        <v>50</v>
      </c>
      <c r="H76" s="16">
        <v>224.10000610351599</v>
      </c>
      <c r="I76" s="16" t="s">
        <v>50</v>
      </c>
      <c r="J76" s="16">
        <v>268.89999389648398</v>
      </c>
      <c r="K76" s="16">
        <v>135</v>
      </c>
      <c r="L76" s="16">
        <v>152.80000305175801</v>
      </c>
      <c r="M76" s="16">
        <v>193.8</v>
      </c>
      <c r="AB76" s="14"/>
    </row>
    <row r="77" spans="1:28" x14ac:dyDescent="0.3">
      <c r="A77" s="7">
        <v>29190</v>
      </c>
      <c r="B77" s="12">
        <v>29190</v>
      </c>
      <c r="C77" s="16">
        <v>156.5</v>
      </c>
      <c r="D77" s="16" t="s">
        <v>50</v>
      </c>
      <c r="E77" s="16" t="s">
        <v>50</v>
      </c>
      <c r="F77" s="16" t="s">
        <v>50</v>
      </c>
      <c r="G77" s="16" t="s">
        <v>50</v>
      </c>
      <c r="H77" s="16">
        <v>234</v>
      </c>
      <c r="I77" s="16" t="s">
        <v>50</v>
      </c>
      <c r="J77" s="16">
        <v>339.39999389648398</v>
      </c>
      <c r="K77" s="16">
        <v>183.10000610351599</v>
      </c>
      <c r="L77" s="16">
        <v>276.89999389648398</v>
      </c>
      <c r="M77" s="16">
        <v>237.97999877929678</v>
      </c>
      <c r="AB77" s="14"/>
    </row>
    <row r="78" spans="1:28" x14ac:dyDescent="0.3">
      <c r="A78" s="7">
        <v>29221</v>
      </c>
      <c r="B78" s="12">
        <v>29221</v>
      </c>
      <c r="C78" s="16">
        <v>310.60000610351602</v>
      </c>
      <c r="D78" s="16" t="s">
        <v>50</v>
      </c>
      <c r="E78" s="16" t="s">
        <v>50</v>
      </c>
      <c r="F78" s="16" t="s">
        <v>50</v>
      </c>
      <c r="G78" s="16" t="s">
        <v>50</v>
      </c>
      <c r="H78" s="16">
        <v>454</v>
      </c>
      <c r="I78" s="16" t="s">
        <v>50</v>
      </c>
      <c r="J78" s="16">
        <v>270.39999389648398</v>
      </c>
      <c r="K78" s="16">
        <v>304.10000610351602</v>
      </c>
      <c r="L78" s="16">
        <v>386.5</v>
      </c>
      <c r="M78" s="16">
        <v>345.12000122070322</v>
      </c>
      <c r="AB78" s="14"/>
    </row>
    <row r="79" spans="1:28" x14ac:dyDescent="0.3">
      <c r="A79" s="7">
        <v>29252</v>
      </c>
      <c r="B79" s="12">
        <v>29252</v>
      </c>
      <c r="C79" s="16">
        <v>527.40002441406295</v>
      </c>
      <c r="D79" s="16" t="s">
        <v>50</v>
      </c>
      <c r="E79" s="16" t="s">
        <v>50</v>
      </c>
      <c r="F79" s="16" t="s">
        <v>50</v>
      </c>
      <c r="G79" s="16" t="s">
        <v>50</v>
      </c>
      <c r="H79" s="16">
        <v>641.20001220703102</v>
      </c>
      <c r="I79" s="16" t="s">
        <v>50</v>
      </c>
      <c r="J79" s="16">
        <v>614.59997558593795</v>
      </c>
      <c r="K79" s="16">
        <v>523.20001220703102</v>
      </c>
      <c r="L79" s="16">
        <v>459.10000610351602</v>
      </c>
      <c r="M79" s="16">
        <v>553.10000610351585</v>
      </c>
      <c r="AB79" s="14"/>
    </row>
    <row r="80" spans="1:28" x14ac:dyDescent="0.3">
      <c r="A80" s="7">
        <v>29281</v>
      </c>
      <c r="B80" s="12">
        <v>29281</v>
      </c>
      <c r="C80" s="16">
        <v>4.6999998092651403</v>
      </c>
      <c r="D80" s="16" t="s">
        <v>50</v>
      </c>
      <c r="E80" s="16" t="s">
        <v>50</v>
      </c>
      <c r="F80" s="16" t="s">
        <v>50</v>
      </c>
      <c r="G80" s="16" t="s">
        <v>50</v>
      </c>
      <c r="H80" s="16">
        <v>105</v>
      </c>
      <c r="I80" s="16" t="s">
        <v>50</v>
      </c>
      <c r="J80" s="16">
        <v>118.40000152587901</v>
      </c>
      <c r="K80" s="16">
        <v>32</v>
      </c>
      <c r="L80" s="16">
        <v>28.600000381469702</v>
      </c>
      <c r="M80" s="16">
        <v>57.740000343322777</v>
      </c>
      <c r="AB80" s="14"/>
    </row>
    <row r="81" spans="1:28" x14ac:dyDescent="0.3">
      <c r="A81" s="7">
        <v>29312</v>
      </c>
      <c r="B81" s="12">
        <v>29312</v>
      </c>
      <c r="C81" s="16">
        <v>15.6000003814697</v>
      </c>
      <c r="D81" s="16" t="s">
        <v>50</v>
      </c>
      <c r="E81" s="16" t="s">
        <v>50</v>
      </c>
      <c r="F81" s="16" t="s">
        <v>50</v>
      </c>
      <c r="G81" s="16" t="s">
        <v>50</v>
      </c>
      <c r="H81" s="16">
        <v>114</v>
      </c>
      <c r="I81" s="16" t="s">
        <v>50</v>
      </c>
      <c r="J81" s="16">
        <v>145</v>
      </c>
      <c r="K81" s="16">
        <v>181.80000305175801</v>
      </c>
      <c r="L81" s="16">
        <v>160.39999389648401</v>
      </c>
      <c r="M81" s="16">
        <v>123.35999946594237</v>
      </c>
      <c r="AB81" s="14"/>
    </row>
    <row r="82" spans="1:28" x14ac:dyDescent="0.3">
      <c r="A82" s="7">
        <v>29342</v>
      </c>
      <c r="B82" s="12">
        <v>29342</v>
      </c>
      <c r="C82" s="16">
        <v>1.79999995231628</v>
      </c>
      <c r="D82" s="16" t="s">
        <v>50</v>
      </c>
      <c r="E82" s="16" t="s">
        <v>50</v>
      </c>
      <c r="F82" s="16" t="s">
        <v>50</v>
      </c>
      <c r="G82" s="16" t="s">
        <v>50</v>
      </c>
      <c r="H82" s="16">
        <v>6</v>
      </c>
      <c r="I82" s="16" t="s">
        <v>50</v>
      </c>
      <c r="J82" s="16">
        <v>23.100000381469702</v>
      </c>
      <c r="K82" s="16">
        <v>3.2000000476837198</v>
      </c>
      <c r="L82" s="16">
        <v>10</v>
      </c>
      <c r="M82" s="16">
        <v>8.8200000762939403</v>
      </c>
      <c r="AB82" s="14"/>
    </row>
    <row r="83" spans="1:28" x14ac:dyDescent="0.3">
      <c r="A83" s="7">
        <v>29373</v>
      </c>
      <c r="B83" s="12">
        <v>29373</v>
      </c>
      <c r="C83" s="16">
        <v>0</v>
      </c>
      <c r="D83" s="16" t="s">
        <v>50</v>
      </c>
      <c r="E83" s="16" t="s">
        <v>50</v>
      </c>
      <c r="F83" s="16" t="s">
        <v>50</v>
      </c>
      <c r="G83" s="16" t="s">
        <v>50</v>
      </c>
      <c r="H83" s="16">
        <v>3</v>
      </c>
      <c r="I83" s="16" t="s">
        <v>50</v>
      </c>
      <c r="J83" s="16">
        <v>8.1999998092651403</v>
      </c>
      <c r="K83" s="16">
        <v>2.5</v>
      </c>
      <c r="L83" s="16">
        <v>1.5</v>
      </c>
      <c r="M83" s="16">
        <v>3.0399999618530282</v>
      </c>
      <c r="AB83" s="14"/>
    </row>
    <row r="84" spans="1:28" x14ac:dyDescent="0.3">
      <c r="A84" s="7">
        <v>29403</v>
      </c>
      <c r="B84" s="12">
        <v>29403</v>
      </c>
      <c r="C84" s="16">
        <v>0</v>
      </c>
      <c r="D84" s="16" t="s">
        <v>50</v>
      </c>
      <c r="E84" s="16" t="s">
        <v>50</v>
      </c>
      <c r="F84" s="16" t="s">
        <v>50</v>
      </c>
      <c r="G84" s="16" t="s">
        <v>50</v>
      </c>
      <c r="H84" s="16">
        <v>0</v>
      </c>
      <c r="I84" s="16" t="s">
        <v>50</v>
      </c>
      <c r="J84" s="16">
        <v>0</v>
      </c>
      <c r="K84" s="16">
        <v>0</v>
      </c>
      <c r="L84" s="16">
        <v>0</v>
      </c>
      <c r="M84" s="16">
        <v>0</v>
      </c>
      <c r="AB84" s="14"/>
    </row>
    <row r="85" spans="1:28" x14ac:dyDescent="0.3">
      <c r="A85" s="7">
        <v>29434</v>
      </c>
      <c r="B85" s="12">
        <v>29434</v>
      </c>
      <c r="C85" s="16">
        <v>0</v>
      </c>
      <c r="D85" s="16" t="s">
        <v>50</v>
      </c>
      <c r="E85" s="16" t="s">
        <v>50</v>
      </c>
      <c r="F85" s="16" t="s">
        <v>50</v>
      </c>
      <c r="G85" s="16" t="s">
        <v>50</v>
      </c>
      <c r="H85" s="16">
        <v>0</v>
      </c>
      <c r="I85" s="16" t="s">
        <v>50</v>
      </c>
      <c r="J85" s="16">
        <v>0</v>
      </c>
      <c r="K85" s="16">
        <v>0</v>
      </c>
      <c r="L85" s="16">
        <v>0</v>
      </c>
      <c r="M85" s="16">
        <v>0</v>
      </c>
      <c r="AB85" s="14"/>
    </row>
    <row r="86" spans="1:28" x14ac:dyDescent="0.3">
      <c r="A86" s="7">
        <v>29465</v>
      </c>
      <c r="B86" s="12">
        <v>29465</v>
      </c>
      <c r="C86" s="16">
        <v>18.799999237060501</v>
      </c>
      <c r="D86" s="16" t="s">
        <v>50</v>
      </c>
      <c r="E86" s="16" t="s">
        <v>50</v>
      </c>
      <c r="F86" s="16" t="s">
        <v>50</v>
      </c>
      <c r="G86" s="16" t="s">
        <v>50</v>
      </c>
      <c r="H86" s="16">
        <v>41</v>
      </c>
      <c r="I86" s="16" t="s">
        <v>50</v>
      </c>
      <c r="J86" s="16">
        <v>65.699996948242202</v>
      </c>
      <c r="K86" s="16">
        <v>79</v>
      </c>
      <c r="L86" s="16">
        <v>75</v>
      </c>
      <c r="M86" s="16">
        <v>55.899999237060548</v>
      </c>
      <c r="AB86" s="14"/>
    </row>
    <row r="87" spans="1:28" x14ac:dyDescent="0.3">
      <c r="A87" s="7">
        <v>29495</v>
      </c>
      <c r="B87" s="12">
        <v>29495</v>
      </c>
      <c r="C87" s="16">
        <v>69.800003051757798</v>
      </c>
      <c r="D87" s="16" t="s">
        <v>50</v>
      </c>
      <c r="E87" s="16" t="s">
        <v>50</v>
      </c>
      <c r="F87" s="16" t="s">
        <v>50</v>
      </c>
      <c r="G87" s="16" t="s">
        <v>50</v>
      </c>
      <c r="H87" s="16">
        <v>60.299999237060497</v>
      </c>
      <c r="I87" s="16" t="s">
        <v>50</v>
      </c>
      <c r="J87" s="16">
        <v>110.800003051758</v>
      </c>
      <c r="K87" s="16">
        <v>31.100000381469702</v>
      </c>
      <c r="L87" s="16">
        <v>65.5</v>
      </c>
      <c r="M87" s="16">
        <v>67.500001144409197</v>
      </c>
      <c r="AB87" s="14"/>
    </row>
    <row r="88" spans="1:28" x14ac:dyDescent="0.3">
      <c r="A88" s="7">
        <v>29526</v>
      </c>
      <c r="B88" s="12">
        <v>29526</v>
      </c>
      <c r="C88" s="16">
        <v>154.69999694824199</v>
      </c>
      <c r="D88" s="16" t="s">
        <v>50</v>
      </c>
      <c r="E88" s="16" t="s">
        <v>50</v>
      </c>
      <c r="F88" s="16" t="s">
        <v>50</v>
      </c>
      <c r="G88" s="16" t="s">
        <v>50</v>
      </c>
      <c r="H88" s="16">
        <v>367</v>
      </c>
      <c r="I88" s="16" t="s">
        <v>50</v>
      </c>
      <c r="J88" s="16">
        <v>246.60000610351599</v>
      </c>
      <c r="K88" s="16">
        <v>183.39999389648401</v>
      </c>
      <c r="L88" s="16">
        <v>230.89999389648401</v>
      </c>
      <c r="M88" s="16">
        <v>236.51999816894516</v>
      </c>
      <c r="AB88" s="14"/>
    </row>
    <row r="89" spans="1:28" x14ac:dyDescent="0.3">
      <c r="A89" s="7">
        <v>29556</v>
      </c>
      <c r="B89" s="12">
        <v>29556</v>
      </c>
      <c r="C89" s="16">
        <v>262.10000610351602</v>
      </c>
      <c r="D89" s="16" t="s">
        <v>50</v>
      </c>
      <c r="E89" s="16" t="s">
        <v>50</v>
      </c>
      <c r="F89" s="16" t="s">
        <v>50</v>
      </c>
      <c r="G89" s="16" t="s">
        <v>50</v>
      </c>
      <c r="H89" s="16">
        <v>498.79998779296898</v>
      </c>
      <c r="I89" s="16" t="s">
        <v>50</v>
      </c>
      <c r="J89" s="16">
        <v>252.89999389648401</v>
      </c>
      <c r="K89" s="16">
        <v>142.69999694824199</v>
      </c>
      <c r="L89" s="16">
        <v>395.39999389648398</v>
      </c>
      <c r="M89" s="16">
        <v>310.37999572753904</v>
      </c>
      <c r="AB89" s="14"/>
    </row>
    <row r="90" spans="1:28" x14ac:dyDescent="0.3">
      <c r="A90" s="7">
        <v>29587</v>
      </c>
      <c r="B90" s="12">
        <v>29587</v>
      </c>
      <c r="C90" s="16">
        <v>125.59999847412099</v>
      </c>
      <c r="D90" s="16" t="s">
        <v>50</v>
      </c>
      <c r="E90" s="16" t="s">
        <v>50</v>
      </c>
      <c r="F90" s="16" t="s">
        <v>50</v>
      </c>
      <c r="G90" s="16" t="s">
        <v>50</v>
      </c>
      <c r="H90" s="16">
        <v>461.29998779296898</v>
      </c>
      <c r="I90" s="16" t="s">
        <v>50</v>
      </c>
      <c r="J90" s="16">
        <v>156.19999694824199</v>
      </c>
      <c r="K90" s="16">
        <v>194.10000610351599</v>
      </c>
      <c r="L90" s="16">
        <v>208.19999694824199</v>
      </c>
      <c r="M90" s="16">
        <v>229.07999725341796</v>
      </c>
      <c r="AB90" s="14"/>
    </row>
    <row r="91" spans="1:28" x14ac:dyDescent="0.3">
      <c r="A91" s="7">
        <v>29618</v>
      </c>
      <c r="B91" s="12">
        <v>29618</v>
      </c>
      <c r="C91" s="16">
        <v>13.300000190734901</v>
      </c>
      <c r="D91" s="16" t="s">
        <v>50</v>
      </c>
      <c r="E91" s="16" t="s">
        <v>50</v>
      </c>
      <c r="F91" s="16" t="s">
        <v>50</v>
      </c>
      <c r="G91" s="16" t="s">
        <v>50</v>
      </c>
      <c r="H91" s="16">
        <v>95</v>
      </c>
      <c r="I91" s="16" t="s">
        <v>50</v>
      </c>
      <c r="J91" s="16">
        <v>62.5</v>
      </c>
      <c r="K91" s="16">
        <v>54</v>
      </c>
      <c r="L91" s="16">
        <v>25</v>
      </c>
      <c r="M91" s="16">
        <v>49.960000038146987</v>
      </c>
      <c r="AB91" s="14"/>
    </row>
    <row r="92" spans="1:28" x14ac:dyDescent="0.3">
      <c r="A92" s="7">
        <v>29646</v>
      </c>
      <c r="B92" s="12">
        <v>29646</v>
      </c>
      <c r="C92" s="16">
        <v>315.79998779296898</v>
      </c>
      <c r="D92" s="16" t="s">
        <v>50</v>
      </c>
      <c r="E92" s="16" t="s">
        <v>50</v>
      </c>
      <c r="F92" s="16" t="s">
        <v>50</v>
      </c>
      <c r="G92" s="16" t="s">
        <v>50</v>
      </c>
      <c r="H92" s="16">
        <v>300</v>
      </c>
      <c r="I92" s="16" t="s">
        <v>50</v>
      </c>
      <c r="J92" s="16">
        <v>220.30000305175801</v>
      </c>
      <c r="K92" s="16">
        <v>290</v>
      </c>
      <c r="L92" s="16">
        <v>338.20001220703102</v>
      </c>
      <c r="M92" s="16">
        <v>292.86000061035162</v>
      </c>
      <c r="AB92" s="14"/>
    </row>
    <row r="93" spans="1:28" x14ac:dyDescent="0.3">
      <c r="A93" s="7">
        <v>29677</v>
      </c>
      <c r="B93" s="12">
        <v>29677</v>
      </c>
      <c r="C93" s="16">
        <v>151.10000610351599</v>
      </c>
      <c r="D93" s="16" t="s">
        <v>50</v>
      </c>
      <c r="E93" s="16" t="s">
        <v>50</v>
      </c>
      <c r="F93" s="16" t="s">
        <v>50</v>
      </c>
      <c r="G93" s="16" t="s">
        <v>50</v>
      </c>
      <c r="H93" s="16">
        <v>123.199996948242</v>
      </c>
      <c r="I93" s="16" t="s">
        <v>50</v>
      </c>
      <c r="J93" s="16">
        <v>27.600000381469702</v>
      </c>
      <c r="K93" s="16">
        <v>61</v>
      </c>
      <c r="L93" s="16">
        <v>114.40000152587901</v>
      </c>
      <c r="M93" s="16">
        <v>95.460000991821346</v>
      </c>
      <c r="AB93" s="14"/>
    </row>
    <row r="94" spans="1:28" x14ac:dyDescent="0.3">
      <c r="A94" s="7">
        <v>29707</v>
      </c>
      <c r="B94" s="12">
        <v>29707</v>
      </c>
      <c r="C94" s="16">
        <v>15</v>
      </c>
      <c r="D94" s="16" t="s">
        <v>50</v>
      </c>
      <c r="E94" s="16" t="s">
        <v>50</v>
      </c>
      <c r="F94" s="16" t="s">
        <v>50</v>
      </c>
      <c r="G94" s="16" t="s">
        <v>50</v>
      </c>
      <c r="H94" s="16">
        <v>33.200000762939503</v>
      </c>
      <c r="I94" s="16" t="s">
        <v>50</v>
      </c>
      <c r="J94" s="16">
        <v>18.299999237060501</v>
      </c>
      <c r="K94" s="16">
        <v>41.400001525878899</v>
      </c>
      <c r="L94" s="16">
        <v>0</v>
      </c>
      <c r="M94" s="16">
        <v>21.58000030517578</v>
      </c>
      <c r="AB94" s="14"/>
    </row>
    <row r="95" spans="1:28" x14ac:dyDescent="0.3">
      <c r="A95" s="7">
        <v>29738</v>
      </c>
      <c r="B95" s="12">
        <v>29738</v>
      </c>
      <c r="C95" s="16">
        <v>5</v>
      </c>
      <c r="D95" s="16" t="s">
        <v>50</v>
      </c>
      <c r="E95" s="16" t="s">
        <v>50</v>
      </c>
      <c r="F95" s="16" t="s">
        <v>50</v>
      </c>
      <c r="G95" s="16" t="s">
        <v>50</v>
      </c>
      <c r="H95" s="16">
        <v>104.09999847412099</v>
      </c>
      <c r="I95" s="16" t="s">
        <v>50</v>
      </c>
      <c r="J95" s="16">
        <v>37.200000762939503</v>
      </c>
      <c r="K95" s="16">
        <v>44</v>
      </c>
      <c r="L95" s="16">
        <v>40</v>
      </c>
      <c r="M95" s="16">
        <v>46.059999847412101</v>
      </c>
      <c r="AB95" s="14"/>
    </row>
    <row r="96" spans="1:28" x14ac:dyDescent="0.3">
      <c r="A96" s="7">
        <v>29768</v>
      </c>
      <c r="B96" s="12">
        <v>29768</v>
      </c>
      <c r="C96" s="16">
        <v>6</v>
      </c>
      <c r="D96" s="16" t="s">
        <v>50</v>
      </c>
      <c r="E96" s="16" t="s">
        <v>50</v>
      </c>
      <c r="F96" s="16" t="s">
        <v>50</v>
      </c>
      <c r="G96" s="16" t="s">
        <v>50</v>
      </c>
      <c r="H96" s="16">
        <v>0</v>
      </c>
      <c r="I96" s="16" t="s">
        <v>50</v>
      </c>
      <c r="J96" s="16">
        <v>0</v>
      </c>
      <c r="K96" s="16">
        <v>0</v>
      </c>
      <c r="L96" s="16">
        <v>0</v>
      </c>
      <c r="M96" s="16">
        <v>1.2</v>
      </c>
      <c r="AB96" s="14"/>
    </row>
    <row r="97" spans="1:28" x14ac:dyDescent="0.3">
      <c r="A97" s="7">
        <v>29799</v>
      </c>
      <c r="B97" s="12">
        <v>29799</v>
      </c>
      <c r="C97" s="16">
        <v>0</v>
      </c>
      <c r="D97" s="16" t="s">
        <v>50</v>
      </c>
      <c r="E97" s="16" t="s">
        <v>50</v>
      </c>
      <c r="F97" s="16" t="s">
        <v>50</v>
      </c>
      <c r="G97" s="16" t="s">
        <v>50</v>
      </c>
      <c r="H97" s="16">
        <v>10</v>
      </c>
      <c r="I97" s="16" t="s">
        <v>50</v>
      </c>
      <c r="J97" s="16">
        <v>2.0999999046325701</v>
      </c>
      <c r="K97" s="16">
        <v>2.7000000476837198</v>
      </c>
      <c r="L97" s="16">
        <v>21.600000381469702</v>
      </c>
      <c r="M97" s="16">
        <v>7.2800000667571982</v>
      </c>
      <c r="AB97" s="14"/>
    </row>
    <row r="98" spans="1:28" x14ac:dyDescent="0.3">
      <c r="A98" s="7">
        <v>29830</v>
      </c>
      <c r="B98" s="12">
        <v>29830</v>
      </c>
      <c r="C98" s="16">
        <v>0</v>
      </c>
      <c r="D98" s="16" t="s">
        <v>50</v>
      </c>
      <c r="E98" s="16" t="s">
        <v>50</v>
      </c>
      <c r="F98" s="16" t="s">
        <v>50</v>
      </c>
      <c r="G98" s="16" t="s">
        <v>50</v>
      </c>
      <c r="H98" s="16">
        <v>0</v>
      </c>
      <c r="I98" s="16" t="s">
        <v>50</v>
      </c>
      <c r="J98" s="16">
        <v>0</v>
      </c>
      <c r="K98" s="16">
        <v>0</v>
      </c>
      <c r="L98" s="16">
        <v>14</v>
      </c>
      <c r="M98" s="16">
        <v>2.8</v>
      </c>
      <c r="AB98" s="14"/>
    </row>
    <row r="99" spans="1:28" x14ac:dyDescent="0.3">
      <c r="A99" s="7">
        <v>29860</v>
      </c>
      <c r="B99" s="12">
        <v>29860</v>
      </c>
      <c r="C99" s="16">
        <v>175.89999389648401</v>
      </c>
      <c r="D99" s="16" t="s">
        <v>50</v>
      </c>
      <c r="E99" s="16" t="s">
        <v>50</v>
      </c>
      <c r="F99" s="16" t="s">
        <v>50</v>
      </c>
      <c r="G99" s="16" t="s">
        <v>50</v>
      </c>
      <c r="H99" s="16">
        <v>400.89999389648398</v>
      </c>
      <c r="I99" s="16" t="s">
        <v>50</v>
      </c>
      <c r="J99" s="16">
        <v>268.89999389648398</v>
      </c>
      <c r="K99" s="16">
        <v>333.89999389648398</v>
      </c>
      <c r="L99" s="16">
        <v>262.60000610351602</v>
      </c>
      <c r="M99" s="16">
        <v>288.43999633789042</v>
      </c>
      <c r="AB99" s="14"/>
    </row>
    <row r="100" spans="1:28" x14ac:dyDescent="0.3">
      <c r="A100" s="7">
        <v>29891</v>
      </c>
      <c r="B100" s="12">
        <v>29891</v>
      </c>
      <c r="C100" s="16">
        <v>270.89999389648398</v>
      </c>
      <c r="D100" s="16" t="s">
        <v>50</v>
      </c>
      <c r="E100" s="16" t="s">
        <v>50</v>
      </c>
      <c r="F100" s="16" t="s">
        <v>50</v>
      </c>
      <c r="G100" s="16" t="s">
        <v>50</v>
      </c>
      <c r="H100" s="16">
        <v>298.29998779296898</v>
      </c>
      <c r="I100" s="16" t="s">
        <v>50</v>
      </c>
      <c r="J100" s="16">
        <v>282</v>
      </c>
      <c r="K100" s="16">
        <v>292</v>
      </c>
      <c r="L100" s="16">
        <v>273.20001220703102</v>
      </c>
      <c r="M100" s="16">
        <v>283.27999877929676</v>
      </c>
      <c r="AB100" s="14"/>
    </row>
    <row r="101" spans="1:28" x14ac:dyDescent="0.3">
      <c r="A101" s="7">
        <v>29921</v>
      </c>
      <c r="B101" s="12">
        <v>29921</v>
      </c>
      <c r="C101" s="16">
        <v>48.5</v>
      </c>
      <c r="D101" s="16" t="s">
        <v>50</v>
      </c>
      <c r="E101" s="16" t="s">
        <v>50</v>
      </c>
      <c r="F101" s="16" t="s">
        <v>50</v>
      </c>
      <c r="G101" s="16" t="s">
        <v>50</v>
      </c>
      <c r="H101" s="16">
        <v>273.5</v>
      </c>
      <c r="I101" s="16" t="s">
        <v>50</v>
      </c>
      <c r="J101" s="16">
        <v>134.80000305175801</v>
      </c>
      <c r="K101" s="16">
        <v>230.89999389648401</v>
      </c>
      <c r="L101" s="16">
        <v>286.89999389648398</v>
      </c>
      <c r="M101" s="16">
        <v>194.91999816894523</v>
      </c>
      <c r="AB101" s="14"/>
    </row>
    <row r="102" spans="1:28" x14ac:dyDescent="0.3">
      <c r="A102" s="7">
        <v>29952</v>
      </c>
      <c r="B102" s="12">
        <v>29952</v>
      </c>
      <c r="C102" s="16">
        <v>259.70001220703102</v>
      </c>
      <c r="D102" s="16" t="s">
        <v>50</v>
      </c>
      <c r="E102" s="16" t="s">
        <v>50</v>
      </c>
      <c r="F102" s="16">
        <v>378.29998779296898</v>
      </c>
      <c r="G102" s="16">
        <v>360.5</v>
      </c>
      <c r="H102" s="16">
        <v>513</v>
      </c>
      <c r="I102" s="16">
        <v>403.39999389648398</v>
      </c>
      <c r="J102" s="16">
        <v>368.89999389648398</v>
      </c>
      <c r="K102" s="16">
        <v>616.79998779296898</v>
      </c>
      <c r="L102" s="16">
        <v>470.70001220703102</v>
      </c>
      <c r="M102" s="16">
        <v>421.41249847412098</v>
      </c>
      <c r="AB102" s="14"/>
    </row>
    <row r="103" spans="1:28" x14ac:dyDescent="0.3">
      <c r="A103" s="7">
        <v>29983</v>
      </c>
      <c r="B103" s="12">
        <v>29983</v>
      </c>
      <c r="C103" s="16">
        <v>41.700000762939503</v>
      </c>
      <c r="D103" s="16" t="s">
        <v>50</v>
      </c>
      <c r="E103" s="16" t="s">
        <v>50</v>
      </c>
      <c r="F103" s="16">
        <v>120.800003051758</v>
      </c>
      <c r="G103" s="16">
        <v>96.599998474121094</v>
      </c>
      <c r="H103" s="16">
        <v>218.69999694824199</v>
      </c>
      <c r="I103" s="16">
        <v>78.900001525878906</v>
      </c>
      <c r="J103" s="16">
        <v>100.59999847412099</v>
      </c>
      <c r="K103" s="16">
        <v>67.599998474121094</v>
      </c>
      <c r="L103" s="16">
        <v>24.700000762939499</v>
      </c>
      <c r="M103" s="16">
        <v>93.699999809265123</v>
      </c>
      <c r="AB103" s="14"/>
    </row>
    <row r="104" spans="1:28" x14ac:dyDescent="0.3">
      <c r="A104" s="7">
        <v>30011</v>
      </c>
      <c r="B104" s="12">
        <v>30011</v>
      </c>
      <c r="C104" s="16">
        <v>119.09999847412099</v>
      </c>
      <c r="D104" s="16" t="s">
        <v>50</v>
      </c>
      <c r="E104" s="16" t="s">
        <v>50</v>
      </c>
      <c r="F104" s="16">
        <v>202.30000305175801</v>
      </c>
      <c r="G104" s="16">
        <v>238.60000610351599</v>
      </c>
      <c r="H104" s="16">
        <v>242</v>
      </c>
      <c r="I104" s="16">
        <v>210.89999389648401</v>
      </c>
      <c r="J104" s="16">
        <v>288.29998779296898</v>
      </c>
      <c r="K104" s="16">
        <v>243.39999389648401</v>
      </c>
      <c r="L104" s="16">
        <v>358.89999389648398</v>
      </c>
      <c r="M104" s="16">
        <v>237.93749713897699</v>
      </c>
      <c r="AB104" s="14"/>
    </row>
    <row r="105" spans="1:28" x14ac:dyDescent="0.3">
      <c r="A105" s="7">
        <v>30042</v>
      </c>
      <c r="B105" s="12">
        <v>30042</v>
      </c>
      <c r="C105" s="16">
        <v>59</v>
      </c>
      <c r="D105" s="16" t="s">
        <v>50</v>
      </c>
      <c r="E105" s="16" t="s">
        <v>50</v>
      </c>
      <c r="F105" s="16">
        <v>38.5</v>
      </c>
      <c r="G105" s="16">
        <v>50.200000762939503</v>
      </c>
      <c r="H105" s="16">
        <v>62</v>
      </c>
      <c r="I105" s="16">
        <v>90.699996948242202</v>
      </c>
      <c r="J105" s="16">
        <v>25.100000381469702</v>
      </c>
      <c r="K105" s="16">
        <v>59</v>
      </c>
      <c r="L105" s="16">
        <v>56.200000762939503</v>
      </c>
      <c r="M105" s="16">
        <v>55.087499856948867</v>
      </c>
      <c r="AB105" s="14"/>
    </row>
    <row r="106" spans="1:28" x14ac:dyDescent="0.3">
      <c r="A106" s="7">
        <v>30072</v>
      </c>
      <c r="B106" s="12">
        <v>30072</v>
      </c>
      <c r="C106" s="16">
        <v>16.299999237060501</v>
      </c>
      <c r="D106" s="16" t="s">
        <v>50</v>
      </c>
      <c r="E106" s="16" t="s">
        <v>50</v>
      </c>
      <c r="F106" s="16">
        <v>40</v>
      </c>
      <c r="G106" s="16">
        <v>22.799999237060501</v>
      </c>
      <c r="H106" s="16">
        <v>13</v>
      </c>
      <c r="I106" s="16">
        <v>34</v>
      </c>
      <c r="J106" s="16">
        <v>15.8999996185303</v>
      </c>
      <c r="K106" s="16">
        <v>31.299999237060501</v>
      </c>
      <c r="L106" s="16">
        <v>60</v>
      </c>
      <c r="M106" s="16">
        <v>29.162499666213975</v>
      </c>
      <c r="AB106" s="14"/>
    </row>
    <row r="107" spans="1:28" x14ac:dyDescent="0.3">
      <c r="A107" s="7">
        <v>30103</v>
      </c>
      <c r="B107" s="12">
        <v>30103</v>
      </c>
      <c r="C107" s="16">
        <v>0</v>
      </c>
      <c r="D107" s="16" t="s">
        <v>50</v>
      </c>
      <c r="E107" s="16" t="s">
        <v>50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AB107" s="14"/>
    </row>
    <row r="108" spans="1:28" x14ac:dyDescent="0.3">
      <c r="A108" s="7">
        <v>30133</v>
      </c>
      <c r="B108" s="12">
        <v>30133</v>
      </c>
      <c r="C108" s="16">
        <v>0</v>
      </c>
      <c r="D108" s="16" t="s">
        <v>50</v>
      </c>
      <c r="E108" s="16" t="s">
        <v>50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AB108" s="14"/>
    </row>
    <row r="109" spans="1:28" x14ac:dyDescent="0.3">
      <c r="A109" s="7">
        <v>30164</v>
      </c>
      <c r="B109" s="12">
        <v>30164</v>
      </c>
      <c r="C109" s="16">
        <v>0</v>
      </c>
      <c r="D109" s="16" t="s">
        <v>50</v>
      </c>
      <c r="E109" s="16" t="s">
        <v>50</v>
      </c>
      <c r="F109" s="16">
        <v>29.700000762939499</v>
      </c>
      <c r="G109" s="16">
        <v>0</v>
      </c>
      <c r="H109" s="16">
        <v>24</v>
      </c>
      <c r="I109" s="16">
        <v>45.299999237060497</v>
      </c>
      <c r="J109" s="16">
        <v>2.9000000953674299</v>
      </c>
      <c r="K109" s="16">
        <v>53.599998474121101</v>
      </c>
      <c r="L109" s="16">
        <v>12.3999996185303</v>
      </c>
      <c r="M109" s="16">
        <v>20.987499773502353</v>
      </c>
      <c r="AB109" s="14"/>
    </row>
    <row r="110" spans="1:28" x14ac:dyDescent="0.3">
      <c r="A110" s="7">
        <v>30195</v>
      </c>
      <c r="B110" s="12">
        <v>30195</v>
      </c>
      <c r="C110" s="16">
        <v>19.399999618530298</v>
      </c>
      <c r="D110" s="16" t="s">
        <v>50</v>
      </c>
      <c r="E110" s="16" t="s">
        <v>50</v>
      </c>
      <c r="F110" s="16">
        <v>83.800003051757798</v>
      </c>
      <c r="G110" s="16">
        <v>82.699996948242202</v>
      </c>
      <c r="H110" s="16">
        <v>8</v>
      </c>
      <c r="I110" s="16">
        <v>15.6000003814697</v>
      </c>
      <c r="J110" s="16">
        <v>14.800000190734901</v>
      </c>
      <c r="K110" s="16">
        <v>46.599998474121101</v>
      </c>
      <c r="L110" s="16">
        <v>0.20000000298023199</v>
      </c>
      <c r="M110" s="16">
        <v>33.887499833479531</v>
      </c>
      <c r="AB110" s="14"/>
    </row>
    <row r="111" spans="1:28" x14ac:dyDescent="0.3">
      <c r="A111" s="7">
        <v>30225</v>
      </c>
      <c r="B111" s="12">
        <v>30225</v>
      </c>
      <c r="C111" s="16">
        <v>42.700000762939503</v>
      </c>
      <c r="D111" s="16" t="s">
        <v>50</v>
      </c>
      <c r="E111" s="16" t="s">
        <v>50</v>
      </c>
      <c r="F111" s="16">
        <v>12.3999996185303</v>
      </c>
      <c r="G111" s="16">
        <v>59.400001525878899</v>
      </c>
      <c r="H111" s="16">
        <v>102</v>
      </c>
      <c r="I111" s="16">
        <v>44.299999237060497</v>
      </c>
      <c r="J111" s="16">
        <v>73.400001525878906</v>
      </c>
      <c r="K111" s="16">
        <v>31.299999237060501</v>
      </c>
      <c r="L111" s="16">
        <v>78.5</v>
      </c>
      <c r="M111" s="16">
        <v>55.500000238418572</v>
      </c>
      <c r="AB111" s="14"/>
    </row>
    <row r="112" spans="1:28" x14ac:dyDescent="0.3">
      <c r="A112" s="7">
        <v>30256</v>
      </c>
      <c r="B112" s="12">
        <v>30256</v>
      </c>
      <c r="C112" s="16">
        <v>118.5</v>
      </c>
      <c r="D112" s="16" t="s">
        <v>50</v>
      </c>
      <c r="E112" s="16" t="s">
        <v>50</v>
      </c>
      <c r="F112" s="16">
        <v>46.700000762939503</v>
      </c>
      <c r="G112" s="16">
        <v>51.299999237060497</v>
      </c>
      <c r="H112" s="16">
        <v>162.89999389648401</v>
      </c>
      <c r="I112" s="16">
        <v>29.799999237060501</v>
      </c>
      <c r="J112" s="16">
        <v>194.39999389648401</v>
      </c>
      <c r="K112" s="16">
        <v>94.599998474121094</v>
      </c>
      <c r="L112" s="16">
        <v>75.599998474121094</v>
      </c>
      <c r="M112" s="16">
        <v>96.724997997283836</v>
      </c>
      <c r="AB112" s="14"/>
    </row>
    <row r="113" spans="1:28" x14ac:dyDescent="0.3">
      <c r="A113" s="7">
        <v>30286</v>
      </c>
      <c r="B113" s="12">
        <v>30286</v>
      </c>
      <c r="C113" s="16">
        <v>127.5</v>
      </c>
      <c r="D113" s="16" t="s">
        <v>50</v>
      </c>
      <c r="E113" s="16" t="s">
        <v>50</v>
      </c>
      <c r="F113" s="16">
        <v>126.59999847412099</v>
      </c>
      <c r="G113" s="16">
        <v>118.800003051758</v>
      </c>
      <c r="H113" s="16">
        <v>212</v>
      </c>
      <c r="I113" s="16">
        <v>178</v>
      </c>
      <c r="J113" s="16">
        <v>184.30000305175801</v>
      </c>
      <c r="K113" s="16">
        <v>304.29998779296898</v>
      </c>
      <c r="L113" s="16">
        <v>155.60000610351599</v>
      </c>
      <c r="M113" s="16">
        <v>175.88749980926525</v>
      </c>
      <c r="AB113" s="14"/>
    </row>
    <row r="114" spans="1:28" x14ac:dyDescent="0.3">
      <c r="A114" s="7">
        <v>30317</v>
      </c>
      <c r="B114" s="12">
        <v>30317</v>
      </c>
      <c r="C114" s="16">
        <v>293.89999389648398</v>
      </c>
      <c r="D114" s="16" t="s">
        <v>50</v>
      </c>
      <c r="E114" s="16" t="s">
        <v>50</v>
      </c>
      <c r="F114" s="16">
        <v>275.89999389648398</v>
      </c>
      <c r="G114" s="16">
        <v>306.10000610351602</v>
      </c>
      <c r="H114" s="16">
        <v>431</v>
      </c>
      <c r="I114" s="16">
        <v>318.29998779296898</v>
      </c>
      <c r="J114" s="16">
        <v>396.39999389648398</v>
      </c>
      <c r="K114" s="16">
        <v>346.5</v>
      </c>
      <c r="L114" s="16">
        <v>499.20001220703102</v>
      </c>
      <c r="M114" s="16">
        <v>358.41249847412098</v>
      </c>
      <c r="AB114" s="14"/>
    </row>
    <row r="115" spans="1:28" x14ac:dyDescent="0.3">
      <c r="A115" s="7">
        <v>30348</v>
      </c>
      <c r="B115" s="12">
        <v>30348</v>
      </c>
      <c r="C115" s="16">
        <v>186.60000610351599</v>
      </c>
      <c r="D115" s="16" t="s">
        <v>50</v>
      </c>
      <c r="E115" s="16" t="s">
        <v>50</v>
      </c>
      <c r="F115" s="16">
        <v>204.69999694824199</v>
      </c>
      <c r="G115" s="16">
        <v>191.19999694824199</v>
      </c>
      <c r="H115" s="16">
        <v>386</v>
      </c>
      <c r="I115" s="16">
        <v>161</v>
      </c>
      <c r="J115" s="16">
        <v>142</v>
      </c>
      <c r="K115" s="16">
        <v>297.79998779296898</v>
      </c>
      <c r="L115" s="16">
        <v>289.20001220703102</v>
      </c>
      <c r="M115" s="16">
        <v>232.3125</v>
      </c>
      <c r="AB115" s="14"/>
    </row>
    <row r="116" spans="1:28" x14ac:dyDescent="0.3">
      <c r="A116" s="7">
        <v>30376</v>
      </c>
      <c r="B116" s="12">
        <v>30376</v>
      </c>
      <c r="C116" s="16">
        <v>207.89999389648401</v>
      </c>
      <c r="D116" s="16" t="s">
        <v>50</v>
      </c>
      <c r="E116" s="16" t="s">
        <v>50</v>
      </c>
      <c r="F116" s="16">
        <v>259.5</v>
      </c>
      <c r="G116" s="16">
        <v>255</v>
      </c>
      <c r="H116" s="16">
        <v>375</v>
      </c>
      <c r="I116" s="16">
        <v>231.19999694824199</v>
      </c>
      <c r="J116" s="16">
        <v>260.79998779296898</v>
      </c>
      <c r="K116" s="16">
        <v>254.19999694824199</v>
      </c>
      <c r="L116" s="16">
        <v>221.89999389648401</v>
      </c>
      <c r="M116" s="16">
        <v>258.18749618530262</v>
      </c>
      <c r="AB116" s="14"/>
    </row>
    <row r="117" spans="1:28" x14ac:dyDescent="0.3">
      <c r="A117" s="7">
        <v>30407</v>
      </c>
      <c r="B117" s="12">
        <v>30407</v>
      </c>
      <c r="C117" s="16">
        <v>20.200000762939499</v>
      </c>
      <c r="D117" s="16" t="s">
        <v>50</v>
      </c>
      <c r="E117" s="16" t="s">
        <v>50</v>
      </c>
      <c r="F117" s="16">
        <v>94.599998474121094</v>
      </c>
      <c r="G117" s="16">
        <v>63.700000762939503</v>
      </c>
      <c r="H117" s="16">
        <v>102</v>
      </c>
      <c r="I117" s="16">
        <v>80.900001525878906</v>
      </c>
      <c r="J117" s="16">
        <v>148.10000610351599</v>
      </c>
      <c r="K117" s="16">
        <v>109.59999847412099</v>
      </c>
      <c r="L117" s="16">
        <v>51.799999237060497</v>
      </c>
      <c r="M117" s="16">
        <v>83.862500667572064</v>
      </c>
      <c r="AB117" s="14"/>
    </row>
    <row r="118" spans="1:28" x14ac:dyDescent="0.3">
      <c r="A118" s="7">
        <v>30437</v>
      </c>
      <c r="B118" s="12">
        <v>30437</v>
      </c>
      <c r="C118" s="16">
        <v>0</v>
      </c>
      <c r="D118" s="16" t="s">
        <v>50</v>
      </c>
      <c r="E118" s="16" t="s">
        <v>50</v>
      </c>
      <c r="F118" s="16">
        <v>6.8000001907348597</v>
      </c>
      <c r="G118" s="16">
        <v>0</v>
      </c>
      <c r="H118" s="16">
        <v>0</v>
      </c>
      <c r="I118" s="16">
        <v>44.400001525878899</v>
      </c>
      <c r="J118" s="16">
        <v>20.799999237060501</v>
      </c>
      <c r="K118" s="16">
        <v>17</v>
      </c>
      <c r="L118" s="16">
        <v>35</v>
      </c>
      <c r="M118" s="16">
        <v>15.500000119209282</v>
      </c>
      <c r="AB118" s="14"/>
    </row>
    <row r="119" spans="1:28" x14ac:dyDescent="0.3">
      <c r="A119" s="7">
        <v>30468</v>
      </c>
      <c r="B119" s="12">
        <v>30468</v>
      </c>
      <c r="C119" s="16">
        <v>0</v>
      </c>
      <c r="D119" s="16" t="s">
        <v>50</v>
      </c>
      <c r="E119" s="16" t="s">
        <v>50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0.20000000298023199</v>
      </c>
      <c r="L119" s="16">
        <v>0</v>
      </c>
      <c r="M119" s="16">
        <v>2.5000000372528999E-2</v>
      </c>
      <c r="AB119" s="14"/>
    </row>
    <row r="120" spans="1:28" x14ac:dyDescent="0.3">
      <c r="A120" s="7">
        <v>30498</v>
      </c>
      <c r="B120" s="12">
        <v>30498</v>
      </c>
      <c r="C120" s="16">
        <v>0</v>
      </c>
      <c r="D120" s="16" t="s">
        <v>50</v>
      </c>
      <c r="E120" s="16" t="s">
        <v>50</v>
      </c>
      <c r="F120" s="16">
        <v>0</v>
      </c>
      <c r="G120" s="16">
        <v>0</v>
      </c>
      <c r="H120" s="16">
        <v>0</v>
      </c>
      <c r="I120" s="16">
        <v>1.20000004768372</v>
      </c>
      <c r="J120" s="16">
        <v>0</v>
      </c>
      <c r="K120" s="16">
        <v>1</v>
      </c>
      <c r="L120" s="16">
        <v>0</v>
      </c>
      <c r="M120" s="16">
        <v>0.27500000596046503</v>
      </c>
      <c r="AB120" s="14"/>
    </row>
    <row r="121" spans="1:28" x14ac:dyDescent="0.3">
      <c r="A121" s="7">
        <v>30529</v>
      </c>
      <c r="B121" s="12">
        <v>30529</v>
      </c>
      <c r="C121" s="16">
        <v>0</v>
      </c>
      <c r="D121" s="16" t="s">
        <v>50</v>
      </c>
      <c r="E121" s="16" t="s">
        <v>50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AB121" s="14"/>
    </row>
    <row r="122" spans="1:28" x14ac:dyDescent="0.3">
      <c r="A122" s="7">
        <v>30560</v>
      </c>
      <c r="B122" s="12">
        <v>30560</v>
      </c>
      <c r="C122" s="16">
        <v>0.10000000149011599</v>
      </c>
      <c r="D122" s="16" t="s">
        <v>50</v>
      </c>
      <c r="E122" s="16" t="s">
        <v>50</v>
      </c>
      <c r="F122" s="16">
        <v>7.3000001907348597</v>
      </c>
      <c r="G122" s="16">
        <v>0.20000000298023199</v>
      </c>
      <c r="H122" s="16">
        <v>22</v>
      </c>
      <c r="I122" s="16">
        <v>1</v>
      </c>
      <c r="J122" s="16">
        <v>18.299999237060501</v>
      </c>
      <c r="K122" s="16">
        <v>6.1999998092651403</v>
      </c>
      <c r="L122" s="16">
        <v>0</v>
      </c>
      <c r="M122" s="16">
        <v>6.8874999051913566</v>
      </c>
      <c r="AB122" s="14"/>
    </row>
    <row r="123" spans="1:28" x14ac:dyDescent="0.3">
      <c r="A123" s="7">
        <v>30590</v>
      </c>
      <c r="B123" s="12">
        <v>30590</v>
      </c>
      <c r="C123" s="16">
        <v>38.900001525878899</v>
      </c>
      <c r="D123" s="16" t="s">
        <v>50</v>
      </c>
      <c r="E123" s="16" t="s">
        <v>50</v>
      </c>
      <c r="F123" s="16">
        <v>75.599998474121094</v>
      </c>
      <c r="G123" s="16">
        <v>89.300003051757798</v>
      </c>
      <c r="H123" s="16">
        <v>253</v>
      </c>
      <c r="I123" s="16">
        <v>142.5</v>
      </c>
      <c r="J123" s="16">
        <v>97.400001525878906</v>
      </c>
      <c r="K123" s="16">
        <v>170.30000305175801</v>
      </c>
      <c r="L123" s="16">
        <v>137</v>
      </c>
      <c r="M123" s="16">
        <v>125.50000095367434</v>
      </c>
      <c r="AB123" s="14"/>
    </row>
    <row r="124" spans="1:28" x14ac:dyDescent="0.3">
      <c r="A124" s="7">
        <v>30621</v>
      </c>
      <c r="B124" s="12">
        <v>30621</v>
      </c>
      <c r="C124" s="16">
        <v>226.39999389648401</v>
      </c>
      <c r="D124" s="16" t="s">
        <v>50</v>
      </c>
      <c r="E124" s="16" t="s">
        <v>50</v>
      </c>
      <c r="F124" s="16">
        <v>227.60000610351599</v>
      </c>
      <c r="G124" s="16">
        <v>199.10000610351599</v>
      </c>
      <c r="H124" s="16">
        <v>219.89999389648401</v>
      </c>
      <c r="I124" s="16">
        <v>330</v>
      </c>
      <c r="J124" s="16">
        <v>144.60000610351599</v>
      </c>
      <c r="K124" s="16">
        <v>281</v>
      </c>
      <c r="L124" s="16">
        <v>328.89999389648398</v>
      </c>
      <c r="M124" s="16">
        <v>244.6875</v>
      </c>
      <c r="AB124" s="14"/>
    </row>
    <row r="125" spans="1:28" x14ac:dyDescent="0.3">
      <c r="A125" s="7">
        <v>30651</v>
      </c>
      <c r="B125" s="12">
        <v>30651</v>
      </c>
      <c r="C125" s="16">
        <v>225.60000610351599</v>
      </c>
      <c r="D125" s="16" t="s">
        <v>50</v>
      </c>
      <c r="E125" s="16" t="s">
        <v>50</v>
      </c>
      <c r="F125" s="16">
        <v>366.70001220703102</v>
      </c>
      <c r="G125" s="16">
        <v>279.70001220703102</v>
      </c>
      <c r="H125" s="16">
        <v>441.5</v>
      </c>
      <c r="I125" s="16">
        <v>238.60000610351599</v>
      </c>
      <c r="J125" s="16">
        <v>194.10000610351599</v>
      </c>
      <c r="K125" s="16">
        <v>215.5</v>
      </c>
      <c r="L125" s="16">
        <v>227.5</v>
      </c>
      <c r="M125" s="16">
        <v>273.65000534057629</v>
      </c>
      <c r="AB125" s="14"/>
    </row>
    <row r="126" spans="1:28" x14ac:dyDescent="0.3">
      <c r="A126" s="7">
        <v>30682</v>
      </c>
      <c r="B126" s="12">
        <v>30682</v>
      </c>
      <c r="C126" s="16">
        <v>131.69999694824199</v>
      </c>
      <c r="D126" s="16" t="s">
        <v>50</v>
      </c>
      <c r="E126" s="16" t="s">
        <v>50</v>
      </c>
      <c r="F126" s="16">
        <v>152.60000610351599</v>
      </c>
      <c r="G126" s="16">
        <v>181.80000305175801</v>
      </c>
      <c r="H126" s="16">
        <v>100.300003051758</v>
      </c>
      <c r="I126" s="16">
        <v>155.69999694824199</v>
      </c>
      <c r="J126" s="16">
        <v>199.80000305175801</v>
      </c>
      <c r="K126" s="16">
        <v>175.39999389648401</v>
      </c>
      <c r="L126" s="16">
        <v>118.90000152587901</v>
      </c>
      <c r="M126" s="16">
        <v>152.02500057220462</v>
      </c>
      <c r="AB126" s="14"/>
    </row>
    <row r="127" spans="1:28" x14ac:dyDescent="0.3">
      <c r="A127" s="7">
        <v>30713</v>
      </c>
      <c r="B127" s="12">
        <v>30713</v>
      </c>
      <c r="C127" s="16">
        <v>110.300003051758</v>
      </c>
      <c r="D127" s="16" t="s">
        <v>50</v>
      </c>
      <c r="E127" s="16" t="s">
        <v>50</v>
      </c>
      <c r="F127" s="16">
        <v>115.300003051758</v>
      </c>
      <c r="G127" s="16">
        <v>120.800003051758</v>
      </c>
      <c r="H127" s="16">
        <v>59.700000762939503</v>
      </c>
      <c r="I127" s="16">
        <v>68.900001525878906</v>
      </c>
      <c r="J127" s="16">
        <v>91.599998474121094</v>
      </c>
      <c r="K127" s="16">
        <v>162.5</v>
      </c>
      <c r="L127" s="16">
        <v>60.099998474121101</v>
      </c>
      <c r="M127" s="16">
        <v>98.650001049041833</v>
      </c>
      <c r="AB127" s="14"/>
    </row>
    <row r="128" spans="1:28" x14ac:dyDescent="0.3">
      <c r="A128" s="7">
        <v>30742</v>
      </c>
      <c r="B128" s="12">
        <v>30742</v>
      </c>
      <c r="C128" s="16">
        <v>207.5</v>
      </c>
      <c r="D128" s="16" t="s">
        <v>50</v>
      </c>
      <c r="E128" s="16" t="s">
        <v>50</v>
      </c>
      <c r="F128" s="16">
        <v>128.30000305175801</v>
      </c>
      <c r="G128" s="16">
        <v>186.19999694824199</v>
      </c>
      <c r="H128" s="16">
        <v>250.39999389648401</v>
      </c>
      <c r="I128" s="16">
        <v>207.60000610351599</v>
      </c>
      <c r="J128" s="16">
        <v>117.699996948242</v>
      </c>
      <c r="K128" s="16">
        <v>267.5</v>
      </c>
      <c r="L128" s="16">
        <v>196.80000305175801</v>
      </c>
      <c r="M128" s="16">
        <v>195.25</v>
      </c>
      <c r="AB128" s="14"/>
    </row>
    <row r="129" spans="1:28" x14ac:dyDescent="0.3">
      <c r="A129" s="7">
        <v>30773</v>
      </c>
      <c r="B129" s="12">
        <v>30773</v>
      </c>
      <c r="C129" s="16">
        <v>112.09999847412099</v>
      </c>
      <c r="D129" s="16" t="s">
        <v>50</v>
      </c>
      <c r="E129" s="16" t="s">
        <v>50</v>
      </c>
      <c r="F129" s="16">
        <v>76.800003051757798</v>
      </c>
      <c r="G129" s="16">
        <v>71</v>
      </c>
      <c r="H129" s="16">
        <v>136.69999694824199</v>
      </c>
      <c r="I129" s="16">
        <v>62.099998474121101</v>
      </c>
      <c r="J129" s="16">
        <v>72.5</v>
      </c>
      <c r="K129" s="16">
        <v>159.80000305175801</v>
      </c>
      <c r="L129" s="16">
        <v>166</v>
      </c>
      <c r="M129" s="16">
        <v>107.12499999999999</v>
      </c>
      <c r="AB129" s="14"/>
    </row>
    <row r="130" spans="1:28" x14ac:dyDescent="0.3">
      <c r="A130" s="7">
        <v>30803</v>
      </c>
      <c r="B130" s="12">
        <v>30803</v>
      </c>
      <c r="C130" s="16">
        <v>14.800000190734901</v>
      </c>
      <c r="D130" s="16" t="s">
        <v>50</v>
      </c>
      <c r="E130" s="16" t="s">
        <v>50</v>
      </c>
      <c r="F130" s="16">
        <v>0</v>
      </c>
      <c r="G130" s="16">
        <v>0</v>
      </c>
      <c r="H130" s="16">
        <v>4.1999998092651403</v>
      </c>
      <c r="I130" s="16">
        <v>0</v>
      </c>
      <c r="J130" s="16">
        <v>12</v>
      </c>
      <c r="K130" s="16">
        <v>7.3000001907348597</v>
      </c>
      <c r="L130" s="16">
        <v>0</v>
      </c>
      <c r="M130" s="16">
        <v>4.7875000238418632</v>
      </c>
      <c r="AB130" s="14"/>
    </row>
    <row r="131" spans="1:28" x14ac:dyDescent="0.3">
      <c r="A131" s="7">
        <v>30834</v>
      </c>
      <c r="B131" s="12">
        <v>30834</v>
      </c>
      <c r="C131" s="16">
        <v>0</v>
      </c>
      <c r="D131" s="16" t="s">
        <v>50</v>
      </c>
      <c r="E131" s="16" t="s">
        <v>50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AB131" s="14"/>
    </row>
    <row r="132" spans="1:28" x14ac:dyDescent="0.3">
      <c r="A132" s="7">
        <v>30864</v>
      </c>
      <c r="B132" s="12">
        <v>30864</v>
      </c>
      <c r="C132" s="16">
        <v>0</v>
      </c>
      <c r="D132" s="16" t="s">
        <v>50</v>
      </c>
      <c r="E132" s="16" t="s">
        <v>50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AB132" s="14"/>
    </row>
    <row r="133" spans="1:28" x14ac:dyDescent="0.3">
      <c r="A133" s="7">
        <v>30895</v>
      </c>
      <c r="B133" s="12">
        <v>30895</v>
      </c>
      <c r="C133" s="16">
        <v>46.200000762939503</v>
      </c>
      <c r="D133" s="16" t="s">
        <v>50</v>
      </c>
      <c r="E133" s="16" t="s">
        <v>50</v>
      </c>
      <c r="F133" s="16">
        <v>10.699999809265099</v>
      </c>
      <c r="G133" s="16">
        <v>4.8000001907348597</v>
      </c>
      <c r="H133" s="16">
        <v>30</v>
      </c>
      <c r="I133" s="16">
        <v>9</v>
      </c>
      <c r="J133" s="16">
        <v>16.299999237060501</v>
      </c>
      <c r="K133" s="16">
        <v>35.799999237060497</v>
      </c>
      <c r="L133" s="16">
        <v>1.3999999761581401</v>
      </c>
      <c r="M133" s="16">
        <v>19.274999901652325</v>
      </c>
      <c r="AB133" s="14"/>
    </row>
    <row r="134" spans="1:28" x14ac:dyDescent="0.3">
      <c r="A134" s="7">
        <v>30926</v>
      </c>
      <c r="B134" s="12">
        <v>30926</v>
      </c>
      <c r="C134" s="16">
        <v>6.0999999046325701</v>
      </c>
      <c r="D134" s="16" t="s">
        <v>50</v>
      </c>
      <c r="E134" s="16" t="s">
        <v>50</v>
      </c>
      <c r="F134" s="16">
        <v>65.5</v>
      </c>
      <c r="G134" s="16">
        <v>111.40000152587901</v>
      </c>
      <c r="H134" s="16">
        <v>21.700000762939499</v>
      </c>
      <c r="I134" s="16">
        <v>68.199996948242202</v>
      </c>
      <c r="J134" s="16">
        <v>65.699996948242202</v>
      </c>
      <c r="K134" s="16">
        <v>29.600000381469702</v>
      </c>
      <c r="L134" s="16">
        <v>48</v>
      </c>
      <c r="M134" s="16">
        <v>52.02499955892565</v>
      </c>
      <c r="AB134" s="14"/>
    </row>
    <row r="135" spans="1:28" x14ac:dyDescent="0.3">
      <c r="A135" s="7">
        <v>30956</v>
      </c>
      <c r="B135" s="12">
        <v>30956</v>
      </c>
      <c r="C135" s="16">
        <v>93.099998474121094</v>
      </c>
      <c r="D135" s="16" t="s">
        <v>50</v>
      </c>
      <c r="E135" s="16" t="s">
        <v>50</v>
      </c>
      <c r="F135" s="16">
        <v>138.60000610351599</v>
      </c>
      <c r="G135" s="16">
        <v>121.800003051758</v>
      </c>
      <c r="H135" s="16">
        <v>198.69999694824199</v>
      </c>
      <c r="I135" s="16">
        <v>98.099998474121094</v>
      </c>
      <c r="J135" s="16">
        <v>168.30000305175801</v>
      </c>
      <c r="K135" s="16">
        <v>197.19999694824199</v>
      </c>
      <c r="L135" s="16">
        <v>75</v>
      </c>
      <c r="M135" s="16">
        <v>136.35000038146978</v>
      </c>
      <c r="AB135" s="14"/>
    </row>
    <row r="136" spans="1:28" x14ac:dyDescent="0.3">
      <c r="A136" s="7">
        <v>30987</v>
      </c>
      <c r="B136" s="12">
        <v>30987</v>
      </c>
      <c r="C136" s="16">
        <v>20.700000762939499</v>
      </c>
      <c r="D136" s="16" t="s">
        <v>50</v>
      </c>
      <c r="E136" s="16" t="s">
        <v>50</v>
      </c>
      <c r="F136" s="16">
        <v>78.599998474121094</v>
      </c>
      <c r="G136" s="16">
        <v>179.80000305175801</v>
      </c>
      <c r="H136" s="16">
        <v>102.59999847412099</v>
      </c>
      <c r="I136" s="16">
        <v>127.800003051758</v>
      </c>
      <c r="J136" s="16">
        <v>81.599998474121094</v>
      </c>
      <c r="K136" s="16">
        <v>61.099998474121101</v>
      </c>
      <c r="L136" s="16">
        <v>134</v>
      </c>
      <c r="M136" s="16">
        <v>98.27500009536746</v>
      </c>
      <c r="AB136" s="14"/>
    </row>
    <row r="137" spans="1:28" x14ac:dyDescent="0.3">
      <c r="A137" s="7">
        <v>31017</v>
      </c>
      <c r="B137" s="12">
        <v>31017</v>
      </c>
      <c r="C137" s="16">
        <v>150.80000305175801</v>
      </c>
      <c r="D137" s="16" t="s">
        <v>50</v>
      </c>
      <c r="E137" s="16" t="s">
        <v>50</v>
      </c>
      <c r="F137" s="16">
        <v>198.80000305175801</v>
      </c>
      <c r="G137" s="16">
        <v>65.800003051757798</v>
      </c>
      <c r="H137" s="16">
        <v>252.60000610351599</v>
      </c>
      <c r="I137" s="16">
        <v>171</v>
      </c>
      <c r="J137" s="16">
        <v>158.69999694824199</v>
      </c>
      <c r="K137" s="16">
        <v>172</v>
      </c>
      <c r="L137" s="16">
        <v>266.39999389648398</v>
      </c>
      <c r="M137" s="16">
        <v>179.51250076293945</v>
      </c>
      <c r="AB137" s="14"/>
    </row>
    <row r="138" spans="1:28" x14ac:dyDescent="0.3">
      <c r="A138" s="7">
        <v>31048</v>
      </c>
      <c r="B138" s="12">
        <v>31048</v>
      </c>
      <c r="C138" s="16">
        <v>613.90002441406295</v>
      </c>
      <c r="D138" s="16">
        <v>524</v>
      </c>
      <c r="E138" s="16">
        <v>649.29998779296898</v>
      </c>
      <c r="F138" s="16">
        <v>451.20001220703102</v>
      </c>
      <c r="G138" s="16">
        <v>755.70001220703102</v>
      </c>
      <c r="H138" s="16">
        <v>779.20001220703102</v>
      </c>
      <c r="I138" s="16">
        <v>367.29998779296898</v>
      </c>
      <c r="J138" s="16">
        <v>469.20001220703102</v>
      </c>
      <c r="K138" s="16">
        <v>448.60000610351602</v>
      </c>
      <c r="L138" s="16">
        <v>364</v>
      </c>
      <c r="M138" s="16">
        <v>542.24000549316406</v>
      </c>
      <c r="AB138" s="14"/>
    </row>
    <row r="139" spans="1:28" x14ac:dyDescent="0.3">
      <c r="A139" s="7">
        <v>31079</v>
      </c>
      <c r="B139" s="12">
        <v>31079</v>
      </c>
      <c r="C139" s="16">
        <v>141.39999389648401</v>
      </c>
      <c r="D139" s="16">
        <v>36.799999237060497</v>
      </c>
      <c r="E139" s="16">
        <v>77.900001525878906</v>
      </c>
      <c r="F139" s="16">
        <v>91.300003051757798</v>
      </c>
      <c r="G139" s="16">
        <v>106.40000152587901</v>
      </c>
      <c r="H139" s="16">
        <v>134.39999389648401</v>
      </c>
      <c r="I139" s="16">
        <v>37.799999237060497</v>
      </c>
      <c r="J139" s="16">
        <v>84.800003051757798</v>
      </c>
      <c r="K139" s="16">
        <v>78.800003051757798</v>
      </c>
      <c r="L139" s="16">
        <v>76</v>
      </c>
      <c r="M139" s="16">
        <v>86.559999847412044</v>
      </c>
      <c r="AB139" s="14"/>
    </row>
    <row r="140" spans="1:28" x14ac:dyDescent="0.3">
      <c r="A140" s="7">
        <v>31107</v>
      </c>
      <c r="B140" s="12">
        <v>31107</v>
      </c>
      <c r="C140" s="16">
        <v>212.69999694824199</v>
      </c>
      <c r="D140" s="16">
        <v>197.89999389648401</v>
      </c>
      <c r="E140" s="16">
        <v>251.60000610351599</v>
      </c>
      <c r="F140" s="16">
        <v>197.19999694824199</v>
      </c>
      <c r="G140" s="16">
        <v>183.80000305175801</v>
      </c>
      <c r="H140" s="16">
        <v>144</v>
      </c>
      <c r="I140" s="16">
        <v>147.10000610351599</v>
      </c>
      <c r="J140" s="16">
        <v>222.5</v>
      </c>
      <c r="K140" s="16">
        <v>236.69999694824199</v>
      </c>
      <c r="L140" s="16">
        <v>271.5</v>
      </c>
      <c r="M140" s="16">
        <v>206.5</v>
      </c>
      <c r="AB140" s="14"/>
    </row>
    <row r="141" spans="1:28" x14ac:dyDescent="0.3">
      <c r="A141" s="7">
        <v>31138</v>
      </c>
      <c r="B141" s="12">
        <v>31138</v>
      </c>
      <c r="C141" s="16">
        <v>79.5</v>
      </c>
      <c r="D141" s="16">
        <v>79.300003051757798</v>
      </c>
      <c r="E141" s="16">
        <v>151.89999389648401</v>
      </c>
      <c r="F141" s="16">
        <v>60.099998474121101</v>
      </c>
      <c r="G141" s="16">
        <v>53</v>
      </c>
      <c r="H141" s="16">
        <v>84.5</v>
      </c>
      <c r="I141" s="16">
        <v>28.5</v>
      </c>
      <c r="J141" s="16">
        <v>50.299999237060497</v>
      </c>
      <c r="K141" s="16">
        <v>26.799999237060501</v>
      </c>
      <c r="L141" s="16">
        <v>85</v>
      </c>
      <c r="M141" s="16">
        <v>69.889999389648409</v>
      </c>
      <c r="AB141" s="14"/>
    </row>
    <row r="142" spans="1:28" x14ac:dyDescent="0.3">
      <c r="A142" s="7">
        <v>31168</v>
      </c>
      <c r="B142" s="12">
        <v>31168</v>
      </c>
      <c r="C142" s="16">
        <v>25.299999237060501</v>
      </c>
      <c r="D142" s="16">
        <v>8</v>
      </c>
      <c r="E142" s="16">
        <v>3.5999999046325701</v>
      </c>
      <c r="F142" s="16">
        <v>2.5999999046325701</v>
      </c>
      <c r="G142" s="16">
        <v>10.800000190734901</v>
      </c>
      <c r="H142" s="16">
        <v>7.8000001907348597</v>
      </c>
      <c r="I142" s="16">
        <v>44.400001525878899</v>
      </c>
      <c r="J142" s="16">
        <v>30.100000381469702</v>
      </c>
      <c r="K142" s="16">
        <v>43.200000762939503</v>
      </c>
      <c r="L142" s="16">
        <v>11</v>
      </c>
      <c r="M142" s="16">
        <v>18.680000209808348</v>
      </c>
      <c r="AB142" s="14"/>
    </row>
    <row r="143" spans="1:28" x14ac:dyDescent="0.3">
      <c r="A143" s="7">
        <v>31199</v>
      </c>
      <c r="B143" s="12">
        <v>31199</v>
      </c>
      <c r="C143" s="16">
        <v>4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0.4</v>
      </c>
      <c r="AB143" s="14"/>
    </row>
    <row r="144" spans="1:28" x14ac:dyDescent="0.3">
      <c r="A144" s="7">
        <v>31229</v>
      </c>
      <c r="B144" s="12">
        <v>31229</v>
      </c>
      <c r="C144" s="16">
        <v>2.4000000953674299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1.20000004768372</v>
      </c>
      <c r="J144" s="16">
        <v>0</v>
      </c>
      <c r="K144" s="16">
        <v>0</v>
      </c>
      <c r="L144" s="16">
        <v>0</v>
      </c>
      <c r="M144" s="16">
        <v>0.36000001430511502</v>
      </c>
      <c r="AB144" s="14"/>
    </row>
    <row r="145" spans="1:28" x14ac:dyDescent="0.3">
      <c r="A145" s="7">
        <v>31260</v>
      </c>
      <c r="B145" s="12">
        <v>31260</v>
      </c>
      <c r="C145" s="16">
        <v>0</v>
      </c>
      <c r="D145" s="16">
        <v>0</v>
      </c>
      <c r="E145" s="16">
        <v>0</v>
      </c>
      <c r="F145" s="16">
        <v>3.2000000476837198</v>
      </c>
      <c r="G145" s="16">
        <v>1.1000000238418599</v>
      </c>
      <c r="H145" s="16">
        <v>7</v>
      </c>
      <c r="I145" s="16">
        <v>3.0999999046325701</v>
      </c>
      <c r="J145" s="16">
        <v>0.60000002384185802</v>
      </c>
      <c r="K145" s="16">
        <v>0</v>
      </c>
      <c r="L145" s="16">
        <v>0</v>
      </c>
      <c r="M145" s="16">
        <v>1.5000000000000009</v>
      </c>
      <c r="AB145" s="14"/>
    </row>
    <row r="146" spans="1:28" x14ac:dyDescent="0.3">
      <c r="A146" s="7">
        <v>31291</v>
      </c>
      <c r="B146" s="12">
        <v>31291</v>
      </c>
      <c r="C146" s="16">
        <v>30.600000381469702</v>
      </c>
      <c r="D146" s="16">
        <v>23.299999237060501</v>
      </c>
      <c r="E146" s="16">
        <v>69</v>
      </c>
      <c r="F146" s="16">
        <v>29.299999237060501</v>
      </c>
      <c r="G146" s="16">
        <v>31.899999618530298</v>
      </c>
      <c r="H146" s="16">
        <v>58</v>
      </c>
      <c r="I146" s="16">
        <v>42.599998474121101</v>
      </c>
      <c r="J146" s="16">
        <v>48.400001525878899</v>
      </c>
      <c r="K146" s="16">
        <v>37.900001525878899</v>
      </c>
      <c r="L146" s="16">
        <v>15</v>
      </c>
      <c r="M146" s="16">
        <v>38.599999999999994</v>
      </c>
      <c r="AB146" s="14"/>
    </row>
    <row r="147" spans="1:28" x14ac:dyDescent="0.3">
      <c r="A147" s="7">
        <v>31321</v>
      </c>
      <c r="B147" s="12">
        <v>31321</v>
      </c>
      <c r="C147" s="16">
        <v>149.30000305175801</v>
      </c>
      <c r="D147" s="16">
        <v>112.5</v>
      </c>
      <c r="E147" s="16">
        <v>109.5</v>
      </c>
      <c r="F147" s="16">
        <v>147.5</v>
      </c>
      <c r="G147" s="16">
        <v>142.89999389648401</v>
      </c>
      <c r="H147" s="16">
        <v>225.60000610351599</v>
      </c>
      <c r="I147" s="16">
        <v>107.199996948242</v>
      </c>
      <c r="J147" s="16">
        <v>145</v>
      </c>
      <c r="K147" s="16">
        <v>156</v>
      </c>
      <c r="L147" s="16">
        <v>194</v>
      </c>
      <c r="M147" s="16">
        <v>148.94999999999999</v>
      </c>
      <c r="AB147" s="14"/>
    </row>
    <row r="148" spans="1:28" x14ac:dyDescent="0.3">
      <c r="A148" s="7">
        <v>31352</v>
      </c>
      <c r="B148" s="12">
        <v>31352</v>
      </c>
      <c r="C148" s="16">
        <v>223.10000610351599</v>
      </c>
      <c r="D148" s="16">
        <v>220.69999694824199</v>
      </c>
      <c r="E148" s="16">
        <v>276.5</v>
      </c>
      <c r="F148" s="16">
        <v>128.60000610351599</v>
      </c>
      <c r="G148" s="16">
        <v>139.89999389648401</v>
      </c>
      <c r="H148" s="16">
        <v>198.5</v>
      </c>
      <c r="I148" s="16">
        <v>202.5</v>
      </c>
      <c r="J148" s="16">
        <v>184.69999694824199</v>
      </c>
      <c r="K148" s="16">
        <v>201.60000610351599</v>
      </c>
      <c r="L148" s="16">
        <v>169.39999389648401</v>
      </c>
      <c r="M148" s="16">
        <v>194.55</v>
      </c>
      <c r="AB148" s="14"/>
    </row>
    <row r="149" spans="1:28" x14ac:dyDescent="0.3">
      <c r="A149" s="7">
        <v>31382</v>
      </c>
      <c r="B149" s="12">
        <v>31382</v>
      </c>
      <c r="C149" s="16">
        <v>420.10000610351602</v>
      </c>
      <c r="D149" s="16">
        <v>506.60000610351602</v>
      </c>
      <c r="E149" s="16">
        <v>415.60000610351602</v>
      </c>
      <c r="F149" s="16">
        <v>464.89999389648398</v>
      </c>
      <c r="G149" s="16">
        <v>419.60000610351602</v>
      </c>
      <c r="H149" s="16">
        <v>655.79998779296898</v>
      </c>
      <c r="I149" s="16">
        <v>448</v>
      </c>
      <c r="J149" s="16">
        <v>372.29998779296898</v>
      </c>
      <c r="K149" s="16">
        <v>482.5</v>
      </c>
      <c r="L149" s="16">
        <v>299.20001220703102</v>
      </c>
      <c r="M149" s="16">
        <v>448.46000061035164</v>
      </c>
      <c r="AB149" s="14"/>
    </row>
    <row r="150" spans="1:28" x14ac:dyDescent="0.3">
      <c r="A150" s="7">
        <v>31413</v>
      </c>
      <c r="B150" s="12">
        <v>31413</v>
      </c>
      <c r="C150" s="16">
        <v>138.10000610351599</v>
      </c>
      <c r="D150" s="16">
        <v>222.39999389648401</v>
      </c>
      <c r="E150" s="16">
        <v>201.30000305175801</v>
      </c>
      <c r="F150" s="16">
        <v>162.30000305175801</v>
      </c>
      <c r="G150" s="16">
        <v>174.30000305175801</v>
      </c>
      <c r="H150" s="16">
        <v>250.60000610351599</v>
      </c>
      <c r="I150" s="16">
        <v>203.80000305175801</v>
      </c>
      <c r="J150" s="16">
        <v>226.30000305175801</v>
      </c>
      <c r="K150" s="16">
        <v>254.80000305175801</v>
      </c>
      <c r="L150" s="16">
        <v>282</v>
      </c>
      <c r="M150" s="16">
        <v>211.59000244140643</v>
      </c>
      <c r="AB150" s="14"/>
    </row>
    <row r="151" spans="1:28" x14ac:dyDescent="0.3">
      <c r="A151" s="7">
        <v>31444</v>
      </c>
      <c r="B151" s="12">
        <v>31444</v>
      </c>
      <c r="C151" s="16">
        <v>82.400001525878906</v>
      </c>
      <c r="D151" s="16">
        <v>129.10000610351599</v>
      </c>
      <c r="E151" s="16">
        <v>137.19999694824199</v>
      </c>
      <c r="F151" s="16">
        <v>95.199996948242202</v>
      </c>
      <c r="G151" s="16">
        <v>209.30000305175801</v>
      </c>
      <c r="H151" s="16">
        <v>178.30000305175801</v>
      </c>
      <c r="I151" s="16">
        <v>105.09999847412099</v>
      </c>
      <c r="J151" s="16">
        <v>136.19999694824199</v>
      </c>
      <c r="K151" s="16">
        <v>143</v>
      </c>
      <c r="L151" s="16">
        <v>146</v>
      </c>
      <c r="M151" s="16">
        <v>136.18000030517581</v>
      </c>
      <c r="AB151" s="14"/>
    </row>
    <row r="152" spans="1:28" x14ac:dyDescent="0.3">
      <c r="A152" s="7">
        <v>31472</v>
      </c>
      <c r="B152" s="12">
        <v>31472</v>
      </c>
      <c r="C152" s="16">
        <v>141.80000305175801</v>
      </c>
      <c r="D152" s="16">
        <v>95.5</v>
      </c>
      <c r="E152" s="16">
        <v>130.80000305175801</v>
      </c>
      <c r="F152" s="16">
        <v>117</v>
      </c>
      <c r="G152" s="16">
        <v>136.10000610351599</v>
      </c>
      <c r="H152" s="16">
        <v>131.60000610351599</v>
      </c>
      <c r="I152" s="16">
        <v>80.199996948242202</v>
      </c>
      <c r="J152" s="16">
        <v>164.89999389648401</v>
      </c>
      <c r="K152" s="16">
        <v>121.59999847412099</v>
      </c>
      <c r="L152" s="16">
        <v>59</v>
      </c>
      <c r="M152" s="16">
        <v>117.85000076293952</v>
      </c>
      <c r="AB152" s="14"/>
    </row>
    <row r="153" spans="1:28" x14ac:dyDescent="0.3">
      <c r="A153" s="7">
        <v>31503</v>
      </c>
      <c r="B153" s="12">
        <v>31503</v>
      </c>
      <c r="C153" s="16">
        <v>78</v>
      </c>
      <c r="D153" s="16">
        <v>36.599998474121101</v>
      </c>
      <c r="E153" s="16">
        <v>87.900001525878906</v>
      </c>
      <c r="F153" s="16">
        <v>141.5</v>
      </c>
      <c r="G153" s="16">
        <v>166.80000305175801</v>
      </c>
      <c r="H153" s="16">
        <v>51</v>
      </c>
      <c r="I153" s="16">
        <v>64</v>
      </c>
      <c r="J153" s="16">
        <v>76.099998474121094</v>
      </c>
      <c r="K153" s="16">
        <v>21.799999237060501</v>
      </c>
      <c r="L153" s="16">
        <v>40</v>
      </c>
      <c r="M153" s="16">
        <v>76.370000076293962</v>
      </c>
      <c r="AB153" s="14"/>
    </row>
    <row r="154" spans="1:28" x14ac:dyDescent="0.3">
      <c r="A154" s="7">
        <v>31533</v>
      </c>
      <c r="B154" s="12">
        <v>31533</v>
      </c>
      <c r="C154" s="16">
        <v>0.40000000596046398</v>
      </c>
      <c r="D154" s="16">
        <v>0</v>
      </c>
      <c r="E154" s="16">
        <v>8</v>
      </c>
      <c r="F154" s="16">
        <v>8.8000001907348597</v>
      </c>
      <c r="G154" s="16">
        <v>0.5</v>
      </c>
      <c r="H154" s="16">
        <v>0</v>
      </c>
      <c r="I154" s="16">
        <v>0</v>
      </c>
      <c r="J154" s="16">
        <v>19.700000762939499</v>
      </c>
      <c r="K154" s="16">
        <v>8.3000001907348597</v>
      </c>
      <c r="L154" s="16">
        <v>7</v>
      </c>
      <c r="M154" s="16">
        <v>5.2700001150369689</v>
      </c>
      <c r="AB154" s="14"/>
    </row>
    <row r="155" spans="1:28" x14ac:dyDescent="0.3">
      <c r="A155" s="7">
        <v>31564</v>
      </c>
      <c r="B155" s="12">
        <v>31564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1.29999995231628</v>
      </c>
      <c r="K155" s="16">
        <v>0</v>
      </c>
      <c r="L155" s="16">
        <v>13</v>
      </c>
      <c r="M155" s="16">
        <v>1.429999995231628</v>
      </c>
      <c r="AB155" s="14"/>
    </row>
    <row r="156" spans="1:28" x14ac:dyDescent="0.3">
      <c r="A156" s="7">
        <v>31594</v>
      </c>
      <c r="B156" s="12">
        <v>31594</v>
      </c>
      <c r="C156" s="16">
        <v>0</v>
      </c>
      <c r="D156" s="16">
        <v>5.1999998092651403</v>
      </c>
      <c r="E156" s="16">
        <v>4.5</v>
      </c>
      <c r="F156" s="16">
        <v>1.1000000238418599</v>
      </c>
      <c r="G156" s="16">
        <v>3.5999999046325701</v>
      </c>
      <c r="H156" s="16">
        <v>1</v>
      </c>
      <c r="I156" s="16">
        <v>26.600000381469702</v>
      </c>
      <c r="J156" s="16">
        <v>0</v>
      </c>
      <c r="K156" s="16">
        <v>7.1999998092651403</v>
      </c>
      <c r="L156" s="16">
        <v>25.200000762939499</v>
      </c>
      <c r="M156" s="16">
        <v>7.4400000691413908</v>
      </c>
      <c r="AB156" s="14"/>
    </row>
    <row r="157" spans="1:28" x14ac:dyDescent="0.3">
      <c r="A157" s="7">
        <v>31625</v>
      </c>
      <c r="B157" s="12">
        <v>31625</v>
      </c>
      <c r="C157" s="16">
        <v>28.100000381469702</v>
      </c>
      <c r="D157" s="16">
        <v>11.1000003814697</v>
      </c>
      <c r="E157" s="16">
        <v>20.799999237060501</v>
      </c>
      <c r="F157" s="16">
        <v>15.699999809265099</v>
      </c>
      <c r="G157" s="16">
        <v>7.6999998092651403</v>
      </c>
      <c r="H157" s="16">
        <v>79</v>
      </c>
      <c r="I157" s="16">
        <v>50.799999237060497</v>
      </c>
      <c r="J157" s="16">
        <v>29.5</v>
      </c>
      <c r="K157" s="16">
        <v>39.599998474121101</v>
      </c>
      <c r="L157" s="16">
        <v>47</v>
      </c>
      <c r="M157" s="16">
        <v>32.929999732971176</v>
      </c>
      <c r="AB157" s="14"/>
    </row>
    <row r="158" spans="1:28" x14ac:dyDescent="0.3">
      <c r="A158" s="7">
        <v>31656</v>
      </c>
      <c r="B158" s="12">
        <v>31656</v>
      </c>
      <c r="C158" s="16">
        <v>0</v>
      </c>
      <c r="D158" s="16">
        <v>0</v>
      </c>
      <c r="E158" s="16">
        <v>3.2000000476837198</v>
      </c>
      <c r="F158" s="16">
        <v>9.3999996185302699</v>
      </c>
      <c r="G158" s="16">
        <v>8.1000003814697301</v>
      </c>
      <c r="H158" s="16">
        <v>13</v>
      </c>
      <c r="I158" s="16">
        <v>0</v>
      </c>
      <c r="J158" s="16">
        <v>4.4000000953674299</v>
      </c>
      <c r="K158" s="16">
        <v>0</v>
      </c>
      <c r="L158" s="16">
        <v>3</v>
      </c>
      <c r="M158" s="16">
        <v>4.1100000143051147</v>
      </c>
      <c r="AB158" s="14"/>
    </row>
    <row r="159" spans="1:28" x14ac:dyDescent="0.3">
      <c r="A159" s="7">
        <v>31686</v>
      </c>
      <c r="B159" s="12">
        <v>31686</v>
      </c>
      <c r="C159" s="16">
        <v>104.59999847412099</v>
      </c>
      <c r="D159" s="16">
        <v>138.5</v>
      </c>
      <c r="E159" s="16">
        <v>78.400001525878906</v>
      </c>
      <c r="F159" s="16">
        <v>78.400001525878906</v>
      </c>
      <c r="G159" s="16">
        <v>86.099998474121094</v>
      </c>
      <c r="H159" s="16">
        <v>160.30000305175801</v>
      </c>
      <c r="I159" s="16">
        <v>125.800003051758</v>
      </c>
      <c r="J159" s="16">
        <v>125</v>
      </c>
      <c r="K159" s="16">
        <v>90.699996948242202</v>
      </c>
      <c r="L159" s="16">
        <v>50.400001525878899</v>
      </c>
      <c r="M159" s="16">
        <v>103.8200004577637</v>
      </c>
      <c r="AB159" s="14"/>
    </row>
    <row r="160" spans="1:28" x14ac:dyDescent="0.3">
      <c r="A160" s="7">
        <v>31717</v>
      </c>
      <c r="B160" s="12">
        <v>31717</v>
      </c>
      <c r="C160" s="16">
        <v>48.5</v>
      </c>
      <c r="D160" s="16">
        <v>63.799999237060497</v>
      </c>
      <c r="E160" s="16">
        <v>75.400001525878906</v>
      </c>
      <c r="F160" s="16">
        <v>57.599998474121101</v>
      </c>
      <c r="G160" s="16">
        <v>63.799999237060497</v>
      </c>
      <c r="H160" s="16">
        <v>94.900001525878906</v>
      </c>
      <c r="I160" s="16">
        <v>113.199996948242</v>
      </c>
      <c r="J160" s="16">
        <v>85.300003051757798</v>
      </c>
      <c r="K160" s="16">
        <v>105.800003051758</v>
      </c>
      <c r="L160" s="16">
        <v>166.80000305175801</v>
      </c>
      <c r="M160" s="16">
        <v>87.510000610351568</v>
      </c>
      <c r="AB160" s="14"/>
    </row>
    <row r="161" spans="1:28" x14ac:dyDescent="0.3">
      <c r="A161" s="7">
        <v>31747</v>
      </c>
      <c r="B161" s="12">
        <v>31747</v>
      </c>
      <c r="C161" s="16">
        <v>258.39999389648398</v>
      </c>
      <c r="D161" s="16">
        <v>285.89999389648398</v>
      </c>
      <c r="E161" s="16">
        <v>219.5</v>
      </c>
      <c r="F161" s="16">
        <v>227.80000305175801</v>
      </c>
      <c r="G161" s="16">
        <v>316.29998779296898</v>
      </c>
      <c r="H161" s="16">
        <v>261.79998779296898</v>
      </c>
      <c r="I161" s="16">
        <v>152.10000610351599</v>
      </c>
      <c r="J161" s="16">
        <v>229.10000610351599</v>
      </c>
      <c r="K161" s="16">
        <v>223.5</v>
      </c>
      <c r="L161" s="16">
        <v>228.89999389648401</v>
      </c>
      <c r="M161" s="16">
        <v>240.32999725341801</v>
      </c>
      <c r="AB161" s="14"/>
    </row>
    <row r="162" spans="1:28" x14ac:dyDescent="0.3">
      <c r="A162" s="7">
        <v>31778</v>
      </c>
      <c r="B162" s="12">
        <v>31778</v>
      </c>
      <c r="C162" s="16">
        <v>133.89999389648401</v>
      </c>
      <c r="D162" s="16">
        <v>83</v>
      </c>
      <c r="E162" s="16">
        <v>105.40000152587901</v>
      </c>
      <c r="F162" s="16">
        <v>155.80000305175801</v>
      </c>
      <c r="G162" s="16">
        <v>140.19999694824199</v>
      </c>
      <c r="H162" s="16">
        <v>240.80000305175801</v>
      </c>
      <c r="I162" s="16">
        <v>23.100000381469702</v>
      </c>
      <c r="J162" s="16">
        <v>150.30000305175801</v>
      </c>
      <c r="K162" s="16">
        <v>83</v>
      </c>
      <c r="L162" s="16">
        <v>198.60000610351599</v>
      </c>
      <c r="M162" s="16">
        <v>131.41000080108648</v>
      </c>
      <c r="AB162" s="14"/>
    </row>
    <row r="163" spans="1:28" x14ac:dyDescent="0.3">
      <c r="A163" s="7">
        <v>31809</v>
      </c>
      <c r="B163" s="12">
        <v>31809</v>
      </c>
      <c r="C163" s="16">
        <v>35.299999237060497</v>
      </c>
      <c r="D163" s="16">
        <v>65.699996948242202</v>
      </c>
      <c r="E163" s="16">
        <v>141.39999389648401</v>
      </c>
      <c r="F163" s="16">
        <v>106.300003051758</v>
      </c>
      <c r="G163" s="16">
        <v>115.199996948242</v>
      </c>
      <c r="H163" s="16">
        <v>108</v>
      </c>
      <c r="I163" s="16">
        <v>57.400001525878899</v>
      </c>
      <c r="J163" s="16">
        <v>97.5</v>
      </c>
      <c r="K163" s="16">
        <v>52.400001525878899</v>
      </c>
      <c r="L163" s="16">
        <v>103.90000152587901</v>
      </c>
      <c r="M163" s="16">
        <v>88.309999465942354</v>
      </c>
      <c r="AB163" s="14"/>
    </row>
    <row r="164" spans="1:28" x14ac:dyDescent="0.3">
      <c r="A164" s="7">
        <v>31837</v>
      </c>
      <c r="B164" s="12">
        <v>31837</v>
      </c>
      <c r="C164" s="16">
        <v>281.89999389648398</v>
      </c>
      <c r="D164" s="16">
        <v>305.20001220703102</v>
      </c>
      <c r="E164" s="16">
        <v>368</v>
      </c>
      <c r="F164" s="16">
        <v>284.39999389648398</v>
      </c>
      <c r="G164" s="16">
        <v>410.39999389648398</v>
      </c>
      <c r="H164" s="16">
        <v>363.60000610351602</v>
      </c>
      <c r="I164" s="16">
        <v>177.80000305175801</v>
      </c>
      <c r="J164" s="16">
        <v>282.10000610351602</v>
      </c>
      <c r="K164" s="16">
        <v>231.60000610351599</v>
      </c>
      <c r="L164" s="16">
        <v>235.19999694824199</v>
      </c>
      <c r="M164" s="16">
        <v>294.02000122070314</v>
      </c>
      <c r="AB164" s="14"/>
    </row>
    <row r="165" spans="1:28" x14ac:dyDescent="0.3">
      <c r="A165" s="7">
        <v>31868</v>
      </c>
      <c r="B165" s="12">
        <v>31868</v>
      </c>
      <c r="C165" s="16">
        <v>94.199996948242202</v>
      </c>
      <c r="D165" s="16">
        <v>111.40000152587901</v>
      </c>
      <c r="E165" s="16">
        <v>146.80000305175801</v>
      </c>
      <c r="F165" s="16">
        <v>83.199996948242202</v>
      </c>
      <c r="G165" s="16">
        <v>182.5</v>
      </c>
      <c r="H165" s="16">
        <v>94.699996948242202</v>
      </c>
      <c r="I165" s="16">
        <v>93</v>
      </c>
      <c r="J165" s="16">
        <v>123.40000152587901</v>
      </c>
      <c r="K165" s="16">
        <v>110.699996948242</v>
      </c>
      <c r="L165" s="16">
        <v>144.5</v>
      </c>
      <c r="M165" s="16">
        <v>118.43999938964846</v>
      </c>
      <c r="AB165" s="14"/>
    </row>
    <row r="166" spans="1:28" x14ac:dyDescent="0.3">
      <c r="A166" s="7">
        <v>31898</v>
      </c>
      <c r="B166" s="12">
        <v>31898</v>
      </c>
      <c r="C166" s="16">
        <v>25.799999237060501</v>
      </c>
      <c r="D166" s="16">
        <v>59.099998474121101</v>
      </c>
      <c r="E166" s="16">
        <v>25.600000381469702</v>
      </c>
      <c r="F166" s="16">
        <v>18.700000762939499</v>
      </c>
      <c r="G166" s="16">
        <v>46.099998474121101</v>
      </c>
      <c r="H166" s="16">
        <v>55</v>
      </c>
      <c r="I166" s="16">
        <v>50.599998474121101</v>
      </c>
      <c r="J166" s="16">
        <v>29.600000381469702</v>
      </c>
      <c r="K166" s="16">
        <v>51.400001525878899</v>
      </c>
      <c r="L166" s="16">
        <v>28.600000381469702</v>
      </c>
      <c r="M166" s="16">
        <v>39.049999809265138</v>
      </c>
      <c r="AB166" s="14"/>
    </row>
    <row r="167" spans="1:28" x14ac:dyDescent="0.3">
      <c r="A167" s="7">
        <v>31929</v>
      </c>
      <c r="B167" s="12">
        <v>31929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3.9000000953674299</v>
      </c>
      <c r="K167" s="16">
        <v>0</v>
      </c>
      <c r="L167" s="16">
        <v>0</v>
      </c>
      <c r="M167" s="16">
        <v>0.39000000953674296</v>
      </c>
      <c r="AB167" s="14"/>
    </row>
    <row r="168" spans="1:28" x14ac:dyDescent="0.3">
      <c r="A168" s="7">
        <v>31959</v>
      </c>
      <c r="B168" s="12">
        <v>31959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AB168" s="14"/>
    </row>
    <row r="169" spans="1:28" x14ac:dyDescent="0.3">
      <c r="A169" s="7">
        <v>31990</v>
      </c>
      <c r="B169" s="12">
        <v>31990</v>
      </c>
      <c r="C169" s="16">
        <v>0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  <c r="L169" s="16">
        <v>6</v>
      </c>
      <c r="M169" s="16">
        <v>0.6</v>
      </c>
      <c r="AB169" s="14"/>
    </row>
    <row r="170" spans="1:28" x14ac:dyDescent="0.3">
      <c r="A170" s="7">
        <v>32021</v>
      </c>
      <c r="B170" s="12">
        <v>32021</v>
      </c>
      <c r="C170" s="16">
        <v>17.700000762939499</v>
      </c>
      <c r="D170" s="16">
        <v>6.6999998092651403</v>
      </c>
      <c r="E170" s="16">
        <v>32.400001525878899</v>
      </c>
      <c r="F170" s="16">
        <v>29.399999618530298</v>
      </c>
      <c r="G170" s="16">
        <v>49.5</v>
      </c>
      <c r="H170" s="16">
        <v>32</v>
      </c>
      <c r="I170" s="16">
        <v>47.299999237060497</v>
      </c>
      <c r="J170" s="16">
        <v>33</v>
      </c>
      <c r="K170" s="16">
        <v>75.900001525878906</v>
      </c>
      <c r="L170" s="16">
        <v>19.399999618530298</v>
      </c>
      <c r="M170" s="16">
        <v>34.330000209808347</v>
      </c>
      <c r="AB170" s="14"/>
    </row>
    <row r="171" spans="1:28" x14ac:dyDescent="0.3">
      <c r="A171" s="7">
        <v>32051</v>
      </c>
      <c r="B171" s="12">
        <v>32051</v>
      </c>
      <c r="C171" s="16">
        <v>64.300003051757798</v>
      </c>
      <c r="D171" s="16">
        <v>23.799999237060501</v>
      </c>
      <c r="E171" s="16">
        <v>30.799999237060501</v>
      </c>
      <c r="F171" s="16">
        <v>59.200000762939503</v>
      </c>
      <c r="G171" s="16">
        <v>26.100000381469702</v>
      </c>
      <c r="H171" s="16">
        <v>74.699996948242202</v>
      </c>
      <c r="I171" s="16">
        <v>13.699999809265099</v>
      </c>
      <c r="J171" s="16">
        <v>76</v>
      </c>
      <c r="K171" s="16">
        <v>88.099998474121094</v>
      </c>
      <c r="L171" s="16">
        <v>53.099998474121101</v>
      </c>
      <c r="M171" s="16">
        <v>50.979999637603747</v>
      </c>
      <c r="AB171" s="14"/>
    </row>
    <row r="172" spans="1:28" x14ac:dyDescent="0.3">
      <c r="A172" s="7">
        <v>32082</v>
      </c>
      <c r="B172" s="12">
        <v>32082</v>
      </c>
      <c r="C172" s="16">
        <v>475.29998779296898</v>
      </c>
      <c r="D172" s="16">
        <v>323.39999389648398</v>
      </c>
      <c r="E172" s="16">
        <v>351.5</v>
      </c>
      <c r="F172" s="16">
        <v>215.5</v>
      </c>
      <c r="G172" s="16">
        <v>292.20001220703102</v>
      </c>
      <c r="H172" s="16">
        <v>383.10000610351602</v>
      </c>
      <c r="I172" s="16">
        <v>281.29998779296898</v>
      </c>
      <c r="J172" s="16">
        <v>252.5</v>
      </c>
      <c r="K172" s="16">
        <v>252.10000610351599</v>
      </c>
      <c r="L172" s="16">
        <v>244</v>
      </c>
      <c r="M172" s="16">
        <v>307.08999938964848</v>
      </c>
      <c r="AB172" s="14"/>
    </row>
    <row r="173" spans="1:28" x14ac:dyDescent="0.3">
      <c r="A173" s="7">
        <v>32112</v>
      </c>
      <c r="B173" s="12">
        <v>32112</v>
      </c>
      <c r="C173" s="16">
        <v>282.5</v>
      </c>
      <c r="D173" s="16">
        <v>334</v>
      </c>
      <c r="E173" s="16">
        <v>396.79998779296898</v>
      </c>
      <c r="F173" s="16">
        <v>447</v>
      </c>
      <c r="G173" s="16">
        <v>364.5</v>
      </c>
      <c r="H173" s="16">
        <v>381.39999389648398</v>
      </c>
      <c r="I173" s="16">
        <v>394.29998779296898</v>
      </c>
      <c r="J173" s="16">
        <v>258.29998779296898</v>
      </c>
      <c r="K173" s="16">
        <v>258.10000610351602</v>
      </c>
      <c r="L173" s="16">
        <v>583</v>
      </c>
      <c r="M173" s="16">
        <v>369.98999633789066</v>
      </c>
      <c r="AB173" s="14"/>
    </row>
    <row r="174" spans="1:28" x14ac:dyDescent="0.3">
      <c r="A174" s="7">
        <v>32143</v>
      </c>
      <c r="B174" s="12">
        <v>32143</v>
      </c>
      <c r="C174" s="16">
        <v>133.69999694824199</v>
      </c>
      <c r="D174" s="16">
        <v>163.69999694824199</v>
      </c>
      <c r="E174" s="16">
        <v>226.80000305175801</v>
      </c>
      <c r="F174" s="16">
        <v>127.40000152587901</v>
      </c>
      <c r="G174" s="16">
        <v>231.19999694824199</v>
      </c>
      <c r="H174" s="16">
        <v>289.39999389648398</v>
      </c>
      <c r="I174" s="16">
        <v>107.300003051758</v>
      </c>
      <c r="J174" s="16">
        <v>160.30000305175801</v>
      </c>
      <c r="K174" s="16">
        <v>125.699996948242</v>
      </c>
      <c r="L174" s="16">
        <v>124.40000152587901</v>
      </c>
      <c r="M174" s="16">
        <v>168.9899993896484</v>
      </c>
      <c r="AB174" s="14"/>
    </row>
    <row r="175" spans="1:28" x14ac:dyDescent="0.3">
      <c r="A175" s="7">
        <v>32174</v>
      </c>
      <c r="B175" s="12">
        <v>32174</v>
      </c>
      <c r="C175" s="16">
        <v>156.60000610351599</v>
      </c>
      <c r="D175" s="16">
        <v>252.19999694824199</v>
      </c>
      <c r="E175" s="16">
        <v>194.30000305175801</v>
      </c>
      <c r="F175" s="16">
        <v>246.60000610351599</v>
      </c>
      <c r="G175" s="16">
        <v>266.10000610351602</v>
      </c>
      <c r="H175" s="16">
        <v>193.5</v>
      </c>
      <c r="I175" s="16">
        <v>256.29998779296898</v>
      </c>
      <c r="J175" s="16">
        <v>280.10000610351602</v>
      </c>
      <c r="K175" s="16">
        <v>393.10000610351602</v>
      </c>
      <c r="L175" s="16">
        <v>162.19999694824199</v>
      </c>
      <c r="M175" s="16">
        <v>240.10000152587912</v>
      </c>
      <c r="AB175" s="14"/>
    </row>
    <row r="176" spans="1:28" x14ac:dyDescent="0.3">
      <c r="A176" s="7">
        <v>32203</v>
      </c>
      <c r="B176" s="12">
        <v>32203</v>
      </c>
      <c r="C176" s="16">
        <v>373.79998779296898</v>
      </c>
      <c r="D176" s="16">
        <v>210.30000305175801</v>
      </c>
      <c r="E176" s="16">
        <v>253.5</v>
      </c>
      <c r="F176" s="16">
        <v>282.70001220703102</v>
      </c>
      <c r="G176" s="16">
        <v>358</v>
      </c>
      <c r="H176" s="16">
        <v>293</v>
      </c>
      <c r="I176" s="16">
        <v>261.70001220703102</v>
      </c>
      <c r="J176" s="16">
        <v>211.5</v>
      </c>
      <c r="K176" s="16">
        <v>512.20001220703102</v>
      </c>
      <c r="L176" s="16">
        <v>239.5</v>
      </c>
      <c r="M176" s="16">
        <v>299.62000274658203</v>
      </c>
      <c r="AB176" s="14"/>
    </row>
    <row r="177" spans="1:28" x14ac:dyDescent="0.3">
      <c r="A177" s="7">
        <v>32234</v>
      </c>
      <c r="B177" s="12">
        <v>32234</v>
      </c>
      <c r="C177" s="16">
        <v>91.199996948242202</v>
      </c>
      <c r="D177" s="16">
        <v>167.39999389648401</v>
      </c>
      <c r="E177" s="16">
        <v>99.5</v>
      </c>
      <c r="F177" s="16">
        <v>47.599998474121101</v>
      </c>
      <c r="G177" s="16">
        <v>71</v>
      </c>
      <c r="H177" s="16">
        <v>168.80000305175801</v>
      </c>
      <c r="I177" s="16">
        <v>55.400001525878899</v>
      </c>
      <c r="J177" s="16">
        <v>81.800003051757798</v>
      </c>
      <c r="K177" s="16">
        <v>116.800003051758</v>
      </c>
      <c r="L177" s="16">
        <v>139.60000610351599</v>
      </c>
      <c r="M177" s="16">
        <v>103.9100006103516</v>
      </c>
      <c r="AB177" s="14"/>
    </row>
    <row r="178" spans="1:28" x14ac:dyDescent="0.3">
      <c r="A178" s="7">
        <v>32264</v>
      </c>
      <c r="B178" s="12">
        <v>32264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AB178" s="14"/>
    </row>
    <row r="179" spans="1:28" x14ac:dyDescent="0.3">
      <c r="A179" s="7">
        <v>32295</v>
      </c>
      <c r="B179" s="12">
        <v>32295</v>
      </c>
      <c r="C179" s="16">
        <v>0</v>
      </c>
      <c r="D179" s="16">
        <v>0</v>
      </c>
      <c r="E179" s="16">
        <v>0</v>
      </c>
      <c r="F179" s="16">
        <v>0</v>
      </c>
      <c r="G179" s="16">
        <v>0.5</v>
      </c>
      <c r="H179" s="16">
        <v>0</v>
      </c>
      <c r="I179" s="16">
        <v>0</v>
      </c>
      <c r="J179" s="16">
        <v>0</v>
      </c>
      <c r="K179" s="16">
        <v>4.1999998092651403</v>
      </c>
      <c r="L179" s="16">
        <v>0</v>
      </c>
      <c r="M179" s="16">
        <v>0.46999998092651402</v>
      </c>
      <c r="AB179" s="14"/>
    </row>
    <row r="180" spans="1:28" x14ac:dyDescent="0.3">
      <c r="A180" s="7">
        <v>32325</v>
      </c>
      <c r="B180" s="12">
        <v>32325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AB180" s="14"/>
    </row>
    <row r="181" spans="1:28" x14ac:dyDescent="0.3">
      <c r="A181" s="7">
        <v>32356</v>
      </c>
      <c r="B181" s="12">
        <v>32356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AB181" s="14"/>
    </row>
    <row r="182" spans="1:28" x14ac:dyDescent="0.3">
      <c r="A182" s="7">
        <v>32387</v>
      </c>
      <c r="B182" s="12">
        <v>32387</v>
      </c>
      <c r="C182" s="16">
        <v>0</v>
      </c>
      <c r="D182" s="16">
        <v>32.099998474121101</v>
      </c>
      <c r="E182" s="16">
        <v>3.0999999046325701</v>
      </c>
      <c r="F182" s="16">
        <v>1.70000004768372</v>
      </c>
      <c r="G182" s="16">
        <v>2.5</v>
      </c>
      <c r="H182" s="16">
        <v>0</v>
      </c>
      <c r="I182" s="16">
        <v>0.80000001192092896</v>
      </c>
      <c r="J182" s="16">
        <v>2.5</v>
      </c>
      <c r="K182" s="16">
        <v>29.200000762939499</v>
      </c>
      <c r="L182" s="16">
        <v>1.1000000238418599</v>
      </c>
      <c r="M182" s="16">
        <v>7.2999999225139671</v>
      </c>
      <c r="AB182" s="14"/>
    </row>
    <row r="183" spans="1:28" x14ac:dyDescent="0.3">
      <c r="A183" s="7">
        <v>32417</v>
      </c>
      <c r="B183" s="12">
        <v>32417</v>
      </c>
      <c r="C183" s="16">
        <v>196.10000610351599</v>
      </c>
      <c r="D183" s="16">
        <v>84.699996948242202</v>
      </c>
      <c r="E183" s="16">
        <v>134.19999694824199</v>
      </c>
      <c r="F183" s="16">
        <v>89.099998474121094</v>
      </c>
      <c r="G183" s="16">
        <v>82.699996948242202</v>
      </c>
      <c r="H183" s="16">
        <v>255</v>
      </c>
      <c r="I183" s="16">
        <v>110.699996948242</v>
      </c>
      <c r="J183" s="16">
        <v>184.30000305175801</v>
      </c>
      <c r="K183" s="16">
        <v>172.89999389648401</v>
      </c>
      <c r="L183" s="16">
        <v>98.800003051757798</v>
      </c>
      <c r="M183" s="16">
        <v>140.84999923706053</v>
      </c>
      <c r="AB183" s="14"/>
    </row>
    <row r="184" spans="1:28" x14ac:dyDescent="0.3">
      <c r="A184" s="7">
        <v>32448</v>
      </c>
      <c r="B184" s="12">
        <v>32448</v>
      </c>
      <c r="C184" s="16">
        <v>150.5</v>
      </c>
      <c r="D184" s="16">
        <v>123.199996948242</v>
      </c>
      <c r="E184" s="16">
        <v>131.10000610351599</v>
      </c>
      <c r="F184" s="16">
        <v>215.10000610351599</v>
      </c>
      <c r="G184" s="16">
        <v>227.69999694824199</v>
      </c>
      <c r="H184" s="16">
        <v>277.70001220703102</v>
      </c>
      <c r="I184" s="16">
        <v>203.69999694824199</v>
      </c>
      <c r="J184" s="16">
        <v>167.10000610351599</v>
      </c>
      <c r="K184" s="16">
        <v>195.60000610351599</v>
      </c>
      <c r="L184" s="16">
        <v>296.39999389648398</v>
      </c>
      <c r="M184" s="16">
        <v>198.81000213623048</v>
      </c>
      <c r="AB184" s="14"/>
    </row>
    <row r="185" spans="1:28" x14ac:dyDescent="0.3">
      <c r="A185" s="7">
        <v>32478</v>
      </c>
      <c r="B185" s="12">
        <v>32478</v>
      </c>
      <c r="C185" s="16">
        <v>321.5</v>
      </c>
      <c r="D185" s="16">
        <v>444.5</v>
      </c>
      <c r="E185" s="16">
        <v>471.89999389648398</v>
      </c>
      <c r="F185" s="16">
        <v>361.79998779296898</v>
      </c>
      <c r="G185" s="16">
        <v>326.89999389648398</v>
      </c>
      <c r="H185" s="16">
        <v>471.39999389648398</v>
      </c>
      <c r="I185" s="16">
        <v>286.39999389648398</v>
      </c>
      <c r="J185" s="16">
        <v>258.29998779296898</v>
      </c>
      <c r="K185" s="16">
        <v>181.5</v>
      </c>
      <c r="L185" s="16">
        <v>247.19999694824199</v>
      </c>
      <c r="M185" s="16">
        <v>337.13999481201165</v>
      </c>
      <c r="AB185" s="14"/>
    </row>
    <row r="186" spans="1:28" x14ac:dyDescent="0.3">
      <c r="A186" s="7">
        <v>32509</v>
      </c>
      <c r="B186" s="12">
        <v>32509</v>
      </c>
      <c r="C186" s="16">
        <v>71.800003051757798</v>
      </c>
      <c r="D186" s="16">
        <v>47.299999237060497</v>
      </c>
      <c r="E186" s="16">
        <v>93.900001525878906</v>
      </c>
      <c r="F186" s="16">
        <v>133.69999694824199</v>
      </c>
      <c r="G186" s="16">
        <v>107.699996948242</v>
      </c>
      <c r="H186" s="16">
        <v>244.19999694824199</v>
      </c>
      <c r="I186" s="16">
        <v>156.19999694824199</v>
      </c>
      <c r="J186" s="16">
        <v>219.39999389648401</v>
      </c>
      <c r="K186" s="16">
        <v>215.30000305175801</v>
      </c>
      <c r="L186" s="16">
        <v>137.69999694824199</v>
      </c>
      <c r="M186" s="16">
        <v>142.71999855041491</v>
      </c>
      <c r="AB186" s="14"/>
    </row>
    <row r="187" spans="1:28" x14ac:dyDescent="0.3">
      <c r="A187" s="7">
        <v>32540</v>
      </c>
      <c r="B187" s="12">
        <v>32540</v>
      </c>
      <c r="C187" s="16">
        <v>146.89999389648401</v>
      </c>
      <c r="D187" s="16">
        <v>253.39999389648401</v>
      </c>
      <c r="E187" s="16">
        <v>203.39999389648401</v>
      </c>
      <c r="F187" s="16">
        <v>94.5</v>
      </c>
      <c r="G187" s="16">
        <v>220.69999694824199</v>
      </c>
      <c r="H187" s="16">
        <v>260.70001220703102</v>
      </c>
      <c r="I187" s="16">
        <v>157.19999694824199</v>
      </c>
      <c r="J187" s="16">
        <v>223.39999389648401</v>
      </c>
      <c r="K187" s="16">
        <v>185.69999694824199</v>
      </c>
      <c r="L187" s="16">
        <v>95.199996948242202</v>
      </c>
      <c r="M187" s="16">
        <v>184.10999755859351</v>
      </c>
      <c r="AB187" s="14"/>
    </row>
    <row r="188" spans="1:28" x14ac:dyDescent="0.3">
      <c r="A188" s="7">
        <v>32568</v>
      </c>
      <c r="B188" s="12">
        <v>32568</v>
      </c>
      <c r="C188" s="16">
        <v>126.5</v>
      </c>
      <c r="D188" s="16">
        <v>65.900001525878906</v>
      </c>
      <c r="E188" s="16">
        <v>104.800003051758</v>
      </c>
      <c r="F188" s="16">
        <v>169.5</v>
      </c>
      <c r="G188" s="16">
        <v>201.39999389648401</v>
      </c>
      <c r="H188" s="16">
        <v>120.09999847412099</v>
      </c>
      <c r="I188" s="16">
        <v>91.400001525878906</v>
      </c>
      <c r="J188" s="16">
        <v>143</v>
      </c>
      <c r="K188" s="16">
        <v>280.39999389648398</v>
      </c>
      <c r="L188" s="16">
        <v>156.60000610351599</v>
      </c>
      <c r="M188" s="16">
        <v>145.95999984741209</v>
      </c>
      <c r="AB188" s="14"/>
    </row>
    <row r="189" spans="1:28" x14ac:dyDescent="0.3">
      <c r="A189" s="7">
        <v>32599</v>
      </c>
      <c r="B189" s="12">
        <v>32599</v>
      </c>
      <c r="C189" s="16">
        <v>77</v>
      </c>
      <c r="D189" s="16">
        <v>62.099998474121101</v>
      </c>
      <c r="E189" s="16">
        <v>57</v>
      </c>
      <c r="F189" s="16">
        <v>40.700000762939503</v>
      </c>
      <c r="G189" s="16">
        <v>24.899999618530298</v>
      </c>
      <c r="H189" s="16">
        <v>22.200000762939499</v>
      </c>
      <c r="I189" s="16">
        <v>11.199999809265099</v>
      </c>
      <c r="J189" s="16">
        <v>58.900001525878899</v>
      </c>
      <c r="K189" s="16">
        <v>69.800003051757798</v>
      </c>
      <c r="L189" s="16">
        <v>32.200000762939503</v>
      </c>
      <c r="M189" s="16">
        <v>45.600000476837167</v>
      </c>
      <c r="AB189" s="14"/>
    </row>
    <row r="190" spans="1:28" x14ac:dyDescent="0.3">
      <c r="A190" s="7">
        <v>32629</v>
      </c>
      <c r="B190" s="12">
        <v>32629</v>
      </c>
      <c r="C190" s="16">
        <v>33.099998474121101</v>
      </c>
      <c r="D190" s="16">
        <v>34.299999237060497</v>
      </c>
      <c r="E190" s="16">
        <v>0</v>
      </c>
      <c r="F190" s="16">
        <v>3.5999999046325701</v>
      </c>
      <c r="G190" s="16">
        <v>0</v>
      </c>
      <c r="H190" s="16">
        <v>34.5</v>
      </c>
      <c r="I190" s="16">
        <v>0</v>
      </c>
      <c r="J190" s="16">
        <v>37</v>
      </c>
      <c r="K190" s="16">
        <v>5</v>
      </c>
      <c r="L190" s="16">
        <v>0</v>
      </c>
      <c r="M190" s="16">
        <v>14.749999761581416</v>
      </c>
      <c r="AB190" s="14"/>
    </row>
    <row r="191" spans="1:28" x14ac:dyDescent="0.3">
      <c r="A191" s="7">
        <v>32660</v>
      </c>
      <c r="B191" s="12">
        <v>32660</v>
      </c>
      <c r="C191" s="16">
        <v>27.399999618530298</v>
      </c>
      <c r="D191" s="16">
        <v>4.5</v>
      </c>
      <c r="E191" s="16">
        <v>32</v>
      </c>
      <c r="F191" s="16">
        <v>7</v>
      </c>
      <c r="G191" s="16">
        <v>7.4000000953674299</v>
      </c>
      <c r="H191" s="16">
        <v>8</v>
      </c>
      <c r="I191" s="16">
        <v>15</v>
      </c>
      <c r="J191" s="16">
        <v>7.4000000953674299</v>
      </c>
      <c r="K191" s="16">
        <v>3.2999999523162802</v>
      </c>
      <c r="L191" s="16">
        <v>32.400001525878899</v>
      </c>
      <c r="M191" s="16">
        <v>14.440000128746036</v>
      </c>
      <c r="AB191" s="14"/>
    </row>
    <row r="192" spans="1:28" x14ac:dyDescent="0.3">
      <c r="A192" s="7">
        <v>32690</v>
      </c>
      <c r="B192" s="12">
        <v>32690</v>
      </c>
      <c r="C192" s="16">
        <v>39.799999237060497</v>
      </c>
      <c r="D192" s="16">
        <v>32.700000762939503</v>
      </c>
      <c r="E192" s="16">
        <v>9.1999998092651403</v>
      </c>
      <c r="F192" s="16">
        <v>0</v>
      </c>
      <c r="G192" s="16">
        <v>1</v>
      </c>
      <c r="H192" s="16">
        <v>3</v>
      </c>
      <c r="I192" s="16">
        <v>0.40000000596046398</v>
      </c>
      <c r="J192" s="16">
        <v>4</v>
      </c>
      <c r="K192" s="16">
        <v>0</v>
      </c>
      <c r="L192" s="16">
        <v>2</v>
      </c>
      <c r="M192" s="16">
        <v>9.2099999815225608</v>
      </c>
      <c r="AB192" s="14"/>
    </row>
    <row r="193" spans="1:28" x14ac:dyDescent="0.3">
      <c r="A193" s="7">
        <v>32721</v>
      </c>
      <c r="B193" s="12">
        <v>32721</v>
      </c>
      <c r="C193" s="16">
        <v>3.4000000953674299</v>
      </c>
      <c r="D193" s="16">
        <v>0</v>
      </c>
      <c r="E193" s="16">
        <v>2</v>
      </c>
      <c r="F193" s="16">
        <v>3.9000000953674299</v>
      </c>
      <c r="G193" s="16">
        <v>0</v>
      </c>
      <c r="H193" s="16">
        <v>0</v>
      </c>
      <c r="I193" s="16">
        <v>6.4000000953674299</v>
      </c>
      <c r="J193" s="16">
        <v>7.6999998092651403</v>
      </c>
      <c r="K193" s="16">
        <v>16.399999618530298</v>
      </c>
      <c r="L193" s="16">
        <v>16.399999618530298</v>
      </c>
      <c r="M193" s="16">
        <v>5.6199999332428039</v>
      </c>
      <c r="AB193" s="14"/>
    </row>
    <row r="194" spans="1:28" x14ac:dyDescent="0.3">
      <c r="A194" s="7">
        <v>32752</v>
      </c>
      <c r="B194" s="12">
        <v>32752</v>
      </c>
      <c r="C194" s="16">
        <v>38.200000762939503</v>
      </c>
      <c r="D194" s="16">
        <v>36.599998474121101</v>
      </c>
      <c r="E194" s="16">
        <v>22</v>
      </c>
      <c r="F194" s="16">
        <v>17.399999618530298</v>
      </c>
      <c r="G194" s="16">
        <v>42.799999237060497</v>
      </c>
      <c r="H194" s="16">
        <v>86</v>
      </c>
      <c r="I194" s="16">
        <v>12.1000003814697</v>
      </c>
      <c r="J194" s="16">
        <v>120.40000152587901</v>
      </c>
      <c r="K194" s="16">
        <v>51</v>
      </c>
      <c r="L194" s="16">
        <v>133.5</v>
      </c>
      <c r="M194" s="16">
        <v>56.000000000000014</v>
      </c>
      <c r="AB194" s="14"/>
    </row>
    <row r="195" spans="1:28" x14ac:dyDescent="0.3">
      <c r="A195" s="7">
        <v>32782</v>
      </c>
      <c r="B195" s="12">
        <v>32782</v>
      </c>
      <c r="C195" s="16">
        <v>61.700000762939503</v>
      </c>
      <c r="D195" s="16">
        <v>83.800003051757798</v>
      </c>
      <c r="E195" s="16">
        <v>93.300003051757798</v>
      </c>
      <c r="F195" s="16">
        <v>123.90000152587901</v>
      </c>
      <c r="G195" s="16">
        <v>122.5</v>
      </c>
      <c r="H195" s="16">
        <v>113.199996948242</v>
      </c>
      <c r="I195" s="16">
        <v>145.39999389648401</v>
      </c>
      <c r="J195" s="16">
        <v>133.39999389648401</v>
      </c>
      <c r="K195" s="16">
        <v>159.89999389648401</v>
      </c>
      <c r="L195" s="16">
        <v>100.199996948242</v>
      </c>
      <c r="M195" s="16">
        <v>113.72999839782702</v>
      </c>
      <c r="AB195" s="14"/>
    </row>
    <row r="196" spans="1:28" x14ac:dyDescent="0.3">
      <c r="A196" s="7">
        <v>32813</v>
      </c>
      <c r="B196" s="12">
        <v>32813</v>
      </c>
      <c r="C196" s="16">
        <v>460.70001220703102</v>
      </c>
      <c r="D196" s="16">
        <v>267.29998779296898</v>
      </c>
      <c r="E196" s="16">
        <v>377.20001220703102</v>
      </c>
      <c r="F196" s="16">
        <v>223.39999389648401</v>
      </c>
      <c r="G196" s="16">
        <v>328.89999389648398</v>
      </c>
      <c r="H196" s="16">
        <v>442</v>
      </c>
      <c r="I196" s="16">
        <v>243.39999389648401</v>
      </c>
      <c r="J196" s="16">
        <v>395.70001220703102</v>
      </c>
      <c r="K196" s="16">
        <v>275.20001220703102</v>
      </c>
      <c r="L196" s="16">
        <v>352</v>
      </c>
      <c r="M196" s="16">
        <v>336.58000183105452</v>
      </c>
      <c r="AB196" s="14"/>
    </row>
    <row r="197" spans="1:28" x14ac:dyDescent="0.3">
      <c r="A197" s="7">
        <v>32843</v>
      </c>
      <c r="B197" s="12">
        <v>32843</v>
      </c>
      <c r="C197" s="16">
        <v>635.59997558593795</v>
      </c>
      <c r="D197" s="16">
        <v>467.89999389648398</v>
      </c>
      <c r="E197" s="16">
        <v>477.39999389648398</v>
      </c>
      <c r="F197" s="16">
        <v>515.09997558593795</v>
      </c>
      <c r="G197" s="16">
        <v>530.70001220703102</v>
      </c>
      <c r="H197" s="16">
        <v>734.59997558593795</v>
      </c>
      <c r="I197" s="16">
        <v>674.79998779296898</v>
      </c>
      <c r="J197" s="16">
        <v>403.10000610351602</v>
      </c>
      <c r="K197" s="16">
        <v>493.39999389648398</v>
      </c>
      <c r="L197" s="16">
        <v>741</v>
      </c>
      <c r="M197" s="16">
        <v>567.35999145507822</v>
      </c>
      <c r="AB197" s="14"/>
    </row>
    <row r="198" spans="1:28" x14ac:dyDescent="0.3">
      <c r="A198" s="7">
        <v>32874</v>
      </c>
      <c r="B198" s="12">
        <v>32874</v>
      </c>
      <c r="C198" s="16">
        <v>37.400001525878899</v>
      </c>
      <c r="D198" s="16">
        <v>51.700000762939503</v>
      </c>
      <c r="E198" s="16">
        <v>93.300003051757798</v>
      </c>
      <c r="F198" s="16">
        <v>72.599998474121094</v>
      </c>
      <c r="G198" s="16">
        <v>79.5</v>
      </c>
      <c r="H198" s="16">
        <v>221.5</v>
      </c>
      <c r="I198" s="16">
        <v>13.800000190734901</v>
      </c>
      <c r="J198" s="16">
        <v>177.19999694824199</v>
      </c>
      <c r="K198" s="16">
        <v>155.80000305175801</v>
      </c>
      <c r="L198" s="16">
        <v>79.900001525878906</v>
      </c>
      <c r="M198" s="16">
        <v>98.270000553131098</v>
      </c>
      <c r="AB198" s="14"/>
    </row>
    <row r="199" spans="1:28" x14ac:dyDescent="0.3">
      <c r="A199" s="7">
        <v>32905</v>
      </c>
      <c r="B199" s="12">
        <v>32905</v>
      </c>
      <c r="C199" s="16">
        <v>291.89999389648398</v>
      </c>
      <c r="D199" s="16">
        <v>316</v>
      </c>
      <c r="E199" s="16">
        <v>304.20001220703102</v>
      </c>
      <c r="F199" s="16">
        <v>160.39999389648401</v>
      </c>
      <c r="G199" s="16">
        <v>208.39999389648401</v>
      </c>
      <c r="H199" s="16">
        <v>324.39999389648398</v>
      </c>
      <c r="I199" s="16">
        <v>200.39999389648401</v>
      </c>
      <c r="J199" s="16">
        <v>276</v>
      </c>
      <c r="K199" s="16">
        <v>116.5</v>
      </c>
      <c r="L199" s="16">
        <v>95.599998474121094</v>
      </c>
      <c r="M199" s="16">
        <v>229.37999801635715</v>
      </c>
      <c r="AB199" s="14"/>
    </row>
    <row r="200" spans="1:28" x14ac:dyDescent="0.3">
      <c r="A200" s="7">
        <v>32933</v>
      </c>
      <c r="B200" s="12">
        <v>32933</v>
      </c>
      <c r="C200" s="16">
        <v>24.5</v>
      </c>
      <c r="D200" s="16">
        <v>47.599998474121101</v>
      </c>
      <c r="E200" s="16">
        <v>76.800003051757798</v>
      </c>
      <c r="F200" s="16">
        <v>137.60000610351599</v>
      </c>
      <c r="G200" s="16">
        <v>92.400001525878906</v>
      </c>
      <c r="H200" s="16">
        <v>217.80000305175801</v>
      </c>
      <c r="I200" s="16">
        <v>65.800003051757798</v>
      </c>
      <c r="J200" s="16">
        <v>155.89999389648401</v>
      </c>
      <c r="K200" s="16">
        <v>59.599998474121101</v>
      </c>
      <c r="L200" s="16">
        <v>73</v>
      </c>
      <c r="M200" s="16">
        <v>95.100000762939473</v>
      </c>
      <c r="AB200" s="14"/>
    </row>
    <row r="201" spans="1:28" x14ac:dyDescent="0.3">
      <c r="A201" s="7">
        <v>32964</v>
      </c>
      <c r="B201" s="12">
        <v>32964</v>
      </c>
      <c r="C201" s="16">
        <v>56.299999237060497</v>
      </c>
      <c r="D201" s="16">
        <v>4.3000001907348597</v>
      </c>
      <c r="E201" s="16">
        <v>17.5</v>
      </c>
      <c r="F201" s="16">
        <v>21.5</v>
      </c>
      <c r="G201" s="16">
        <v>100.59999847412099</v>
      </c>
      <c r="H201" s="16">
        <v>81</v>
      </c>
      <c r="I201" s="16">
        <v>20.200000762939499</v>
      </c>
      <c r="J201" s="16">
        <v>67</v>
      </c>
      <c r="K201" s="16">
        <v>115.300003051758</v>
      </c>
      <c r="L201" s="16">
        <v>28</v>
      </c>
      <c r="M201" s="16">
        <v>51.170000171661385</v>
      </c>
      <c r="AB201" s="14"/>
    </row>
    <row r="202" spans="1:28" x14ac:dyDescent="0.3">
      <c r="A202" s="7">
        <v>32994</v>
      </c>
      <c r="B202" s="12">
        <v>32994</v>
      </c>
      <c r="C202" s="16">
        <v>8.6000003814697301</v>
      </c>
      <c r="D202" s="16">
        <v>11.5</v>
      </c>
      <c r="E202" s="16">
        <v>30.799999237060501</v>
      </c>
      <c r="F202" s="16">
        <v>99.599998474121094</v>
      </c>
      <c r="G202" s="16">
        <v>31.100000381469702</v>
      </c>
      <c r="H202" s="16">
        <v>116</v>
      </c>
      <c r="I202" s="16">
        <v>11.199999809265099</v>
      </c>
      <c r="J202" s="16">
        <v>72.900001525878906</v>
      </c>
      <c r="K202" s="16">
        <v>24.899999618530298</v>
      </c>
      <c r="L202" s="16">
        <v>30.5</v>
      </c>
      <c r="M202" s="16">
        <v>43.709999942779525</v>
      </c>
      <c r="AB202" s="14"/>
    </row>
    <row r="203" spans="1:28" x14ac:dyDescent="0.3">
      <c r="A203" s="7">
        <v>33025</v>
      </c>
      <c r="B203" s="12">
        <v>33025</v>
      </c>
      <c r="C203" s="16">
        <v>0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AB203" s="14"/>
    </row>
    <row r="204" spans="1:28" x14ac:dyDescent="0.3">
      <c r="A204" s="7">
        <v>33055</v>
      </c>
      <c r="B204" s="12">
        <v>33055</v>
      </c>
      <c r="C204" s="16">
        <v>20.600000381469702</v>
      </c>
      <c r="D204" s="16">
        <v>8.6999998092651403</v>
      </c>
      <c r="E204" s="16">
        <v>4.8000001907348597</v>
      </c>
      <c r="F204" s="16">
        <v>3.7000000476837198</v>
      </c>
      <c r="G204" s="16">
        <v>5.0999999046325701</v>
      </c>
      <c r="H204" s="16">
        <v>49</v>
      </c>
      <c r="I204" s="16">
        <v>20.700000762939499</v>
      </c>
      <c r="J204" s="16">
        <v>23.299999237060501</v>
      </c>
      <c r="K204" s="16">
        <v>73.199996948242202</v>
      </c>
      <c r="L204" s="16">
        <v>97.199996948242202</v>
      </c>
      <c r="M204" s="16">
        <v>30.629999423027037</v>
      </c>
      <c r="AB204" s="14"/>
    </row>
    <row r="205" spans="1:28" x14ac:dyDescent="0.3">
      <c r="A205" s="7">
        <v>33086</v>
      </c>
      <c r="B205" s="12">
        <v>33086</v>
      </c>
      <c r="C205" s="16">
        <v>9.6000003814697301</v>
      </c>
      <c r="D205" s="16">
        <v>14.6000003814697</v>
      </c>
      <c r="E205" s="16">
        <v>29.299999237060501</v>
      </c>
      <c r="F205" s="16">
        <v>14.5</v>
      </c>
      <c r="G205" s="16">
        <v>40.099998474121101</v>
      </c>
      <c r="H205" s="16">
        <v>20</v>
      </c>
      <c r="I205" s="16">
        <v>12.300000190734901</v>
      </c>
      <c r="J205" s="16">
        <v>28.200000762939499</v>
      </c>
      <c r="K205" s="16">
        <v>16</v>
      </c>
      <c r="L205" s="16">
        <v>16.299999237060501</v>
      </c>
      <c r="M205" s="16">
        <v>20.089999866485591</v>
      </c>
      <c r="AB205" s="14"/>
    </row>
    <row r="206" spans="1:28" x14ac:dyDescent="0.3">
      <c r="A206" s="7">
        <v>33117</v>
      </c>
      <c r="B206" s="12">
        <v>33117</v>
      </c>
      <c r="C206" s="16">
        <v>34</v>
      </c>
      <c r="D206" s="16">
        <v>41</v>
      </c>
      <c r="E206" s="16">
        <v>16.5</v>
      </c>
      <c r="F206" s="16">
        <v>21.5</v>
      </c>
      <c r="G206" s="16">
        <v>39.400001525878899</v>
      </c>
      <c r="H206" s="16">
        <v>61</v>
      </c>
      <c r="I206" s="16">
        <v>97</v>
      </c>
      <c r="J206" s="16">
        <v>100.699996948242</v>
      </c>
      <c r="K206" s="16">
        <v>95</v>
      </c>
      <c r="L206" s="16">
        <v>56</v>
      </c>
      <c r="M206" s="16">
        <v>56.209999847412085</v>
      </c>
      <c r="AB206" s="14"/>
    </row>
    <row r="207" spans="1:28" x14ac:dyDescent="0.3">
      <c r="A207" s="7">
        <v>33147</v>
      </c>
      <c r="B207" s="12">
        <v>33147</v>
      </c>
      <c r="C207" s="16">
        <v>77.800003051757798</v>
      </c>
      <c r="D207" s="16">
        <v>83.300003051757798</v>
      </c>
      <c r="E207" s="16">
        <v>39.200000762939503</v>
      </c>
      <c r="F207" s="16">
        <v>90</v>
      </c>
      <c r="G207" s="16">
        <v>140.10000610351599</v>
      </c>
      <c r="H207" s="16">
        <v>66.199996948242202</v>
      </c>
      <c r="I207" s="16">
        <v>72.300003051757798</v>
      </c>
      <c r="J207" s="16">
        <v>73.199996948242202</v>
      </c>
      <c r="K207" s="16">
        <v>60</v>
      </c>
      <c r="L207" s="16">
        <v>57.700000762939503</v>
      </c>
      <c r="M207" s="16">
        <v>75.980001068115271</v>
      </c>
      <c r="AB207" s="14"/>
    </row>
    <row r="208" spans="1:28" x14ac:dyDescent="0.3">
      <c r="A208" s="7">
        <v>33178</v>
      </c>
      <c r="B208" s="12">
        <v>33178</v>
      </c>
      <c r="C208" s="16">
        <v>119.09999847412099</v>
      </c>
      <c r="D208" s="16">
        <v>135</v>
      </c>
      <c r="E208" s="16">
        <v>87.099998474121094</v>
      </c>
      <c r="F208" s="16">
        <v>100.40000152587901</v>
      </c>
      <c r="G208" s="16">
        <v>163.60000610351599</v>
      </c>
      <c r="H208" s="16">
        <v>131</v>
      </c>
      <c r="I208" s="16">
        <v>189.5</v>
      </c>
      <c r="J208" s="16">
        <v>226.30000305175801</v>
      </c>
      <c r="K208" s="16">
        <v>135</v>
      </c>
      <c r="L208" s="16">
        <v>149.10000610351599</v>
      </c>
      <c r="M208" s="16">
        <v>143.61000137329111</v>
      </c>
      <c r="AB208" s="14"/>
    </row>
    <row r="209" spans="1:28" x14ac:dyDescent="0.3">
      <c r="A209" s="7">
        <v>33208</v>
      </c>
      <c r="B209" s="12">
        <v>33208</v>
      </c>
      <c r="C209" s="16">
        <v>137.80000305175801</v>
      </c>
      <c r="D209" s="16">
        <v>178.69999694824199</v>
      </c>
      <c r="E209" s="16">
        <v>156.19999694824199</v>
      </c>
      <c r="F209" s="16">
        <v>141.19999694824199</v>
      </c>
      <c r="G209" s="16">
        <v>158.30000305175801</v>
      </c>
      <c r="H209" s="16">
        <v>149</v>
      </c>
      <c r="I209" s="16">
        <v>162.10000610351599</v>
      </c>
      <c r="J209" s="16">
        <v>151.19999694824199</v>
      </c>
      <c r="K209" s="16">
        <v>160</v>
      </c>
      <c r="L209" s="16">
        <v>176.89999389648401</v>
      </c>
      <c r="M209" s="16">
        <v>157.13999938964838</v>
      </c>
      <c r="AB209" s="14"/>
    </row>
    <row r="210" spans="1:28" x14ac:dyDescent="0.3">
      <c r="A210" s="7">
        <v>33239</v>
      </c>
      <c r="B210" s="12">
        <v>33239</v>
      </c>
      <c r="C210" s="16">
        <v>312.10000610351602</v>
      </c>
      <c r="D210" s="16">
        <v>448</v>
      </c>
      <c r="E210" s="16">
        <v>370.60000610351602</v>
      </c>
      <c r="F210" s="16">
        <v>308</v>
      </c>
      <c r="G210" s="16">
        <v>371.70001220703102</v>
      </c>
      <c r="H210" s="16">
        <v>464</v>
      </c>
      <c r="I210" s="16">
        <v>355</v>
      </c>
      <c r="J210" s="16">
        <v>219</v>
      </c>
      <c r="K210" s="16">
        <v>409.29998779296898</v>
      </c>
      <c r="L210" s="16">
        <v>181.69999694824199</v>
      </c>
      <c r="M210" s="16">
        <v>343.94000091552743</v>
      </c>
      <c r="AB210" s="14"/>
    </row>
    <row r="211" spans="1:28" x14ac:dyDescent="0.3">
      <c r="A211" s="7">
        <v>33270</v>
      </c>
      <c r="B211" s="12">
        <v>33270</v>
      </c>
      <c r="C211" s="16">
        <v>49.5</v>
      </c>
      <c r="D211" s="16">
        <v>69.800003051757798</v>
      </c>
      <c r="E211" s="16">
        <v>179.19999694824199</v>
      </c>
      <c r="F211" s="16">
        <v>153.69999694824199</v>
      </c>
      <c r="G211" s="16">
        <v>254.39999389648401</v>
      </c>
      <c r="H211" s="16">
        <v>201</v>
      </c>
      <c r="I211" s="16">
        <v>195.5</v>
      </c>
      <c r="J211" s="16">
        <v>223.80000305175801</v>
      </c>
      <c r="K211" s="16">
        <v>293.39999389648398</v>
      </c>
      <c r="L211" s="16">
        <v>232.69999694824199</v>
      </c>
      <c r="M211" s="16">
        <v>185.29999847412097</v>
      </c>
      <c r="AB211" s="14"/>
    </row>
    <row r="212" spans="1:28" x14ac:dyDescent="0.3">
      <c r="A212" s="7">
        <v>33298</v>
      </c>
      <c r="B212" s="12">
        <v>33298</v>
      </c>
      <c r="C212" s="16">
        <v>246.60000610351599</v>
      </c>
      <c r="D212" s="16">
        <v>112.800003051758</v>
      </c>
      <c r="E212" s="16">
        <v>234.69999694824199</v>
      </c>
      <c r="F212" s="16">
        <v>160.10000610351599</v>
      </c>
      <c r="G212" s="16">
        <v>177.10000610351599</v>
      </c>
      <c r="H212" s="16">
        <v>328</v>
      </c>
      <c r="I212" s="16">
        <v>207.80000305175801</v>
      </c>
      <c r="J212" s="16">
        <v>230.30000305175801</v>
      </c>
      <c r="K212" s="16">
        <v>308.79998779296898</v>
      </c>
      <c r="L212" s="16">
        <v>295.5</v>
      </c>
      <c r="M212" s="16">
        <v>230.17000122070331</v>
      </c>
      <c r="AB212" s="14"/>
    </row>
    <row r="213" spans="1:28" x14ac:dyDescent="0.3">
      <c r="A213" s="7">
        <v>33329</v>
      </c>
      <c r="B213" s="12">
        <v>33329</v>
      </c>
      <c r="C213" s="16">
        <v>46.900001525878899</v>
      </c>
      <c r="D213" s="16">
        <v>102.300003051758</v>
      </c>
      <c r="E213" s="16">
        <v>136.39999389648401</v>
      </c>
      <c r="F213" s="16">
        <v>151</v>
      </c>
      <c r="G213" s="16">
        <v>84.699996948242202</v>
      </c>
      <c r="H213" s="16">
        <v>146</v>
      </c>
      <c r="I213" s="16">
        <v>100</v>
      </c>
      <c r="J213" s="16">
        <v>147.10000610351599</v>
      </c>
      <c r="K213" s="16">
        <v>71.300003051757798</v>
      </c>
      <c r="L213" s="16">
        <v>133.10000610351599</v>
      </c>
      <c r="M213" s="16">
        <v>111.88000106811528</v>
      </c>
      <c r="AB213" s="14"/>
    </row>
    <row r="214" spans="1:28" x14ac:dyDescent="0.3">
      <c r="A214" s="7">
        <v>33359</v>
      </c>
      <c r="B214" s="12">
        <v>33359</v>
      </c>
      <c r="C214" s="16">
        <v>5.8000001907348597</v>
      </c>
      <c r="D214" s="16">
        <v>0.20000000298023199</v>
      </c>
      <c r="E214" s="16">
        <v>8.5</v>
      </c>
      <c r="F214" s="16">
        <v>10.199999809265099</v>
      </c>
      <c r="G214" s="16">
        <v>4.5999999046325701</v>
      </c>
      <c r="H214" s="16">
        <v>0</v>
      </c>
      <c r="I214" s="16">
        <v>0</v>
      </c>
      <c r="J214" s="16">
        <v>0</v>
      </c>
      <c r="K214" s="16">
        <v>0</v>
      </c>
      <c r="L214" s="16">
        <v>0</v>
      </c>
      <c r="M214" s="16">
        <v>2.9299999907612757</v>
      </c>
      <c r="AB214" s="14"/>
    </row>
    <row r="215" spans="1:28" x14ac:dyDescent="0.3">
      <c r="A215" s="7">
        <v>33390</v>
      </c>
      <c r="B215" s="12">
        <v>33390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AB215" s="14"/>
    </row>
    <row r="216" spans="1:28" x14ac:dyDescent="0.3">
      <c r="A216" s="7">
        <v>33420</v>
      </c>
      <c r="B216" s="12">
        <v>33420</v>
      </c>
      <c r="C216" s="16">
        <v>0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AB216" s="14"/>
    </row>
    <row r="217" spans="1:28" x14ac:dyDescent="0.3">
      <c r="A217" s="7">
        <v>33451</v>
      </c>
      <c r="B217" s="12">
        <v>33451</v>
      </c>
      <c r="C217" s="16">
        <v>0</v>
      </c>
      <c r="D217" s="16">
        <v>0</v>
      </c>
      <c r="E217" s="16">
        <v>0</v>
      </c>
      <c r="F217" s="16">
        <v>0</v>
      </c>
      <c r="G217" s="16">
        <v>3.0999999046325701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0.30999999046325699</v>
      </c>
      <c r="AB217" s="14"/>
    </row>
    <row r="218" spans="1:28" x14ac:dyDescent="0.3">
      <c r="A218" s="7">
        <v>33482</v>
      </c>
      <c r="B218" s="12">
        <v>33482</v>
      </c>
      <c r="C218" s="16">
        <v>17</v>
      </c>
      <c r="D218" s="16">
        <v>25</v>
      </c>
      <c r="E218" s="16">
        <v>55.299999237060497</v>
      </c>
      <c r="F218" s="16">
        <v>137</v>
      </c>
      <c r="G218" s="16">
        <v>49</v>
      </c>
      <c r="H218" s="16">
        <v>41</v>
      </c>
      <c r="I218" s="16">
        <v>21.600000381469702</v>
      </c>
      <c r="J218" s="16">
        <v>71.5</v>
      </c>
      <c r="K218" s="16">
        <v>6</v>
      </c>
      <c r="L218" s="16">
        <v>27.700000762939499</v>
      </c>
      <c r="M218" s="16">
        <v>45.110000038146971</v>
      </c>
      <c r="AB218" s="14"/>
    </row>
    <row r="219" spans="1:28" x14ac:dyDescent="0.3">
      <c r="A219" s="7">
        <v>33512</v>
      </c>
      <c r="B219" s="12">
        <v>33512</v>
      </c>
      <c r="C219" s="16">
        <v>22.399999618530298</v>
      </c>
      <c r="D219" s="16">
        <v>12.800000190734901</v>
      </c>
      <c r="E219" s="16">
        <v>3.5</v>
      </c>
      <c r="F219" s="16">
        <v>112.09999847412099</v>
      </c>
      <c r="G219" s="16">
        <v>50.700000762939503</v>
      </c>
      <c r="H219" s="16">
        <v>87.5</v>
      </c>
      <c r="I219" s="16">
        <v>49</v>
      </c>
      <c r="J219" s="16">
        <v>38.200000762939503</v>
      </c>
      <c r="K219" s="16">
        <v>39.299999237060497</v>
      </c>
      <c r="L219" s="16">
        <v>55.5</v>
      </c>
      <c r="M219" s="16">
        <v>47.099999904632568</v>
      </c>
      <c r="AB219" s="14"/>
    </row>
    <row r="220" spans="1:28" x14ac:dyDescent="0.3">
      <c r="A220" s="7">
        <v>33543</v>
      </c>
      <c r="B220" s="12">
        <v>33543</v>
      </c>
      <c r="C220" s="16">
        <v>185.80000305175801</v>
      </c>
      <c r="D220" s="16">
        <v>228.89999389648401</v>
      </c>
      <c r="E220" s="16">
        <v>287.29998779296898</v>
      </c>
      <c r="F220" s="16">
        <v>249.19999694824199</v>
      </c>
      <c r="G220" s="16">
        <v>212.89999389648401</v>
      </c>
      <c r="H220" s="16">
        <v>189</v>
      </c>
      <c r="I220" s="16">
        <v>289.5</v>
      </c>
      <c r="J220" s="16">
        <v>182.10000610351599</v>
      </c>
      <c r="K220" s="16">
        <v>196</v>
      </c>
      <c r="L220" s="16">
        <v>244.89999389648401</v>
      </c>
      <c r="M220" s="16">
        <v>226.55999755859369</v>
      </c>
      <c r="AB220" s="14"/>
    </row>
    <row r="221" spans="1:28" x14ac:dyDescent="0.3">
      <c r="A221" s="7">
        <v>33573</v>
      </c>
      <c r="B221" s="12">
        <v>33573</v>
      </c>
      <c r="C221" s="16">
        <v>156.60000610351599</v>
      </c>
      <c r="D221" s="16">
        <v>233.30000305175801</v>
      </c>
      <c r="E221" s="16">
        <v>145.30000305175801</v>
      </c>
      <c r="F221" s="16">
        <v>176.5</v>
      </c>
      <c r="G221" s="16">
        <v>204.60000610351599</v>
      </c>
      <c r="H221" s="16">
        <v>216</v>
      </c>
      <c r="I221" s="16">
        <v>331.39999389648398</v>
      </c>
      <c r="J221" s="16">
        <v>258.79998779296898</v>
      </c>
      <c r="K221" s="16">
        <v>275</v>
      </c>
      <c r="L221" s="16">
        <v>322.29998779296898</v>
      </c>
      <c r="M221" s="16">
        <v>231.97999877929698</v>
      </c>
      <c r="AB221" s="14"/>
    </row>
    <row r="222" spans="1:28" x14ac:dyDescent="0.3">
      <c r="A222" s="7">
        <v>33604</v>
      </c>
      <c r="B222" s="12">
        <v>33604</v>
      </c>
      <c r="C222" s="16">
        <v>408.39999389648398</v>
      </c>
      <c r="D222" s="16">
        <v>442.20001220703102</v>
      </c>
      <c r="E222" s="16">
        <v>359.70001220703102</v>
      </c>
      <c r="F222" s="16">
        <v>260.5</v>
      </c>
      <c r="G222" s="16">
        <v>395.79998779296898</v>
      </c>
      <c r="H222" s="16">
        <v>558</v>
      </c>
      <c r="I222" s="16">
        <v>462.70001220703102</v>
      </c>
      <c r="J222" s="16">
        <v>335</v>
      </c>
      <c r="K222" s="16">
        <v>181</v>
      </c>
      <c r="L222" s="16">
        <v>384.20001220703102</v>
      </c>
      <c r="M222" s="16">
        <v>378.75000305175774</v>
      </c>
      <c r="AB222" s="14"/>
    </row>
    <row r="223" spans="1:28" x14ac:dyDescent="0.3">
      <c r="A223" s="7">
        <v>33635</v>
      </c>
      <c r="B223" s="12">
        <v>33635</v>
      </c>
      <c r="C223" s="16">
        <v>270</v>
      </c>
      <c r="D223" s="16">
        <v>313.60000610351602</v>
      </c>
      <c r="E223" s="16">
        <v>391.5</v>
      </c>
      <c r="F223" s="16">
        <v>392</v>
      </c>
      <c r="G223" s="16">
        <v>420.5</v>
      </c>
      <c r="H223" s="16">
        <v>426.60000610351602</v>
      </c>
      <c r="I223" s="16">
        <v>528</v>
      </c>
      <c r="J223" s="16">
        <v>360</v>
      </c>
      <c r="K223" s="16">
        <v>265.20001220703102</v>
      </c>
      <c r="L223" s="16">
        <v>328.70001220703102</v>
      </c>
      <c r="M223" s="16">
        <v>369.61000366210948</v>
      </c>
      <c r="AB223" s="14"/>
    </row>
    <row r="224" spans="1:28" x14ac:dyDescent="0.3">
      <c r="A224" s="7">
        <v>33664</v>
      </c>
      <c r="B224" s="12">
        <v>33664</v>
      </c>
      <c r="C224" s="16">
        <v>19.200000762939499</v>
      </c>
      <c r="D224" s="16">
        <v>17.700000762939499</v>
      </c>
      <c r="E224" s="16">
        <v>77.099998474121094</v>
      </c>
      <c r="F224" s="16">
        <v>97.5</v>
      </c>
      <c r="G224" s="16">
        <v>32.5</v>
      </c>
      <c r="H224" s="16">
        <v>132</v>
      </c>
      <c r="I224" s="16">
        <v>0.5</v>
      </c>
      <c r="J224" s="16">
        <v>90.099998474121094</v>
      </c>
      <c r="K224" s="16">
        <v>104</v>
      </c>
      <c r="L224" s="16">
        <v>125</v>
      </c>
      <c r="M224" s="16">
        <v>69.559999847412115</v>
      </c>
      <c r="AB224" s="14"/>
    </row>
    <row r="225" spans="1:28" x14ac:dyDescent="0.3">
      <c r="A225" s="7">
        <v>33695</v>
      </c>
      <c r="B225" s="12">
        <v>33695</v>
      </c>
      <c r="C225" s="16">
        <v>58.5</v>
      </c>
      <c r="D225" s="16">
        <v>132.39999389648401</v>
      </c>
      <c r="E225" s="16">
        <v>41.799999237060497</v>
      </c>
      <c r="F225" s="16">
        <v>77</v>
      </c>
      <c r="G225" s="16">
        <v>60</v>
      </c>
      <c r="H225" s="16">
        <v>90</v>
      </c>
      <c r="I225" s="16">
        <v>81</v>
      </c>
      <c r="J225" s="16">
        <v>79.099998474121094</v>
      </c>
      <c r="K225" s="16">
        <v>97.699996948242202</v>
      </c>
      <c r="L225" s="16">
        <v>125.800003051758</v>
      </c>
      <c r="M225" s="16">
        <v>84.329999160766576</v>
      </c>
      <c r="AB225" s="14"/>
    </row>
    <row r="226" spans="1:28" x14ac:dyDescent="0.3">
      <c r="A226" s="7">
        <v>33725</v>
      </c>
      <c r="B226" s="12">
        <v>33725</v>
      </c>
      <c r="C226" s="16">
        <v>5</v>
      </c>
      <c r="D226" s="16">
        <v>0</v>
      </c>
      <c r="E226" s="16">
        <v>0</v>
      </c>
      <c r="F226" s="16">
        <v>7</v>
      </c>
      <c r="G226" s="16">
        <v>0</v>
      </c>
      <c r="H226" s="16">
        <v>29</v>
      </c>
      <c r="I226" s="16">
        <v>19.100000381469702</v>
      </c>
      <c r="J226" s="16">
        <v>6</v>
      </c>
      <c r="K226" s="16">
        <v>11</v>
      </c>
      <c r="L226" s="16">
        <v>7.0999999046325701</v>
      </c>
      <c r="M226" s="16">
        <v>8.420000028610227</v>
      </c>
      <c r="AB226" s="14"/>
    </row>
    <row r="227" spans="1:28" x14ac:dyDescent="0.3">
      <c r="A227" s="7">
        <v>33756</v>
      </c>
      <c r="B227" s="12">
        <v>33756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3</v>
      </c>
      <c r="I227" s="16">
        <v>23.100000381469702</v>
      </c>
      <c r="J227" s="16">
        <v>0</v>
      </c>
      <c r="K227" s="16">
        <v>0</v>
      </c>
      <c r="L227" s="16">
        <v>0</v>
      </c>
      <c r="M227" s="16">
        <v>2.6100000381469703</v>
      </c>
      <c r="AB227" s="14"/>
    </row>
    <row r="228" spans="1:28" x14ac:dyDescent="0.3">
      <c r="A228" s="7">
        <v>33786</v>
      </c>
      <c r="B228" s="12">
        <v>33786</v>
      </c>
      <c r="C228" s="16">
        <v>0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AB228" s="14"/>
    </row>
    <row r="229" spans="1:28" x14ac:dyDescent="0.3">
      <c r="A229" s="7">
        <v>33817</v>
      </c>
      <c r="B229" s="12">
        <v>33817</v>
      </c>
      <c r="C229" s="16">
        <v>0</v>
      </c>
      <c r="D229" s="16">
        <v>0</v>
      </c>
      <c r="E229" s="16">
        <v>5.8000001907348597</v>
      </c>
      <c r="F229" s="16">
        <v>15.6000003814697</v>
      </c>
      <c r="G229" s="16">
        <v>1.20000004768372</v>
      </c>
      <c r="H229" s="16">
        <v>5</v>
      </c>
      <c r="I229" s="16">
        <v>4.1999998092651403</v>
      </c>
      <c r="J229" s="16">
        <v>39.599998474121101</v>
      </c>
      <c r="K229" s="16">
        <v>7.3000001907348597</v>
      </c>
      <c r="L229" s="16">
        <v>22.100000381469702</v>
      </c>
      <c r="M229" s="16">
        <v>10.079999947547908</v>
      </c>
      <c r="AB229" s="14"/>
    </row>
    <row r="230" spans="1:28" x14ac:dyDescent="0.3">
      <c r="A230" s="7">
        <v>33848</v>
      </c>
      <c r="B230" s="12">
        <v>33848</v>
      </c>
      <c r="C230" s="16">
        <v>20.399999618530298</v>
      </c>
      <c r="D230" s="16">
        <v>10.3999996185303</v>
      </c>
      <c r="E230" s="16">
        <v>35.900001525878899</v>
      </c>
      <c r="F230" s="16">
        <v>27.200000762939499</v>
      </c>
      <c r="G230" s="16">
        <v>32.5</v>
      </c>
      <c r="H230" s="16">
        <v>61</v>
      </c>
      <c r="I230" s="16">
        <v>44.299999237060497</v>
      </c>
      <c r="J230" s="16">
        <v>110</v>
      </c>
      <c r="K230" s="16">
        <v>50.799999237060497</v>
      </c>
      <c r="L230" s="16">
        <v>22.299999237060501</v>
      </c>
      <c r="M230" s="16">
        <v>41.479999923706046</v>
      </c>
      <c r="AB230" s="14"/>
    </row>
    <row r="231" spans="1:28" x14ac:dyDescent="0.3">
      <c r="A231" s="7">
        <v>33878</v>
      </c>
      <c r="B231" s="12">
        <v>33878</v>
      </c>
      <c r="C231" s="16">
        <v>99.599998474121094</v>
      </c>
      <c r="D231" s="16">
        <v>97.800003051757798</v>
      </c>
      <c r="E231" s="16">
        <v>88.199996948242202</v>
      </c>
      <c r="F231" s="16">
        <v>154.80000305175801</v>
      </c>
      <c r="G231" s="16">
        <v>148.5</v>
      </c>
      <c r="H231" s="16">
        <v>173</v>
      </c>
      <c r="I231" s="16">
        <v>146.60000610351599</v>
      </c>
      <c r="J231" s="16">
        <v>207.80000305175801</v>
      </c>
      <c r="K231" s="16">
        <v>234.89999389648401</v>
      </c>
      <c r="L231" s="16">
        <v>106</v>
      </c>
      <c r="M231" s="16">
        <v>145.72000045776369</v>
      </c>
      <c r="AB231" s="14"/>
    </row>
    <row r="232" spans="1:28" x14ac:dyDescent="0.3">
      <c r="A232" s="7">
        <v>33909</v>
      </c>
      <c r="B232" s="12">
        <v>33909</v>
      </c>
      <c r="C232" s="16">
        <v>153.80000305175801</v>
      </c>
      <c r="D232" s="16">
        <v>145</v>
      </c>
      <c r="E232" s="16">
        <v>286.20001220703102</v>
      </c>
      <c r="F232" s="16">
        <v>323.20001220703102</v>
      </c>
      <c r="G232" s="16">
        <v>372</v>
      </c>
      <c r="H232" s="16">
        <v>363.20001220703102</v>
      </c>
      <c r="I232" s="16">
        <v>324.5</v>
      </c>
      <c r="J232" s="16">
        <v>209.60000610351599</v>
      </c>
      <c r="K232" s="16">
        <v>262.70001220703102</v>
      </c>
      <c r="L232" s="16">
        <v>276.89999389648398</v>
      </c>
      <c r="M232" s="16">
        <v>271.71000518798826</v>
      </c>
      <c r="AB232" s="14"/>
    </row>
    <row r="233" spans="1:28" x14ac:dyDescent="0.3">
      <c r="A233" s="7">
        <v>33939</v>
      </c>
      <c r="B233" s="12">
        <v>33939</v>
      </c>
      <c r="C233" s="16">
        <v>278.29998779296898</v>
      </c>
      <c r="D233" s="16">
        <v>292.70001220703102</v>
      </c>
      <c r="E233" s="16">
        <v>269.89999389648398</v>
      </c>
      <c r="F233" s="16">
        <v>444</v>
      </c>
      <c r="G233" s="16">
        <v>450.89999389648398</v>
      </c>
      <c r="H233" s="16">
        <v>556.59997558593795</v>
      </c>
      <c r="I233" s="16">
        <v>369.10000610351602</v>
      </c>
      <c r="J233" s="16">
        <v>483.89999389648398</v>
      </c>
      <c r="K233" s="16">
        <v>366.10000610351602</v>
      </c>
      <c r="L233" s="16">
        <v>265.5</v>
      </c>
      <c r="M233" s="16">
        <v>377.69999694824219</v>
      </c>
      <c r="AB233" s="14"/>
    </row>
    <row r="234" spans="1:28" x14ac:dyDescent="0.3">
      <c r="A234" s="7">
        <v>33970</v>
      </c>
      <c r="B234" s="12">
        <v>33970</v>
      </c>
      <c r="C234" s="16">
        <v>85.800003051757798</v>
      </c>
      <c r="D234" s="16">
        <v>130.19999694824199</v>
      </c>
      <c r="E234" s="16">
        <v>29.600000381469702</v>
      </c>
      <c r="F234" s="16">
        <v>107.09999847412099</v>
      </c>
      <c r="G234" s="16">
        <v>116.90000152587901</v>
      </c>
      <c r="H234" s="16">
        <v>88</v>
      </c>
      <c r="I234" s="16">
        <v>132.39999389648401</v>
      </c>
      <c r="J234" s="16">
        <v>154.5</v>
      </c>
      <c r="K234" s="16">
        <v>117.59999847412099</v>
      </c>
      <c r="L234" s="16">
        <v>48.700000762939503</v>
      </c>
      <c r="M234" s="16">
        <v>101.0799993515014</v>
      </c>
      <c r="AB234" s="14"/>
    </row>
    <row r="235" spans="1:28" x14ac:dyDescent="0.3">
      <c r="A235" s="7">
        <v>34001</v>
      </c>
      <c r="B235" s="12">
        <v>34001</v>
      </c>
      <c r="C235" s="16">
        <v>199.60000610351599</v>
      </c>
      <c r="D235" s="16">
        <v>202.60000610351599</v>
      </c>
      <c r="E235" s="16">
        <v>277</v>
      </c>
      <c r="F235" s="16">
        <v>248.30000305175801</v>
      </c>
      <c r="G235" s="16">
        <v>343.29998779296898</v>
      </c>
      <c r="H235" s="16">
        <v>238</v>
      </c>
      <c r="I235" s="16">
        <v>26.700000762939499</v>
      </c>
      <c r="J235" s="16">
        <v>240</v>
      </c>
      <c r="K235" s="16">
        <v>253.69999694824199</v>
      </c>
      <c r="L235" s="16">
        <v>211.39999389648401</v>
      </c>
      <c r="M235" s="16">
        <v>224.05999946594244</v>
      </c>
      <c r="AB235" s="14"/>
    </row>
    <row r="236" spans="1:28" x14ac:dyDescent="0.3">
      <c r="A236" s="7">
        <v>34029</v>
      </c>
      <c r="B236" s="12">
        <v>34029</v>
      </c>
      <c r="C236" s="16">
        <v>49.5</v>
      </c>
      <c r="D236" s="16">
        <v>22.600000381469702</v>
      </c>
      <c r="E236" s="16">
        <v>13.5</v>
      </c>
      <c r="F236" s="16">
        <v>12</v>
      </c>
      <c r="G236" s="16">
        <v>9.8999996185302699</v>
      </c>
      <c r="H236" s="16">
        <v>75</v>
      </c>
      <c r="I236" s="16">
        <v>0</v>
      </c>
      <c r="J236" s="16">
        <v>92</v>
      </c>
      <c r="K236" s="16">
        <v>18.600000381469702</v>
      </c>
      <c r="L236" s="16">
        <v>3</v>
      </c>
      <c r="M236" s="16">
        <v>29.610000038146971</v>
      </c>
      <c r="AB236" s="14"/>
    </row>
    <row r="237" spans="1:28" x14ac:dyDescent="0.3">
      <c r="A237" s="7">
        <v>34060</v>
      </c>
      <c r="B237" s="12">
        <v>34060</v>
      </c>
      <c r="C237" s="16">
        <v>66.099998474121094</v>
      </c>
      <c r="D237" s="16">
        <v>111.800003051758</v>
      </c>
      <c r="E237" s="16">
        <v>111.699996948242</v>
      </c>
      <c r="F237" s="16">
        <v>36.200000762939503</v>
      </c>
      <c r="G237" s="16">
        <v>89.5</v>
      </c>
      <c r="H237" s="16">
        <v>41</v>
      </c>
      <c r="I237" s="16">
        <v>51.400001525878899</v>
      </c>
      <c r="J237" s="16">
        <v>79.400001525878906</v>
      </c>
      <c r="K237" s="16">
        <v>49.799999237060497</v>
      </c>
      <c r="L237" s="16">
        <v>89.5</v>
      </c>
      <c r="M237" s="16">
        <v>72.640000152587888</v>
      </c>
      <c r="AB237" s="14"/>
    </row>
    <row r="238" spans="1:28" x14ac:dyDescent="0.3">
      <c r="A238" s="7">
        <v>34090</v>
      </c>
      <c r="B238" s="12">
        <v>34090</v>
      </c>
      <c r="C238" s="16">
        <v>7.9000000953674299</v>
      </c>
      <c r="D238" s="16">
        <v>17.700000762939499</v>
      </c>
      <c r="E238" s="16">
        <v>66.099998474121094</v>
      </c>
      <c r="F238" s="16">
        <v>76.5</v>
      </c>
      <c r="G238" s="16">
        <v>32.799999237060497</v>
      </c>
      <c r="H238" s="16">
        <v>70</v>
      </c>
      <c r="I238" s="16">
        <v>35.900001525878899</v>
      </c>
      <c r="J238" s="16">
        <v>50</v>
      </c>
      <c r="K238" s="16">
        <v>45.400001525878899</v>
      </c>
      <c r="L238" s="16">
        <v>34</v>
      </c>
      <c r="M238" s="16">
        <v>43.630000162124631</v>
      </c>
      <c r="AB238" s="14"/>
    </row>
    <row r="239" spans="1:28" x14ac:dyDescent="0.3">
      <c r="A239" s="7">
        <v>34121</v>
      </c>
      <c r="B239" s="12">
        <v>34121</v>
      </c>
      <c r="C239" s="16">
        <v>0</v>
      </c>
      <c r="D239" s="16">
        <v>0</v>
      </c>
      <c r="E239" s="16">
        <v>10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5.0999999046325701</v>
      </c>
      <c r="M239" s="16">
        <v>1.5099999904632571</v>
      </c>
      <c r="AB239" s="14"/>
    </row>
    <row r="240" spans="1:28" x14ac:dyDescent="0.3">
      <c r="A240" s="7">
        <v>34151</v>
      </c>
      <c r="B240" s="12">
        <v>34151</v>
      </c>
      <c r="C240" s="16">
        <v>0</v>
      </c>
      <c r="D240" s="16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AB240" s="14"/>
    </row>
    <row r="241" spans="1:28" x14ac:dyDescent="0.3">
      <c r="A241" s="7">
        <v>34182</v>
      </c>
      <c r="B241" s="12">
        <v>34182</v>
      </c>
      <c r="C241" s="16">
        <v>1</v>
      </c>
      <c r="D241" s="16">
        <v>0.10000000149011599</v>
      </c>
      <c r="E241" s="16">
        <v>21</v>
      </c>
      <c r="F241" s="16">
        <v>0.20000000298023199</v>
      </c>
      <c r="G241" s="16">
        <v>0</v>
      </c>
      <c r="H241" s="16">
        <v>2</v>
      </c>
      <c r="I241" s="16">
        <v>0</v>
      </c>
      <c r="J241" s="16">
        <v>2</v>
      </c>
      <c r="K241" s="16">
        <v>3.0999999046325701</v>
      </c>
      <c r="L241" s="16">
        <v>11</v>
      </c>
      <c r="M241" s="16">
        <v>4.0399999909102915</v>
      </c>
      <c r="AB241" s="14"/>
    </row>
    <row r="242" spans="1:28" x14ac:dyDescent="0.3">
      <c r="A242" s="7">
        <v>34213</v>
      </c>
      <c r="B242" s="12">
        <v>34213</v>
      </c>
      <c r="C242" s="16">
        <v>123.800003051758</v>
      </c>
      <c r="D242" s="16">
        <v>58.099998474121101</v>
      </c>
      <c r="E242" s="16">
        <v>62.5</v>
      </c>
      <c r="F242" s="16">
        <v>54.400001525878899</v>
      </c>
      <c r="G242" s="16">
        <v>57.400001525878899</v>
      </c>
      <c r="H242" s="16">
        <v>37</v>
      </c>
      <c r="I242" s="16">
        <v>21.299999237060501</v>
      </c>
      <c r="J242" s="16">
        <v>125.40000152587901</v>
      </c>
      <c r="K242" s="16">
        <v>15.800000190734901</v>
      </c>
      <c r="L242" s="16">
        <v>67.699996948242202</v>
      </c>
      <c r="M242" s="16">
        <v>62.340000247955345</v>
      </c>
      <c r="AB242" s="14"/>
    </row>
    <row r="243" spans="1:28" x14ac:dyDescent="0.3">
      <c r="A243" s="7">
        <v>34243</v>
      </c>
      <c r="B243" s="12">
        <v>34243</v>
      </c>
      <c r="C243" s="16">
        <v>76.099998474121094</v>
      </c>
      <c r="D243" s="16">
        <v>39</v>
      </c>
      <c r="E243" s="16">
        <v>45.5</v>
      </c>
      <c r="F243" s="16">
        <v>26</v>
      </c>
      <c r="G243" s="16">
        <v>59.299999237060497</v>
      </c>
      <c r="H243" s="16">
        <v>84</v>
      </c>
      <c r="I243" s="16">
        <v>89.800003051757798</v>
      </c>
      <c r="J243" s="16">
        <v>62.700000762939503</v>
      </c>
      <c r="K243" s="16">
        <v>39.200000762939503</v>
      </c>
      <c r="L243" s="16">
        <v>60.200000762939503</v>
      </c>
      <c r="M243" s="16">
        <v>58.180000305175781</v>
      </c>
      <c r="AB243" s="14"/>
    </row>
    <row r="244" spans="1:28" x14ac:dyDescent="0.3">
      <c r="A244" s="7">
        <v>34274</v>
      </c>
      <c r="B244" s="12">
        <v>34274</v>
      </c>
      <c r="C244" s="16">
        <v>73</v>
      </c>
      <c r="D244" s="16">
        <v>112</v>
      </c>
      <c r="E244" s="16">
        <v>158.60000610351599</v>
      </c>
      <c r="F244" s="16">
        <v>169.69999694824199</v>
      </c>
      <c r="G244" s="16">
        <v>138.69999694824199</v>
      </c>
      <c r="H244" s="16">
        <v>216</v>
      </c>
      <c r="I244" s="16">
        <v>54</v>
      </c>
      <c r="J244" s="16">
        <v>158.89999389648401</v>
      </c>
      <c r="K244" s="16">
        <v>122.09999847412099</v>
      </c>
      <c r="L244" s="16">
        <v>79.300003051757798</v>
      </c>
      <c r="M244" s="16">
        <v>128.22999954223627</v>
      </c>
      <c r="AB244" s="14"/>
    </row>
    <row r="245" spans="1:28" x14ac:dyDescent="0.3">
      <c r="A245" s="7">
        <v>34304</v>
      </c>
      <c r="B245" s="12">
        <v>34304</v>
      </c>
      <c r="C245" s="16">
        <v>134.5</v>
      </c>
      <c r="D245" s="16">
        <v>230.60000610351599</v>
      </c>
      <c r="E245" s="16">
        <v>320.20001220703102</v>
      </c>
      <c r="F245" s="16">
        <v>240.80000305175801</v>
      </c>
      <c r="G245" s="16">
        <v>238.69999694824199</v>
      </c>
      <c r="H245" s="16">
        <v>270.79998779296898</v>
      </c>
      <c r="I245" s="16">
        <v>246.5</v>
      </c>
      <c r="J245" s="16">
        <v>276.89999389648398</v>
      </c>
      <c r="K245" s="16">
        <v>220.39999389648401</v>
      </c>
      <c r="L245" s="16">
        <v>382.60000610351602</v>
      </c>
      <c r="M245" s="16">
        <v>256.2</v>
      </c>
      <c r="AB245" s="14"/>
    </row>
    <row r="246" spans="1:28" x14ac:dyDescent="0.3">
      <c r="A246" s="7">
        <v>34335</v>
      </c>
      <c r="B246" s="12">
        <v>34335</v>
      </c>
      <c r="C246" s="16">
        <v>199.69999694824199</v>
      </c>
      <c r="D246" s="16">
        <v>283</v>
      </c>
      <c r="E246" s="16">
        <v>260.29998779296898</v>
      </c>
      <c r="F246" s="16">
        <v>190.19999694824199</v>
      </c>
      <c r="G246" s="16">
        <v>226.39999389648401</v>
      </c>
      <c r="H246" s="16">
        <v>269.70001220703102</v>
      </c>
      <c r="I246" s="16" t="s">
        <v>50</v>
      </c>
      <c r="J246" s="16">
        <v>262.60000610351602</v>
      </c>
      <c r="K246" s="16">
        <v>137.19999694824199</v>
      </c>
      <c r="L246" s="16">
        <v>380.20001220703102</v>
      </c>
      <c r="M246" s="16">
        <v>245.47777811686188</v>
      </c>
      <c r="AB246" s="14"/>
    </row>
    <row r="247" spans="1:28" x14ac:dyDescent="0.3">
      <c r="A247" s="7">
        <v>34366</v>
      </c>
      <c r="B247" s="12">
        <v>34366</v>
      </c>
      <c r="C247" s="16">
        <v>134.80000305175801</v>
      </c>
      <c r="D247" s="16">
        <v>227.89999389648401</v>
      </c>
      <c r="E247" s="16">
        <v>221.30000305175801</v>
      </c>
      <c r="F247" s="16">
        <v>101.300003051758</v>
      </c>
      <c r="G247" s="16">
        <v>106.800003051758</v>
      </c>
      <c r="H247" s="16">
        <v>133.10000610351599</v>
      </c>
      <c r="I247" s="16" t="s">
        <v>50</v>
      </c>
      <c r="J247" s="16">
        <v>240.30000305175801</v>
      </c>
      <c r="K247" s="16">
        <v>218.89999389648401</v>
      </c>
      <c r="L247" s="16">
        <v>96.5</v>
      </c>
      <c r="M247" s="16">
        <v>164.54444546169711</v>
      </c>
      <c r="AB247" s="14"/>
    </row>
    <row r="248" spans="1:28" x14ac:dyDescent="0.3">
      <c r="A248" s="7">
        <v>34394</v>
      </c>
      <c r="B248" s="12">
        <v>34394</v>
      </c>
      <c r="C248" s="16">
        <v>177.39999389648401</v>
      </c>
      <c r="D248" s="16">
        <v>192</v>
      </c>
      <c r="E248" s="16">
        <v>301.89999389648398</v>
      </c>
      <c r="F248" s="16">
        <v>206.80000305175801</v>
      </c>
      <c r="G248" s="16">
        <v>327.5</v>
      </c>
      <c r="H248" s="16">
        <v>355.79998779296898</v>
      </c>
      <c r="I248" s="16" t="s">
        <v>50</v>
      </c>
      <c r="J248" s="16">
        <v>326.70001220703102</v>
      </c>
      <c r="K248" s="16">
        <v>262.29998779296898</v>
      </c>
      <c r="L248" s="16">
        <v>355.79998779296898</v>
      </c>
      <c r="M248" s="16">
        <v>278.46666293674048</v>
      </c>
      <c r="AB248" s="14"/>
    </row>
    <row r="249" spans="1:28" x14ac:dyDescent="0.3">
      <c r="A249" s="7">
        <v>34425</v>
      </c>
      <c r="B249" s="12">
        <v>34425</v>
      </c>
      <c r="C249" s="16">
        <v>59</v>
      </c>
      <c r="D249" s="16">
        <v>160</v>
      </c>
      <c r="E249" s="16">
        <v>143.80000305175801</v>
      </c>
      <c r="F249" s="16">
        <v>129.69999694824199</v>
      </c>
      <c r="G249" s="16">
        <v>129.30000305175801</v>
      </c>
      <c r="H249" s="16">
        <v>157.5</v>
      </c>
      <c r="I249" s="16" t="s">
        <v>50</v>
      </c>
      <c r="J249" s="16">
        <v>128.10000610351599</v>
      </c>
      <c r="K249" s="16">
        <v>130</v>
      </c>
      <c r="L249" s="16">
        <v>30.299999237060501</v>
      </c>
      <c r="M249" s="16">
        <v>118.63333426581494</v>
      </c>
      <c r="AB249" s="14"/>
    </row>
    <row r="250" spans="1:28" x14ac:dyDescent="0.3">
      <c r="A250" s="7">
        <v>34455</v>
      </c>
      <c r="B250" s="12">
        <v>34455</v>
      </c>
      <c r="C250" s="16">
        <v>0</v>
      </c>
      <c r="D250" s="16">
        <v>38.299999237060497</v>
      </c>
      <c r="E250" s="16">
        <v>4.5999999046325701</v>
      </c>
      <c r="F250" s="16">
        <v>4</v>
      </c>
      <c r="G250" s="16">
        <v>0</v>
      </c>
      <c r="H250" s="16">
        <v>8</v>
      </c>
      <c r="I250" s="16" t="s">
        <v>50</v>
      </c>
      <c r="J250" s="16">
        <v>42.900001525878899</v>
      </c>
      <c r="K250" s="16">
        <v>0</v>
      </c>
      <c r="L250" s="16">
        <v>32.099998474121101</v>
      </c>
      <c r="M250" s="16">
        <v>14.433333237965895</v>
      </c>
      <c r="AB250" s="14"/>
    </row>
    <row r="251" spans="1:28" x14ac:dyDescent="0.3">
      <c r="A251" s="7">
        <v>34486</v>
      </c>
      <c r="B251" s="12">
        <v>34486</v>
      </c>
      <c r="C251" s="16">
        <v>0</v>
      </c>
      <c r="D251" s="16">
        <v>4.6999998092651403</v>
      </c>
      <c r="E251" s="16">
        <v>9.1999998092651403</v>
      </c>
      <c r="F251" s="16">
        <v>55.599998474121101</v>
      </c>
      <c r="G251" s="16">
        <v>36.299999237060497</v>
      </c>
      <c r="H251" s="16">
        <v>42</v>
      </c>
      <c r="I251" s="16" t="s">
        <v>50</v>
      </c>
      <c r="J251" s="16">
        <v>22.600000381469702</v>
      </c>
      <c r="K251" s="16">
        <v>9.1000003814697301</v>
      </c>
      <c r="L251" s="16">
        <v>26</v>
      </c>
      <c r="M251" s="16">
        <v>22.833333121405701</v>
      </c>
      <c r="AB251" s="14"/>
    </row>
    <row r="252" spans="1:28" x14ac:dyDescent="0.3">
      <c r="A252" s="7">
        <v>34516</v>
      </c>
      <c r="B252" s="12">
        <v>34516</v>
      </c>
      <c r="C252" s="16">
        <v>0</v>
      </c>
      <c r="D252" s="16">
        <v>0</v>
      </c>
      <c r="E252" s="16">
        <v>0</v>
      </c>
      <c r="F252" s="16">
        <v>0.20000000298023199</v>
      </c>
      <c r="G252" s="16">
        <v>0</v>
      </c>
      <c r="H252" s="16">
        <v>0</v>
      </c>
      <c r="I252" s="16" t="s">
        <v>50</v>
      </c>
      <c r="J252" s="16">
        <v>3</v>
      </c>
      <c r="K252" s="16">
        <v>0</v>
      </c>
      <c r="L252" s="16">
        <v>0</v>
      </c>
      <c r="M252" s="16">
        <v>0.35555555588669241</v>
      </c>
      <c r="AB252" s="14"/>
    </row>
    <row r="253" spans="1:28" x14ac:dyDescent="0.3">
      <c r="A253" s="7">
        <v>34547</v>
      </c>
      <c r="B253" s="12">
        <v>34547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16">
        <v>0</v>
      </c>
      <c r="I253" s="16" t="s">
        <v>50</v>
      </c>
      <c r="J253" s="16">
        <v>0</v>
      </c>
      <c r="K253" s="16">
        <v>0</v>
      </c>
      <c r="L253" s="16">
        <v>0</v>
      </c>
      <c r="M253" s="16">
        <v>0</v>
      </c>
      <c r="AB253" s="14"/>
    </row>
    <row r="254" spans="1:28" x14ac:dyDescent="0.3">
      <c r="A254" s="7">
        <v>34578</v>
      </c>
      <c r="B254" s="12">
        <v>34578</v>
      </c>
      <c r="C254" s="16">
        <v>0</v>
      </c>
      <c r="D254" s="16">
        <v>0</v>
      </c>
      <c r="E254" s="16">
        <v>0</v>
      </c>
      <c r="F254" s="16">
        <v>0</v>
      </c>
      <c r="G254" s="16">
        <v>0</v>
      </c>
      <c r="H254" s="16">
        <v>0</v>
      </c>
      <c r="I254" s="16" t="s">
        <v>50</v>
      </c>
      <c r="J254" s="16">
        <v>0</v>
      </c>
      <c r="K254" s="16">
        <v>0</v>
      </c>
      <c r="L254" s="16">
        <v>0</v>
      </c>
      <c r="M254" s="16">
        <v>0</v>
      </c>
      <c r="AB254" s="14"/>
    </row>
    <row r="255" spans="1:28" x14ac:dyDescent="0.3">
      <c r="A255" s="7">
        <v>34608</v>
      </c>
      <c r="B255" s="12">
        <v>34608</v>
      </c>
      <c r="C255" s="16">
        <v>26.899999618530298</v>
      </c>
      <c r="D255" s="16">
        <v>39.599998474121101</v>
      </c>
      <c r="E255" s="16">
        <v>21.600000381469702</v>
      </c>
      <c r="F255" s="16">
        <v>47.099998474121101</v>
      </c>
      <c r="G255" s="16">
        <v>28.100000381469702</v>
      </c>
      <c r="H255" s="16">
        <v>71</v>
      </c>
      <c r="I255" s="16" t="s">
        <v>50</v>
      </c>
      <c r="J255" s="16">
        <v>39.5</v>
      </c>
      <c r="K255" s="16">
        <v>121.09999847412099</v>
      </c>
      <c r="L255" s="16">
        <v>100.40000152587901</v>
      </c>
      <c r="M255" s="16">
        <v>55.033333036634659</v>
      </c>
      <c r="AB255" s="14"/>
    </row>
    <row r="256" spans="1:28" x14ac:dyDescent="0.3">
      <c r="A256" s="7">
        <v>34639</v>
      </c>
      <c r="B256" s="12">
        <v>34639</v>
      </c>
      <c r="C256" s="16">
        <v>193.89999389648401</v>
      </c>
      <c r="D256" s="16">
        <v>160.80000305175801</v>
      </c>
      <c r="E256" s="16">
        <v>169.30000305175801</v>
      </c>
      <c r="F256" s="16">
        <v>226.89999389648401</v>
      </c>
      <c r="G256" s="16">
        <v>138.89999389648401</v>
      </c>
      <c r="H256" s="16">
        <v>248.19999694824199</v>
      </c>
      <c r="I256" s="16" t="s">
        <v>50</v>
      </c>
      <c r="J256" s="16">
        <v>164</v>
      </c>
      <c r="K256" s="16">
        <v>188.5</v>
      </c>
      <c r="L256" s="16">
        <v>269.20001220703102</v>
      </c>
      <c r="M256" s="16">
        <v>195.52222188313789</v>
      </c>
      <c r="AB256" s="14"/>
    </row>
    <row r="257" spans="1:28" x14ac:dyDescent="0.3">
      <c r="A257" s="7">
        <v>34669</v>
      </c>
      <c r="B257" s="12">
        <v>34669</v>
      </c>
      <c r="C257" s="16">
        <v>164.39999389648401</v>
      </c>
      <c r="D257" s="16">
        <v>162.39999389648401</v>
      </c>
      <c r="E257" s="16">
        <v>152.80000305175801</v>
      </c>
      <c r="F257" s="16">
        <v>268</v>
      </c>
      <c r="G257" s="16">
        <v>217.5</v>
      </c>
      <c r="H257" s="16">
        <v>316.5</v>
      </c>
      <c r="I257" s="16" t="s">
        <v>50</v>
      </c>
      <c r="J257" s="16">
        <v>243</v>
      </c>
      <c r="K257" s="16">
        <v>129.80000305175801</v>
      </c>
      <c r="L257" s="16">
        <v>201.60000610351599</v>
      </c>
      <c r="M257" s="16">
        <v>206.22222222222226</v>
      </c>
      <c r="AB257" s="14"/>
    </row>
    <row r="258" spans="1:28" x14ac:dyDescent="0.3">
      <c r="A258" s="7">
        <v>34700</v>
      </c>
      <c r="B258" s="12">
        <v>34700</v>
      </c>
      <c r="C258" s="16">
        <v>139.69999694824199</v>
      </c>
      <c r="D258" s="16">
        <v>194.80000305175801</v>
      </c>
      <c r="E258" s="16">
        <v>237.5</v>
      </c>
      <c r="F258" s="16">
        <v>175.80000305175801</v>
      </c>
      <c r="G258" s="16">
        <v>197.30000305175801</v>
      </c>
      <c r="H258" s="16" t="s">
        <v>50</v>
      </c>
      <c r="I258" s="16" t="s">
        <v>50</v>
      </c>
      <c r="J258" s="16" t="s">
        <v>50</v>
      </c>
      <c r="K258" s="16" t="s">
        <v>50</v>
      </c>
      <c r="L258" s="16">
        <v>168.60000610351599</v>
      </c>
      <c r="M258" s="16">
        <v>185.61666870117202</v>
      </c>
      <c r="AB258" s="14"/>
    </row>
    <row r="259" spans="1:28" x14ac:dyDescent="0.3">
      <c r="A259" s="7">
        <v>34731</v>
      </c>
      <c r="B259" s="12">
        <v>34731</v>
      </c>
      <c r="C259" s="16">
        <v>156</v>
      </c>
      <c r="D259" s="16">
        <v>174.69999694824199</v>
      </c>
      <c r="E259" s="16">
        <v>192.30000305175801</v>
      </c>
      <c r="F259" s="16">
        <v>298.5</v>
      </c>
      <c r="G259" s="16">
        <v>260</v>
      </c>
      <c r="H259" s="16" t="s">
        <v>50</v>
      </c>
      <c r="I259" s="16" t="s">
        <v>50</v>
      </c>
      <c r="J259" s="16" t="s">
        <v>50</v>
      </c>
      <c r="K259" s="16" t="s">
        <v>50</v>
      </c>
      <c r="L259" s="16">
        <v>154.10000610351599</v>
      </c>
      <c r="M259" s="16">
        <v>205.93333435058602</v>
      </c>
      <c r="AB259" s="14"/>
    </row>
    <row r="260" spans="1:28" x14ac:dyDescent="0.3">
      <c r="A260" s="7">
        <v>34759</v>
      </c>
      <c r="B260" s="12">
        <v>34759</v>
      </c>
      <c r="C260" s="16">
        <v>169.89999389648401</v>
      </c>
      <c r="D260" s="16">
        <v>198.30000305175801</v>
      </c>
      <c r="E260" s="16">
        <v>193.89999389648401</v>
      </c>
      <c r="F260" s="16">
        <v>158.80000305175801</v>
      </c>
      <c r="G260" s="16">
        <v>177.19999694824199</v>
      </c>
      <c r="H260" s="16" t="s">
        <v>50</v>
      </c>
      <c r="I260" s="16" t="s">
        <v>50</v>
      </c>
      <c r="J260" s="16" t="s">
        <v>50</v>
      </c>
      <c r="K260" s="16" t="s">
        <v>50</v>
      </c>
      <c r="L260" s="16">
        <v>150.69999694824199</v>
      </c>
      <c r="M260" s="16">
        <v>174.79999796549467</v>
      </c>
      <c r="AB260" s="14"/>
    </row>
    <row r="261" spans="1:28" x14ac:dyDescent="0.3">
      <c r="A261" s="7">
        <v>34790</v>
      </c>
      <c r="B261" s="12">
        <v>34790</v>
      </c>
      <c r="C261" s="16">
        <v>38.900001525878899</v>
      </c>
      <c r="D261" s="16">
        <v>62.900001525878899</v>
      </c>
      <c r="E261" s="16">
        <v>91.300003051757798</v>
      </c>
      <c r="F261" s="16">
        <v>99.5</v>
      </c>
      <c r="G261" s="16">
        <v>114.40000152587901</v>
      </c>
      <c r="H261" s="16" t="s">
        <v>50</v>
      </c>
      <c r="I261" s="16" t="s">
        <v>50</v>
      </c>
      <c r="J261" s="16" t="s">
        <v>50</v>
      </c>
      <c r="K261" s="16" t="s">
        <v>50</v>
      </c>
      <c r="L261" s="16">
        <v>41.5</v>
      </c>
      <c r="M261" s="16">
        <v>74.750001271565779</v>
      </c>
      <c r="AB261" s="14"/>
    </row>
    <row r="262" spans="1:28" x14ac:dyDescent="0.3">
      <c r="A262" s="7">
        <v>34820</v>
      </c>
      <c r="B262" s="12">
        <v>34820</v>
      </c>
      <c r="C262" s="16">
        <v>79.5</v>
      </c>
      <c r="D262" s="16">
        <v>39.200000762939503</v>
      </c>
      <c r="E262" s="16">
        <v>84.400001525878906</v>
      </c>
      <c r="F262" s="16">
        <v>46.5</v>
      </c>
      <c r="G262" s="16">
        <v>90</v>
      </c>
      <c r="H262" s="16" t="s">
        <v>50</v>
      </c>
      <c r="I262" s="16" t="s">
        <v>50</v>
      </c>
      <c r="J262" s="16" t="s">
        <v>50</v>
      </c>
      <c r="K262" s="16" t="s">
        <v>50</v>
      </c>
      <c r="L262" s="16">
        <v>27.700000762939499</v>
      </c>
      <c r="M262" s="16">
        <v>61.21666717529299</v>
      </c>
      <c r="AB262" s="14"/>
    </row>
    <row r="263" spans="1:28" x14ac:dyDescent="0.3">
      <c r="A263" s="7">
        <v>34851</v>
      </c>
      <c r="B263" s="12">
        <v>34851</v>
      </c>
      <c r="C263" s="16">
        <v>0</v>
      </c>
      <c r="D263" s="16">
        <v>0</v>
      </c>
      <c r="E263" s="16">
        <v>38.400001525878899</v>
      </c>
      <c r="F263" s="16">
        <v>0</v>
      </c>
      <c r="G263" s="16">
        <v>14.300000190734901</v>
      </c>
      <c r="H263" s="16" t="s">
        <v>50</v>
      </c>
      <c r="I263" s="16" t="s">
        <v>50</v>
      </c>
      <c r="J263" s="16" t="s">
        <v>50</v>
      </c>
      <c r="K263" s="16" t="s">
        <v>50</v>
      </c>
      <c r="L263" s="16">
        <v>0</v>
      </c>
      <c r="M263" s="16">
        <v>8.7833336194356324</v>
      </c>
      <c r="AB263" s="14"/>
    </row>
    <row r="264" spans="1:28" x14ac:dyDescent="0.3">
      <c r="A264" s="7">
        <v>34881</v>
      </c>
      <c r="B264" s="12">
        <v>34881</v>
      </c>
      <c r="C264" s="16">
        <v>0</v>
      </c>
      <c r="D264" s="16">
        <v>0</v>
      </c>
      <c r="E264" s="16">
        <v>0</v>
      </c>
      <c r="F264" s="16">
        <v>0</v>
      </c>
      <c r="G264" s="16">
        <v>0</v>
      </c>
      <c r="H264" s="16" t="s">
        <v>50</v>
      </c>
      <c r="I264" s="16" t="s">
        <v>50</v>
      </c>
      <c r="J264" s="16" t="s">
        <v>50</v>
      </c>
      <c r="K264" s="16" t="s">
        <v>50</v>
      </c>
      <c r="L264" s="16">
        <v>0</v>
      </c>
      <c r="M264" s="16">
        <v>0</v>
      </c>
      <c r="AB264" s="14"/>
    </row>
    <row r="265" spans="1:28" x14ac:dyDescent="0.3">
      <c r="A265" s="7">
        <v>34912</v>
      </c>
      <c r="B265" s="12">
        <v>34912</v>
      </c>
      <c r="C265" s="16">
        <v>0</v>
      </c>
      <c r="D265" s="16">
        <v>0</v>
      </c>
      <c r="E265" s="16">
        <v>0</v>
      </c>
      <c r="F265" s="16">
        <v>0</v>
      </c>
      <c r="G265" s="16">
        <v>0</v>
      </c>
      <c r="H265" s="16" t="s">
        <v>50</v>
      </c>
      <c r="I265" s="16" t="s">
        <v>50</v>
      </c>
      <c r="J265" s="16" t="s">
        <v>50</v>
      </c>
      <c r="K265" s="16" t="s">
        <v>50</v>
      </c>
      <c r="L265" s="16">
        <v>0</v>
      </c>
      <c r="M265" s="16">
        <v>0</v>
      </c>
      <c r="AB265" s="14"/>
    </row>
    <row r="266" spans="1:28" x14ac:dyDescent="0.3">
      <c r="A266" s="7">
        <v>34943</v>
      </c>
      <c r="B266" s="12">
        <v>34943</v>
      </c>
      <c r="C266" s="16">
        <v>0</v>
      </c>
      <c r="D266" s="16">
        <v>2.2999999523162802</v>
      </c>
      <c r="E266" s="16">
        <v>0</v>
      </c>
      <c r="F266" s="16">
        <v>0</v>
      </c>
      <c r="G266" s="16">
        <v>0</v>
      </c>
      <c r="H266" s="16" t="s">
        <v>50</v>
      </c>
      <c r="I266" s="16" t="s">
        <v>50</v>
      </c>
      <c r="J266" s="16" t="s">
        <v>50</v>
      </c>
      <c r="K266" s="16" t="s">
        <v>50</v>
      </c>
      <c r="L266" s="16">
        <v>0</v>
      </c>
      <c r="M266" s="16">
        <v>0.3833333253860467</v>
      </c>
      <c r="AB266" s="14"/>
    </row>
    <row r="267" spans="1:28" x14ac:dyDescent="0.3">
      <c r="A267" s="7">
        <v>34973</v>
      </c>
      <c r="B267" s="12">
        <v>34973</v>
      </c>
      <c r="C267" s="16">
        <v>64.699996948242202</v>
      </c>
      <c r="D267" s="16">
        <v>118</v>
      </c>
      <c r="E267" s="16">
        <v>94.400001525878906</v>
      </c>
      <c r="F267" s="16">
        <v>135.39999389648401</v>
      </c>
      <c r="G267" s="16">
        <v>86.199996948242202</v>
      </c>
      <c r="H267" s="16" t="s">
        <v>50</v>
      </c>
      <c r="I267" s="16" t="s">
        <v>50</v>
      </c>
      <c r="J267" s="16" t="s">
        <v>50</v>
      </c>
      <c r="K267" s="16" t="s">
        <v>50</v>
      </c>
      <c r="L267" s="16">
        <v>172.5</v>
      </c>
      <c r="M267" s="16">
        <v>111.86666488647455</v>
      </c>
      <c r="AB267" s="14"/>
    </row>
    <row r="268" spans="1:28" x14ac:dyDescent="0.3">
      <c r="A268" s="7">
        <v>35004</v>
      </c>
      <c r="B268" s="12">
        <v>35004</v>
      </c>
      <c r="C268" s="16">
        <v>167.80000305175801</v>
      </c>
      <c r="D268" s="16">
        <v>286.60000610351602</v>
      </c>
      <c r="E268" s="16">
        <v>212.69999694824199</v>
      </c>
      <c r="F268" s="16">
        <v>214.10000610351599</v>
      </c>
      <c r="G268" s="16">
        <v>218.89999389648401</v>
      </c>
      <c r="H268" s="16" t="s">
        <v>50</v>
      </c>
      <c r="I268" s="16" t="s">
        <v>50</v>
      </c>
      <c r="J268" s="16" t="s">
        <v>50</v>
      </c>
      <c r="K268" s="16" t="s">
        <v>50</v>
      </c>
      <c r="L268" s="16">
        <v>373.20001220703102</v>
      </c>
      <c r="M268" s="16">
        <v>245.55000305175781</v>
      </c>
      <c r="AB268" s="14"/>
    </row>
    <row r="269" spans="1:28" x14ac:dyDescent="0.3">
      <c r="A269" s="7">
        <v>35034</v>
      </c>
      <c r="B269" s="12">
        <v>35034</v>
      </c>
      <c r="C269" s="16">
        <v>313.89999389648398</v>
      </c>
      <c r="D269" s="16">
        <v>267.10000610351602</v>
      </c>
      <c r="E269" s="16">
        <v>169</v>
      </c>
      <c r="F269" s="16">
        <v>185.80000305175801</v>
      </c>
      <c r="G269" s="16">
        <v>142.89999389648401</v>
      </c>
      <c r="H269" s="16" t="s">
        <v>50</v>
      </c>
      <c r="I269" s="16" t="s">
        <v>50</v>
      </c>
      <c r="J269" s="16" t="s">
        <v>50</v>
      </c>
      <c r="K269" s="16" t="s">
        <v>50</v>
      </c>
      <c r="L269" s="16">
        <v>297.79998779296898</v>
      </c>
      <c r="M269" s="16">
        <v>229.41666412353516</v>
      </c>
      <c r="AB269" s="14"/>
    </row>
    <row r="270" spans="1:28" x14ac:dyDescent="0.3">
      <c r="A270" s="7">
        <v>35065</v>
      </c>
      <c r="B270" s="12">
        <v>35065</v>
      </c>
      <c r="C270" s="16">
        <v>114.800003051758</v>
      </c>
      <c r="D270" s="16">
        <v>84.599998474121094</v>
      </c>
      <c r="E270" s="16">
        <v>127.09999847412099</v>
      </c>
      <c r="F270" s="16">
        <v>90.800003051757798</v>
      </c>
      <c r="G270" s="16">
        <v>151</v>
      </c>
      <c r="H270" s="16" t="s">
        <v>50</v>
      </c>
      <c r="I270" s="16">
        <v>42.900001525878899</v>
      </c>
      <c r="J270" s="16" t="s">
        <v>50</v>
      </c>
      <c r="K270" s="16" t="s">
        <v>50</v>
      </c>
      <c r="L270" s="16" t="s">
        <v>50</v>
      </c>
      <c r="M270" s="16">
        <v>101.86666742960612</v>
      </c>
      <c r="AB270" s="14"/>
    </row>
    <row r="271" spans="1:28" x14ac:dyDescent="0.3">
      <c r="A271" s="7">
        <v>35096</v>
      </c>
      <c r="B271" s="12">
        <v>35096</v>
      </c>
      <c r="C271" s="16">
        <v>79.300003051757798</v>
      </c>
      <c r="D271" s="16">
        <v>35.200000762939503</v>
      </c>
      <c r="E271" s="16">
        <v>87.5</v>
      </c>
      <c r="F271" s="16">
        <v>44.799999237060497</v>
      </c>
      <c r="G271" s="16">
        <v>86.400001525878906</v>
      </c>
      <c r="H271" s="16" t="s">
        <v>50</v>
      </c>
      <c r="I271" s="16">
        <v>60.5</v>
      </c>
      <c r="J271" s="16" t="s">
        <v>50</v>
      </c>
      <c r="K271" s="16" t="s">
        <v>50</v>
      </c>
      <c r="L271" s="16" t="s">
        <v>50</v>
      </c>
      <c r="M271" s="16">
        <v>65.616667429606125</v>
      </c>
      <c r="AB271" s="14"/>
    </row>
    <row r="272" spans="1:28" x14ac:dyDescent="0.3">
      <c r="A272" s="7">
        <v>35125</v>
      </c>
      <c r="B272" s="12">
        <v>35125</v>
      </c>
      <c r="C272" s="16">
        <v>123.40000152587901</v>
      </c>
      <c r="D272" s="16">
        <v>154.89999389648401</v>
      </c>
      <c r="E272" s="16">
        <v>209.60000610351599</v>
      </c>
      <c r="F272" s="16">
        <v>112.5</v>
      </c>
      <c r="G272" s="16">
        <v>234.89999389648401</v>
      </c>
      <c r="H272" s="16" t="s">
        <v>50</v>
      </c>
      <c r="I272" s="16">
        <v>143</v>
      </c>
      <c r="J272" s="16" t="s">
        <v>50</v>
      </c>
      <c r="K272" s="16" t="s">
        <v>50</v>
      </c>
      <c r="L272" s="16" t="s">
        <v>50</v>
      </c>
      <c r="M272" s="16">
        <v>163.04999923706052</v>
      </c>
      <c r="AB272" s="14"/>
    </row>
    <row r="273" spans="1:28" x14ac:dyDescent="0.3">
      <c r="A273" s="7">
        <v>35156</v>
      </c>
      <c r="B273" s="12">
        <v>35156</v>
      </c>
      <c r="C273" s="16">
        <v>166.60000610351599</v>
      </c>
      <c r="D273" s="16">
        <v>48.299999237060497</v>
      </c>
      <c r="E273" s="16">
        <v>94.300003051757798</v>
      </c>
      <c r="F273" s="16">
        <v>301.5</v>
      </c>
      <c r="G273" s="16">
        <v>72.699996948242202</v>
      </c>
      <c r="H273" s="16" t="s">
        <v>50</v>
      </c>
      <c r="I273" s="16">
        <v>12.300000190734901</v>
      </c>
      <c r="J273" s="16" t="s">
        <v>50</v>
      </c>
      <c r="K273" s="16" t="s">
        <v>50</v>
      </c>
      <c r="L273" s="16" t="s">
        <v>50</v>
      </c>
      <c r="M273" s="16">
        <v>115.95000092188521</v>
      </c>
      <c r="AB273" s="14"/>
    </row>
    <row r="274" spans="1:28" x14ac:dyDescent="0.3">
      <c r="A274" s="7">
        <v>35186</v>
      </c>
      <c r="B274" s="12">
        <v>35186</v>
      </c>
      <c r="C274" s="16">
        <v>37.900001525878899</v>
      </c>
      <c r="D274" s="16">
        <v>39.900001525878899</v>
      </c>
      <c r="E274" s="16">
        <v>21</v>
      </c>
      <c r="F274" s="16">
        <v>9.5</v>
      </c>
      <c r="G274" s="16">
        <v>9.1000003814697301</v>
      </c>
      <c r="H274" s="16" t="s">
        <v>50</v>
      </c>
      <c r="I274" s="16">
        <v>38.700000762939503</v>
      </c>
      <c r="J274" s="16" t="s">
        <v>50</v>
      </c>
      <c r="K274" s="16" t="s">
        <v>50</v>
      </c>
      <c r="L274" s="16" t="s">
        <v>50</v>
      </c>
      <c r="M274" s="16">
        <v>26.016667366027836</v>
      </c>
      <c r="AB274" s="14"/>
    </row>
    <row r="275" spans="1:28" x14ac:dyDescent="0.3">
      <c r="A275" s="7">
        <v>35217</v>
      </c>
      <c r="B275" s="12">
        <v>35217</v>
      </c>
      <c r="C275" s="16">
        <v>0</v>
      </c>
      <c r="D275" s="16">
        <v>0</v>
      </c>
      <c r="E275" s="16">
        <v>0</v>
      </c>
      <c r="F275" s="16">
        <v>0</v>
      </c>
      <c r="G275" s="16">
        <v>0</v>
      </c>
      <c r="H275" s="16" t="s">
        <v>50</v>
      </c>
      <c r="I275" s="16">
        <v>0</v>
      </c>
      <c r="J275" s="16" t="s">
        <v>50</v>
      </c>
      <c r="K275" s="16" t="s">
        <v>50</v>
      </c>
      <c r="L275" s="16" t="s">
        <v>50</v>
      </c>
      <c r="M275" s="16">
        <v>0</v>
      </c>
      <c r="AB275" s="14"/>
    </row>
    <row r="276" spans="1:28" x14ac:dyDescent="0.3">
      <c r="A276" s="7">
        <v>35247</v>
      </c>
      <c r="B276" s="12">
        <v>35247</v>
      </c>
      <c r="C276" s="16">
        <v>0</v>
      </c>
      <c r="D276" s="16">
        <v>0</v>
      </c>
      <c r="E276" s="16">
        <v>0</v>
      </c>
      <c r="F276" s="16">
        <v>0</v>
      </c>
      <c r="G276" s="16">
        <v>0</v>
      </c>
      <c r="H276" s="16" t="s">
        <v>50</v>
      </c>
      <c r="I276" s="16">
        <v>0</v>
      </c>
      <c r="J276" s="16" t="s">
        <v>50</v>
      </c>
      <c r="K276" s="16" t="s">
        <v>50</v>
      </c>
      <c r="L276" s="16" t="s">
        <v>50</v>
      </c>
      <c r="M276" s="16">
        <v>0</v>
      </c>
      <c r="AB276" s="14"/>
    </row>
    <row r="277" spans="1:28" x14ac:dyDescent="0.3">
      <c r="A277" s="7">
        <v>35278</v>
      </c>
      <c r="B277" s="12">
        <v>35278</v>
      </c>
      <c r="C277" s="16">
        <v>0</v>
      </c>
      <c r="D277" s="16">
        <v>4.5</v>
      </c>
      <c r="E277" s="16">
        <v>0</v>
      </c>
      <c r="F277" s="16">
        <v>2.5</v>
      </c>
      <c r="G277" s="16">
        <v>4</v>
      </c>
      <c r="H277" s="16" t="s">
        <v>50</v>
      </c>
      <c r="I277" s="16">
        <v>2.7999999523162802</v>
      </c>
      <c r="J277" s="16" t="s">
        <v>50</v>
      </c>
      <c r="K277" s="16" t="s">
        <v>50</v>
      </c>
      <c r="L277" s="16">
        <v>0</v>
      </c>
      <c r="M277" s="16">
        <v>1.9714285646166114</v>
      </c>
      <c r="AB277" s="14"/>
    </row>
    <row r="278" spans="1:28" x14ac:dyDescent="0.3">
      <c r="A278" s="7">
        <v>35309</v>
      </c>
      <c r="B278" s="12">
        <v>35309</v>
      </c>
      <c r="C278" s="16">
        <v>0</v>
      </c>
      <c r="D278" s="16">
        <v>0</v>
      </c>
      <c r="E278" s="16">
        <v>0</v>
      </c>
      <c r="F278" s="16">
        <v>12</v>
      </c>
      <c r="G278" s="16">
        <v>4.5</v>
      </c>
      <c r="H278" s="16" t="s">
        <v>50</v>
      </c>
      <c r="I278" s="16">
        <v>11</v>
      </c>
      <c r="J278" s="16" t="s">
        <v>50</v>
      </c>
      <c r="K278" s="16" t="s">
        <v>50</v>
      </c>
      <c r="L278" s="16">
        <v>0</v>
      </c>
      <c r="M278" s="16">
        <v>3.9285714285714284</v>
      </c>
      <c r="AB278" s="14"/>
    </row>
    <row r="279" spans="1:28" x14ac:dyDescent="0.3">
      <c r="A279" s="7">
        <v>35339</v>
      </c>
      <c r="B279" s="12">
        <v>35339</v>
      </c>
      <c r="C279" s="16">
        <v>155.89999389648401</v>
      </c>
      <c r="D279" s="16">
        <v>187</v>
      </c>
      <c r="E279" s="16">
        <v>283</v>
      </c>
      <c r="F279" s="16">
        <v>179.89999389648401</v>
      </c>
      <c r="G279" s="16">
        <v>87.800003051757798</v>
      </c>
      <c r="H279" s="16" t="s">
        <v>50</v>
      </c>
      <c r="I279" s="16">
        <v>189.30000305175801</v>
      </c>
      <c r="J279" s="16" t="s">
        <v>50</v>
      </c>
      <c r="K279" s="16" t="s">
        <v>50</v>
      </c>
      <c r="L279" s="16">
        <v>122.199996948242</v>
      </c>
      <c r="M279" s="16">
        <v>172.15714154924655</v>
      </c>
      <c r="AB279" s="14"/>
    </row>
    <row r="280" spans="1:28" x14ac:dyDescent="0.3">
      <c r="A280" s="7">
        <v>35370</v>
      </c>
      <c r="B280" s="12">
        <v>35370</v>
      </c>
      <c r="C280" s="16">
        <v>259.79998779296898</v>
      </c>
      <c r="D280" s="16">
        <v>369.89999389648398</v>
      </c>
      <c r="E280" s="16">
        <v>417.29998779296898</v>
      </c>
      <c r="F280" s="16">
        <v>239.60000610351599</v>
      </c>
      <c r="G280" s="16">
        <v>215.89999389648401</v>
      </c>
      <c r="H280" s="16" t="s">
        <v>50</v>
      </c>
      <c r="I280" s="16">
        <v>205</v>
      </c>
      <c r="J280" s="16" t="s">
        <v>50</v>
      </c>
      <c r="K280" s="16" t="s">
        <v>50</v>
      </c>
      <c r="L280" s="16">
        <v>158.39999389648401</v>
      </c>
      <c r="M280" s="16">
        <v>266.55713762555797</v>
      </c>
      <c r="AB280" s="14"/>
    </row>
    <row r="281" spans="1:28" x14ac:dyDescent="0.3">
      <c r="A281" s="7">
        <v>35400</v>
      </c>
      <c r="B281" s="12">
        <v>35400</v>
      </c>
      <c r="C281" s="16">
        <v>84.199996948242202</v>
      </c>
      <c r="D281" s="16">
        <v>152.69999694824199</v>
      </c>
      <c r="E281" s="16">
        <v>164.60000610351599</v>
      </c>
      <c r="F281" s="16">
        <v>231.39999389648401</v>
      </c>
      <c r="G281" s="16">
        <v>173.80000305175801</v>
      </c>
      <c r="H281" s="16" t="s">
        <v>50</v>
      </c>
      <c r="I281" s="16">
        <v>158.5</v>
      </c>
      <c r="J281" s="16" t="s">
        <v>50</v>
      </c>
      <c r="K281" s="16" t="s">
        <v>50</v>
      </c>
      <c r="L281" s="16">
        <v>240.80000305175801</v>
      </c>
      <c r="M281" s="16">
        <v>172.28571428571431</v>
      </c>
      <c r="AB281" s="14"/>
    </row>
    <row r="282" spans="1:28" x14ac:dyDescent="0.3">
      <c r="A282" s="7">
        <v>35431</v>
      </c>
      <c r="B282" s="12">
        <v>35431</v>
      </c>
      <c r="C282" s="16">
        <v>214.89999389648401</v>
      </c>
      <c r="D282" s="16">
        <v>246.69999694824199</v>
      </c>
      <c r="E282" s="16">
        <v>238.39999389648401</v>
      </c>
      <c r="F282" s="16">
        <v>204.5</v>
      </c>
      <c r="G282" s="16">
        <v>176.60000610351599</v>
      </c>
      <c r="H282" s="16" t="s">
        <v>50</v>
      </c>
      <c r="I282" s="16">
        <v>202.19999694824199</v>
      </c>
      <c r="J282" s="16" t="s">
        <v>50</v>
      </c>
      <c r="K282" s="16" t="s">
        <v>50</v>
      </c>
      <c r="L282" s="16">
        <v>340.5</v>
      </c>
      <c r="M282" s="16">
        <v>231.97142682756686</v>
      </c>
      <c r="AB282" s="14"/>
    </row>
    <row r="283" spans="1:28" x14ac:dyDescent="0.3">
      <c r="A283" s="7">
        <v>35462</v>
      </c>
      <c r="B283" s="12">
        <v>35462</v>
      </c>
      <c r="C283" s="16">
        <v>112</v>
      </c>
      <c r="D283" s="16">
        <v>144.89999389648401</v>
      </c>
      <c r="E283" s="16">
        <v>104.90000152587901</v>
      </c>
      <c r="F283" s="16">
        <v>119.800003051758</v>
      </c>
      <c r="G283" s="16">
        <v>174.10000610351599</v>
      </c>
      <c r="H283" s="16" t="s">
        <v>50</v>
      </c>
      <c r="I283" s="16">
        <v>49.200000762939503</v>
      </c>
      <c r="J283" s="16" t="s">
        <v>50</v>
      </c>
      <c r="K283" s="16" t="s">
        <v>50</v>
      </c>
      <c r="L283" s="16">
        <v>87.699996948242202</v>
      </c>
      <c r="M283" s="16">
        <v>113.22857175554553</v>
      </c>
      <c r="AB283" s="14"/>
    </row>
    <row r="284" spans="1:28" x14ac:dyDescent="0.3">
      <c r="A284" s="7">
        <v>35490</v>
      </c>
      <c r="B284" s="12">
        <v>35490</v>
      </c>
      <c r="C284" s="16">
        <v>390.79998779296898</v>
      </c>
      <c r="D284" s="16">
        <v>403.79998779296898</v>
      </c>
      <c r="E284" s="16">
        <v>436.10000610351602</v>
      </c>
      <c r="F284" s="16">
        <v>524.90002441406295</v>
      </c>
      <c r="G284" s="16">
        <v>455.79998779296898</v>
      </c>
      <c r="H284" s="16" t="s">
        <v>50</v>
      </c>
      <c r="I284" s="16">
        <v>307.29998779296898</v>
      </c>
      <c r="J284" s="16" t="s">
        <v>50</v>
      </c>
      <c r="K284" s="16" t="s">
        <v>50</v>
      </c>
      <c r="L284" s="16">
        <v>253.39999389648401</v>
      </c>
      <c r="M284" s="16">
        <v>396.01428222656267</v>
      </c>
      <c r="AB284" s="14"/>
    </row>
    <row r="285" spans="1:28" x14ac:dyDescent="0.3">
      <c r="A285" s="7">
        <v>35521</v>
      </c>
      <c r="B285" s="12">
        <v>35521</v>
      </c>
      <c r="C285" s="16">
        <v>117.5</v>
      </c>
      <c r="D285" s="16">
        <v>220.10000610351599</v>
      </c>
      <c r="E285" s="16">
        <v>195.69999694824199</v>
      </c>
      <c r="F285" s="16">
        <v>143.89999389648401</v>
      </c>
      <c r="G285" s="16">
        <v>109.5</v>
      </c>
      <c r="H285" s="16" t="s">
        <v>50</v>
      </c>
      <c r="I285" s="16">
        <v>64.099998474121094</v>
      </c>
      <c r="J285" s="16" t="s">
        <v>50</v>
      </c>
      <c r="K285" s="16" t="s">
        <v>50</v>
      </c>
      <c r="L285" s="16">
        <v>100.199996948242</v>
      </c>
      <c r="M285" s="16">
        <v>135.85714176722928</v>
      </c>
      <c r="AB285" s="14"/>
    </row>
    <row r="286" spans="1:28" x14ac:dyDescent="0.3">
      <c r="A286" s="7">
        <v>35551</v>
      </c>
      <c r="B286" s="12">
        <v>35551</v>
      </c>
      <c r="C286" s="16">
        <v>42</v>
      </c>
      <c r="D286" s="16">
        <v>33.700000762939503</v>
      </c>
      <c r="E286" s="16">
        <v>0</v>
      </c>
      <c r="F286" s="16">
        <v>14</v>
      </c>
      <c r="G286" s="16">
        <v>4.3000001907348597</v>
      </c>
      <c r="H286" s="16" t="s">
        <v>50</v>
      </c>
      <c r="I286" s="16">
        <v>5.1999998092651403</v>
      </c>
      <c r="J286" s="16" t="s">
        <v>50</v>
      </c>
      <c r="K286" s="16" t="s">
        <v>50</v>
      </c>
      <c r="L286" s="16">
        <v>64.5</v>
      </c>
      <c r="M286" s="16">
        <v>23.385714394705644</v>
      </c>
      <c r="AB286" s="14"/>
    </row>
    <row r="287" spans="1:28" x14ac:dyDescent="0.3">
      <c r="A287" s="7">
        <v>35582</v>
      </c>
      <c r="B287" s="12">
        <v>35582</v>
      </c>
      <c r="C287" s="16">
        <v>19.5</v>
      </c>
      <c r="D287" s="16">
        <v>23</v>
      </c>
      <c r="E287" s="16">
        <v>16.399999618530298</v>
      </c>
      <c r="F287" s="16">
        <v>23.899999618530298</v>
      </c>
      <c r="G287" s="16">
        <v>2.0999999046325701</v>
      </c>
      <c r="H287" s="16" t="s">
        <v>50</v>
      </c>
      <c r="I287" s="16">
        <v>32</v>
      </c>
      <c r="J287" s="16" t="s">
        <v>50</v>
      </c>
      <c r="K287" s="16" t="s">
        <v>50</v>
      </c>
      <c r="L287" s="16">
        <v>9.3999996185302699</v>
      </c>
      <c r="M287" s="16">
        <v>18.042856965746207</v>
      </c>
      <c r="AB287" s="14"/>
    </row>
    <row r="288" spans="1:28" x14ac:dyDescent="0.3">
      <c r="A288" s="7">
        <v>35612</v>
      </c>
      <c r="B288" s="12">
        <v>35612</v>
      </c>
      <c r="C288" s="16">
        <v>0</v>
      </c>
      <c r="D288" s="16">
        <v>0</v>
      </c>
      <c r="E288" s="16">
        <v>0</v>
      </c>
      <c r="F288" s="16">
        <v>0</v>
      </c>
      <c r="G288" s="16">
        <v>0</v>
      </c>
      <c r="H288" s="16" t="s">
        <v>50</v>
      </c>
      <c r="I288" s="16">
        <v>0</v>
      </c>
      <c r="J288" s="16" t="s">
        <v>50</v>
      </c>
      <c r="K288" s="16" t="s">
        <v>50</v>
      </c>
      <c r="L288" s="16">
        <v>0</v>
      </c>
      <c r="M288" s="16">
        <v>0</v>
      </c>
      <c r="AB288" s="14"/>
    </row>
    <row r="289" spans="1:28" x14ac:dyDescent="0.3">
      <c r="A289" s="7">
        <v>35643</v>
      </c>
      <c r="B289" s="12">
        <v>35643</v>
      </c>
      <c r="C289" s="16">
        <v>0</v>
      </c>
      <c r="D289" s="16">
        <v>0</v>
      </c>
      <c r="E289" s="16">
        <v>0</v>
      </c>
      <c r="F289" s="16">
        <v>0</v>
      </c>
      <c r="G289" s="16">
        <v>0</v>
      </c>
      <c r="H289" s="16" t="s">
        <v>50</v>
      </c>
      <c r="I289" s="16">
        <v>0</v>
      </c>
      <c r="J289" s="16" t="s">
        <v>50</v>
      </c>
      <c r="K289" s="16" t="s">
        <v>50</v>
      </c>
      <c r="L289" s="16">
        <v>0</v>
      </c>
      <c r="M289" s="16">
        <v>0</v>
      </c>
      <c r="AB289" s="14"/>
    </row>
    <row r="290" spans="1:28" x14ac:dyDescent="0.3">
      <c r="A290" s="7">
        <v>35674</v>
      </c>
      <c r="B290" s="12">
        <v>35674</v>
      </c>
      <c r="C290" s="16">
        <v>1.70000004768372</v>
      </c>
      <c r="D290" s="16">
        <v>1.8999999761581401</v>
      </c>
      <c r="E290" s="16">
        <v>5.8000001907348597</v>
      </c>
      <c r="F290" s="16">
        <v>9.6000003814697301</v>
      </c>
      <c r="G290" s="16">
        <v>44.299999237060497</v>
      </c>
      <c r="H290" s="16" t="s">
        <v>50</v>
      </c>
      <c r="I290" s="16">
        <v>18.100000381469702</v>
      </c>
      <c r="J290" s="16" t="s">
        <v>50</v>
      </c>
      <c r="K290" s="16" t="s">
        <v>50</v>
      </c>
      <c r="L290" s="16">
        <v>44.200000762939503</v>
      </c>
      <c r="M290" s="16">
        <v>17.942857282502306</v>
      </c>
      <c r="AB290" s="14"/>
    </row>
    <row r="291" spans="1:28" x14ac:dyDescent="0.3">
      <c r="A291" s="7">
        <v>35704</v>
      </c>
      <c r="B291" s="12">
        <v>35704</v>
      </c>
      <c r="C291" s="16">
        <v>84.199996948242202</v>
      </c>
      <c r="D291" s="16">
        <v>67.199996948242202</v>
      </c>
      <c r="E291" s="16">
        <v>104.800003051758</v>
      </c>
      <c r="F291" s="16">
        <v>148.19999694824199</v>
      </c>
      <c r="G291" s="16">
        <v>194.19999694824199</v>
      </c>
      <c r="H291" s="16" t="s">
        <v>50</v>
      </c>
      <c r="I291" s="16">
        <v>85.400001525878906</v>
      </c>
      <c r="J291" s="16" t="s">
        <v>50</v>
      </c>
      <c r="K291" s="16" t="s">
        <v>50</v>
      </c>
      <c r="L291" s="16">
        <v>164.10000610351599</v>
      </c>
      <c r="M291" s="16">
        <v>121.15714263916017</v>
      </c>
      <c r="AB291" s="14"/>
    </row>
    <row r="292" spans="1:28" x14ac:dyDescent="0.3">
      <c r="A292" s="7">
        <v>35735</v>
      </c>
      <c r="B292" s="12">
        <v>35735</v>
      </c>
      <c r="C292" s="16">
        <v>109.199996948242</v>
      </c>
      <c r="D292" s="16">
        <v>87.5</v>
      </c>
      <c r="E292" s="16">
        <v>83.199996948242202</v>
      </c>
      <c r="F292" s="16">
        <v>147.60000610351599</v>
      </c>
      <c r="G292" s="16">
        <v>78.599998474121094</v>
      </c>
      <c r="H292" s="16" t="s">
        <v>50</v>
      </c>
      <c r="I292" s="16">
        <v>135.69999694824199</v>
      </c>
      <c r="J292" s="16" t="s">
        <v>50</v>
      </c>
      <c r="K292" s="16" t="s">
        <v>50</v>
      </c>
      <c r="L292" s="16">
        <v>270.79998779296898</v>
      </c>
      <c r="M292" s="16">
        <v>130.37142617361889</v>
      </c>
      <c r="AB292" s="14"/>
    </row>
    <row r="293" spans="1:28" x14ac:dyDescent="0.3">
      <c r="A293" s="7">
        <v>35765</v>
      </c>
      <c r="B293" s="12">
        <v>35765</v>
      </c>
      <c r="C293" s="16">
        <v>106.09999847412099</v>
      </c>
      <c r="D293" s="16">
        <v>98.5</v>
      </c>
      <c r="E293" s="16">
        <v>198.5</v>
      </c>
      <c r="F293" s="16">
        <v>162.69999694824199</v>
      </c>
      <c r="G293" s="16">
        <v>149.80000305175801</v>
      </c>
      <c r="H293" s="16" t="s">
        <v>50</v>
      </c>
      <c r="I293" s="16">
        <v>140.89999389648401</v>
      </c>
      <c r="J293" s="16" t="s">
        <v>50</v>
      </c>
      <c r="K293" s="16" t="s">
        <v>50</v>
      </c>
      <c r="L293" s="16">
        <v>183.5</v>
      </c>
      <c r="M293" s="16">
        <v>148.571427481515</v>
      </c>
      <c r="AB293" s="14"/>
    </row>
    <row r="294" spans="1:28" x14ac:dyDescent="0.3">
      <c r="A294" s="7">
        <v>35796</v>
      </c>
      <c r="B294" s="12">
        <v>35796</v>
      </c>
      <c r="C294" s="16">
        <v>242</v>
      </c>
      <c r="D294" s="16">
        <v>279.20001220703102</v>
      </c>
      <c r="E294" s="16">
        <v>116.199996948242</v>
      </c>
      <c r="F294" s="16">
        <v>220.19999694824199</v>
      </c>
      <c r="G294" s="16">
        <v>224.89999389648401</v>
      </c>
      <c r="H294" s="16" t="s">
        <v>50</v>
      </c>
      <c r="I294" s="16">
        <v>244.10000610351599</v>
      </c>
      <c r="J294" s="16" t="s">
        <v>50</v>
      </c>
      <c r="K294" s="16" t="s">
        <v>50</v>
      </c>
      <c r="L294" s="16">
        <v>211.10000610351599</v>
      </c>
      <c r="M294" s="16">
        <v>219.67143031529014</v>
      </c>
      <c r="AB294" s="14"/>
    </row>
    <row r="295" spans="1:28" x14ac:dyDescent="0.3">
      <c r="A295" s="7">
        <v>35827</v>
      </c>
      <c r="B295" s="12">
        <v>35827</v>
      </c>
      <c r="C295" s="16">
        <v>201.5</v>
      </c>
      <c r="D295" s="16">
        <v>207.60000610351599</v>
      </c>
      <c r="E295" s="16">
        <v>211.80000305175801</v>
      </c>
      <c r="F295" s="16">
        <v>202.30000305175801</v>
      </c>
      <c r="G295" s="16">
        <v>190.39999389648401</v>
      </c>
      <c r="H295" s="16" t="s">
        <v>50</v>
      </c>
      <c r="I295" s="16">
        <v>179.60000610351599</v>
      </c>
      <c r="J295" s="16" t="s">
        <v>50</v>
      </c>
      <c r="K295" s="16" t="s">
        <v>50</v>
      </c>
      <c r="L295" s="16">
        <v>171.5</v>
      </c>
      <c r="M295" s="16">
        <v>194.95714460100459</v>
      </c>
      <c r="AB295" s="14"/>
    </row>
    <row r="296" spans="1:28" x14ac:dyDescent="0.3">
      <c r="A296" s="7">
        <v>35855</v>
      </c>
      <c r="B296" s="12">
        <v>35855</v>
      </c>
      <c r="C296" s="16">
        <v>50.700000762939503</v>
      </c>
      <c r="D296" s="16">
        <v>27.700000762939499</v>
      </c>
      <c r="E296" s="16">
        <v>75.300003051757798</v>
      </c>
      <c r="F296" s="16">
        <v>91.099998474121094</v>
      </c>
      <c r="G296" s="16">
        <v>40</v>
      </c>
      <c r="H296" s="16" t="s">
        <v>50</v>
      </c>
      <c r="I296" s="16">
        <v>26.799999237060501</v>
      </c>
      <c r="J296" s="16" t="s">
        <v>50</v>
      </c>
      <c r="K296" s="16" t="s">
        <v>50</v>
      </c>
      <c r="L296" s="16">
        <v>195.5</v>
      </c>
      <c r="M296" s="16">
        <v>72.442857469831196</v>
      </c>
      <c r="AB296" s="14"/>
    </row>
    <row r="297" spans="1:28" x14ac:dyDescent="0.3">
      <c r="A297" s="7">
        <v>35886</v>
      </c>
      <c r="B297" s="12">
        <v>35886</v>
      </c>
      <c r="C297" s="16">
        <v>1.8999999761581401</v>
      </c>
      <c r="D297" s="16">
        <v>2.2999999523162802</v>
      </c>
      <c r="E297" s="16">
        <v>5</v>
      </c>
      <c r="F297" s="16">
        <v>11.699999809265099</v>
      </c>
      <c r="G297" s="16">
        <v>7.9000000953674299</v>
      </c>
      <c r="H297" s="16" t="s">
        <v>50</v>
      </c>
      <c r="I297" s="16">
        <v>5.5</v>
      </c>
      <c r="J297" s="16" t="s">
        <v>50</v>
      </c>
      <c r="K297" s="16" t="s">
        <v>50</v>
      </c>
      <c r="L297" s="16">
        <v>77.800003051757798</v>
      </c>
      <c r="M297" s="16">
        <v>16.01428612640925</v>
      </c>
      <c r="AB297" s="14"/>
    </row>
    <row r="298" spans="1:28" x14ac:dyDescent="0.3">
      <c r="A298" s="7">
        <v>35916</v>
      </c>
      <c r="B298" s="12">
        <v>35916</v>
      </c>
      <c r="C298" s="16">
        <v>55.400001525878899</v>
      </c>
      <c r="D298" s="16">
        <v>41.099998474121101</v>
      </c>
      <c r="E298" s="16">
        <v>3.4000000953674299</v>
      </c>
      <c r="F298" s="16">
        <v>13.199999809265099</v>
      </c>
      <c r="G298" s="16">
        <v>41.900001525878899</v>
      </c>
      <c r="H298" s="16" t="s">
        <v>50</v>
      </c>
      <c r="I298" s="16">
        <v>3.7999999523162802</v>
      </c>
      <c r="J298" s="16" t="s">
        <v>50</v>
      </c>
      <c r="K298" s="16" t="s">
        <v>50</v>
      </c>
      <c r="L298" s="16">
        <v>1.29999995231628</v>
      </c>
      <c r="M298" s="16">
        <v>22.871428762163426</v>
      </c>
      <c r="AB298" s="14"/>
    </row>
    <row r="299" spans="1:28" x14ac:dyDescent="0.3">
      <c r="A299" s="7">
        <v>35947</v>
      </c>
      <c r="B299" s="12">
        <v>35947</v>
      </c>
      <c r="C299" s="16">
        <v>0</v>
      </c>
      <c r="D299" s="16">
        <v>3</v>
      </c>
      <c r="E299" s="16">
        <v>0</v>
      </c>
      <c r="F299" s="16">
        <v>0</v>
      </c>
      <c r="G299" s="16">
        <v>0</v>
      </c>
      <c r="H299" s="16" t="s">
        <v>50</v>
      </c>
      <c r="I299" s="16">
        <v>0</v>
      </c>
      <c r="J299" s="16" t="s">
        <v>50</v>
      </c>
      <c r="K299" s="16" t="s">
        <v>50</v>
      </c>
      <c r="L299" s="16">
        <v>0</v>
      </c>
      <c r="M299" s="16">
        <v>0.42857142857142855</v>
      </c>
      <c r="AB299" s="14"/>
    </row>
    <row r="300" spans="1:28" x14ac:dyDescent="0.3">
      <c r="A300" s="7">
        <v>35977</v>
      </c>
      <c r="B300" s="12">
        <v>35977</v>
      </c>
      <c r="C300" s="16">
        <v>0</v>
      </c>
      <c r="D300" s="16">
        <v>0</v>
      </c>
      <c r="E300" s="16">
        <v>0</v>
      </c>
      <c r="F300" s="16">
        <v>0</v>
      </c>
      <c r="G300" s="16">
        <v>0</v>
      </c>
      <c r="H300" s="16" t="s">
        <v>50</v>
      </c>
      <c r="I300" s="16">
        <v>0</v>
      </c>
      <c r="J300" s="16" t="s">
        <v>50</v>
      </c>
      <c r="K300" s="16" t="s">
        <v>50</v>
      </c>
      <c r="L300" s="16">
        <v>0</v>
      </c>
      <c r="M300" s="16">
        <v>0</v>
      </c>
      <c r="AB300" s="14"/>
    </row>
    <row r="301" spans="1:28" x14ac:dyDescent="0.3">
      <c r="A301" s="7">
        <v>36008</v>
      </c>
      <c r="B301" s="12">
        <v>36008</v>
      </c>
      <c r="C301" s="16">
        <v>0</v>
      </c>
      <c r="D301" s="16">
        <v>8.3000001907348597</v>
      </c>
      <c r="E301" s="16">
        <v>0</v>
      </c>
      <c r="F301" s="16">
        <v>0</v>
      </c>
      <c r="G301" s="16">
        <v>0</v>
      </c>
      <c r="H301" s="16" t="s">
        <v>50</v>
      </c>
      <c r="I301" s="16">
        <v>0</v>
      </c>
      <c r="J301" s="16" t="s">
        <v>50</v>
      </c>
      <c r="K301" s="16" t="s">
        <v>50</v>
      </c>
      <c r="L301" s="16">
        <v>0</v>
      </c>
      <c r="M301" s="16">
        <v>1.1857143129621228</v>
      </c>
      <c r="AB301" s="14"/>
    </row>
    <row r="302" spans="1:28" x14ac:dyDescent="0.3">
      <c r="A302" s="7">
        <v>36039</v>
      </c>
      <c r="B302" s="12">
        <v>36039</v>
      </c>
      <c r="C302" s="16">
        <v>0</v>
      </c>
      <c r="D302" s="16">
        <v>0</v>
      </c>
      <c r="E302" s="16">
        <v>0</v>
      </c>
      <c r="F302" s="16">
        <v>0</v>
      </c>
      <c r="G302" s="16">
        <v>0</v>
      </c>
      <c r="H302" s="16" t="s">
        <v>50</v>
      </c>
      <c r="I302" s="16">
        <v>0</v>
      </c>
      <c r="J302" s="16" t="s">
        <v>50</v>
      </c>
      <c r="K302" s="16" t="s">
        <v>50</v>
      </c>
      <c r="L302" s="16">
        <v>0</v>
      </c>
      <c r="M302" s="16">
        <v>0</v>
      </c>
      <c r="AB302" s="14"/>
    </row>
    <row r="303" spans="1:28" x14ac:dyDescent="0.3">
      <c r="A303" s="7">
        <v>36069</v>
      </c>
      <c r="B303" s="12">
        <v>36069</v>
      </c>
      <c r="C303" s="16">
        <v>156.89999389648401</v>
      </c>
      <c r="D303" s="16">
        <v>110.5</v>
      </c>
      <c r="E303" s="16">
        <v>38.700000762939503</v>
      </c>
      <c r="F303" s="16">
        <v>68</v>
      </c>
      <c r="G303" s="16">
        <v>22.799999237060501</v>
      </c>
      <c r="H303" s="16" t="s">
        <v>50</v>
      </c>
      <c r="I303" s="16">
        <v>74.900001525878906</v>
      </c>
      <c r="J303" s="16" t="s">
        <v>50</v>
      </c>
      <c r="K303" s="16" t="s">
        <v>50</v>
      </c>
      <c r="L303" s="16">
        <v>87</v>
      </c>
      <c r="M303" s="16">
        <v>79.828570774623273</v>
      </c>
      <c r="AB303" s="14"/>
    </row>
    <row r="304" spans="1:28" x14ac:dyDescent="0.3">
      <c r="A304" s="7">
        <v>36100</v>
      </c>
      <c r="B304" s="12">
        <v>36100</v>
      </c>
      <c r="C304" s="16">
        <v>368.89999389648398</v>
      </c>
      <c r="D304" s="16">
        <v>185</v>
      </c>
      <c r="E304" s="16">
        <v>223.60000610351599</v>
      </c>
      <c r="F304" s="16">
        <v>353.70001220703102</v>
      </c>
      <c r="G304" s="16">
        <v>229.60000610351599</v>
      </c>
      <c r="H304" s="16" t="s">
        <v>50</v>
      </c>
      <c r="I304" s="16">
        <v>474.20001220703102</v>
      </c>
      <c r="J304" s="16" t="s">
        <v>50</v>
      </c>
      <c r="K304" s="16" t="s">
        <v>50</v>
      </c>
      <c r="L304" s="16">
        <v>320.20001220703102</v>
      </c>
      <c r="M304" s="16">
        <v>307.88572038922985</v>
      </c>
      <c r="AB304" s="14"/>
    </row>
    <row r="305" spans="1:28" x14ac:dyDescent="0.3">
      <c r="A305" s="7">
        <v>36130</v>
      </c>
      <c r="B305" s="12">
        <v>36130</v>
      </c>
      <c r="C305" s="16">
        <v>176.30000305175801</v>
      </c>
      <c r="D305" s="16">
        <v>289.60000610351602</v>
      </c>
      <c r="E305" s="16">
        <v>152.60000610351599</v>
      </c>
      <c r="F305" s="16">
        <v>264.20001220703102</v>
      </c>
      <c r="G305" s="16">
        <v>153.69999694824199</v>
      </c>
      <c r="H305" s="16" t="s">
        <v>50</v>
      </c>
      <c r="I305" s="16">
        <v>175.69999694824199</v>
      </c>
      <c r="J305" s="16" t="s">
        <v>50</v>
      </c>
      <c r="K305" s="16" t="s">
        <v>50</v>
      </c>
      <c r="L305" s="16">
        <v>349.70001220703102</v>
      </c>
      <c r="M305" s="16">
        <v>223.11429050990515</v>
      </c>
      <c r="AB305" s="14"/>
    </row>
    <row r="306" spans="1:28" x14ac:dyDescent="0.3">
      <c r="A306" s="7">
        <v>36161</v>
      </c>
      <c r="B306" s="12">
        <v>36161</v>
      </c>
      <c r="C306" s="16">
        <v>152.89999389648401</v>
      </c>
      <c r="D306" s="16">
        <v>164.69999694824199</v>
      </c>
      <c r="E306" s="16">
        <v>108.59999847412099</v>
      </c>
      <c r="F306" s="16">
        <v>135.80000305175801</v>
      </c>
      <c r="G306" s="16">
        <v>204</v>
      </c>
      <c r="H306" s="16" t="s">
        <v>50</v>
      </c>
      <c r="I306" s="16">
        <v>172</v>
      </c>
      <c r="J306" s="16" t="s">
        <v>50</v>
      </c>
      <c r="K306" s="16" t="s">
        <v>50</v>
      </c>
      <c r="L306" s="16">
        <v>81.800003051757798</v>
      </c>
      <c r="M306" s="16">
        <v>145.68571363176611</v>
      </c>
      <c r="AB306" s="14"/>
    </row>
    <row r="307" spans="1:28" x14ac:dyDescent="0.3">
      <c r="A307" s="7">
        <v>36192</v>
      </c>
      <c r="B307" s="12">
        <v>36192</v>
      </c>
      <c r="C307" s="16">
        <v>157.5</v>
      </c>
      <c r="D307" s="16">
        <v>210.19999694824199</v>
      </c>
      <c r="E307" s="16">
        <v>203.39999389648401</v>
      </c>
      <c r="F307" s="16">
        <v>190.39999389648401</v>
      </c>
      <c r="G307" s="16">
        <v>134.5</v>
      </c>
      <c r="H307" s="16" t="s">
        <v>50</v>
      </c>
      <c r="I307" s="16">
        <v>211.89999389648401</v>
      </c>
      <c r="J307" s="16" t="s">
        <v>50</v>
      </c>
      <c r="K307" s="16" t="s">
        <v>50</v>
      </c>
      <c r="L307" s="16">
        <v>122.59999847412099</v>
      </c>
      <c r="M307" s="16">
        <v>175.78571101597359</v>
      </c>
      <c r="AB307" s="14"/>
    </row>
    <row r="308" spans="1:28" x14ac:dyDescent="0.3">
      <c r="A308" s="7">
        <v>36220</v>
      </c>
      <c r="B308" s="12">
        <v>36220</v>
      </c>
      <c r="C308" s="16">
        <v>113.800003051758</v>
      </c>
      <c r="D308" s="16">
        <v>179.5</v>
      </c>
      <c r="E308" s="16">
        <v>162.39999389648401</v>
      </c>
      <c r="F308" s="16">
        <v>203.5</v>
      </c>
      <c r="G308" s="16">
        <v>152.10000610351599</v>
      </c>
      <c r="H308" s="16" t="s">
        <v>50</v>
      </c>
      <c r="I308" s="16">
        <v>201.80000305175801</v>
      </c>
      <c r="J308" s="16" t="s">
        <v>50</v>
      </c>
      <c r="K308" s="16" t="s">
        <v>50</v>
      </c>
      <c r="L308" s="16">
        <v>200.30000305175801</v>
      </c>
      <c r="M308" s="16">
        <v>173.34285845075343</v>
      </c>
      <c r="AB308" s="14"/>
    </row>
    <row r="309" spans="1:28" x14ac:dyDescent="0.3">
      <c r="A309" s="7">
        <v>36251</v>
      </c>
      <c r="B309" s="12">
        <v>36251</v>
      </c>
      <c r="C309" s="16">
        <v>22.600000381469702</v>
      </c>
      <c r="D309" s="16">
        <v>3.5</v>
      </c>
      <c r="E309" s="16">
        <v>26.5</v>
      </c>
      <c r="F309" s="16">
        <v>19.5</v>
      </c>
      <c r="G309" s="16">
        <v>0</v>
      </c>
      <c r="H309" s="16" t="s">
        <v>50</v>
      </c>
      <c r="I309" s="16">
        <v>33.099998474121101</v>
      </c>
      <c r="J309" s="16" t="s">
        <v>50</v>
      </c>
      <c r="K309" s="16" t="s">
        <v>50</v>
      </c>
      <c r="L309" s="16">
        <v>24</v>
      </c>
      <c r="M309" s="16">
        <v>18.457142693655829</v>
      </c>
      <c r="AB309" s="14"/>
    </row>
    <row r="310" spans="1:28" x14ac:dyDescent="0.3">
      <c r="A310" s="7">
        <v>36281</v>
      </c>
      <c r="B310" s="12">
        <v>36281</v>
      </c>
      <c r="C310" s="16">
        <v>8.3999996185302699</v>
      </c>
      <c r="D310" s="16">
        <v>43.200000762939503</v>
      </c>
      <c r="E310" s="16">
        <v>7.9000000953674299</v>
      </c>
      <c r="F310" s="16">
        <v>17.5</v>
      </c>
      <c r="G310" s="16">
        <v>10.800000190734901</v>
      </c>
      <c r="H310" s="16" t="s">
        <v>50</v>
      </c>
      <c r="I310" s="16">
        <v>0.30000001192092901</v>
      </c>
      <c r="J310" s="16" t="s">
        <v>50</v>
      </c>
      <c r="K310" s="16" t="s">
        <v>50</v>
      </c>
      <c r="L310" s="16">
        <v>21.299999237060501</v>
      </c>
      <c r="M310" s="16">
        <v>15.628571416650505</v>
      </c>
      <c r="AB310" s="14"/>
    </row>
    <row r="311" spans="1:28" x14ac:dyDescent="0.3">
      <c r="A311" s="7">
        <v>36312</v>
      </c>
      <c r="B311" s="12">
        <v>36312</v>
      </c>
      <c r="C311" s="16">
        <v>0</v>
      </c>
      <c r="D311" s="16">
        <v>0</v>
      </c>
      <c r="E311" s="16">
        <v>0</v>
      </c>
      <c r="F311" s="16">
        <v>0</v>
      </c>
      <c r="G311" s="16">
        <v>0</v>
      </c>
      <c r="H311" s="16" t="s">
        <v>50</v>
      </c>
      <c r="I311" s="16">
        <v>0</v>
      </c>
      <c r="J311" s="16" t="s">
        <v>50</v>
      </c>
      <c r="K311" s="16" t="s">
        <v>50</v>
      </c>
      <c r="L311" s="16">
        <v>0</v>
      </c>
      <c r="M311" s="16">
        <v>0</v>
      </c>
      <c r="AB311" s="14"/>
    </row>
    <row r="312" spans="1:28" x14ac:dyDescent="0.3">
      <c r="A312" s="7">
        <v>36342</v>
      </c>
      <c r="B312" s="12">
        <v>36342</v>
      </c>
      <c r="C312" s="16">
        <v>0</v>
      </c>
      <c r="D312" s="16">
        <v>0</v>
      </c>
      <c r="E312" s="16">
        <v>0</v>
      </c>
      <c r="F312" s="16">
        <v>0</v>
      </c>
      <c r="G312" s="16">
        <v>0</v>
      </c>
      <c r="H312" s="16" t="s">
        <v>50</v>
      </c>
      <c r="I312" s="16">
        <v>0</v>
      </c>
      <c r="J312" s="16" t="s">
        <v>50</v>
      </c>
      <c r="K312" s="16" t="s">
        <v>50</v>
      </c>
      <c r="L312" s="16">
        <v>0</v>
      </c>
      <c r="M312" s="16">
        <v>0</v>
      </c>
      <c r="AB312" s="14"/>
    </row>
    <row r="313" spans="1:28" x14ac:dyDescent="0.3">
      <c r="A313" s="7">
        <v>36373</v>
      </c>
      <c r="B313" s="12">
        <v>36373</v>
      </c>
      <c r="C313" s="16">
        <v>0</v>
      </c>
      <c r="D313" s="16">
        <v>0</v>
      </c>
      <c r="E313" s="16">
        <v>0</v>
      </c>
      <c r="F313" s="16">
        <v>0</v>
      </c>
      <c r="G313" s="16">
        <v>0</v>
      </c>
      <c r="H313" s="16" t="s">
        <v>50</v>
      </c>
      <c r="I313" s="16">
        <v>0</v>
      </c>
      <c r="J313" s="16" t="s">
        <v>50</v>
      </c>
      <c r="K313" s="16" t="s">
        <v>50</v>
      </c>
      <c r="L313" s="16">
        <v>0</v>
      </c>
      <c r="M313" s="16">
        <v>0</v>
      </c>
      <c r="AB313" s="14"/>
    </row>
    <row r="314" spans="1:28" x14ac:dyDescent="0.3">
      <c r="A314" s="7">
        <v>36404</v>
      </c>
      <c r="B314" s="12">
        <v>36404</v>
      </c>
      <c r="C314" s="16">
        <v>24.5</v>
      </c>
      <c r="D314" s="16">
        <v>29.5</v>
      </c>
      <c r="E314" s="16">
        <v>5.5999999046325701</v>
      </c>
      <c r="F314" s="16">
        <v>43</v>
      </c>
      <c r="G314" s="16">
        <v>11.6000003814697</v>
      </c>
      <c r="H314" s="16" t="s">
        <v>50</v>
      </c>
      <c r="I314" s="16">
        <v>3.5</v>
      </c>
      <c r="J314" s="16" t="s">
        <v>50</v>
      </c>
      <c r="K314" s="16" t="s">
        <v>50</v>
      </c>
      <c r="L314" s="16">
        <v>29.399999618530298</v>
      </c>
      <c r="M314" s="16">
        <v>21.014285700661794</v>
      </c>
      <c r="AB314" s="14"/>
    </row>
    <row r="315" spans="1:28" x14ac:dyDescent="0.3">
      <c r="A315" s="7">
        <v>36434</v>
      </c>
      <c r="B315" s="12">
        <v>36434</v>
      </c>
      <c r="C315" s="16">
        <v>244.39999389648401</v>
      </c>
      <c r="D315" s="16">
        <v>116.300003051758</v>
      </c>
      <c r="E315" s="16">
        <v>111.09999847412099</v>
      </c>
      <c r="F315" s="16">
        <v>183</v>
      </c>
      <c r="G315" s="16">
        <v>148.69999694824199</v>
      </c>
      <c r="H315" s="16" t="s">
        <v>50</v>
      </c>
      <c r="I315" s="16">
        <v>155.69999694824199</v>
      </c>
      <c r="J315" s="16" t="s">
        <v>50</v>
      </c>
      <c r="K315" s="16" t="s">
        <v>50</v>
      </c>
      <c r="L315" s="16">
        <v>147.69999694824199</v>
      </c>
      <c r="M315" s="16">
        <v>158.12856946672699</v>
      </c>
      <c r="AB315" s="14"/>
    </row>
    <row r="316" spans="1:28" x14ac:dyDescent="0.3">
      <c r="A316" s="7">
        <v>36465</v>
      </c>
      <c r="B316" s="12">
        <v>36465</v>
      </c>
      <c r="C316" s="16">
        <v>366.10000610351602</v>
      </c>
      <c r="D316" s="16">
        <v>337.60000610351602</v>
      </c>
      <c r="E316" s="16">
        <v>388.79998779296898</v>
      </c>
      <c r="F316" s="16">
        <v>374</v>
      </c>
      <c r="G316" s="16">
        <v>450.20001220703102</v>
      </c>
      <c r="H316" s="16" t="s">
        <v>50</v>
      </c>
      <c r="I316" s="16">
        <v>220.80000305175801</v>
      </c>
      <c r="J316" s="16" t="s">
        <v>50</v>
      </c>
      <c r="K316" s="16" t="s">
        <v>50</v>
      </c>
      <c r="L316" s="16">
        <v>225</v>
      </c>
      <c r="M316" s="16">
        <v>337.50000217982716</v>
      </c>
      <c r="AB316" s="14"/>
    </row>
    <row r="317" spans="1:28" x14ac:dyDescent="0.3">
      <c r="A317" s="7">
        <v>36495</v>
      </c>
      <c r="B317" s="12">
        <v>36495</v>
      </c>
      <c r="C317" s="16">
        <v>440.39999389648398</v>
      </c>
      <c r="D317" s="16">
        <v>272.39999389648398</v>
      </c>
      <c r="E317" s="16">
        <v>260.89999389648398</v>
      </c>
      <c r="F317" s="16">
        <v>314</v>
      </c>
      <c r="G317" s="16">
        <v>263.79998779296898</v>
      </c>
      <c r="H317" s="16" t="s">
        <v>50</v>
      </c>
      <c r="I317" s="16">
        <v>237.80000305175801</v>
      </c>
      <c r="J317" s="16" t="s">
        <v>50</v>
      </c>
      <c r="K317" s="16" t="s">
        <v>50</v>
      </c>
      <c r="L317" s="16">
        <v>292.10000610351602</v>
      </c>
      <c r="M317" s="16">
        <v>297.34285409109924</v>
      </c>
      <c r="AB317" s="14"/>
    </row>
    <row r="318" spans="1:28" x14ac:dyDescent="0.3">
      <c r="A318" s="7">
        <v>36526</v>
      </c>
      <c r="B318" s="12">
        <v>36526</v>
      </c>
      <c r="C318" s="16">
        <v>236.60000610351599</v>
      </c>
      <c r="D318" s="16">
        <v>227.89999389648401</v>
      </c>
      <c r="E318" s="16">
        <v>180.39999389648401</v>
      </c>
      <c r="F318" s="16">
        <v>141</v>
      </c>
      <c r="G318" s="16">
        <v>182</v>
      </c>
      <c r="H318" s="16">
        <v>297.10000610351602</v>
      </c>
      <c r="I318" s="16">
        <v>295</v>
      </c>
      <c r="J318" s="16">
        <v>230.60000610351599</v>
      </c>
      <c r="K318" s="16">
        <v>206.60000610351599</v>
      </c>
      <c r="L318" s="16">
        <v>232.5</v>
      </c>
      <c r="M318" s="16">
        <v>222.97000122070321</v>
      </c>
      <c r="AB318" s="14"/>
    </row>
    <row r="319" spans="1:28" x14ac:dyDescent="0.3">
      <c r="A319" s="7">
        <v>36557</v>
      </c>
      <c r="B319" s="12">
        <v>36557</v>
      </c>
      <c r="C319" s="16">
        <v>227.19999694824199</v>
      </c>
      <c r="D319" s="16">
        <v>291.39999389648398</v>
      </c>
      <c r="E319" s="16">
        <v>157.30000305175801</v>
      </c>
      <c r="F319" s="16">
        <v>126.5</v>
      </c>
      <c r="G319" s="16">
        <v>165.39999389648401</v>
      </c>
      <c r="H319" s="16">
        <v>312.29998779296898</v>
      </c>
      <c r="I319" s="16">
        <v>114.5</v>
      </c>
      <c r="J319" s="16">
        <v>275.20001220703102</v>
      </c>
      <c r="K319" s="16">
        <v>314.60000610351602</v>
      </c>
      <c r="L319" s="16">
        <v>238.60000610351599</v>
      </c>
      <c r="M319" s="16">
        <v>222.3</v>
      </c>
      <c r="AB319" s="14"/>
    </row>
    <row r="320" spans="1:28" x14ac:dyDescent="0.3">
      <c r="A320" s="7">
        <v>36586</v>
      </c>
      <c r="B320" s="12">
        <v>36586</v>
      </c>
      <c r="C320" s="16">
        <v>156.39999389648401</v>
      </c>
      <c r="D320" s="16">
        <v>231.5</v>
      </c>
      <c r="E320" s="16">
        <v>219.19999694824199</v>
      </c>
      <c r="F320" s="16">
        <v>323.5</v>
      </c>
      <c r="G320" s="16">
        <v>142.19999694824199</v>
      </c>
      <c r="H320" s="16">
        <v>252.60000610351599</v>
      </c>
      <c r="I320" s="16">
        <v>209.30000305175801</v>
      </c>
      <c r="J320" s="16">
        <v>230.10000610351599</v>
      </c>
      <c r="K320" s="16">
        <v>169.60000610351599</v>
      </c>
      <c r="L320" s="16">
        <v>405.29998779296898</v>
      </c>
      <c r="M320" s="16">
        <v>233.96999969482431</v>
      </c>
      <c r="AB320" s="14"/>
    </row>
    <row r="321" spans="1:28" x14ac:dyDescent="0.3">
      <c r="A321" s="7">
        <v>36617</v>
      </c>
      <c r="B321" s="12">
        <v>36617</v>
      </c>
      <c r="C321" s="16">
        <v>34.5</v>
      </c>
      <c r="D321" s="16">
        <v>35.200000762939503</v>
      </c>
      <c r="E321" s="16">
        <v>80.099998474121094</v>
      </c>
      <c r="F321" s="16">
        <v>42</v>
      </c>
      <c r="G321" s="16">
        <v>55.599998474121101</v>
      </c>
      <c r="H321" s="16">
        <v>41.200000762939503</v>
      </c>
      <c r="I321" s="16">
        <v>0.5</v>
      </c>
      <c r="J321" s="16">
        <v>33.400001525878899</v>
      </c>
      <c r="K321" s="16">
        <v>16.899999618530298</v>
      </c>
      <c r="L321" s="16">
        <v>49</v>
      </c>
      <c r="M321" s="16">
        <v>38.839999961853039</v>
      </c>
      <c r="AB321" s="14"/>
    </row>
    <row r="322" spans="1:28" x14ac:dyDescent="0.3">
      <c r="A322" s="7">
        <v>36647</v>
      </c>
      <c r="B322" s="12">
        <v>36647</v>
      </c>
      <c r="C322" s="16">
        <v>0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5.4000000953674299</v>
      </c>
      <c r="K322" s="16">
        <v>0</v>
      </c>
      <c r="L322" s="16">
        <v>0</v>
      </c>
      <c r="M322" s="16">
        <v>0.54000000953674299</v>
      </c>
      <c r="AB322" s="14"/>
    </row>
    <row r="323" spans="1:28" x14ac:dyDescent="0.3">
      <c r="A323" s="7">
        <v>36678</v>
      </c>
      <c r="B323" s="12">
        <v>36678</v>
      </c>
      <c r="C323" s="16">
        <v>1.1000000238418599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0.11000000238418599</v>
      </c>
      <c r="AB323" s="14"/>
    </row>
    <row r="324" spans="1:28" x14ac:dyDescent="0.3">
      <c r="A324" s="7">
        <v>36708</v>
      </c>
      <c r="B324" s="12">
        <v>36708</v>
      </c>
      <c r="C324" s="16">
        <v>0.80000001192092896</v>
      </c>
      <c r="D324" s="16">
        <v>0.69999998807907104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  <c r="L324" s="16">
        <v>19.299999237060501</v>
      </c>
      <c r="M324" s="16">
        <v>2.0799999237060502</v>
      </c>
      <c r="AB324" s="14"/>
    </row>
    <row r="325" spans="1:28" x14ac:dyDescent="0.3">
      <c r="A325" s="7">
        <v>36739</v>
      </c>
      <c r="B325" s="12">
        <v>36739</v>
      </c>
      <c r="C325" s="16">
        <v>0</v>
      </c>
      <c r="D325" s="16">
        <v>0</v>
      </c>
      <c r="E325" s="16">
        <v>0</v>
      </c>
      <c r="F325" s="16">
        <v>13</v>
      </c>
      <c r="G325" s="16">
        <v>0</v>
      </c>
      <c r="H325" s="16">
        <v>6.3000001907348597</v>
      </c>
      <c r="I325" s="16">
        <v>0</v>
      </c>
      <c r="J325" s="16">
        <v>12.6000003814697</v>
      </c>
      <c r="K325" s="16">
        <v>19.399999618530298</v>
      </c>
      <c r="L325" s="16">
        <v>22.600000381469702</v>
      </c>
      <c r="M325" s="16">
        <v>7.3900000572204565</v>
      </c>
      <c r="AB325" s="14"/>
    </row>
    <row r="326" spans="1:28" x14ac:dyDescent="0.3">
      <c r="A326" s="7">
        <v>36770</v>
      </c>
      <c r="B326" s="12">
        <v>36770</v>
      </c>
      <c r="C326" s="16">
        <v>102.90000152587901</v>
      </c>
      <c r="D326" s="16">
        <v>50</v>
      </c>
      <c r="E326" s="16">
        <v>58.799999237060497</v>
      </c>
      <c r="F326" s="16">
        <v>15.5</v>
      </c>
      <c r="G326" s="16">
        <v>24.700000762939499</v>
      </c>
      <c r="H326" s="16">
        <v>67.199996948242202</v>
      </c>
      <c r="I326" s="16">
        <v>25.299999237060501</v>
      </c>
      <c r="J326" s="16">
        <v>29</v>
      </c>
      <c r="K326" s="16">
        <v>65.900001525878906</v>
      </c>
      <c r="L326" s="16">
        <v>98.099998474121094</v>
      </c>
      <c r="M326" s="16">
        <v>53.739999771118164</v>
      </c>
      <c r="AB326" s="14"/>
    </row>
    <row r="327" spans="1:28" x14ac:dyDescent="0.3">
      <c r="A327" s="7">
        <v>36800</v>
      </c>
      <c r="B327" s="12">
        <v>36800</v>
      </c>
      <c r="C327" s="16">
        <v>70.400001525878906</v>
      </c>
      <c r="D327" s="16">
        <v>77.300003051757798</v>
      </c>
      <c r="E327" s="16">
        <v>30.899999618530298</v>
      </c>
      <c r="F327" s="16">
        <v>51.5</v>
      </c>
      <c r="G327" s="16">
        <v>183.5</v>
      </c>
      <c r="H327" s="16">
        <v>61.299999237060497</v>
      </c>
      <c r="I327" s="16">
        <v>15.8999996185303</v>
      </c>
      <c r="J327" s="16">
        <v>70.099998474121094</v>
      </c>
      <c r="K327" s="16">
        <v>48.400001525878899</v>
      </c>
      <c r="L327" s="16">
        <v>41.400001525878899</v>
      </c>
      <c r="M327" s="16">
        <v>65.070000457763669</v>
      </c>
      <c r="AB327" s="14"/>
    </row>
    <row r="328" spans="1:28" x14ac:dyDescent="0.3">
      <c r="A328" s="7">
        <v>36831</v>
      </c>
      <c r="B328" s="12">
        <v>36831</v>
      </c>
      <c r="C328" s="16">
        <v>296.5</v>
      </c>
      <c r="D328" s="16">
        <v>262</v>
      </c>
      <c r="E328" s="16">
        <v>232</v>
      </c>
      <c r="F328" s="16">
        <v>248.5</v>
      </c>
      <c r="G328" s="16">
        <v>193.30000305175801</v>
      </c>
      <c r="H328" s="16">
        <v>431.79998779296898</v>
      </c>
      <c r="I328" s="16">
        <v>247.80000305175801</v>
      </c>
      <c r="J328" s="16">
        <v>240.60000610351599</v>
      </c>
      <c r="K328" s="16">
        <v>234.89999389648401</v>
      </c>
      <c r="L328" s="16">
        <v>172.89999389648401</v>
      </c>
      <c r="M328" s="16">
        <v>256.02999877929687</v>
      </c>
      <c r="AB328" s="14"/>
    </row>
    <row r="329" spans="1:28" x14ac:dyDescent="0.3">
      <c r="A329" s="7">
        <v>36861</v>
      </c>
      <c r="B329" s="12">
        <v>36861</v>
      </c>
      <c r="C329" s="16">
        <v>335.60000610351602</v>
      </c>
      <c r="D329" s="16">
        <v>306.20001220703102</v>
      </c>
      <c r="E329" s="16">
        <v>295.60000610351602</v>
      </c>
      <c r="F329" s="16">
        <v>287.5</v>
      </c>
      <c r="G329" s="16">
        <v>235.60000610351599</v>
      </c>
      <c r="H329" s="16">
        <v>531.70001220703102</v>
      </c>
      <c r="I329" s="16">
        <v>164.10000610351599</v>
      </c>
      <c r="J329" s="16">
        <v>130.5</v>
      </c>
      <c r="K329" s="16">
        <v>162.19999694824199</v>
      </c>
      <c r="L329" s="16">
        <v>320.89999389648398</v>
      </c>
      <c r="M329" s="16">
        <v>276.99000396728525</v>
      </c>
      <c r="AB329" s="14"/>
    </row>
    <row r="330" spans="1:28" x14ac:dyDescent="0.3">
      <c r="A330" s="7">
        <v>36892</v>
      </c>
      <c r="B330" s="12">
        <v>36892</v>
      </c>
      <c r="C330" s="16">
        <v>50.799999237060497</v>
      </c>
      <c r="D330" s="16">
        <v>155.39999389648401</v>
      </c>
      <c r="E330" s="16">
        <v>59.900001525878899</v>
      </c>
      <c r="F330" s="16">
        <v>74</v>
      </c>
      <c r="G330" s="16">
        <v>38.299999237060497</v>
      </c>
      <c r="H330" s="16">
        <v>180.39999389648401</v>
      </c>
      <c r="I330" s="16">
        <v>136.5</v>
      </c>
      <c r="J330" s="16">
        <v>137.5</v>
      </c>
      <c r="K330" s="16">
        <v>135.5</v>
      </c>
      <c r="L330" s="16">
        <v>77.800003051757798</v>
      </c>
      <c r="M330" s="16">
        <v>104.60999908447256</v>
      </c>
      <c r="AB330" s="14"/>
    </row>
    <row r="331" spans="1:28" x14ac:dyDescent="0.3">
      <c r="A331" s="7">
        <v>36923</v>
      </c>
      <c r="B331" s="12">
        <v>36923</v>
      </c>
      <c r="C331" s="16">
        <v>146.10000610351599</v>
      </c>
      <c r="D331" s="16">
        <v>106.300003051758</v>
      </c>
      <c r="E331" s="16">
        <v>79.800003051757798</v>
      </c>
      <c r="F331" s="16">
        <v>164.5</v>
      </c>
      <c r="G331" s="16">
        <v>100.90000152587901</v>
      </c>
      <c r="H331" s="16">
        <v>217.39999389648401</v>
      </c>
      <c r="I331" s="16">
        <v>28</v>
      </c>
      <c r="J331" s="16">
        <v>99.300003051757798</v>
      </c>
      <c r="K331" s="16">
        <v>73.699996948242202</v>
      </c>
      <c r="L331" s="16">
        <v>36.299999237060497</v>
      </c>
      <c r="M331" s="16">
        <v>105.23000068664552</v>
      </c>
      <c r="AB331" s="14"/>
    </row>
    <row r="332" spans="1:28" x14ac:dyDescent="0.3">
      <c r="A332" s="7">
        <v>36951</v>
      </c>
      <c r="B332" s="12">
        <v>36951</v>
      </c>
      <c r="C332" s="16">
        <v>146.19999694824199</v>
      </c>
      <c r="D332" s="16">
        <v>244.89999389648401</v>
      </c>
      <c r="E332" s="16">
        <v>205.39999389648401</v>
      </c>
      <c r="F332" s="16">
        <v>191.5</v>
      </c>
      <c r="G332" s="16">
        <v>277.79998779296898</v>
      </c>
      <c r="H332" s="16">
        <v>332.39999389648398</v>
      </c>
      <c r="I332" s="16">
        <v>119</v>
      </c>
      <c r="J332" s="16">
        <v>236.39999389648401</v>
      </c>
      <c r="K332" s="16">
        <v>275.10000610351602</v>
      </c>
      <c r="L332" s="16">
        <v>213.69999694824199</v>
      </c>
      <c r="M332" s="16">
        <v>224.23999633789049</v>
      </c>
      <c r="AB332" s="14"/>
    </row>
    <row r="333" spans="1:28" x14ac:dyDescent="0.3">
      <c r="A333" s="7">
        <v>36982</v>
      </c>
      <c r="B333" s="12">
        <v>36982</v>
      </c>
      <c r="C333" s="16">
        <v>13.3999996185303</v>
      </c>
      <c r="D333" s="16">
        <v>59.799999237060497</v>
      </c>
      <c r="E333" s="16">
        <v>32.5</v>
      </c>
      <c r="F333" s="16">
        <v>18</v>
      </c>
      <c r="G333" s="16">
        <v>51.799999237060497</v>
      </c>
      <c r="H333" s="16">
        <v>33.599998474121101</v>
      </c>
      <c r="I333" s="16">
        <v>21.100000381469702</v>
      </c>
      <c r="J333" s="16">
        <v>7.8000001907348597</v>
      </c>
      <c r="K333" s="16">
        <v>8.6000003814697301</v>
      </c>
      <c r="L333" s="16">
        <v>1.5</v>
      </c>
      <c r="M333" s="16">
        <v>24.809999752044668</v>
      </c>
      <c r="AB333" s="14"/>
    </row>
    <row r="334" spans="1:28" x14ac:dyDescent="0.3">
      <c r="A334" s="7">
        <v>37012</v>
      </c>
      <c r="B334" s="12">
        <v>37012</v>
      </c>
      <c r="C334" s="16">
        <v>8.3999996185302699</v>
      </c>
      <c r="D334" s="16">
        <v>6.0999999046325701</v>
      </c>
      <c r="E334" s="16">
        <v>30.100000381469702</v>
      </c>
      <c r="F334" s="16">
        <v>19</v>
      </c>
      <c r="G334" s="16">
        <v>31.600000381469702</v>
      </c>
      <c r="H334" s="16">
        <v>3.5</v>
      </c>
      <c r="I334" s="16">
        <v>4.4000000953674299</v>
      </c>
      <c r="J334" s="16">
        <v>38.099998474121101</v>
      </c>
      <c r="K334" s="16">
        <v>21.799999237060501</v>
      </c>
      <c r="L334" s="16">
        <v>12.3999996185303</v>
      </c>
      <c r="M334" s="16">
        <v>17.539999771118154</v>
      </c>
      <c r="AB334" s="14"/>
    </row>
    <row r="335" spans="1:28" x14ac:dyDescent="0.3">
      <c r="A335" s="7">
        <v>37043</v>
      </c>
      <c r="B335" s="12">
        <v>37043</v>
      </c>
      <c r="C335" s="16">
        <v>0</v>
      </c>
      <c r="D335" s="16">
        <v>0</v>
      </c>
      <c r="E335" s="16">
        <v>0</v>
      </c>
      <c r="F335" s="16">
        <v>0</v>
      </c>
      <c r="G335" s="16">
        <v>1.20000004768372</v>
      </c>
      <c r="H335" s="16">
        <v>0</v>
      </c>
      <c r="I335" s="16">
        <v>3.5999999046325701</v>
      </c>
      <c r="J335" s="16">
        <v>0</v>
      </c>
      <c r="K335" s="16">
        <v>0</v>
      </c>
      <c r="L335" s="16">
        <v>0</v>
      </c>
      <c r="M335" s="16">
        <v>0.47999999523162906</v>
      </c>
      <c r="AB335" s="14"/>
    </row>
    <row r="336" spans="1:28" x14ac:dyDescent="0.3">
      <c r="A336" s="7">
        <v>37073</v>
      </c>
      <c r="B336" s="12">
        <v>37073</v>
      </c>
      <c r="C336" s="16">
        <v>0</v>
      </c>
      <c r="D336" s="16">
        <v>0</v>
      </c>
      <c r="E336" s="16">
        <v>0</v>
      </c>
      <c r="F336" s="16">
        <v>6</v>
      </c>
      <c r="G336" s="16">
        <v>0</v>
      </c>
      <c r="H336" s="16">
        <v>0</v>
      </c>
      <c r="I336" s="16">
        <v>0</v>
      </c>
      <c r="J336" s="16">
        <v>0</v>
      </c>
      <c r="K336" s="16">
        <v>3.0999999046325701</v>
      </c>
      <c r="L336" s="16">
        <v>3.0999999046325701</v>
      </c>
      <c r="M336" s="16">
        <v>1.2199999809265141</v>
      </c>
      <c r="AB336" s="14"/>
    </row>
    <row r="337" spans="1:28" x14ac:dyDescent="0.3">
      <c r="A337" s="7">
        <v>37104</v>
      </c>
      <c r="B337" s="12">
        <v>37104</v>
      </c>
      <c r="C337" s="16">
        <v>0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18</v>
      </c>
      <c r="K337" s="16">
        <v>11.6000003814697</v>
      </c>
      <c r="L337" s="16">
        <v>30.5</v>
      </c>
      <c r="M337" s="16">
        <v>6.0100000381469698</v>
      </c>
      <c r="AB337" s="14"/>
    </row>
    <row r="338" spans="1:28" x14ac:dyDescent="0.3">
      <c r="A338" s="7">
        <v>37135</v>
      </c>
      <c r="B338" s="12">
        <v>37135</v>
      </c>
      <c r="C338" s="16">
        <v>20.5</v>
      </c>
      <c r="D338" s="16">
        <v>1.3999999761581401</v>
      </c>
      <c r="E338" s="16">
        <v>12.300000190734901</v>
      </c>
      <c r="F338" s="16">
        <v>18.5</v>
      </c>
      <c r="G338" s="16">
        <v>6.6999998092651403</v>
      </c>
      <c r="H338" s="16">
        <v>28.200000762939499</v>
      </c>
      <c r="I338" s="16">
        <v>3.2999999523162802</v>
      </c>
      <c r="J338" s="16">
        <v>18.200000762939499</v>
      </c>
      <c r="K338" s="16">
        <v>53.700000762939503</v>
      </c>
      <c r="L338" s="16">
        <v>5.6999998092651403</v>
      </c>
      <c r="M338" s="16">
        <v>16.85000020265581</v>
      </c>
      <c r="AB338" s="14"/>
    </row>
    <row r="339" spans="1:28" x14ac:dyDescent="0.3">
      <c r="A339" s="7">
        <v>37165</v>
      </c>
      <c r="B339" s="12">
        <v>37165</v>
      </c>
      <c r="C339" s="16">
        <v>117.59999847412099</v>
      </c>
      <c r="D339" s="16">
        <v>184.89999389648401</v>
      </c>
      <c r="E339" s="16">
        <v>122.800003051758</v>
      </c>
      <c r="F339" s="16">
        <v>103</v>
      </c>
      <c r="G339" s="16">
        <v>86.699996948242202</v>
      </c>
      <c r="H339" s="16">
        <v>194.19999694824199</v>
      </c>
      <c r="I339" s="16">
        <v>113.699996948242</v>
      </c>
      <c r="J339" s="16">
        <v>210.60000610351599</v>
      </c>
      <c r="K339" s="16">
        <v>112.90000152587901</v>
      </c>
      <c r="L339" s="16">
        <v>71.300003051757798</v>
      </c>
      <c r="M339" s="16">
        <v>131.76999969482421</v>
      </c>
      <c r="AB339" s="14"/>
    </row>
    <row r="340" spans="1:28" x14ac:dyDescent="0.3">
      <c r="A340" s="7">
        <v>37196</v>
      </c>
      <c r="B340" s="12">
        <v>37196</v>
      </c>
      <c r="C340" s="16">
        <v>187.19999694824199</v>
      </c>
      <c r="D340" s="16">
        <v>164.80000305175801</v>
      </c>
      <c r="E340" s="16">
        <v>187.30000305175801</v>
      </c>
      <c r="F340" s="16">
        <v>258</v>
      </c>
      <c r="G340" s="16">
        <v>235</v>
      </c>
      <c r="H340" s="16">
        <v>222.89999389648401</v>
      </c>
      <c r="I340" s="16">
        <v>277.89999389648398</v>
      </c>
      <c r="J340" s="16">
        <v>270.70001220703102</v>
      </c>
      <c r="K340" s="16">
        <v>341.5</v>
      </c>
      <c r="L340" s="16">
        <v>194.30000305175801</v>
      </c>
      <c r="M340" s="16">
        <v>233.96000061035147</v>
      </c>
      <c r="AB340" s="14"/>
    </row>
    <row r="341" spans="1:28" x14ac:dyDescent="0.3">
      <c r="A341" s="7">
        <v>37226</v>
      </c>
      <c r="B341" s="12">
        <v>37226</v>
      </c>
      <c r="C341" s="16">
        <v>103.40000152587901</v>
      </c>
      <c r="D341" s="16">
        <v>176.69999694824199</v>
      </c>
      <c r="E341" s="16">
        <v>159.69999694824199</v>
      </c>
      <c r="F341" s="16">
        <v>144</v>
      </c>
      <c r="G341" s="16">
        <v>170.89999389648401</v>
      </c>
      <c r="H341" s="16">
        <v>261.89999389648398</v>
      </c>
      <c r="I341" s="16">
        <v>224.80000305175801</v>
      </c>
      <c r="J341" s="16">
        <v>271.5</v>
      </c>
      <c r="K341" s="16">
        <v>210.69999694824199</v>
      </c>
      <c r="L341" s="16">
        <v>184.5</v>
      </c>
      <c r="M341" s="16">
        <v>190.8099983215331</v>
      </c>
      <c r="AB341" s="14"/>
    </row>
    <row r="342" spans="1:28" x14ac:dyDescent="0.3">
      <c r="A342" s="7">
        <v>37257</v>
      </c>
      <c r="B342" s="12">
        <v>37257</v>
      </c>
      <c r="C342" s="16">
        <v>140.30000305175801</v>
      </c>
      <c r="D342" s="16">
        <v>168.19999694824199</v>
      </c>
      <c r="E342" s="16">
        <v>199.10000610351599</v>
      </c>
      <c r="F342" s="16">
        <v>213.5</v>
      </c>
      <c r="G342" s="16">
        <v>267</v>
      </c>
      <c r="H342" s="16">
        <v>399.70001220703102</v>
      </c>
      <c r="I342" s="16">
        <v>206.19999694824199</v>
      </c>
      <c r="J342" s="16">
        <v>183.69999694824199</v>
      </c>
      <c r="K342" s="16">
        <v>338</v>
      </c>
      <c r="L342" s="16">
        <v>200.10000610351599</v>
      </c>
      <c r="M342" s="16">
        <v>231.58000183105469</v>
      </c>
      <c r="AB342" s="14"/>
    </row>
    <row r="343" spans="1:28" x14ac:dyDescent="0.3">
      <c r="A343" s="7">
        <v>37288</v>
      </c>
      <c r="B343" s="12">
        <v>37288</v>
      </c>
      <c r="C343" s="16">
        <v>57.400001525878899</v>
      </c>
      <c r="D343" s="16">
        <v>49.799999237060497</v>
      </c>
      <c r="E343" s="16">
        <v>102.40000152587901</v>
      </c>
      <c r="F343" s="16">
        <v>134</v>
      </c>
      <c r="G343" s="16">
        <v>138.89999389648401</v>
      </c>
      <c r="H343" s="16">
        <v>181.89999389648401</v>
      </c>
      <c r="I343" s="16">
        <v>230.39999389648401</v>
      </c>
      <c r="J343" s="16">
        <v>121.300003051758</v>
      </c>
      <c r="K343" s="16">
        <v>233.69999694824199</v>
      </c>
      <c r="L343" s="16">
        <v>156.80000305175801</v>
      </c>
      <c r="M343" s="16">
        <v>140.65999870300286</v>
      </c>
      <c r="AB343" s="14"/>
    </row>
    <row r="344" spans="1:28" x14ac:dyDescent="0.3">
      <c r="A344" s="7">
        <v>37316</v>
      </c>
      <c r="B344" s="12">
        <v>37316</v>
      </c>
      <c r="C344" s="16">
        <v>52.200000762939503</v>
      </c>
      <c r="D344" s="16">
        <v>87.199996948242202</v>
      </c>
      <c r="E344" s="16">
        <v>135.60000610351599</v>
      </c>
      <c r="F344" s="16">
        <v>195</v>
      </c>
      <c r="G344" s="16">
        <v>71.800003051757798</v>
      </c>
      <c r="H344" s="16">
        <v>142.89999389648401</v>
      </c>
      <c r="I344" s="16">
        <v>138.10000610351599</v>
      </c>
      <c r="J344" s="16">
        <v>149.19999694824199</v>
      </c>
      <c r="K344" s="16">
        <v>79.699996948242202</v>
      </c>
      <c r="L344" s="16">
        <v>80</v>
      </c>
      <c r="M344" s="16">
        <v>113.17000007629397</v>
      </c>
      <c r="AB344" s="14"/>
    </row>
    <row r="345" spans="1:28" x14ac:dyDescent="0.3">
      <c r="A345" s="7">
        <v>37347</v>
      </c>
      <c r="B345" s="12">
        <v>37347</v>
      </c>
      <c r="C345" s="16">
        <v>66</v>
      </c>
      <c r="D345" s="16">
        <v>57.799999237060497</v>
      </c>
      <c r="E345" s="16">
        <v>82.199996948242202</v>
      </c>
      <c r="F345" s="16">
        <v>53.299999237060497</v>
      </c>
      <c r="G345" s="16">
        <v>50.599998474121101</v>
      </c>
      <c r="H345" s="16">
        <v>59.599998474121101</v>
      </c>
      <c r="I345" s="16">
        <v>8.3999996185302699</v>
      </c>
      <c r="J345" s="16">
        <v>84.300003051757798</v>
      </c>
      <c r="K345" s="16">
        <v>43.200000762939503</v>
      </c>
      <c r="L345" s="16">
        <v>23.299999237060501</v>
      </c>
      <c r="M345" s="16">
        <v>52.869999504089343</v>
      </c>
      <c r="AB345" s="14"/>
    </row>
    <row r="346" spans="1:28" x14ac:dyDescent="0.3">
      <c r="A346" s="7">
        <v>37377</v>
      </c>
      <c r="B346" s="12">
        <v>37377</v>
      </c>
      <c r="C346" s="16">
        <v>14.6000003814697</v>
      </c>
      <c r="D346" s="16">
        <v>14.6000003814697</v>
      </c>
      <c r="E346" s="16">
        <v>16.399999618530298</v>
      </c>
      <c r="F346" s="16">
        <v>55.5</v>
      </c>
      <c r="G346" s="16">
        <v>2.5</v>
      </c>
      <c r="H346" s="16">
        <v>6</v>
      </c>
      <c r="I346" s="16">
        <v>5.5</v>
      </c>
      <c r="J346" s="16">
        <v>64.599998474121094</v>
      </c>
      <c r="K346" s="16">
        <v>23.299999237060501</v>
      </c>
      <c r="L346" s="16">
        <v>4.5</v>
      </c>
      <c r="M346" s="16">
        <v>20.749999809265127</v>
      </c>
      <c r="AB346" s="14"/>
    </row>
    <row r="347" spans="1:28" x14ac:dyDescent="0.3">
      <c r="A347" s="7">
        <v>37408</v>
      </c>
      <c r="B347" s="12">
        <v>37408</v>
      </c>
      <c r="C347" s="16">
        <v>0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AB347" s="14"/>
    </row>
    <row r="348" spans="1:28" x14ac:dyDescent="0.3">
      <c r="A348" s="7">
        <v>37438</v>
      </c>
      <c r="B348" s="12">
        <v>37438</v>
      </c>
      <c r="C348" s="16">
        <v>3.2000000476837198</v>
      </c>
      <c r="D348" s="16">
        <v>4.8000001907348597</v>
      </c>
      <c r="E348" s="16">
        <v>2.5999999046325701</v>
      </c>
      <c r="F348" s="16">
        <v>0</v>
      </c>
      <c r="G348" s="16">
        <v>0</v>
      </c>
      <c r="H348" s="16">
        <v>0</v>
      </c>
      <c r="I348" s="16">
        <v>3.7000000476837198</v>
      </c>
      <c r="J348" s="16">
        <v>2</v>
      </c>
      <c r="K348" s="16">
        <v>1.29999995231628</v>
      </c>
      <c r="L348" s="16">
        <v>0.60000002384185802</v>
      </c>
      <c r="M348" s="16">
        <v>1.8200000166893009</v>
      </c>
      <c r="AB348" s="14"/>
    </row>
    <row r="349" spans="1:28" x14ac:dyDescent="0.3">
      <c r="A349" s="7">
        <v>37469</v>
      </c>
      <c r="B349" s="12">
        <v>37469</v>
      </c>
      <c r="C349" s="16">
        <v>0</v>
      </c>
      <c r="D349" s="16">
        <v>0</v>
      </c>
      <c r="E349" s="16">
        <v>0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AB349" s="14"/>
    </row>
    <row r="350" spans="1:28" x14ac:dyDescent="0.3">
      <c r="A350" s="7">
        <v>37500</v>
      </c>
      <c r="B350" s="12">
        <v>37500</v>
      </c>
      <c r="C350" s="16">
        <v>25.899999618530298</v>
      </c>
      <c r="D350" s="16">
        <v>22.600000381469702</v>
      </c>
      <c r="E350" s="16">
        <v>32.400001525878899</v>
      </c>
      <c r="F350" s="16">
        <v>10</v>
      </c>
      <c r="G350" s="16">
        <v>37</v>
      </c>
      <c r="H350" s="16">
        <v>61.799999237060497</v>
      </c>
      <c r="I350" s="16">
        <v>28.399999618530298</v>
      </c>
      <c r="J350" s="16">
        <v>114.5</v>
      </c>
      <c r="K350" s="16">
        <v>51.900001525878899</v>
      </c>
      <c r="L350" s="16">
        <v>13</v>
      </c>
      <c r="M350" s="16">
        <v>39.750000190734866</v>
      </c>
      <c r="AB350" s="14"/>
    </row>
    <row r="351" spans="1:28" x14ac:dyDescent="0.3">
      <c r="A351" s="7">
        <v>37530</v>
      </c>
      <c r="B351" s="12">
        <v>37530</v>
      </c>
      <c r="C351" s="16">
        <v>17.399999618530298</v>
      </c>
      <c r="D351" s="16">
        <v>30.799999237060501</v>
      </c>
      <c r="E351" s="16">
        <v>53.799999237060497</v>
      </c>
      <c r="F351" s="16">
        <v>78</v>
      </c>
      <c r="G351" s="16">
        <v>46</v>
      </c>
      <c r="H351" s="16">
        <v>31</v>
      </c>
      <c r="I351" s="16">
        <v>14.8999996185303</v>
      </c>
      <c r="J351" s="16">
        <v>18.799999237060501</v>
      </c>
      <c r="K351" s="16">
        <v>29.399999618530298</v>
      </c>
      <c r="L351" s="16">
        <v>16.700000762939499</v>
      </c>
      <c r="M351" s="16">
        <v>33.679999732971183</v>
      </c>
      <c r="AB351" s="14"/>
    </row>
    <row r="352" spans="1:28" x14ac:dyDescent="0.3">
      <c r="A352" s="7">
        <v>37561</v>
      </c>
      <c r="B352" s="12">
        <v>37561</v>
      </c>
      <c r="C352" s="16">
        <v>61.5</v>
      </c>
      <c r="D352" s="16">
        <v>98.800003051757798</v>
      </c>
      <c r="E352" s="16">
        <v>194.69999694824199</v>
      </c>
      <c r="F352" s="16">
        <v>81.5</v>
      </c>
      <c r="G352" s="16">
        <v>160</v>
      </c>
      <c r="H352" s="16">
        <v>220.80000305175801</v>
      </c>
      <c r="I352" s="16">
        <v>170.10000610351599</v>
      </c>
      <c r="J352" s="16">
        <v>133.5</v>
      </c>
      <c r="K352" s="16">
        <v>129.5</v>
      </c>
      <c r="L352" s="16">
        <v>121.199996948242</v>
      </c>
      <c r="M352" s="16">
        <v>137.16000061035157</v>
      </c>
      <c r="AB352" s="14"/>
    </row>
    <row r="353" spans="1:28" x14ac:dyDescent="0.3">
      <c r="A353" s="7">
        <v>37591</v>
      </c>
      <c r="B353" s="12">
        <v>37591</v>
      </c>
      <c r="C353" s="16">
        <v>269.20001220703102</v>
      </c>
      <c r="D353" s="16">
        <v>369.10000610351602</v>
      </c>
      <c r="E353" s="16">
        <v>230.19999694824199</v>
      </c>
      <c r="F353" s="16">
        <v>269</v>
      </c>
      <c r="G353" s="16">
        <v>180</v>
      </c>
      <c r="H353" s="16">
        <v>480.70001220703102</v>
      </c>
      <c r="I353" s="16">
        <v>255</v>
      </c>
      <c r="J353" s="16">
        <v>375.70001220703102</v>
      </c>
      <c r="K353" s="16">
        <v>303.39999389648398</v>
      </c>
      <c r="L353" s="16">
        <v>281.5</v>
      </c>
      <c r="M353" s="16">
        <v>301.38000335693357</v>
      </c>
      <c r="AB353" s="14"/>
    </row>
    <row r="354" spans="1:28" x14ac:dyDescent="0.3">
      <c r="A354" s="7">
        <v>37622</v>
      </c>
      <c r="B354" s="12">
        <v>37622</v>
      </c>
      <c r="C354" s="16">
        <v>169.19999694824199</v>
      </c>
      <c r="D354" s="16">
        <v>272.60000610351602</v>
      </c>
      <c r="E354" s="16">
        <v>146</v>
      </c>
      <c r="F354" s="16">
        <v>277</v>
      </c>
      <c r="G354" s="16">
        <v>299.79998779296898</v>
      </c>
      <c r="H354" s="16">
        <v>348.39999389648398</v>
      </c>
      <c r="I354" s="16">
        <v>72.699996948242202</v>
      </c>
      <c r="J354" s="16">
        <v>172</v>
      </c>
      <c r="K354" s="16">
        <v>262.39999389648398</v>
      </c>
      <c r="L354" s="16">
        <v>365.79998779296898</v>
      </c>
      <c r="M354" s="16">
        <v>238.58999633789062</v>
      </c>
      <c r="AB354" s="14"/>
    </row>
    <row r="355" spans="1:28" x14ac:dyDescent="0.3">
      <c r="A355" s="7">
        <v>37653</v>
      </c>
      <c r="B355" s="12">
        <v>37653</v>
      </c>
      <c r="C355" s="16">
        <v>108.40000152587901</v>
      </c>
      <c r="D355" s="16">
        <v>202.19999694824199</v>
      </c>
      <c r="E355" s="16">
        <v>224.39999389648401</v>
      </c>
      <c r="F355" s="16">
        <v>107</v>
      </c>
      <c r="G355" s="16">
        <v>95.5</v>
      </c>
      <c r="H355" s="16">
        <v>252.10000610351599</v>
      </c>
      <c r="I355" s="16">
        <v>44.099998474121101</v>
      </c>
      <c r="J355" s="16">
        <v>79.599998474121094</v>
      </c>
      <c r="K355" s="16">
        <v>144.30000305175801</v>
      </c>
      <c r="L355" s="16">
        <v>186.89999389648401</v>
      </c>
      <c r="M355" s="16">
        <v>144.44999923706052</v>
      </c>
      <c r="AB355" s="14"/>
    </row>
    <row r="356" spans="1:28" x14ac:dyDescent="0.3">
      <c r="A356" s="7">
        <v>37681</v>
      </c>
      <c r="B356" s="12">
        <v>37681</v>
      </c>
      <c r="C356" s="16">
        <v>67.599998474121094</v>
      </c>
      <c r="D356" s="16">
        <v>59.900001525878899</v>
      </c>
      <c r="E356" s="16">
        <v>213</v>
      </c>
      <c r="F356" s="16">
        <v>251</v>
      </c>
      <c r="G356" s="16">
        <v>186.39999389648401</v>
      </c>
      <c r="H356" s="16">
        <v>282.60000610351602</v>
      </c>
      <c r="I356" s="16">
        <v>150.60000610351599</v>
      </c>
      <c r="J356" s="16">
        <v>239.10000610351599</v>
      </c>
      <c r="K356" s="16">
        <v>254.89999389648401</v>
      </c>
      <c r="L356" s="16">
        <v>295.10000610351602</v>
      </c>
      <c r="M356" s="16">
        <v>200.02000122070322</v>
      </c>
      <c r="AB356" s="14"/>
    </row>
    <row r="357" spans="1:28" x14ac:dyDescent="0.3">
      <c r="A357" s="7">
        <v>37712</v>
      </c>
      <c r="B357" s="12">
        <v>37712</v>
      </c>
      <c r="C357" s="16">
        <v>63.299999237060497</v>
      </c>
      <c r="D357" s="16">
        <v>90.699996948242202</v>
      </c>
      <c r="E357" s="16">
        <v>150.80000305175801</v>
      </c>
      <c r="F357" s="16">
        <v>55.5</v>
      </c>
      <c r="G357" s="16">
        <v>152.39999389648401</v>
      </c>
      <c r="H357" s="16">
        <v>60.700000762939503</v>
      </c>
      <c r="I357" s="16">
        <v>53.799999237060497</v>
      </c>
      <c r="J357" s="16">
        <v>78</v>
      </c>
      <c r="K357" s="16">
        <v>65.599998474121094</v>
      </c>
      <c r="L357" s="16">
        <v>110.800003051758</v>
      </c>
      <c r="M357" s="16">
        <v>88.159999465942377</v>
      </c>
      <c r="AB357" s="14"/>
    </row>
    <row r="358" spans="1:28" x14ac:dyDescent="0.3">
      <c r="A358" s="7">
        <v>37742</v>
      </c>
      <c r="B358" s="12">
        <v>37742</v>
      </c>
      <c r="C358" s="16">
        <v>14</v>
      </c>
      <c r="D358" s="16">
        <v>4.4000000953674299</v>
      </c>
      <c r="E358" s="16">
        <v>26.200000762939499</v>
      </c>
      <c r="F358" s="16">
        <v>34</v>
      </c>
      <c r="G358" s="16">
        <v>81.699996948242202</v>
      </c>
      <c r="H358" s="16">
        <v>15.800000190734901</v>
      </c>
      <c r="I358" s="16">
        <v>9.6000003814697301</v>
      </c>
      <c r="J358" s="16">
        <v>81.199996948242202</v>
      </c>
      <c r="K358" s="16">
        <v>47.400001525878899</v>
      </c>
      <c r="L358" s="16">
        <v>28.200000762939499</v>
      </c>
      <c r="M358" s="16">
        <v>34.249999761581435</v>
      </c>
      <c r="AB358" s="14"/>
    </row>
    <row r="359" spans="1:28" x14ac:dyDescent="0.3">
      <c r="A359" s="7">
        <v>37773</v>
      </c>
      <c r="B359" s="12">
        <v>37773</v>
      </c>
      <c r="C359" s="16">
        <v>0</v>
      </c>
      <c r="D359" s="16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2</v>
      </c>
      <c r="K359" s="16">
        <v>0</v>
      </c>
      <c r="L359" s="16">
        <v>0</v>
      </c>
      <c r="M359" s="16">
        <v>0.2</v>
      </c>
      <c r="AB359" s="14"/>
    </row>
    <row r="360" spans="1:28" x14ac:dyDescent="0.3">
      <c r="A360" s="7">
        <v>37803</v>
      </c>
      <c r="B360" s="12">
        <v>37803</v>
      </c>
      <c r="C360" s="16">
        <v>0</v>
      </c>
      <c r="D360" s="16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  <c r="L360" s="16">
        <v>0</v>
      </c>
      <c r="M360" s="16">
        <v>0</v>
      </c>
      <c r="AB360" s="14"/>
    </row>
    <row r="361" spans="1:28" x14ac:dyDescent="0.3">
      <c r="A361" s="7">
        <v>37834</v>
      </c>
      <c r="B361" s="12">
        <v>37834</v>
      </c>
      <c r="C361" s="16">
        <v>7.5</v>
      </c>
      <c r="D361" s="16">
        <v>37.599998474121101</v>
      </c>
      <c r="E361" s="16">
        <v>29.399999618530298</v>
      </c>
      <c r="F361" s="16">
        <v>0</v>
      </c>
      <c r="G361" s="16">
        <v>7.5999999046325701</v>
      </c>
      <c r="H361" s="16">
        <v>0</v>
      </c>
      <c r="I361" s="16">
        <v>7.4000000953674299</v>
      </c>
      <c r="J361" s="16">
        <v>4.3000001907348597</v>
      </c>
      <c r="K361" s="16">
        <v>16.399999618530298</v>
      </c>
      <c r="L361" s="16">
        <v>16.899999618530298</v>
      </c>
      <c r="M361" s="16">
        <v>12.709999752044686</v>
      </c>
      <c r="AB361" s="14"/>
    </row>
    <row r="362" spans="1:28" x14ac:dyDescent="0.3">
      <c r="A362" s="7">
        <v>37865</v>
      </c>
      <c r="B362" s="12">
        <v>37865</v>
      </c>
      <c r="C362" s="16">
        <v>26.299999237060501</v>
      </c>
      <c r="D362" s="16">
        <v>36.299999237060497</v>
      </c>
      <c r="E362" s="16">
        <v>31.5</v>
      </c>
      <c r="F362" s="16">
        <v>10</v>
      </c>
      <c r="G362" s="16">
        <v>32.5</v>
      </c>
      <c r="H362" s="16">
        <v>2.5</v>
      </c>
      <c r="I362" s="16">
        <v>3.2999999523162802</v>
      </c>
      <c r="J362" s="16">
        <v>23.600000381469702</v>
      </c>
      <c r="K362" s="16">
        <v>10.300000190734901</v>
      </c>
      <c r="L362" s="16">
        <v>5.0999999046325701</v>
      </c>
      <c r="M362" s="16">
        <v>18.139999890327442</v>
      </c>
      <c r="AB362" s="14"/>
    </row>
    <row r="363" spans="1:28" x14ac:dyDescent="0.3">
      <c r="A363" s="7">
        <v>37895</v>
      </c>
      <c r="B363" s="12">
        <v>37895</v>
      </c>
      <c r="C363" s="16">
        <v>12.5</v>
      </c>
      <c r="D363" s="16">
        <v>36.400001525878899</v>
      </c>
      <c r="E363" s="16">
        <v>63.799999237060497</v>
      </c>
      <c r="F363" s="16">
        <v>20</v>
      </c>
      <c r="G363" s="16">
        <v>70.5</v>
      </c>
      <c r="H363" s="16">
        <v>112.800003051758</v>
      </c>
      <c r="I363" s="16">
        <v>52.599998474121101</v>
      </c>
      <c r="J363" s="16">
        <v>85.400001525878906</v>
      </c>
      <c r="K363" s="16">
        <v>62.5</v>
      </c>
      <c r="L363" s="16">
        <v>21.799999237060501</v>
      </c>
      <c r="M363" s="16">
        <v>53.830000305175794</v>
      </c>
      <c r="AB363" s="14"/>
    </row>
    <row r="364" spans="1:28" x14ac:dyDescent="0.3">
      <c r="A364" s="7">
        <v>37926</v>
      </c>
      <c r="B364" s="12">
        <v>37926</v>
      </c>
      <c r="C364" s="16">
        <v>145.60000610351599</v>
      </c>
      <c r="D364" s="16">
        <v>164.89999389648401</v>
      </c>
      <c r="E364" s="16">
        <v>154.30000305175801</v>
      </c>
      <c r="F364" s="16">
        <v>100</v>
      </c>
      <c r="G364" s="16">
        <v>184.30000305175801</v>
      </c>
      <c r="H364" s="16">
        <v>137.5</v>
      </c>
      <c r="I364" s="16">
        <v>122.800003051758</v>
      </c>
      <c r="J364" s="16">
        <v>192.30000305175801</v>
      </c>
      <c r="K364" s="16">
        <v>164.89999389648401</v>
      </c>
      <c r="L364" s="16">
        <v>340.70001220703102</v>
      </c>
      <c r="M364" s="16">
        <v>170.73000183105472</v>
      </c>
      <c r="AB364" s="14"/>
    </row>
    <row r="365" spans="1:28" x14ac:dyDescent="0.3">
      <c r="A365" s="7">
        <v>37956</v>
      </c>
      <c r="B365" s="12">
        <v>37956</v>
      </c>
      <c r="C365" s="16">
        <v>138.5</v>
      </c>
      <c r="D365" s="16">
        <v>113.199996948242</v>
      </c>
      <c r="E365" s="16">
        <v>220.19999694824199</v>
      </c>
      <c r="F365" s="16">
        <v>115</v>
      </c>
      <c r="G365" s="16">
        <v>136.5</v>
      </c>
      <c r="H365" s="16">
        <v>173.69999694824199</v>
      </c>
      <c r="I365" s="16">
        <v>138.69999694824199</v>
      </c>
      <c r="J365" s="16">
        <v>181.39999389648401</v>
      </c>
      <c r="K365" s="16">
        <v>97.800003051757798</v>
      </c>
      <c r="L365" s="16">
        <v>242.10000610351599</v>
      </c>
      <c r="M365" s="16">
        <v>155.7099990844726</v>
      </c>
      <c r="AB365" s="14"/>
    </row>
    <row r="366" spans="1:28" x14ac:dyDescent="0.3">
      <c r="A366" s="7">
        <v>37987</v>
      </c>
      <c r="B366" s="12">
        <v>37987</v>
      </c>
      <c r="C366" s="16">
        <v>199.60000610351599</v>
      </c>
      <c r="D366" s="16">
        <v>388.89999389648398</v>
      </c>
      <c r="E366" s="16">
        <v>270</v>
      </c>
      <c r="F366" s="16">
        <v>349.29998779296898</v>
      </c>
      <c r="G366" s="16">
        <v>315.39999389648398</v>
      </c>
      <c r="H366" s="16">
        <v>650.29998779296898</v>
      </c>
      <c r="I366" s="16">
        <v>286.79998779296898</v>
      </c>
      <c r="J366" s="16">
        <v>424.5</v>
      </c>
      <c r="K366" s="16">
        <v>362.79998779296898</v>
      </c>
      <c r="L366" s="16">
        <v>502.20001220703102</v>
      </c>
      <c r="M366" s="16">
        <v>374.97999572753906</v>
      </c>
      <c r="AB366" s="14"/>
    </row>
    <row r="367" spans="1:28" x14ac:dyDescent="0.3">
      <c r="A367" s="7">
        <v>38018</v>
      </c>
      <c r="B367" s="12">
        <v>38018</v>
      </c>
      <c r="C367" s="16">
        <v>245.89999389648401</v>
      </c>
      <c r="D367" s="16">
        <v>324.60000610351602</v>
      </c>
      <c r="E367" s="16">
        <v>267.20001220703102</v>
      </c>
      <c r="F367" s="16">
        <v>297.89999389648398</v>
      </c>
      <c r="G367" s="16">
        <v>212</v>
      </c>
      <c r="H367" s="16">
        <v>412.10000610351602</v>
      </c>
      <c r="I367" s="16">
        <v>284.39999389648398</v>
      </c>
      <c r="J367" s="16">
        <v>371.29998779296898</v>
      </c>
      <c r="K367" s="16">
        <v>373.20001220703102</v>
      </c>
      <c r="L367" s="16">
        <v>469.39999389648398</v>
      </c>
      <c r="M367" s="16">
        <v>325.79999999999984</v>
      </c>
      <c r="AB367" s="14"/>
    </row>
    <row r="368" spans="1:28" x14ac:dyDescent="0.3">
      <c r="A368" s="7">
        <v>38047</v>
      </c>
      <c r="B368" s="12">
        <v>38047</v>
      </c>
      <c r="C368" s="16">
        <v>352.5</v>
      </c>
      <c r="D368" s="16">
        <v>251</v>
      </c>
      <c r="E368" s="16">
        <v>317</v>
      </c>
      <c r="F368" s="16">
        <v>169.39999389648401</v>
      </c>
      <c r="G368" s="16">
        <v>196.19999694824199</v>
      </c>
      <c r="H368" s="16">
        <v>415.20001220703102</v>
      </c>
      <c r="I368" s="16">
        <v>216.80000305175801</v>
      </c>
      <c r="J368" s="16">
        <v>238.39999389648401</v>
      </c>
      <c r="K368" s="16">
        <v>127</v>
      </c>
      <c r="L368" s="16">
        <v>465.89999389648398</v>
      </c>
      <c r="M368" s="16">
        <v>274.93999938964828</v>
      </c>
      <c r="AB368" s="14"/>
    </row>
    <row r="369" spans="1:28" x14ac:dyDescent="0.3">
      <c r="A369" s="7">
        <v>38078</v>
      </c>
      <c r="B369" s="12">
        <v>38078</v>
      </c>
      <c r="C369" s="16">
        <v>34.799999237060497</v>
      </c>
      <c r="D369" s="16">
        <v>49.400001525878899</v>
      </c>
      <c r="E369" s="16">
        <v>219</v>
      </c>
      <c r="F369" s="16">
        <v>84.800003051757798</v>
      </c>
      <c r="G369" s="16">
        <v>173.60000610351599</v>
      </c>
      <c r="H369" s="16">
        <v>104.90000152587901</v>
      </c>
      <c r="I369" s="16">
        <v>136.80000305175801</v>
      </c>
      <c r="J369" s="16">
        <v>161</v>
      </c>
      <c r="K369" s="16">
        <v>57.200000762939503</v>
      </c>
      <c r="L369" s="16">
        <v>283.29998779296898</v>
      </c>
      <c r="M369" s="16">
        <v>130.48000030517588</v>
      </c>
      <c r="AB369" s="14"/>
    </row>
    <row r="370" spans="1:28" x14ac:dyDescent="0.3">
      <c r="A370" s="7">
        <v>38108</v>
      </c>
      <c r="B370" s="12">
        <v>38108</v>
      </c>
      <c r="C370" s="16">
        <v>0.30000001192092901</v>
      </c>
      <c r="D370" s="16">
        <v>0.30000001192092901</v>
      </c>
      <c r="E370" s="16">
        <v>13.5</v>
      </c>
      <c r="F370" s="16">
        <v>0</v>
      </c>
      <c r="G370" s="16">
        <v>7.0999999046325701</v>
      </c>
      <c r="H370" s="16">
        <v>0</v>
      </c>
      <c r="I370" s="16">
        <v>0</v>
      </c>
      <c r="J370" s="16">
        <v>11.699999809265099</v>
      </c>
      <c r="K370" s="16">
        <v>8.1999998092651403</v>
      </c>
      <c r="L370" s="16">
        <v>0.40000000596046398</v>
      </c>
      <c r="M370" s="16">
        <v>4.1499999552965132</v>
      </c>
      <c r="AB370" s="14"/>
    </row>
    <row r="371" spans="1:28" x14ac:dyDescent="0.3">
      <c r="A371" s="7">
        <v>38139</v>
      </c>
      <c r="B371" s="12">
        <v>38139</v>
      </c>
      <c r="C371" s="16">
        <v>0</v>
      </c>
      <c r="D371" s="16">
        <v>0</v>
      </c>
      <c r="E371" s="16">
        <v>1.1000000238418599</v>
      </c>
      <c r="F371" s="16">
        <v>0</v>
      </c>
      <c r="G371" s="16">
        <v>0.60000002384185802</v>
      </c>
      <c r="H371" s="16">
        <v>0</v>
      </c>
      <c r="I371" s="16">
        <v>0.30000001192092901</v>
      </c>
      <c r="J371" s="16">
        <v>0</v>
      </c>
      <c r="K371" s="16">
        <v>0</v>
      </c>
      <c r="L371" s="16">
        <v>5.8000001907348597</v>
      </c>
      <c r="M371" s="16">
        <v>0.78000002503395061</v>
      </c>
      <c r="AB371" s="14"/>
    </row>
    <row r="372" spans="1:28" x14ac:dyDescent="0.3">
      <c r="A372" s="7">
        <v>38169</v>
      </c>
      <c r="B372" s="12">
        <v>38169</v>
      </c>
      <c r="C372" s="16">
        <v>0</v>
      </c>
      <c r="D372" s="16">
        <v>0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0</v>
      </c>
      <c r="L372" s="16">
        <v>0</v>
      </c>
      <c r="M372" s="16">
        <v>0</v>
      </c>
      <c r="AB372" s="14"/>
    </row>
    <row r="373" spans="1:28" x14ac:dyDescent="0.3">
      <c r="A373" s="7">
        <v>38200</v>
      </c>
      <c r="B373" s="12">
        <v>38200</v>
      </c>
      <c r="C373" s="16">
        <v>0</v>
      </c>
      <c r="D373" s="16">
        <v>0</v>
      </c>
      <c r="E373" s="16">
        <v>15</v>
      </c>
      <c r="F373" s="16">
        <v>0</v>
      </c>
      <c r="G373" s="16">
        <v>34.5</v>
      </c>
      <c r="H373" s="16">
        <v>0</v>
      </c>
      <c r="I373" s="16">
        <v>2.7000000476837198</v>
      </c>
      <c r="J373" s="16">
        <v>0</v>
      </c>
      <c r="K373" s="16">
        <v>0</v>
      </c>
      <c r="L373" s="16">
        <v>0</v>
      </c>
      <c r="M373" s="16">
        <v>5.2200000047683721</v>
      </c>
      <c r="AB373" s="14"/>
    </row>
    <row r="374" spans="1:28" x14ac:dyDescent="0.3">
      <c r="A374" s="7">
        <v>38231</v>
      </c>
      <c r="B374" s="12">
        <v>38231</v>
      </c>
      <c r="C374" s="16">
        <v>5.5</v>
      </c>
      <c r="D374" s="16">
        <v>2.5</v>
      </c>
      <c r="E374" s="16">
        <v>0</v>
      </c>
      <c r="F374" s="16">
        <v>0</v>
      </c>
      <c r="G374" s="16">
        <v>0</v>
      </c>
      <c r="H374" s="16">
        <v>21</v>
      </c>
      <c r="I374" s="16">
        <v>0</v>
      </c>
      <c r="J374" s="16">
        <v>0</v>
      </c>
      <c r="K374" s="16">
        <v>0</v>
      </c>
      <c r="L374" s="16">
        <v>0</v>
      </c>
      <c r="M374" s="16">
        <v>2.9</v>
      </c>
      <c r="AB374" s="14"/>
    </row>
    <row r="375" spans="1:28" x14ac:dyDescent="0.3">
      <c r="A375" s="7">
        <v>38261</v>
      </c>
      <c r="B375" s="12">
        <v>38261</v>
      </c>
      <c r="C375" s="16">
        <v>55.099998474121101</v>
      </c>
      <c r="D375" s="16">
        <v>41.099998474121101</v>
      </c>
      <c r="E375" s="16">
        <v>43.700000762939503</v>
      </c>
      <c r="F375" s="16">
        <v>83</v>
      </c>
      <c r="G375" s="16">
        <v>127.59999847412099</v>
      </c>
      <c r="H375" s="16">
        <v>137.19999694824199</v>
      </c>
      <c r="I375" s="16">
        <v>27</v>
      </c>
      <c r="J375" s="16">
        <v>130</v>
      </c>
      <c r="K375" s="16">
        <v>72.699996948242202</v>
      </c>
      <c r="L375" s="16">
        <v>163.5</v>
      </c>
      <c r="M375" s="16">
        <v>88.089999008178694</v>
      </c>
      <c r="AB375" s="14"/>
    </row>
    <row r="376" spans="1:28" x14ac:dyDescent="0.3">
      <c r="A376" s="7">
        <v>38292</v>
      </c>
      <c r="B376" s="12">
        <v>38292</v>
      </c>
      <c r="C376" s="16">
        <v>215.10000610351599</v>
      </c>
      <c r="D376" s="16">
        <v>115.699996948242</v>
      </c>
      <c r="E376" s="16">
        <v>31.5</v>
      </c>
      <c r="F376" s="16">
        <v>64.300003051757798</v>
      </c>
      <c r="G376" s="16">
        <v>111.300003051758</v>
      </c>
      <c r="H376" s="16">
        <v>162</v>
      </c>
      <c r="I376" s="16">
        <v>95.900001525878906</v>
      </c>
      <c r="J376" s="16">
        <v>139.19999694824199</v>
      </c>
      <c r="K376" s="16">
        <v>102.5</v>
      </c>
      <c r="L376" s="16">
        <v>163.10000610351599</v>
      </c>
      <c r="M376" s="16">
        <v>120.06000137329106</v>
      </c>
      <c r="AB376" s="14"/>
    </row>
    <row r="377" spans="1:28" x14ac:dyDescent="0.3">
      <c r="A377" s="7">
        <v>38322</v>
      </c>
      <c r="B377" s="12">
        <v>38322</v>
      </c>
      <c r="C377" s="16">
        <v>112.199996948242</v>
      </c>
      <c r="D377" s="16">
        <v>170.80000305175801</v>
      </c>
      <c r="E377" s="16">
        <v>70</v>
      </c>
      <c r="F377" s="16">
        <v>137</v>
      </c>
      <c r="G377" s="16">
        <v>158.30000305175801</v>
      </c>
      <c r="H377" s="16">
        <v>320.29998779296898</v>
      </c>
      <c r="I377" s="16">
        <v>105.90000152587901</v>
      </c>
      <c r="J377" s="16">
        <v>164.89999389648401</v>
      </c>
      <c r="K377" s="16">
        <v>180.60000610351599</v>
      </c>
      <c r="L377" s="16">
        <v>236.30000305175801</v>
      </c>
      <c r="M377" s="16">
        <v>165.62999954223639</v>
      </c>
      <c r="AB377" s="14"/>
    </row>
    <row r="378" spans="1:28" x14ac:dyDescent="0.3">
      <c r="A378" s="7">
        <v>38353</v>
      </c>
      <c r="B378" s="12">
        <v>38353</v>
      </c>
      <c r="C378" s="16">
        <v>132.39999389648401</v>
      </c>
      <c r="D378" s="16">
        <v>178.80000305175801</v>
      </c>
      <c r="E378" s="16">
        <v>90.099998474121094</v>
      </c>
      <c r="F378" s="16">
        <v>220.10000610351599</v>
      </c>
      <c r="G378" s="16">
        <v>181.30000305175801</v>
      </c>
      <c r="H378" s="16">
        <v>295.89999389648398</v>
      </c>
      <c r="I378" s="16">
        <v>161.69999694824199</v>
      </c>
      <c r="J378" s="16">
        <v>249.19999694824199</v>
      </c>
      <c r="K378" s="16">
        <v>339.5</v>
      </c>
      <c r="L378" s="16">
        <v>274.39999389648398</v>
      </c>
      <c r="M378" s="16">
        <v>212.3399986267089</v>
      </c>
      <c r="AB378" s="14"/>
    </row>
    <row r="379" spans="1:28" x14ac:dyDescent="0.3">
      <c r="A379" s="7">
        <v>38384</v>
      </c>
      <c r="B379" s="12">
        <v>38384</v>
      </c>
      <c r="C379" s="16">
        <v>183.10000610351599</v>
      </c>
      <c r="D379" s="16">
        <v>203.80000305175801</v>
      </c>
      <c r="E379" s="16">
        <v>138</v>
      </c>
      <c r="F379" s="16">
        <v>173.89999389648401</v>
      </c>
      <c r="G379" s="16">
        <v>139.39999389648401</v>
      </c>
      <c r="H379" s="16">
        <v>461.20001220703102</v>
      </c>
      <c r="I379" s="16">
        <v>223.19999694824199</v>
      </c>
      <c r="J379" s="16">
        <v>359.29998779296898</v>
      </c>
      <c r="K379" s="16">
        <v>215.80000305175801</v>
      </c>
      <c r="L379" s="16">
        <v>216.80000305175801</v>
      </c>
      <c r="M379" s="16">
        <v>231.44999999999996</v>
      </c>
      <c r="AB379" s="14"/>
    </row>
    <row r="380" spans="1:28" x14ac:dyDescent="0.3">
      <c r="A380" s="7">
        <v>38412</v>
      </c>
      <c r="B380" s="12">
        <v>38412</v>
      </c>
      <c r="C380" s="16">
        <v>241.10000610351599</v>
      </c>
      <c r="D380" s="16">
        <v>422.10000610351602</v>
      </c>
      <c r="E380" s="16">
        <v>230.69999694824199</v>
      </c>
      <c r="F380" s="16">
        <v>362.70001220703102</v>
      </c>
      <c r="G380" s="16">
        <v>528.59997558593795</v>
      </c>
      <c r="H380" s="16">
        <v>354.70001220703102</v>
      </c>
      <c r="I380" s="16">
        <v>290.10000610351602</v>
      </c>
      <c r="J380" s="16">
        <v>420.39999389648398</v>
      </c>
      <c r="K380" s="16">
        <v>350.29998779296898</v>
      </c>
      <c r="L380" s="16">
        <v>374</v>
      </c>
      <c r="M380" s="16">
        <v>357.46999969482431</v>
      </c>
      <c r="AB380" s="14"/>
    </row>
    <row r="381" spans="1:28" x14ac:dyDescent="0.3">
      <c r="A381" s="7">
        <v>38443</v>
      </c>
      <c r="B381" s="12">
        <v>38443</v>
      </c>
      <c r="C381" s="16">
        <v>21.399999618530298</v>
      </c>
      <c r="D381" s="16">
        <v>96</v>
      </c>
      <c r="E381" s="16">
        <v>0</v>
      </c>
      <c r="F381" s="16">
        <v>90.599998474121094</v>
      </c>
      <c r="G381" s="16">
        <v>73.300003051757798</v>
      </c>
      <c r="H381" s="16">
        <v>50.400001525878899</v>
      </c>
      <c r="I381" s="16">
        <v>33.299999237060497</v>
      </c>
      <c r="J381" s="16">
        <v>84.800003051757798</v>
      </c>
      <c r="K381" s="16">
        <v>53.099998474121101</v>
      </c>
      <c r="L381" s="16">
        <v>45.900001525878899</v>
      </c>
      <c r="M381" s="16">
        <v>54.880000495910636</v>
      </c>
      <c r="AB381" s="14"/>
    </row>
    <row r="382" spans="1:28" x14ac:dyDescent="0.3">
      <c r="A382" s="7">
        <v>38473</v>
      </c>
      <c r="B382" s="12">
        <v>38473</v>
      </c>
      <c r="C382" s="16">
        <v>245.60000610351599</v>
      </c>
      <c r="D382" s="16">
        <v>90.5</v>
      </c>
      <c r="E382" s="16">
        <v>54.700000762939503</v>
      </c>
      <c r="F382" s="16">
        <v>13.3999996185303</v>
      </c>
      <c r="G382" s="16">
        <v>51.200000762939503</v>
      </c>
      <c r="H382" s="16">
        <v>41.400001525878899</v>
      </c>
      <c r="I382" s="16">
        <v>56.299999237060497</v>
      </c>
      <c r="J382" s="16">
        <v>38.200000762939503</v>
      </c>
      <c r="K382" s="16">
        <v>28.799999237060501</v>
      </c>
      <c r="L382" s="16">
        <v>13.699999809265099</v>
      </c>
      <c r="M382" s="16">
        <v>63.380000782012985</v>
      </c>
      <c r="AB382" s="14"/>
    </row>
    <row r="383" spans="1:28" x14ac:dyDescent="0.3">
      <c r="A383" s="7">
        <v>38504</v>
      </c>
      <c r="B383" s="12">
        <v>38504</v>
      </c>
      <c r="C383" s="16">
        <v>0</v>
      </c>
      <c r="D383" s="16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4.0999999046325701</v>
      </c>
      <c r="K383" s="16">
        <v>1.29999995231628</v>
      </c>
      <c r="L383" s="16">
        <v>2</v>
      </c>
      <c r="M383" s="16">
        <v>0.73999998569488501</v>
      </c>
      <c r="AB383" s="14"/>
    </row>
    <row r="384" spans="1:28" x14ac:dyDescent="0.3">
      <c r="A384" s="7">
        <v>38534</v>
      </c>
      <c r="B384" s="12">
        <v>38534</v>
      </c>
      <c r="C384" s="16">
        <v>0</v>
      </c>
      <c r="D384" s="16">
        <v>0</v>
      </c>
      <c r="E384" s="16">
        <v>2.0999999046325701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0.20999999046325701</v>
      </c>
      <c r="AB384" s="14"/>
    </row>
    <row r="385" spans="1:28" x14ac:dyDescent="0.3">
      <c r="A385" s="7">
        <v>38565</v>
      </c>
      <c r="B385" s="12">
        <v>38565</v>
      </c>
      <c r="C385" s="16">
        <v>0</v>
      </c>
      <c r="D385" s="16">
        <v>0</v>
      </c>
      <c r="E385" s="16">
        <v>0</v>
      </c>
      <c r="F385" s="16">
        <v>0</v>
      </c>
      <c r="G385" s="16">
        <v>0</v>
      </c>
      <c r="H385" s="16">
        <v>4.5</v>
      </c>
      <c r="I385" s="16">
        <v>0</v>
      </c>
      <c r="J385" s="16">
        <v>0</v>
      </c>
      <c r="K385" s="16">
        <v>0</v>
      </c>
      <c r="L385" s="16">
        <v>0.5</v>
      </c>
      <c r="M385" s="16">
        <v>0.5</v>
      </c>
      <c r="AB385" s="14"/>
    </row>
    <row r="386" spans="1:28" x14ac:dyDescent="0.3">
      <c r="A386" s="7">
        <v>38596</v>
      </c>
      <c r="B386" s="12">
        <v>38596</v>
      </c>
      <c r="C386" s="16">
        <v>37.200000762939503</v>
      </c>
      <c r="D386" s="16">
        <v>24.200000762939499</v>
      </c>
      <c r="E386" s="16">
        <v>29.100000381469702</v>
      </c>
      <c r="F386" s="16">
        <v>22.200000762939499</v>
      </c>
      <c r="G386" s="16">
        <v>40.599998474121101</v>
      </c>
      <c r="H386" s="16">
        <v>71.5</v>
      </c>
      <c r="I386" s="16">
        <v>26.899999618530298</v>
      </c>
      <c r="J386" s="16">
        <v>90.099998474121094</v>
      </c>
      <c r="K386" s="16">
        <v>111.199996948242</v>
      </c>
      <c r="L386" s="16">
        <v>17.200000762939499</v>
      </c>
      <c r="M386" s="16">
        <v>47.019999694824222</v>
      </c>
      <c r="AB386" s="14"/>
    </row>
    <row r="387" spans="1:28" x14ac:dyDescent="0.3">
      <c r="A387" s="7">
        <v>38626</v>
      </c>
      <c r="B387" s="12">
        <v>38626</v>
      </c>
      <c r="C387" s="16">
        <v>38.599998474121101</v>
      </c>
      <c r="D387" s="16">
        <v>18.299999237060501</v>
      </c>
      <c r="E387" s="16">
        <v>14.1000003814697</v>
      </c>
      <c r="F387" s="16">
        <v>19.299999237060501</v>
      </c>
      <c r="G387" s="16">
        <v>29.5</v>
      </c>
      <c r="H387" s="16">
        <v>31.799999237060501</v>
      </c>
      <c r="I387" s="16">
        <v>4.5</v>
      </c>
      <c r="J387" s="16">
        <v>124.59999847412099</v>
      </c>
      <c r="K387" s="16">
        <v>16.200000762939499</v>
      </c>
      <c r="L387" s="16">
        <v>6.3000001907348597</v>
      </c>
      <c r="M387" s="16">
        <v>30.319999599456764</v>
      </c>
      <c r="AB387" s="14"/>
    </row>
    <row r="388" spans="1:28" x14ac:dyDescent="0.3">
      <c r="A388" s="7">
        <v>38657</v>
      </c>
      <c r="B388" s="12">
        <v>38657</v>
      </c>
      <c r="C388" s="16">
        <v>182.60000610351599</v>
      </c>
      <c r="D388" s="16">
        <v>257.39999389648398</v>
      </c>
      <c r="E388" s="16">
        <v>241.69999694824199</v>
      </c>
      <c r="F388" s="16">
        <v>310.79998779296898</v>
      </c>
      <c r="G388" s="16">
        <v>348.39999389648398</v>
      </c>
      <c r="H388" s="16">
        <v>345.39999389648398</v>
      </c>
      <c r="I388" s="16">
        <v>243.19999694824199</v>
      </c>
      <c r="J388" s="16">
        <v>331.39999389648398</v>
      </c>
      <c r="K388" s="16">
        <v>401</v>
      </c>
      <c r="L388" s="16">
        <v>375.5</v>
      </c>
      <c r="M388" s="16">
        <v>303.73999633789049</v>
      </c>
      <c r="AB388" s="14"/>
    </row>
    <row r="389" spans="1:28" x14ac:dyDescent="0.3">
      <c r="A389" s="7">
        <v>38687</v>
      </c>
      <c r="B389" s="12">
        <v>38687</v>
      </c>
      <c r="C389" s="16">
        <v>189.19999694824199</v>
      </c>
      <c r="D389" s="16">
        <v>322.5</v>
      </c>
      <c r="E389" s="16">
        <v>358.29998779296898</v>
      </c>
      <c r="F389" s="16">
        <v>332.20001220703102</v>
      </c>
      <c r="G389" s="16">
        <v>418.60000610351602</v>
      </c>
      <c r="H389" s="16">
        <v>391.60000610351602</v>
      </c>
      <c r="I389" s="16">
        <v>401.39999389648398</v>
      </c>
      <c r="J389" s="16">
        <v>178.69999694824199</v>
      </c>
      <c r="K389" s="16">
        <v>243.89999389648401</v>
      </c>
      <c r="L389" s="16">
        <v>434</v>
      </c>
      <c r="M389" s="16">
        <v>327.03999938964841</v>
      </c>
      <c r="AB389" s="14"/>
    </row>
    <row r="390" spans="1:28" x14ac:dyDescent="0.3">
      <c r="A390" s="7">
        <v>38718</v>
      </c>
      <c r="B390" s="12">
        <v>38718</v>
      </c>
      <c r="C390" s="16">
        <v>10.5</v>
      </c>
      <c r="D390" s="16">
        <v>51</v>
      </c>
      <c r="E390" s="16">
        <v>77.300003051757798</v>
      </c>
      <c r="F390" s="16">
        <v>55.099998474121101</v>
      </c>
      <c r="G390" s="16">
        <v>38.099998474121101</v>
      </c>
      <c r="H390" s="16">
        <v>86.400001525878906</v>
      </c>
      <c r="I390" s="16">
        <v>27</v>
      </c>
      <c r="J390" s="16">
        <v>121.699996948242</v>
      </c>
      <c r="K390" s="16">
        <v>83.300003051757798</v>
      </c>
      <c r="L390" s="16" t="s">
        <v>50</v>
      </c>
      <c r="M390" s="16">
        <v>61.155555725097628</v>
      </c>
      <c r="AB390" s="14"/>
    </row>
    <row r="391" spans="1:28" x14ac:dyDescent="0.3">
      <c r="A391" s="7">
        <v>38749</v>
      </c>
      <c r="B391" s="12">
        <v>38749</v>
      </c>
      <c r="C391" s="16">
        <v>112.59999847412099</v>
      </c>
      <c r="D391" s="16">
        <v>227</v>
      </c>
      <c r="E391" s="16">
        <v>210.39999389648401</v>
      </c>
      <c r="F391" s="16">
        <v>233.39999389648401</v>
      </c>
      <c r="G391" s="16">
        <v>273.89999389648398</v>
      </c>
      <c r="H391" s="16">
        <v>166</v>
      </c>
      <c r="I391" s="16">
        <v>55.299999237060497</v>
      </c>
      <c r="J391" s="16">
        <v>155.80000305175801</v>
      </c>
      <c r="K391" s="16">
        <v>103.699996948242</v>
      </c>
      <c r="L391" s="16" t="s">
        <v>50</v>
      </c>
      <c r="M391" s="16">
        <v>170.89999771118153</v>
      </c>
      <c r="AB391" s="14"/>
    </row>
    <row r="392" spans="1:28" x14ac:dyDescent="0.3">
      <c r="A392" s="7">
        <v>38777</v>
      </c>
      <c r="B392" s="12">
        <v>38777</v>
      </c>
      <c r="C392" s="16">
        <v>270.10000610351602</v>
      </c>
      <c r="D392" s="16">
        <v>225</v>
      </c>
      <c r="E392" s="16">
        <v>203.10000610351599</v>
      </c>
      <c r="F392" s="16">
        <v>165.89999389648401</v>
      </c>
      <c r="G392" s="16">
        <v>238.19999694824199</v>
      </c>
      <c r="H392" s="16">
        <v>204.5</v>
      </c>
      <c r="I392" s="16">
        <v>314.89999389648398</v>
      </c>
      <c r="J392" s="16">
        <v>181.80000305175801</v>
      </c>
      <c r="K392" s="16">
        <v>189.39999389648401</v>
      </c>
      <c r="L392" s="16" t="s">
        <v>50</v>
      </c>
      <c r="M392" s="16">
        <v>221.43333265516489</v>
      </c>
      <c r="AB392" s="14"/>
    </row>
    <row r="393" spans="1:28" x14ac:dyDescent="0.3">
      <c r="A393" s="7">
        <v>38808</v>
      </c>
      <c r="B393" s="12">
        <v>38808</v>
      </c>
      <c r="C393" s="16">
        <v>176.80000305175801</v>
      </c>
      <c r="D393" s="16">
        <v>179.39999389648401</v>
      </c>
      <c r="E393" s="16">
        <v>158.5</v>
      </c>
      <c r="F393" s="16">
        <v>152.89999389648401</v>
      </c>
      <c r="G393" s="16">
        <v>120.800003051758</v>
      </c>
      <c r="H393" s="16">
        <v>215.30000305175801</v>
      </c>
      <c r="I393" s="16">
        <v>80.400001525878906</v>
      </c>
      <c r="J393" s="16">
        <v>143.19999694824199</v>
      </c>
      <c r="K393" s="16">
        <v>210.60000610351599</v>
      </c>
      <c r="L393" s="16" t="s">
        <v>50</v>
      </c>
      <c r="M393" s="16">
        <v>159.7666668362088</v>
      </c>
      <c r="AB393" s="14"/>
    </row>
    <row r="394" spans="1:28" x14ac:dyDescent="0.3">
      <c r="A394" s="7">
        <v>38838</v>
      </c>
      <c r="B394" s="12">
        <v>38838</v>
      </c>
      <c r="C394" s="16">
        <v>44.200000762939503</v>
      </c>
      <c r="D394" s="16">
        <v>30.299999237060501</v>
      </c>
      <c r="E394" s="16">
        <v>53.799999237060497</v>
      </c>
      <c r="F394" s="16">
        <v>16.799999237060501</v>
      </c>
      <c r="G394" s="16">
        <v>32.200000762939503</v>
      </c>
      <c r="H394" s="16">
        <v>17.100000381469702</v>
      </c>
      <c r="I394" s="16">
        <v>0</v>
      </c>
      <c r="J394" s="16">
        <v>21.399999618530298</v>
      </c>
      <c r="K394" s="16">
        <v>7.3000001907348597</v>
      </c>
      <c r="L394" s="16" t="s">
        <v>50</v>
      </c>
      <c r="M394" s="16">
        <v>24.788888825310593</v>
      </c>
      <c r="AB394" s="14"/>
    </row>
    <row r="395" spans="1:28" x14ac:dyDescent="0.3">
      <c r="A395" s="7">
        <v>38869</v>
      </c>
      <c r="B395" s="12">
        <v>38869</v>
      </c>
      <c r="C395" s="16">
        <v>0</v>
      </c>
      <c r="D395" s="16">
        <v>0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6.1999998092651403</v>
      </c>
      <c r="L395" s="16" t="s">
        <v>50</v>
      </c>
      <c r="M395" s="16">
        <v>0.68888886769612667</v>
      </c>
      <c r="AB395" s="14"/>
    </row>
    <row r="396" spans="1:28" x14ac:dyDescent="0.3">
      <c r="A396" s="7">
        <v>38899</v>
      </c>
      <c r="B396" s="12">
        <v>38899</v>
      </c>
      <c r="C396" s="16">
        <v>0</v>
      </c>
      <c r="D396" s="16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  <c r="L396" s="16" t="s">
        <v>50</v>
      </c>
      <c r="M396" s="16">
        <v>0</v>
      </c>
      <c r="AB396" s="14"/>
    </row>
    <row r="397" spans="1:28" x14ac:dyDescent="0.3">
      <c r="A397" s="7">
        <v>38930</v>
      </c>
      <c r="B397" s="12">
        <v>38930</v>
      </c>
      <c r="C397" s="16">
        <v>0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23</v>
      </c>
      <c r="J397" s="16">
        <v>5.1999998092651403</v>
      </c>
      <c r="K397" s="16">
        <v>7.3000001907348597</v>
      </c>
      <c r="L397" s="16" t="s">
        <v>50</v>
      </c>
      <c r="M397" s="16">
        <v>3.9444444444444446</v>
      </c>
      <c r="AB397" s="14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97"/>
  <sheetViews>
    <sheetView topLeftCell="K1" workbookViewId="0">
      <selection activeCell="AA9" sqref="AA9"/>
    </sheetView>
  </sheetViews>
  <sheetFormatPr defaultRowHeight="14.4" x14ac:dyDescent="0.3"/>
  <cols>
    <col min="1" max="1" width="8.88671875" style="7"/>
    <col min="2" max="2" width="9.109375" style="12"/>
    <col min="3" max="12" width="8.88671875" style="12"/>
    <col min="13" max="14" width="8.88671875" style="6"/>
    <col min="15" max="15" width="26.6640625" style="6" bestFit="1" customWidth="1"/>
    <col min="16" max="16" width="8.88671875" style="9"/>
    <col min="17" max="17" width="11.77734375" style="10" bestFit="1" customWidth="1"/>
    <col min="18" max="18" width="11.21875" style="10" bestFit="1" customWidth="1"/>
    <col min="19" max="20" width="8.88671875" style="6"/>
    <col min="21" max="21" width="12.88671875" style="6" bestFit="1" customWidth="1"/>
    <col min="22" max="22" width="10.88671875" style="6" customWidth="1"/>
    <col min="23" max="29" width="8.88671875" style="6"/>
    <col min="30" max="30" width="9.109375" style="6" customWidth="1"/>
    <col min="31" max="31" width="9.88671875" style="6" bestFit="1" customWidth="1"/>
    <col min="32" max="32" width="10.6640625" style="6" bestFit="1" customWidth="1"/>
    <col min="33" max="36" width="8.88671875" style="6"/>
    <col min="37" max="37" width="9.33203125" style="12" bestFit="1" customWidth="1"/>
    <col min="38" max="38" width="9.109375" style="13"/>
    <col min="39" max="16384" width="8.88671875" style="6"/>
  </cols>
  <sheetData>
    <row r="1" spans="1:42" x14ac:dyDescent="0.3">
      <c r="A1" s="6" t="s">
        <v>48</v>
      </c>
      <c r="B1" s="7" t="s">
        <v>49</v>
      </c>
      <c r="C1" s="6">
        <v>1145013</v>
      </c>
      <c r="D1" s="6">
        <v>1245014</v>
      </c>
      <c r="E1" s="6">
        <v>1245015</v>
      </c>
      <c r="F1" s="6">
        <v>1346006</v>
      </c>
      <c r="G1" s="6">
        <v>1346007</v>
      </c>
      <c r="H1" s="6">
        <v>1347000</v>
      </c>
      <c r="I1" s="6">
        <v>1445000</v>
      </c>
      <c r="J1" s="6">
        <v>1447000</v>
      </c>
      <c r="K1" s="6">
        <v>1447002</v>
      </c>
      <c r="L1" s="6">
        <v>1546005</v>
      </c>
      <c r="M1" s="6" t="s">
        <v>51</v>
      </c>
      <c r="N1" s="8" t="s">
        <v>0</v>
      </c>
      <c r="O1" s="6" t="s">
        <v>52</v>
      </c>
      <c r="P1" s="9" t="s">
        <v>62</v>
      </c>
      <c r="Q1" s="10" t="s">
        <v>60</v>
      </c>
      <c r="R1" s="10" t="s">
        <v>61</v>
      </c>
      <c r="U1" s="6" t="s">
        <v>1</v>
      </c>
      <c r="V1" s="11">
        <f>AVERAGE(M2:M397)</f>
        <v>116.21201441537885</v>
      </c>
      <c r="W1" s="6">
        <v>1</v>
      </c>
      <c r="X1" s="6">
        <v>2</v>
      </c>
      <c r="Y1" s="6">
        <v>3</v>
      </c>
      <c r="Z1" s="6">
        <v>4</v>
      </c>
      <c r="AA1" s="6">
        <v>5</v>
      </c>
      <c r="AB1" s="6">
        <v>6</v>
      </c>
      <c r="AC1" s="6">
        <v>7</v>
      </c>
      <c r="AD1" s="6">
        <v>8</v>
      </c>
      <c r="AE1" s="6">
        <v>9</v>
      </c>
      <c r="AF1" s="6">
        <v>10</v>
      </c>
    </row>
    <row r="2" spans="1:42" x14ac:dyDescent="0.3">
      <c r="A2" s="7">
        <v>26908</v>
      </c>
      <c r="B2" s="12">
        <v>26908</v>
      </c>
      <c r="C2" s="6" t="s">
        <v>50</v>
      </c>
      <c r="D2" s="6" t="s">
        <v>50</v>
      </c>
      <c r="E2" s="6" t="s">
        <v>50</v>
      </c>
      <c r="F2" s="6" t="s">
        <v>50</v>
      </c>
      <c r="G2" s="6" t="s">
        <v>50</v>
      </c>
      <c r="H2" s="6">
        <v>10</v>
      </c>
      <c r="I2" s="6" t="s">
        <v>50</v>
      </c>
      <c r="J2" s="6">
        <v>63.200000762939503</v>
      </c>
      <c r="K2" s="6">
        <v>70.099998474121094</v>
      </c>
      <c r="L2" s="6">
        <v>67.5</v>
      </c>
      <c r="M2" s="6">
        <v>52.699999809265151</v>
      </c>
      <c r="N2" s="14">
        <f t="shared" ref="N2:N65" si="0">IF(M2="","Não",IF(M2&gt;$V$1,3*((M2-$V$1)/($V$2-$V$1)),-3*((M2-$V$1)/($V$3-$V$1))))</f>
        <v>-1.6395554691729584</v>
      </c>
      <c r="O2" s="6" t="str">
        <f t="shared" ref="O2:O65" si="1">IF(N2&gt;4,$V$6,IF(N2&gt;2,$V$7,IF(N2&gt;0,$V$8,IF(N2=0,$V$9,IF(N2&gt;=-2,$V$10,IF(N2&gt;=-4,$V$11,$V$12))))))</f>
        <v>Dry (D)</v>
      </c>
      <c r="P2" s="9">
        <v>116.21201441537885</v>
      </c>
      <c r="Q2" s="10">
        <v>395</v>
      </c>
      <c r="R2" s="10">
        <v>675</v>
      </c>
      <c r="U2" s="6" t="s">
        <v>2</v>
      </c>
      <c r="V2" s="11">
        <f>AVERAGE(W2:AA2)</f>
        <v>535.37199890136731</v>
      </c>
      <c r="W2" s="6">
        <f t="shared" ref="W2:AF2" si="2">LARGE($M$2:$M$397,W1)</f>
        <v>567.35999145507822</v>
      </c>
      <c r="X2" s="6">
        <f t="shared" si="2"/>
        <v>557.03999023437518</v>
      </c>
      <c r="Y2" s="6">
        <f t="shared" si="2"/>
        <v>553.10000610351585</v>
      </c>
      <c r="Z2" s="6">
        <f t="shared" si="2"/>
        <v>542.24000549316406</v>
      </c>
      <c r="AA2" s="6">
        <f t="shared" si="2"/>
        <v>457.12000122070322</v>
      </c>
      <c r="AB2" s="6">
        <f t="shared" si="2"/>
        <v>448.46000061035164</v>
      </c>
      <c r="AC2" s="6">
        <f t="shared" si="2"/>
        <v>421.41249847412098</v>
      </c>
      <c r="AD2" s="6">
        <f t="shared" si="2"/>
        <v>406.98000793457061</v>
      </c>
      <c r="AE2" s="6">
        <f t="shared" si="2"/>
        <v>398.80000305175798</v>
      </c>
      <c r="AF2" s="6">
        <f t="shared" si="2"/>
        <v>396.01428222656267</v>
      </c>
      <c r="AP2" s="9"/>
    </row>
    <row r="3" spans="1:42" x14ac:dyDescent="0.3">
      <c r="A3" s="7">
        <v>26938</v>
      </c>
      <c r="B3" s="12">
        <v>26938</v>
      </c>
      <c r="C3" s="6" t="s">
        <v>50</v>
      </c>
      <c r="D3" s="6" t="s">
        <v>50</v>
      </c>
      <c r="E3" s="6" t="s">
        <v>50</v>
      </c>
      <c r="F3" s="6" t="s">
        <v>50</v>
      </c>
      <c r="G3" s="6" t="s">
        <v>50</v>
      </c>
      <c r="H3" s="6">
        <v>381.60000610351602</v>
      </c>
      <c r="I3" s="6" t="s">
        <v>50</v>
      </c>
      <c r="J3" s="6">
        <v>372</v>
      </c>
      <c r="K3" s="6">
        <v>492.5</v>
      </c>
      <c r="L3" s="6">
        <v>238.60000610351599</v>
      </c>
      <c r="M3" s="6">
        <v>371.17500305175804</v>
      </c>
      <c r="N3" s="14">
        <f t="shared" si="0"/>
        <v>1.8248138997502661</v>
      </c>
      <c r="O3" s="6" t="str">
        <f t="shared" si="1"/>
        <v>Rainy (R)</v>
      </c>
      <c r="P3" s="9">
        <v>116.21201441537885</v>
      </c>
      <c r="Q3" s="10">
        <v>395</v>
      </c>
      <c r="R3" s="10">
        <v>675</v>
      </c>
      <c r="U3" s="6" t="s">
        <v>3</v>
      </c>
      <c r="V3" s="11">
        <f>AVERAGE(W3:AB3)</f>
        <v>0</v>
      </c>
      <c r="W3" s="6">
        <f t="shared" ref="W3:AF3" si="3">SMALL($M$2:$M$397,W1)</f>
        <v>0</v>
      </c>
      <c r="X3" s="6">
        <f t="shared" si="3"/>
        <v>0</v>
      </c>
      <c r="Y3" s="6">
        <f t="shared" si="3"/>
        <v>0</v>
      </c>
      <c r="Z3" s="6">
        <f t="shared" si="3"/>
        <v>0</v>
      </c>
      <c r="AA3" s="6">
        <f t="shared" si="3"/>
        <v>0</v>
      </c>
      <c r="AB3" s="6">
        <f t="shared" si="3"/>
        <v>0</v>
      </c>
      <c r="AC3" s="6">
        <f t="shared" si="3"/>
        <v>0</v>
      </c>
      <c r="AD3" s="6">
        <f t="shared" si="3"/>
        <v>0</v>
      </c>
      <c r="AE3" s="6">
        <f t="shared" si="3"/>
        <v>0</v>
      </c>
      <c r="AF3" s="6">
        <f t="shared" si="3"/>
        <v>0</v>
      </c>
    </row>
    <row r="4" spans="1:42" x14ac:dyDescent="0.3">
      <c r="A4" s="7">
        <v>26969</v>
      </c>
      <c r="B4" s="12">
        <v>26969</v>
      </c>
      <c r="C4" s="6" t="s">
        <v>50</v>
      </c>
      <c r="D4" s="6" t="s">
        <v>50</v>
      </c>
      <c r="E4" s="6" t="s">
        <v>50</v>
      </c>
      <c r="F4" s="6" t="s">
        <v>50</v>
      </c>
      <c r="G4" s="6" t="s">
        <v>50</v>
      </c>
      <c r="H4" s="6">
        <v>293.10000610351602</v>
      </c>
      <c r="I4" s="6" t="s">
        <v>50</v>
      </c>
      <c r="J4" s="6">
        <v>204.60000610351599</v>
      </c>
      <c r="K4" s="6">
        <v>300.10000610351602</v>
      </c>
      <c r="L4" s="6">
        <v>382.70001220703102</v>
      </c>
      <c r="M4" s="6">
        <v>295.12500762939476</v>
      </c>
      <c r="N4" s="14">
        <f t="shared" si="0"/>
        <v>1.2805110208700983</v>
      </c>
      <c r="O4" s="6" t="str">
        <f t="shared" si="1"/>
        <v>Rainy (R)</v>
      </c>
      <c r="P4" s="9">
        <v>116.21201441537885</v>
      </c>
      <c r="Q4" s="10">
        <v>395</v>
      </c>
      <c r="R4" s="10">
        <v>675</v>
      </c>
    </row>
    <row r="5" spans="1:42" x14ac:dyDescent="0.3">
      <c r="A5" s="7">
        <v>26999</v>
      </c>
      <c r="B5" s="12">
        <v>26999</v>
      </c>
      <c r="C5" s="6" t="s">
        <v>50</v>
      </c>
      <c r="D5" s="6" t="s">
        <v>50</v>
      </c>
      <c r="E5" s="6" t="s">
        <v>50</v>
      </c>
      <c r="F5" s="6" t="s">
        <v>50</v>
      </c>
      <c r="G5" s="6" t="s">
        <v>50</v>
      </c>
      <c r="H5" s="6">
        <v>208.10000610351599</v>
      </c>
      <c r="I5" s="6" t="s">
        <v>50</v>
      </c>
      <c r="J5" s="6">
        <v>207</v>
      </c>
      <c r="K5" s="6">
        <v>173</v>
      </c>
      <c r="L5" s="6">
        <v>227.5</v>
      </c>
      <c r="M5" s="6">
        <v>203.90000152587899</v>
      </c>
      <c r="N5" s="14">
        <f t="shared" si="0"/>
        <v>0.62759798422574387</v>
      </c>
      <c r="O5" s="6" t="str">
        <f t="shared" si="1"/>
        <v>Rainy (R)</v>
      </c>
      <c r="P5" s="9">
        <v>116.21201441537885</v>
      </c>
      <c r="Q5" s="10">
        <v>395</v>
      </c>
      <c r="R5" s="10">
        <v>675</v>
      </c>
      <c r="U5" s="6" t="s">
        <v>0</v>
      </c>
      <c r="V5" s="6" t="s">
        <v>52</v>
      </c>
    </row>
    <row r="6" spans="1:42" x14ac:dyDescent="0.3">
      <c r="A6" s="7">
        <v>27030</v>
      </c>
      <c r="B6" s="12">
        <v>27030</v>
      </c>
      <c r="C6" s="6" t="s">
        <v>50</v>
      </c>
      <c r="D6" s="6" t="s">
        <v>50</v>
      </c>
      <c r="E6" s="6" t="s">
        <v>50</v>
      </c>
      <c r="F6" s="6" t="s">
        <v>50</v>
      </c>
      <c r="G6" s="6" t="s">
        <v>50</v>
      </c>
      <c r="H6" s="6">
        <v>257.39999389648398</v>
      </c>
      <c r="I6" s="6" t="s">
        <v>50</v>
      </c>
      <c r="J6" s="6">
        <v>175</v>
      </c>
      <c r="K6" s="6">
        <v>150.89999389648401</v>
      </c>
      <c r="L6" s="6">
        <v>58.799999237060497</v>
      </c>
      <c r="M6" s="6">
        <v>160.52499675750713</v>
      </c>
      <c r="N6" s="14">
        <f t="shared" si="0"/>
        <v>0.31715562540972631</v>
      </c>
      <c r="O6" s="6" t="str">
        <f t="shared" si="1"/>
        <v>Rainy (R)</v>
      </c>
      <c r="P6" s="9">
        <v>116.21201441537885</v>
      </c>
      <c r="Q6" s="10">
        <v>395</v>
      </c>
      <c r="R6" s="10">
        <v>675</v>
      </c>
      <c r="U6" s="6" t="s">
        <v>4</v>
      </c>
      <c r="V6" s="6" t="s">
        <v>54</v>
      </c>
    </row>
    <row r="7" spans="1:42" x14ac:dyDescent="0.3">
      <c r="A7" s="7">
        <v>27061</v>
      </c>
      <c r="B7" s="12">
        <v>27061</v>
      </c>
      <c r="C7" s="6" t="s">
        <v>50</v>
      </c>
      <c r="D7" s="6" t="s">
        <v>50</v>
      </c>
      <c r="E7" s="6" t="s">
        <v>50</v>
      </c>
      <c r="F7" s="6" t="s">
        <v>50</v>
      </c>
      <c r="G7" s="6" t="s">
        <v>50</v>
      </c>
      <c r="H7" s="6">
        <v>242.60000610351599</v>
      </c>
      <c r="I7" s="6" t="s">
        <v>50</v>
      </c>
      <c r="J7" s="6">
        <v>133.60000610351599</v>
      </c>
      <c r="K7" s="6">
        <v>105.09999847412099</v>
      </c>
      <c r="L7" s="6">
        <v>48.599998474121101</v>
      </c>
      <c r="M7" s="6">
        <v>132.47500228881853</v>
      </c>
      <c r="N7" s="14">
        <f t="shared" si="0"/>
        <v>0.11639699739026485</v>
      </c>
      <c r="O7" s="6" t="str">
        <f t="shared" si="1"/>
        <v>Rainy (R)</v>
      </c>
      <c r="P7" s="9">
        <v>116.21201441537885</v>
      </c>
      <c r="Q7" s="10">
        <v>395</v>
      </c>
      <c r="R7" s="10">
        <v>675</v>
      </c>
      <c r="U7" s="6" t="s">
        <v>5</v>
      </c>
      <c r="V7" s="6" t="s">
        <v>55</v>
      </c>
    </row>
    <row r="8" spans="1:42" x14ac:dyDescent="0.3">
      <c r="A8" s="7">
        <v>27089</v>
      </c>
      <c r="B8" s="12">
        <v>27089</v>
      </c>
      <c r="C8" s="6" t="s">
        <v>50</v>
      </c>
      <c r="D8" s="6" t="s">
        <v>50</v>
      </c>
      <c r="E8" s="6" t="s">
        <v>50</v>
      </c>
      <c r="F8" s="6" t="s">
        <v>50</v>
      </c>
      <c r="G8" s="6" t="s">
        <v>50</v>
      </c>
      <c r="H8" s="6">
        <v>479</v>
      </c>
      <c r="I8" s="6" t="s">
        <v>50</v>
      </c>
      <c r="J8" s="6">
        <v>279</v>
      </c>
      <c r="K8" s="6">
        <v>299.29998779296898</v>
      </c>
      <c r="L8" s="6">
        <v>537.90002441406295</v>
      </c>
      <c r="M8" s="6">
        <v>398.80000305175798</v>
      </c>
      <c r="N8" s="14">
        <f t="shared" si="0"/>
        <v>2.0225307693642121</v>
      </c>
      <c r="O8" s="6" t="str">
        <f t="shared" si="1"/>
        <v>Very Rainy (VR)</v>
      </c>
      <c r="P8" s="9">
        <v>116.21201441537885</v>
      </c>
      <c r="Q8" s="10">
        <v>395</v>
      </c>
      <c r="R8" s="10">
        <v>675</v>
      </c>
      <c r="U8" s="6" t="s">
        <v>6</v>
      </c>
      <c r="V8" s="6" t="s">
        <v>56</v>
      </c>
      <c r="AN8" s="15"/>
    </row>
    <row r="9" spans="1:42" x14ac:dyDescent="0.3">
      <c r="A9" s="7">
        <v>27120</v>
      </c>
      <c r="B9" s="12">
        <v>27120</v>
      </c>
      <c r="C9" s="6" t="s">
        <v>50</v>
      </c>
      <c r="D9" s="6" t="s">
        <v>50</v>
      </c>
      <c r="E9" s="6" t="s">
        <v>50</v>
      </c>
      <c r="F9" s="6" t="s">
        <v>50</v>
      </c>
      <c r="G9" s="6" t="s">
        <v>50</v>
      </c>
      <c r="H9" s="6">
        <v>127.59999847412099</v>
      </c>
      <c r="I9" s="6" t="s">
        <v>50</v>
      </c>
      <c r="J9" s="6">
        <v>150</v>
      </c>
      <c r="K9" s="6">
        <v>164.5</v>
      </c>
      <c r="L9" s="6">
        <v>98.400001525878906</v>
      </c>
      <c r="M9" s="6">
        <v>135.12499999999997</v>
      </c>
      <c r="N9" s="14">
        <f t="shared" si="0"/>
        <v>0.13536348614823471</v>
      </c>
      <c r="O9" s="6" t="str">
        <f t="shared" si="1"/>
        <v>Rainy (R)</v>
      </c>
      <c r="P9" s="9">
        <v>116.21201441537885</v>
      </c>
      <c r="Q9" s="10">
        <v>395</v>
      </c>
      <c r="R9" s="10">
        <v>675</v>
      </c>
      <c r="U9" s="6">
        <v>0</v>
      </c>
      <c r="V9" s="6" t="s">
        <v>53</v>
      </c>
      <c r="AH9" s="15"/>
      <c r="AN9" s="15"/>
    </row>
    <row r="10" spans="1:42" x14ac:dyDescent="0.3">
      <c r="A10" s="7">
        <v>27150</v>
      </c>
      <c r="B10" s="12">
        <v>27150</v>
      </c>
      <c r="C10" s="6" t="s">
        <v>50</v>
      </c>
      <c r="D10" s="6" t="s">
        <v>50</v>
      </c>
      <c r="E10" s="6" t="s">
        <v>50</v>
      </c>
      <c r="F10" s="6" t="s">
        <v>50</v>
      </c>
      <c r="G10" s="6" t="s">
        <v>50</v>
      </c>
      <c r="H10" s="6">
        <v>30.600000381469702</v>
      </c>
      <c r="I10" s="6" t="s">
        <v>50</v>
      </c>
      <c r="J10" s="6">
        <v>30</v>
      </c>
      <c r="K10" s="6">
        <v>18.5</v>
      </c>
      <c r="L10" s="6">
        <v>9.6999998092651403</v>
      </c>
      <c r="M10" s="6">
        <v>22.200000047683709</v>
      </c>
      <c r="N10" s="14">
        <f t="shared" si="0"/>
        <v>-2.426909511223156</v>
      </c>
      <c r="O10" s="6" t="str">
        <f t="shared" si="1"/>
        <v>Very Dry (VD)</v>
      </c>
      <c r="P10" s="9">
        <v>116.21201441537885</v>
      </c>
      <c r="Q10" s="10">
        <v>395</v>
      </c>
      <c r="R10" s="10">
        <v>675</v>
      </c>
      <c r="U10" s="6" t="s">
        <v>7</v>
      </c>
      <c r="V10" s="6" t="s">
        <v>57</v>
      </c>
      <c r="AH10" s="15"/>
      <c r="AN10" s="15"/>
    </row>
    <row r="11" spans="1:42" x14ac:dyDescent="0.3">
      <c r="A11" s="7">
        <v>27181</v>
      </c>
      <c r="B11" s="12">
        <v>27181</v>
      </c>
      <c r="C11" s="6" t="s">
        <v>50</v>
      </c>
      <c r="D11" s="6" t="s">
        <v>50</v>
      </c>
      <c r="E11" s="6" t="s">
        <v>50</v>
      </c>
      <c r="F11" s="6" t="s">
        <v>50</v>
      </c>
      <c r="G11" s="6" t="s">
        <v>50</v>
      </c>
      <c r="H11" s="6">
        <v>0</v>
      </c>
      <c r="I11" s="6" t="s">
        <v>50</v>
      </c>
      <c r="J11" s="6">
        <v>0</v>
      </c>
      <c r="K11" s="6">
        <v>2.4000000953674299</v>
      </c>
      <c r="L11" s="6">
        <v>0</v>
      </c>
      <c r="M11" s="6">
        <v>0.60000002384185747</v>
      </c>
      <c r="N11" s="14">
        <f t="shared" si="0"/>
        <v>-2.9845110672886901</v>
      </c>
      <c r="O11" s="6" t="str">
        <f t="shared" si="1"/>
        <v>Very Dry (VD)</v>
      </c>
      <c r="P11" s="9">
        <v>116.21201441537885</v>
      </c>
      <c r="Q11" s="10">
        <v>395</v>
      </c>
      <c r="R11" s="10">
        <v>675</v>
      </c>
      <c r="U11" s="6" t="s">
        <v>8</v>
      </c>
      <c r="V11" s="6" t="s">
        <v>58</v>
      </c>
      <c r="AH11" s="15"/>
      <c r="AN11" s="15"/>
    </row>
    <row r="12" spans="1:42" x14ac:dyDescent="0.3">
      <c r="A12" s="7">
        <v>27211</v>
      </c>
      <c r="B12" s="12">
        <v>27211</v>
      </c>
      <c r="C12" s="6" t="s">
        <v>50</v>
      </c>
      <c r="D12" s="6" t="s">
        <v>50</v>
      </c>
      <c r="E12" s="6" t="s">
        <v>50</v>
      </c>
      <c r="F12" s="6" t="s">
        <v>50</v>
      </c>
      <c r="G12" s="6" t="s">
        <v>50</v>
      </c>
      <c r="H12" s="6">
        <v>0</v>
      </c>
      <c r="I12" s="6" t="s">
        <v>50</v>
      </c>
      <c r="J12" s="6">
        <v>0</v>
      </c>
      <c r="K12" s="6">
        <v>0</v>
      </c>
      <c r="L12" s="6">
        <v>0</v>
      </c>
      <c r="M12" s="6">
        <v>0</v>
      </c>
      <c r="N12" s="14">
        <f t="shared" si="0"/>
        <v>-3</v>
      </c>
      <c r="O12" s="6" t="str">
        <f t="shared" si="1"/>
        <v>Very Dry (VD)</v>
      </c>
      <c r="P12" s="9">
        <v>116.21201441537885</v>
      </c>
      <c r="Q12" s="10">
        <v>395</v>
      </c>
      <c r="R12" s="10">
        <v>675</v>
      </c>
      <c r="U12" s="6" t="s">
        <v>9</v>
      </c>
      <c r="V12" s="6" t="s">
        <v>59</v>
      </c>
      <c r="AH12" s="15"/>
      <c r="AN12" s="15"/>
    </row>
    <row r="13" spans="1:42" x14ac:dyDescent="0.3">
      <c r="A13" s="7">
        <v>27242</v>
      </c>
      <c r="B13" s="12">
        <v>27242</v>
      </c>
      <c r="C13" s="6" t="s">
        <v>50</v>
      </c>
      <c r="D13" s="6" t="s">
        <v>50</v>
      </c>
      <c r="E13" s="6" t="s">
        <v>50</v>
      </c>
      <c r="F13" s="6" t="s">
        <v>50</v>
      </c>
      <c r="G13" s="6" t="s">
        <v>50</v>
      </c>
      <c r="H13" s="6">
        <v>19.600000381469702</v>
      </c>
      <c r="I13" s="6" t="s">
        <v>50</v>
      </c>
      <c r="J13" s="6">
        <v>9.1999998092651403</v>
      </c>
      <c r="K13" s="6">
        <v>5.6999998092651403</v>
      </c>
      <c r="L13" s="6">
        <v>44.5</v>
      </c>
      <c r="M13" s="6">
        <v>19.749999999999996</v>
      </c>
      <c r="N13" s="14">
        <f t="shared" si="0"/>
        <v>-2.4901559851787649</v>
      </c>
      <c r="O13" s="6" t="str">
        <f t="shared" si="1"/>
        <v>Very Dry (VD)</v>
      </c>
      <c r="P13" s="9">
        <v>116.21201441537885</v>
      </c>
      <c r="Q13" s="10">
        <v>395</v>
      </c>
      <c r="R13" s="10">
        <v>675</v>
      </c>
      <c r="AH13" s="15"/>
      <c r="AN13" s="15"/>
    </row>
    <row r="14" spans="1:42" x14ac:dyDescent="0.3">
      <c r="A14" s="7">
        <v>27273</v>
      </c>
      <c r="B14" s="12">
        <v>27273</v>
      </c>
      <c r="C14" s="6" t="s">
        <v>50</v>
      </c>
      <c r="D14" s="6" t="s">
        <v>50</v>
      </c>
      <c r="E14" s="6" t="s">
        <v>50</v>
      </c>
      <c r="F14" s="6" t="s">
        <v>50</v>
      </c>
      <c r="G14" s="6" t="s">
        <v>50</v>
      </c>
      <c r="H14" s="6">
        <v>0</v>
      </c>
      <c r="I14" s="6" t="s">
        <v>50</v>
      </c>
      <c r="J14" s="6">
        <v>4</v>
      </c>
      <c r="K14" s="6">
        <v>7.1999998092651403</v>
      </c>
      <c r="L14" s="6">
        <v>0</v>
      </c>
      <c r="M14" s="6">
        <v>2.7999999523162851</v>
      </c>
      <c r="N14" s="14">
        <f t="shared" si="0"/>
        <v>-2.9277183181170532</v>
      </c>
      <c r="O14" s="6" t="str">
        <f t="shared" si="1"/>
        <v>Very Dry (VD)</v>
      </c>
      <c r="P14" s="9">
        <v>116.21201441537885</v>
      </c>
      <c r="Q14" s="10">
        <v>395</v>
      </c>
      <c r="R14" s="10">
        <v>675</v>
      </c>
      <c r="AH14" s="15"/>
      <c r="AN14" s="15"/>
    </row>
    <row r="15" spans="1:42" x14ac:dyDescent="0.3">
      <c r="A15" s="7">
        <v>27303</v>
      </c>
      <c r="B15" s="12">
        <v>27303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>
        <v>256</v>
      </c>
      <c r="I15" s="6" t="s">
        <v>50</v>
      </c>
      <c r="J15" s="6">
        <v>173.5</v>
      </c>
      <c r="K15" s="6">
        <v>259.29998779296898</v>
      </c>
      <c r="L15" s="6">
        <v>90.699996948242202</v>
      </c>
      <c r="M15" s="6">
        <v>194.87499618530279</v>
      </c>
      <c r="N15" s="14">
        <f t="shared" si="0"/>
        <v>0.5630044709519747</v>
      </c>
      <c r="O15" s="6" t="str">
        <f t="shared" si="1"/>
        <v>Rainy (R)</v>
      </c>
      <c r="P15" s="9">
        <v>116.21201441537885</v>
      </c>
      <c r="Q15" s="10">
        <v>395</v>
      </c>
      <c r="R15" s="10">
        <v>675</v>
      </c>
      <c r="AH15" s="15"/>
      <c r="AN15" s="15"/>
    </row>
    <row r="16" spans="1:42" x14ac:dyDescent="0.3">
      <c r="A16" s="7">
        <v>27334</v>
      </c>
      <c r="B16" s="12">
        <v>27334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>
        <v>258.20001220703102</v>
      </c>
      <c r="I16" s="6" t="s">
        <v>50</v>
      </c>
      <c r="J16" s="6">
        <v>196.19999694824199</v>
      </c>
      <c r="K16" s="6">
        <v>201</v>
      </c>
      <c r="L16" s="6">
        <v>181.19999694824199</v>
      </c>
      <c r="M16" s="6">
        <v>209.15000152587874</v>
      </c>
      <c r="N16" s="14">
        <f t="shared" si="0"/>
        <v>0.66517313591708027</v>
      </c>
      <c r="O16" s="6" t="str">
        <f t="shared" si="1"/>
        <v>Rainy (R)</v>
      </c>
      <c r="P16" s="9">
        <v>116.21201441537885</v>
      </c>
      <c r="Q16" s="10">
        <v>395</v>
      </c>
      <c r="R16" s="10">
        <v>675</v>
      </c>
      <c r="AH16" s="15"/>
      <c r="AN16" s="15"/>
    </row>
    <row r="17" spans="1:40" x14ac:dyDescent="0.3">
      <c r="A17" s="7">
        <v>27364</v>
      </c>
      <c r="B17" s="12">
        <v>27364</v>
      </c>
      <c r="C17" s="6" t="s">
        <v>50</v>
      </c>
      <c r="D17" s="6" t="s">
        <v>50</v>
      </c>
      <c r="E17" s="6" t="s">
        <v>50</v>
      </c>
      <c r="F17" s="6" t="s">
        <v>50</v>
      </c>
      <c r="G17" s="6" t="s">
        <v>50</v>
      </c>
      <c r="H17" s="6">
        <v>292.29998779296898</v>
      </c>
      <c r="I17" s="6" t="s">
        <v>50</v>
      </c>
      <c r="J17" s="6">
        <v>282</v>
      </c>
      <c r="K17" s="6">
        <v>285</v>
      </c>
      <c r="L17" s="6">
        <v>240.30000305175801</v>
      </c>
      <c r="M17" s="6">
        <v>274.89999771118175</v>
      </c>
      <c r="N17" s="14">
        <f t="shared" si="0"/>
        <v>1.1357571512252083</v>
      </c>
      <c r="O17" s="6" t="str">
        <f t="shared" si="1"/>
        <v>Rainy (R)</v>
      </c>
      <c r="P17" s="9">
        <v>116.21201441537885</v>
      </c>
      <c r="Q17" s="10">
        <v>395</v>
      </c>
      <c r="R17" s="10">
        <v>675</v>
      </c>
      <c r="AH17" s="15"/>
      <c r="AN17" s="15"/>
    </row>
    <row r="18" spans="1:40" x14ac:dyDescent="0.3">
      <c r="A18" s="7">
        <v>27395</v>
      </c>
      <c r="B18" s="12">
        <v>27395</v>
      </c>
      <c r="C18" s="6" t="s">
        <v>50</v>
      </c>
      <c r="D18" s="6" t="s">
        <v>50</v>
      </c>
      <c r="E18" s="6" t="s">
        <v>50</v>
      </c>
      <c r="F18" s="6" t="s">
        <v>50</v>
      </c>
      <c r="G18" s="6" t="s">
        <v>50</v>
      </c>
      <c r="H18" s="6">
        <v>188.5</v>
      </c>
      <c r="I18" s="6" t="s">
        <v>50</v>
      </c>
      <c r="J18" s="6">
        <v>233.19999694824199</v>
      </c>
      <c r="K18" s="6">
        <v>201</v>
      </c>
      <c r="L18" s="6">
        <v>240.30000305175801</v>
      </c>
      <c r="M18" s="6">
        <v>215.75</v>
      </c>
      <c r="N18" s="14">
        <f t="shared" si="0"/>
        <v>0.71241045855092933</v>
      </c>
      <c r="O18" s="6" t="str">
        <f t="shared" si="1"/>
        <v>Rainy (R)</v>
      </c>
      <c r="P18" s="9">
        <v>116.21201441537885</v>
      </c>
      <c r="Q18" s="10">
        <v>395</v>
      </c>
      <c r="R18" s="10">
        <v>675</v>
      </c>
      <c r="AH18" s="15"/>
      <c r="AN18" s="15"/>
    </row>
    <row r="19" spans="1:40" x14ac:dyDescent="0.3">
      <c r="A19" s="7">
        <v>27426</v>
      </c>
      <c r="B19" s="12">
        <v>27426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>
        <v>228</v>
      </c>
      <c r="I19" s="6" t="s">
        <v>50</v>
      </c>
      <c r="J19" s="6">
        <v>242.89999389648401</v>
      </c>
      <c r="K19" s="6">
        <v>214</v>
      </c>
      <c r="L19" s="6">
        <v>152.69999694824199</v>
      </c>
      <c r="M19" s="6">
        <v>209.3999977111815</v>
      </c>
      <c r="N19" s="14">
        <f t="shared" si="0"/>
        <v>0.66696240155231978</v>
      </c>
      <c r="O19" s="6" t="str">
        <f t="shared" si="1"/>
        <v>Rainy (R)</v>
      </c>
      <c r="P19" s="9">
        <v>116.21201441537885</v>
      </c>
      <c r="Q19" s="10">
        <v>395</v>
      </c>
      <c r="R19" s="10">
        <v>675</v>
      </c>
      <c r="AH19" s="15"/>
      <c r="AN19" s="15"/>
    </row>
    <row r="20" spans="1:40" x14ac:dyDescent="0.3">
      <c r="A20" s="7">
        <v>27454</v>
      </c>
      <c r="B20" s="12">
        <v>27454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>
        <v>83.599998474121094</v>
      </c>
      <c r="I20" s="6" t="s">
        <v>50</v>
      </c>
      <c r="J20" s="6">
        <v>92.199996948242202</v>
      </c>
      <c r="K20" s="6">
        <v>207.5</v>
      </c>
      <c r="L20" s="6">
        <v>95</v>
      </c>
      <c r="M20" s="6">
        <v>119.57499885559082</v>
      </c>
      <c r="N20" s="14">
        <f t="shared" si="0"/>
        <v>2.4069457233633365E-2</v>
      </c>
      <c r="O20" s="6" t="str">
        <f t="shared" si="1"/>
        <v>Rainy (R)</v>
      </c>
      <c r="P20" s="9">
        <v>116.21201441537885</v>
      </c>
      <c r="Q20" s="10">
        <v>395</v>
      </c>
      <c r="R20" s="10">
        <v>675</v>
      </c>
      <c r="AH20" s="15"/>
      <c r="AN20" s="15"/>
    </row>
    <row r="21" spans="1:40" x14ac:dyDescent="0.3">
      <c r="A21" s="7">
        <v>27485</v>
      </c>
      <c r="B21" s="12">
        <v>27485</v>
      </c>
      <c r="C21" s="6" t="s">
        <v>50</v>
      </c>
      <c r="D21" s="6" t="s">
        <v>50</v>
      </c>
      <c r="E21" s="6" t="s">
        <v>50</v>
      </c>
      <c r="F21" s="6" t="s">
        <v>50</v>
      </c>
      <c r="G21" s="6" t="s">
        <v>50</v>
      </c>
      <c r="H21" s="6">
        <v>243.10000610351599</v>
      </c>
      <c r="I21" s="6" t="s">
        <v>50</v>
      </c>
      <c r="J21" s="6">
        <v>179.19999694824199</v>
      </c>
      <c r="K21" s="6">
        <v>189</v>
      </c>
      <c r="L21" s="6">
        <v>216.39999389648401</v>
      </c>
      <c r="M21" s="6">
        <v>206.92499923706052</v>
      </c>
      <c r="N21" s="14">
        <f t="shared" si="0"/>
        <v>0.64924841239023856</v>
      </c>
      <c r="O21" s="6" t="str">
        <f t="shared" si="1"/>
        <v>Rainy (R)</v>
      </c>
      <c r="P21" s="9">
        <v>116.21201441537885</v>
      </c>
      <c r="Q21" s="10">
        <v>395</v>
      </c>
      <c r="R21" s="10">
        <v>675</v>
      </c>
      <c r="AH21" s="15"/>
      <c r="AN21" s="15"/>
    </row>
    <row r="22" spans="1:40" x14ac:dyDescent="0.3">
      <c r="A22" s="7">
        <v>27515</v>
      </c>
      <c r="B22" s="12">
        <v>27515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>
        <v>1.79999995231628</v>
      </c>
      <c r="I22" s="6" t="s">
        <v>50</v>
      </c>
      <c r="J22" s="6">
        <v>31.899999618530298</v>
      </c>
      <c r="K22" s="6">
        <v>1.6000000238418599</v>
      </c>
      <c r="L22" s="6">
        <v>18</v>
      </c>
      <c r="M22" s="6">
        <v>13.324999898672109</v>
      </c>
      <c r="N22" s="14">
        <f t="shared" si="0"/>
        <v>-2.6560166356540993</v>
      </c>
      <c r="O22" s="6" t="str">
        <f t="shared" si="1"/>
        <v>Very Dry (VD)</v>
      </c>
      <c r="P22" s="9">
        <v>116.21201441537885</v>
      </c>
      <c r="Q22" s="10">
        <v>395</v>
      </c>
      <c r="R22" s="10">
        <v>675</v>
      </c>
      <c r="AH22" s="15"/>
      <c r="AN22" s="15"/>
    </row>
    <row r="23" spans="1:40" x14ac:dyDescent="0.3">
      <c r="A23" s="7">
        <v>27546</v>
      </c>
      <c r="B23" s="12">
        <v>27546</v>
      </c>
      <c r="C23" s="6" t="s">
        <v>50</v>
      </c>
      <c r="D23" s="6" t="s">
        <v>50</v>
      </c>
      <c r="E23" s="6" t="s">
        <v>50</v>
      </c>
      <c r="F23" s="6" t="s">
        <v>50</v>
      </c>
      <c r="G23" s="6" t="s">
        <v>50</v>
      </c>
      <c r="H23" s="6">
        <v>0</v>
      </c>
      <c r="I23" s="6" t="s">
        <v>50</v>
      </c>
      <c r="J23" s="6">
        <v>0</v>
      </c>
      <c r="K23" s="6">
        <v>0</v>
      </c>
      <c r="L23" s="6">
        <v>0</v>
      </c>
      <c r="M23" s="6">
        <v>0</v>
      </c>
      <c r="N23" s="14">
        <f t="shared" si="0"/>
        <v>-3</v>
      </c>
      <c r="O23" s="6" t="str">
        <f t="shared" si="1"/>
        <v>Very Dry (VD)</v>
      </c>
      <c r="P23" s="9">
        <v>116.21201441537885</v>
      </c>
      <c r="Q23" s="10">
        <v>395</v>
      </c>
      <c r="R23" s="10">
        <v>675</v>
      </c>
      <c r="AH23" s="15"/>
      <c r="AN23" s="15"/>
    </row>
    <row r="24" spans="1:40" x14ac:dyDescent="0.3">
      <c r="A24" s="7">
        <v>27576</v>
      </c>
      <c r="B24" s="12">
        <v>27576</v>
      </c>
      <c r="C24" s="6" t="s">
        <v>50</v>
      </c>
      <c r="D24" s="6" t="s">
        <v>50</v>
      </c>
      <c r="E24" s="6" t="s">
        <v>50</v>
      </c>
      <c r="F24" s="6" t="s">
        <v>50</v>
      </c>
      <c r="G24" s="6" t="s">
        <v>50</v>
      </c>
      <c r="H24" s="6">
        <v>18.799999237060501</v>
      </c>
      <c r="I24" s="6" t="s">
        <v>50</v>
      </c>
      <c r="J24" s="6">
        <v>24.700000762939499</v>
      </c>
      <c r="K24" s="6">
        <v>1.29999995231628</v>
      </c>
      <c r="L24" s="6">
        <v>6</v>
      </c>
      <c r="M24" s="6">
        <v>12.699999988079069</v>
      </c>
      <c r="N24" s="14">
        <f t="shared" si="0"/>
        <v>-2.6721509376125634</v>
      </c>
      <c r="O24" s="6" t="str">
        <f t="shared" si="1"/>
        <v>Very Dry (VD)</v>
      </c>
      <c r="P24" s="9">
        <v>116.21201441537885</v>
      </c>
      <c r="Q24" s="10">
        <v>395</v>
      </c>
      <c r="R24" s="10">
        <v>675</v>
      </c>
      <c r="AH24" s="15"/>
      <c r="AN24" s="15"/>
    </row>
    <row r="25" spans="1:40" x14ac:dyDescent="0.3">
      <c r="A25" s="7">
        <v>27607</v>
      </c>
      <c r="B25" s="12">
        <v>27607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>
        <v>0</v>
      </c>
      <c r="I25" s="6" t="s">
        <v>50</v>
      </c>
      <c r="J25" s="6">
        <v>0</v>
      </c>
      <c r="K25" s="6">
        <v>0</v>
      </c>
      <c r="L25" s="6">
        <v>0</v>
      </c>
      <c r="M25" s="6">
        <v>0</v>
      </c>
      <c r="N25" s="14">
        <f t="shared" si="0"/>
        <v>-3</v>
      </c>
      <c r="O25" s="6" t="str">
        <f t="shared" si="1"/>
        <v>Very Dry (VD)</v>
      </c>
      <c r="P25" s="9">
        <v>116.21201441537885</v>
      </c>
      <c r="Q25" s="10">
        <v>395</v>
      </c>
      <c r="R25" s="10">
        <v>675</v>
      </c>
      <c r="AH25" s="15"/>
      <c r="AN25" s="15"/>
    </row>
    <row r="26" spans="1:40" x14ac:dyDescent="0.3">
      <c r="A26" s="7">
        <v>27638</v>
      </c>
      <c r="B26" s="12">
        <v>27638</v>
      </c>
      <c r="C26" s="6" t="s">
        <v>50</v>
      </c>
      <c r="D26" s="6" t="s">
        <v>50</v>
      </c>
      <c r="E26" s="6" t="s">
        <v>50</v>
      </c>
      <c r="F26" s="6" t="s">
        <v>50</v>
      </c>
      <c r="G26" s="6" t="s">
        <v>50</v>
      </c>
      <c r="H26" s="6">
        <v>50.099998474121101</v>
      </c>
      <c r="I26" s="6" t="s">
        <v>50</v>
      </c>
      <c r="J26" s="6">
        <v>38.200000762939503</v>
      </c>
      <c r="K26" s="6">
        <v>11.199999809265099</v>
      </c>
      <c r="L26" s="6">
        <v>0</v>
      </c>
      <c r="M26" s="6">
        <v>24.874999761581424</v>
      </c>
      <c r="N26" s="14">
        <f t="shared" si="0"/>
        <v>-2.3578546963482565</v>
      </c>
      <c r="O26" s="6" t="str">
        <f t="shared" si="1"/>
        <v>Very Dry (VD)</v>
      </c>
      <c r="P26" s="9">
        <v>116.21201441537885</v>
      </c>
      <c r="Q26" s="10">
        <v>395</v>
      </c>
      <c r="R26" s="10">
        <v>675</v>
      </c>
      <c r="AH26" s="15"/>
      <c r="AN26" s="15"/>
    </row>
    <row r="27" spans="1:40" x14ac:dyDescent="0.3">
      <c r="A27" s="7">
        <v>27668</v>
      </c>
      <c r="B27" s="12">
        <v>27668</v>
      </c>
      <c r="C27" s="6" t="s">
        <v>50</v>
      </c>
      <c r="D27" s="6" t="s">
        <v>50</v>
      </c>
      <c r="E27" s="6" t="s">
        <v>50</v>
      </c>
      <c r="F27" s="6" t="s">
        <v>50</v>
      </c>
      <c r="G27" s="6" t="s">
        <v>50</v>
      </c>
      <c r="H27" s="6">
        <v>233.89999389648401</v>
      </c>
      <c r="I27" s="6" t="s">
        <v>50</v>
      </c>
      <c r="J27" s="6">
        <v>221.19999694824199</v>
      </c>
      <c r="K27" s="6">
        <v>188</v>
      </c>
      <c r="L27" s="6">
        <v>142</v>
      </c>
      <c r="M27" s="6">
        <v>196.2749977111815</v>
      </c>
      <c r="N27" s="14">
        <f t="shared" si="0"/>
        <v>0.57302452232397416</v>
      </c>
      <c r="O27" s="6" t="str">
        <f t="shared" si="1"/>
        <v>Rainy (R)</v>
      </c>
      <c r="P27" s="9">
        <v>116.21201441537885</v>
      </c>
      <c r="Q27" s="10">
        <v>395</v>
      </c>
      <c r="R27" s="10">
        <v>675</v>
      </c>
      <c r="AH27" s="15"/>
      <c r="AN27" s="15"/>
    </row>
    <row r="28" spans="1:40" x14ac:dyDescent="0.3">
      <c r="A28" s="7">
        <v>27699</v>
      </c>
      <c r="B28" s="12">
        <v>27699</v>
      </c>
      <c r="C28" s="6" t="s">
        <v>50</v>
      </c>
      <c r="D28" s="6" t="s">
        <v>50</v>
      </c>
      <c r="E28" s="6" t="s">
        <v>50</v>
      </c>
      <c r="F28" s="6" t="s">
        <v>50</v>
      </c>
      <c r="G28" s="6" t="s">
        <v>50</v>
      </c>
      <c r="H28" s="6">
        <v>182.80000305175801</v>
      </c>
      <c r="I28" s="6" t="s">
        <v>50</v>
      </c>
      <c r="J28" s="6">
        <v>296</v>
      </c>
      <c r="K28" s="6">
        <v>248</v>
      </c>
      <c r="L28" s="6">
        <v>299</v>
      </c>
      <c r="M28" s="6">
        <v>256.45000076293951</v>
      </c>
      <c r="N28" s="14">
        <f t="shared" si="0"/>
        <v>1.0037073542661739</v>
      </c>
      <c r="O28" s="6" t="str">
        <f t="shared" si="1"/>
        <v>Rainy (R)</v>
      </c>
      <c r="P28" s="9">
        <v>116.21201441537885</v>
      </c>
      <c r="Q28" s="10">
        <v>395</v>
      </c>
      <c r="R28" s="10">
        <v>675</v>
      </c>
      <c r="AH28" s="15"/>
      <c r="AN28" s="15"/>
    </row>
    <row r="29" spans="1:40" x14ac:dyDescent="0.3">
      <c r="A29" s="7">
        <v>27729</v>
      </c>
      <c r="B29" s="12">
        <v>27729</v>
      </c>
      <c r="C29" s="6" t="s">
        <v>50</v>
      </c>
      <c r="D29" s="6" t="s">
        <v>50</v>
      </c>
      <c r="E29" s="6" t="s">
        <v>50</v>
      </c>
      <c r="F29" s="6" t="s">
        <v>50</v>
      </c>
      <c r="G29" s="6" t="s">
        <v>50</v>
      </c>
      <c r="H29" s="6">
        <v>111.199996948242</v>
      </c>
      <c r="I29" s="6" t="s">
        <v>50</v>
      </c>
      <c r="J29" s="6">
        <v>132.39999389648401</v>
      </c>
      <c r="K29" s="6">
        <v>324.5</v>
      </c>
      <c r="L29" s="6">
        <v>61</v>
      </c>
      <c r="M29" s="6">
        <v>157.2749977111815</v>
      </c>
      <c r="N29" s="14">
        <f t="shared" si="0"/>
        <v>0.29389482404546152</v>
      </c>
      <c r="O29" s="6" t="str">
        <f t="shared" si="1"/>
        <v>Rainy (R)</v>
      </c>
      <c r="P29" s="9">
        <v>116.21201441537885</v>
      </c>
      <c r="Q29" s="10">
        <v>395</v>
      </c>
      <c r="R29" s="10">
        <v>675</v>
      </c>
      <c r="AH29" s="15"/>
      <c r="AN29" s="15"/>
    </row>
    <row r="30" spans="1:40" x14ac:dyDescent="0.3">
      <c r="A30" s="7">
        <v>27760</v>
      </c>
      <c r="B30" s="12">
        <v>27760</v>
      </c>
      <c r="C30" s="6" t="s">
        <v>50</v>
      </c>
      <c r="D30" s="6" t="s">
        <v>50</v>
      </c>
      <c r="E30" s="6" t="s">
        <v>50</v>
      </c>
      <c r="F30" s="6" t="s">
        <v>50</v>
      </c>
      <c r="G30" s="6" t="s">
        <v>50</v>
      </c>
      <c r="H30" s="6">
        <v>147.5</v>
      </c>
      <c r="I30" s="6" t="s">
        <v>50</v>
      </c>
      <c r="J30" s="6">
        <v>106.199996948242</v>
      </c>
      <c r="K30" s="6">
        <v>210.60000610351599</v>
      </c>
      <c r="L30" s="6">
        <v>146.19999694824199</v>
      </c>
      <c r="M30" s="6">
        <v>152.625</v>
      </c>
      <c r="N30" s="14">
        <f t="shared" si="0"/>
        <v>0.26061399178602906</v>
      </c>
      <c r="O30" s="6" t="str">
        <f t="shared" si="1"/>
        <v>Rainy (R)</v>
      </c>
      <c r="P30" s="9">
        <v>116.21201441537885</v>
      </c>
      <c r="Q30" s="10">
        <v>395</v>
      </c>
      <c r="R30" s="10">
        <v>675</v>
      </c>
      <c r="AH30" s="15"/>
      <c r="AN30" s="15"/>
    </row>
    <row r="31" spans="1:40" x14ac:dyDescent="0.3">
      <c r="A31" s="7">
        <v>27791</v>
      </c>
      <c r="B31" s="12">
        <v>27791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>
        <v>311.70001220703102</v>
      </c>
      <c r="I31" s="6" t="s">
        <v>50</v>
      </c>
      <c r="J31" s="6">
        <v>177.80000305175801</v>
      </c>
      <c r="K31" s="6">
        <v>335</v>
      </c>
      <c r="L31" s="6">
        <v>234</v>
      </c>
      <c r="M31" s="6">
        <v>264.62500381469727</v>
      </c>
      <c r="N31" s="14">
        <f t="shared" si="0"/>
        <v>1.062217255170355</v>
      </c>
      <c r="O31" s="6" t="str">
        <f t="shared" si="1"/>
        <v>Rainy (R)</v>
      </c>
      <c r="P31" s="9">
        <v>116.21201441537885</v>
      </c>
      <c r="Q31" s="10">
        <v>395</v>
      </c>
      <c r="R31" s="10">
        <v>675</v>
      </c>
      <c r="AH31" s="15"/>
      <c r="AN31" s="15"/>
    </row>
    <row r="32" spans="1:40" x14ac:dyDescent="0.3">
      <c r="A32" s="7">
        <v>27820</v>
      </c>
      <c r="B32" s="12">
        <v>27820</v>
      </c>
      <c r="C32" s="6" t="s">
        <v>50</v>
      </c>
      <c r="D32" s="6" t="s">
        <v>50</v>
      </c>
      <c r="E32" s="6" t="s">
        <v>50</v>
      </c>
      <c r="F32" s="6" t="s">
        <v>50</v>
      </c>
      <c r="G32" s="6" t="s">
        <v>50</v>
      </c>
      <c r="H32" s="6">
        <v>202.60000610351599</v>
      </c>
      <c r="I32" s="6" t="s">
        <v>50</v>
      </c>
      <c r="J32" s="6">
        <v>99.199996948242202</v>
      </c>
      <c r="K32" s="6">
        <v>115</v>
      </c>
      <c r="L32" s="6">
        <v>55</v>
      </c>
      <c r="M32" s="6">
        <v>117.95000076293955</v>
      </c>
      <c r="N32" s="14">
        <f t="shared" si="0"/>
        <v>1.2439066789917803E-2</v>
      </c>
      <c r="O32" s="6" t="str">
        <f t="shared" si="1"/>
        <v>Rainy (R)</v>
      </c>
      <c r="P32" s="9">
        <v>116.21201441537885</v>
      </c>
      <c r="Q32" s="10">
        <v>395</v>
      </c>
      <c r="R32" s="10">
        <v>675</v>
      </c>
      <c r="AH32" s="15"/>
      <c r="AN32" s="15"/>
    </row>
    <row r="33" spans="1:40" x14ac:dyDescent="0.3">
      <c r="A33" s="7">
        <v>27851</v>
      </c>
      <c r="B33" s="12">
        <v>27851</v>
      </c>
      <c r="C33" s="6" t="s">
        <v>50</v>
      </c>
      <c r="D33" s="6" t="s">
        <v>50</v>
      </c>
      <c r="E33" s="6" t="s">
        <v>50</v>
      </c>
      <c r="F33" s="6" t="s">
        <v>50</v>
      </c>
      <c r="G33" s="6" t="s">
        <v>50</v>
      </c>
      <c r="H33" s="6">
        <v>46</v>
      </c>
      <c r="I33" s="6" t="s">
        <v>50</v>
      </c>
      <c r="J33" s="6">
        <v>45.200000762939503</v>
      </c>
      <c r="K33" s="6">
        <v>33</v>
      </c>
      <c r="L33" s="6">
        <v>23</v>
      </c>
      <c r="M33" s="6">
        <v>36.800000190734877</v>
      </c>
      <c r="N33" s="14">
        <f t="shared" si="0"/>
        <v>-2.0500121598649881</v>
      </c>
      <c r="O33" s="6" t="str">
        <f t="shared" si="1"/>
        <v>Very Dry (VD)</v>
      </c>
      <c r="P33" s="9">
        <v>116.21201441537885</v>
      </c>
      <c r="Q33" s="10">
        <v>395</v>
      </c>
      <c r="R33" s="10">
        <v>675</v>
      </c>
      <c r="AH33" s="15"/>
      <c r="AN33" s="15"/>
    </row>
    <row r="34" spans="1:40" x14ac:dyDescent="0.3">
      <c r="A34" s="7">
        <v>27881</v>
      </c>
      <c r="B34" s="12">
        <v>27881</v>
      </c>
      <c r="C34" s="6" t="s">
        <v>50</v>
      </c>
      <c r="D34" s="6" t="s">
        <v>50</v>
      </c>
      <c r="E34" s="6" t="s">
        <v>50</v>
      </c>
      <c r="F34" s="6" t="s">
        <v>50</v>
      </c>
      <c r="G34" s="6" t="s">
        <v>50</v>
      </c>
      <c r="H34" s="6">
        <v>25.799999237060501</v>
      </c>
      <c r="I34" s="6" t="s">
        <v>50</v>
      </c>
      <c r="J34" s="6">
        <v>27.200000762939499</v>
      </c>
      <c r="K34" s="6">
        <v>67.599998474121094</v>
      </c>
      <c r="L34" s="6">
        <v>30</v>
      </c>
      <c r="M34" s="6">
        <v>37.649999618530273</v>
      </c>
      <c r="N34" s="14">
        <f t="shared" si="0"/>
        <v>-2.0280695208339523</v>
      </c>
      <c r="O34" s="6" t="str">
        <f t="shared" si="1"/>
        <v>Very Dry (VD)</v>
      </c>
      <c r="P34" s="9">
        <v>116.21201441537885</v>
      </c>
      <c r="Q34" s="10">
        <v>395</v>
      </c>
      <c r="R34" s="10">
        <v>675</v>
      </c>
      <c r="AH34" s="15"/>
      <c r="AN34" s="15"/>
    </row>
    <row r="35" spans="1:40" x14ac:dyDescent="0.3">
      <c r="A35" s="7">
        <v>27912</v>
      </c>
      <c r="B35" s="12">
        <v>27912</v>
      </c>
      <c r="C35" s="6" t="s">
        <v>50</v>
      </c>
      <c r="D35" s="6" t="s">
        <v>50</v>
      </c>
      <c r="E35" s="6" t="s">
        <v>50</v>
      </c>
      <c r="F35" s="6" t="s">
        <v>50</v>
      </c>
      <c r="G35" s="6" t="s">
        <v>50</v>
      </c>
      <c r="H35" s="6">
        <v>0</v>
      </c>
      <c r="I35" s="6" t="s">
        <v>50</v>
      </c>
      <c r="J35" s="6">
        <v>0</v>
      </c>
      <c r="K35" s="6">
        <v>0</v>
      </c>
      <c r="L35" s="6">
        <v>0</v>
      </c>
      <c r="M35" s="6">
        <v>0</v>
      </c>
      <c r="N35" s="14">
        <f t="shared" si="0"/>
        <v>-3</v>
      </c>
      <c r="O35" s="6" t="str">
        <f t="shared" si="1"/>
        <v>Very Dry (VD)</v>
      </c>
      <c r="P35" s="9">
        <v>116.21201441537885</v>
      </c>
      <c r="Q35" s="10">
        <v>395</v>
      </c>
      <c r="R35" s="10">
        <v>675</v>
      </c>
      <c r="AH35" s="15"/>
      <c r="AN35" s="15"/>
    </row>
    <row r="36" spans="1:40" x14ac:dyDescent="0.3">
      <c r="A36" s="7">
        <v>27942</v>
      </c>
      <c r="B36" s="12">
        <v>27942</v>
      </c>
      <c r="C36" s="6" t="s">
        <v>50</v>
      </c>
      <c r="D36" s="6" t="s">
        <v>50</v>
      </c>
      <c r="E36" s="6" t="s">
        <v>50</v>
      </c>
      <c r="F36" s="6" t="s">
        <v>50</v>
      </c>
      <c r="G36" s="6" t="s">
        <v>50</v>
      </c>
      <c r="H36" s="6">
        <v>0</v>
      </c>
      <c r="I36" s="6" t="s">
        <v>50</v>
      </c>
      <c r="J36" s="6">
        <v>5</v>
      </c>
      <c r="K36" s="6">
        <v>4.4000000953674299</v>
      </c>
      <c r="L36" s="6">
        <v>12</v>
      </c>
      <c r="M36" s="6">
        <v>5.3500000238418579</v>
      </c>
      <c r="N36" s="14">
        <f t="shared" si="0"/>
        <v>-2.8618903548633297</v>
      </c>
      <c r="O36" s="6" t="str">
        <f t="shared" si="1"/>
        <v>Very Dry (VD)</v>
      </c>
      <c r="P36" s="9">
        <v>116.21201441537885</v>
      </c>
      <c r="Q36" s="10">
        <v>395</v>
      </c>
      <c r="R36" s="10">
        <v>675</v>
      </c>
      <c r="AH36" s="15"/>
      <c r="AN36" s="15"/>
    </row>
    <row r="37" spans="1:40" x14ac:dyDescent="0.3">
      <c r="A37" s="7">
        <v>27973</v>
      </c>
      <c r="B37" s="12">
        <v>27973</v>
      </c>
      <c r="C37" s="6" t="s">
        <v>50</v>
      </c>
      <c r="D37" s="6" t="s">
        <v>50</v>
      </c>
      <c r="E37" s="6" t="s">
        <v>50</v>
      </c>
      <c r="F37" s="6" t="s">
        <v>50</v>
      </c>
      <c r="G37" s="6" t="s">
        <v>50</v>
      </c>
      <c r="H37" s="6">
        <v>0</v>
      </c>
      <c r="I37" s="6" t="s">
        <v>50</v>
      </c>
      <c r="J37" s="6">
        <v>0</v>
      </c>
      <c r="K37" s="6">
        <v>0</v>
      </c>
      <c r="L37" s="6">
        <v>0</v>
      </c>
      <c r="M37" s="6">
        <v>0</v>
      </c>
      <c r="N37" s="14">
        <f t="shared" si="0"/>
        <v>-3</v>
      </c>
      <c r="O37" s="6" t="str">
        <f t="shared" si="1"/>
        <v>Very Dry (VD)</v>
      </c>
      <c r="P37" s="9">
        <v>116.21201441537885</v>
      </c>
      <c r="Q37" s="10">
        <v>395</v>
      </c>
      <c r="R37" s="10">
        <v>675</v>
      </c>
      <c r="AH37" s="15"/>
      <c r="AN37" s="15"/>
    </row>
    <row r="38" spans="1:40" x14ac:dyDescent="0.3">
      <c r="A38" s="7">
        <v>28004</v>
      </c>
      <c r="B38" s="12">
        <v>28004</v>
      </c>
      <c r="C38" s="6" t="s">
        <v>50</v>
      </c>
      <c r="D38" s="6" t="s">
        <v>50</v>
      </c>
      <c r="E38" s="6" t="s">
        <v>50</v>
      </c>
      <c r="F38" s="6" t="s">
        <v>50</v>
      </c>
      <c r="G38" s="6" t="s">
        <v>50</v>
      </c>
      <c r="H38" s="6">
        <v>136.30000305175801</v>
      </c>
      <c r="I38" s="6" t="s">
        <v>50</v>
      </c>
      <c r="J38" s="6">
        <v>96.699996948242202</v>
      </c>
      <c r="K38" s="6">
        <v>120.300003051758</v>
      </c>
      <c r="L38" s="6">
        <v>64</v>
      </c>
      <c r="M38" s="6">
        <v>104.32500076293955</v>
      </c>
      <c r="N38" s="14">
        <f t="shared" si="0"/>
        <v>-0.30686191214149283</v>
      </c>
      <c r="O38" s="6" t="str">
        <f t="shared" si="1"/>
        <v>Dry (D)</v>
      </c>
      <c r="P38" s="9">
        <v>116.21201441537885</v>
      </c>
      <c r="Q38" s="10">
        <v>395</v>
      </c>
      <c r="R38" s="10">
        <v>675</v>
      </c>
      <c r="AH38" s="15"/>
      <c r="AN38" s="15"/>
    </row>
    <row r="39" spans="1:40" x14ac:dyDescent="0.3">
      <c r="A39" s="7">
        <v>28034</v>
      </c>
      <c r="B39" s="12">
        <v>28034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>
        <v>100.300003051758</v>
      </c>
      <c r="I39" s="6" t="s">
        <v>50</v>
      </c>
      <c r="J39" s="6">
        <v>104.800003051758</v>
      </c>
      <c r="K39" s="6">
        <v>105.90000152587901</v>
      </c>
      <c r="L39" s="6">
        <v>134</v>
      </c>
      <c r="M39" s="6">
        <v>111.25000190734875</v>
      </c>
      <c r="N39" s="14">
        <f t="shared" si="0"/>
        <v>-0.12809379132593679</v>
      </c>
      <c r="O39" s="6" t="str">
        <f t="shared" si="1"/>
        <v>Dry (D)</v>
      </c>
      <c r="P39" s="9">
        <v>116.21201441537885</v>
      </c>
      <c r="Q39" s="10">
        <v>395</v>
      </c>
      <c r="R39" s="10">
        <v>675</v>
      </c>
      <c r="AH39" s="15"/>
      <c r="AN39" s="15"/>
    </row>
    <row r="40" spans="1:40" x14ac:dyDescent="0.3">
      <c r="A40" s="7">
        <v>28065</v>
      </c>
      <c r="B40" s="12">
        <v>28065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>
        <v>481.29998779296898</v>
      </c>
      <c r="I40" s="6" t="s">
        <v>50</v>
      </c>
      <c r="J40" s="6">
        <v>301.60000610351602</v>
      </c>
      <c r="K40" s="6">
        <v>302.79998779296898</v>
      </c>
      <c r="L40" s="6">
        <v>258.20001220703102</v>
      </c>
      <c r="M40" s="6">
        <v>335.97499847412126</v>
      </c>
      <c r="N40" s="14">
        <f t="shared" si="0"/>
        <v>1.5728814213615989</v>
      </c>
      <c r="O40" s="6" t="str">
        <f t="shared" si="1"/>
        <v>Rainy (R)</v>
      </c>
      <c r="P40" s="9">
        <v>116.21201441537885</v>
      </c>
      <c r="Q40" s="10">
        <v>395</v>
      </c>
      <c r="R40" s="10">
        <v>675</v>
      </c>
      <c r="AH40" s="15"/>
      <c r="AN40" s="15"/>
    </row>
    <row r="41" spans="1:40" x14ac:dyDescent="0.3">
      <c r="A41" s="7">
        <v>28095</v>
      </c>
      <c r="B41" s="12">
        <v>28095</v>
      </c>
      <c r="C41" s="6" t="s">
        <v>50</v>
      </c>
      <c r="D41" s="6" t="s">
        <v>50</v>
      </c>
      <c r="E41" s="6" t="s">
        <v>50</v>
      </c>
      <c r="F41" s="6" t="s">
        <v>50</v>
      </c>
      <c r="G41" s="6" t="s">
        <v>50</v>
      </c>
      <c r="H41" s="6">
        <v>237.80000305175801</v>
      </c>
      <c r="I41" s="6" t="s">
        <v>50</v>
      </c>
      <c r="J41" s="6">
        <v>350</v>
      </c>
      <c r="K41" s="6">
        <v>195.19999694824199</v>
      </c>
      <c r="L41" s="6">
        <v>165</v>
      </c>
      <c r="M41" s="6">
        <v>237</v>
      </c>
      <c r="N41" s="14">
        <f t="shared" si="0"/>
        <v>0.86450035825396498</v>
      </c>
      <c r="O41" s="6" t="str">
        <f t="shared" si="1"/>
        <v>Rainy (R)</v>
      </c>
      <c r="P41" s="9">
        <v>116.21201441537885</v>
      </c>
      <c r="Q41" s="10">
        <v>395</v>
      </c>
      <c r="R41" s="10">
        <v>675</v>
      </c>
      <c r="AH41" s="15"/>
      <c r="AN41" s="15"/>
    </row>
    <row r="42" spans="1:40" x14ac:dyDescent="0.3">
      <c r="A42" s="7">
        <v>28126</v>
      </c>
      <c r="B42" s="12">
        <v>28126</v>
      </c>
      <c r="C42" s="6">
        <v>278</v>
      </c>
      <c r="D42" s="6" t="s">
        <v>50</v>
      </c>
      <c r="E42" s="6" t="s">
        <v>50</v>
      </c>
      <c r="F42" s="6" t="s">
        <v>50</v>
      </c>
      <c r="G42" s="6" t="s">
        <v>50</v>
      </c>
      <c r="H42" s="6">
        <v>526.09997558593795</v>
      </c>
      <c r="I42" s="6" t="s">
        <v>50</v>
      </c>
      <c r="J42" s="6">
        <v>409</v>
      </c>
      <c r="K42" s="6">
        <v>266.70001220703102</v>
      </c>
      <c r="L42" s="6">
        <v>250.60000610351599</v>
      </c>
      <c r="M42" s="6">
        <v>346.079998779297</v>
      </c>
      <c r="N42" s="14">
        <f t="shared" si="0"/>
        <v>1.6452046440869317</v>
      </c>
      <c r="O42" s="6" t="str">
        <f t="shared" si="1"/>
        <v>Rainy (R)</v>
      </c>
      <c r="P42" s="9">
        <v>116.21201441537885</v>
      </c>
      <c r="Q42" s="10">
        <v>395</v>
      </c>
      <c r="R42" s="10">
        <v>675</v>
      </c>
      <c r="AH42" s="15"/>
      <c r="AN42" s="15"/>
    </row>
    <row r="43" spans="1:40" x14ac:dyDescent="0.3">
      <c r="A43" s="7">
        <v>28157</v>
      </c>
      <c r="B43" s="12">
        <v>28157</v>
      </c>
      <c r="C43" s="6">
        <v>49</v>
      </c>
      <c r="D43" s="6" t="s">
        <v>50</v>
      </c>
      <c r="E43" s="6" t="s">
        <v>50</v>
      </c>
      <c r="F43" s="6" t="s">
        <v>50</v>
      </c>
      <c r="G43" s="6" t="s">
        <v>50</v>
      </c>
      <c r="H43" s="6">
        <v>190</v>
      </c>
      <c r="I43" s="6" t="s">
        <v>50</v>
      </c>
      <c r="J43" s="6">
        <v>112.699996948242</v>
      </c>
      <c r="K43" s="6">
        <v>144.5</v>
      </c>
      <c r="L43" s="6">
        <v>6</v>
      </c>
      <c r="M43" s="6">
        <v>100.43999938964841</v>
      </c>
      <c r="N43" s="14">
        <f t="shared" si="0"/>
        <v>-0.40715278291337986</v>
      </c>
      <c r="O43" s="6" t="str">
        <f t="shared" si="1"/>
        <v>Dry (D)</v>
      </c>
      <c r="P43" s="9">
        <v>116.21201441537885</v>
      </c>
      <c r="Q43" s="10">
        <v>395</v>
      </c>
      <c r="R43" s="10">
        <v>675</v>
      </c>
      <c r="AH43" s="15"/>
      <c r="AN43" s="15"/>
    </row>
    <row r="44" spans="1:40" x14ac:dyDescent="0.3">
      <c r="A44" s="7">
        <v>28185</v>
      </c>
      <c r="B44" s="12">
        <v>28185</v>
      </c>
      <c r="C44" s="6">
        <v>41.799999237060497</v>
      </c>
      <c r="D44" s="6" t="s">
        <v>50</v>
      </c>
      <c r="E44" s="6" t="s">
        <v>50</v>
      </c>
      <c r="F44" s="6" t="s">
        <v>50</v>
      </c>
      <c r="G44" s="6" t="s">
        <v>50</v>
      </c>
      <c r="H44" s="6">
        <v>203.10000610351599</v>
      </c>
      <c r="I44" s="6" t="s">
        <v>50</v>
      </c>
      <c r="J44" s="6">
        <v>126</v>
      </c>
      <c r="K44" s="6">
        <v>41.799999237060497</v>
      </c>
      <c r="L44" s="6">
        <v>34.299999237060497</v>
      </c>
      <c r="M44" s="6">
        <v>89.400000762939499</v>
      </c>
      <c r="N44" s="14">
        <f t="shared" si="0"/>
        <v>-0.6921490980253896</v>
      </c>
      <c r="O44" s="6" t="str">
        <f t="shared" si="1"/>
        <v>Dry (D)</v>
      </c>
      <c r="P44" s="9">
        <v>116.21201441537885</v>
      </c>
      <c r="Q44" s="10">
        <v>395</v>
      </c>
      <c r="R44" s="10">
        <v>675</v>
      </c>
      <c r="AH44" s="15"/>
      <c r="AN44" s="15"/>
    </row>
    <row r="45" spans="1:40" x14ac:dyDescent="0.3">
      <c r="A45" s="7">
        <v>28216</v>
      </c>
      <c r="B45" s="12">
        <v>28216</v>
      </c>
      <c r="C45" s="6">
        <v>77</v>
      </c>
      <c r="D45" s="6" t="s">
        <v>50</v>
      </c>
      <c r="E45" s="6" t="s">
        <v>50</v>
      </c>
      <c r="F45" s="6" t="s">
        <v>50</v>
      </c>
      <c r="G45" s="6" t="s">
        <v>50</v>
      </c>
      <c r="H45" s="6">
        <v>99</v>
      </c>
      <c r="I45" s="6" t="s">
        <v>50</v>
      </c>
      <c r="J45" s="6">
        <v>110</v>
      </c>
      <c r="K45" s="6">
        <v>146.89999389648401</v>
      </c>
      <c r="L45" s="6">
        <v>73</v>
      </c>
      <c r="M45" s="6">
        <v>101.17999877929681</v>
      </c>
      <c r="N45" s="14">
        <f t="shared" si="0"/>
        <v>-0.38804978241800747</v>
      </c>
      <c r="O45" s="6" t="str">
        <f t="shared" si="1"/>
        <v>Dry (D)</v>
      </c>
      <c r="P45" s="9">
        <v>116.21201441537885</v>
      </c>
      <c r="Q45" s="10">
        <v>395</v>
      </c>
      <c r="R45" s="10">
        <v>675</v>
      </c>
      <c r="W45" s="7"/>
      <c r="X45" s="12"/>
      <c r="Y45" s="9"/>
      <c r="Z45" s="14"/>
      <c r="AB45" s="16"/>
      <c r="AC45" s="9"/>
      <c r="AH45" s="15"/>
      <c r="AN45" s="15"/>
    </row>
    <row r="46" spans="1:40" x14ac:dyDescent="0.3">
      <c r="A46" s="7">
        <v>28246</v>
      </c>
      <c r="B46" s="12">
        <v>28246</v>
      </c>
      <c r="C46" s="6">
        <v>28.899999618530298</v>
      </c>
      <c r="D46" s="6" t="s">
        <v>50</v>
      </c>
      <c r="E46" s="6" t="s">
        <v>50</v>
      </c>
      <c r="F46" s="6" t="s">
        <v>50</v>
      </c>
      <c r="G46" s="6" t="s">
        <v>50</v>
      </c>
      <c r="H46" s="6">
        <v>40</v>
      </c>
      <c r="I46" s="6" t="s">
        <v>50</v>
      </c>
      <c r="J46" s="6">
        <v>45.099998474121101</v>
      </c>
      <c r="K46" s="6">
        <v>8.3999996185302699</v>
      </c>
      <c r="L46" s="6">
        <v>23</v>
      </c>
      <c r="M46" s="6">
        <v>29.079999542236333</v>
      </c>
      <c r="N46" s="14">
        <f t="shared" si="0"/>
        <v>-2.2493031029056478</v>
      </c>
      <c r="O46" s="6" t="str">
        <f t="shared" si="1"/>
        <v>Very Dry (VD)</v>
      </c>
      <c r="P46" s="9">
        <v>116.21201441537885</v>
      </c>
      <c r="Q46" s="10">
        <v>395</v>
      </c>
      <c r="R46" s="10">
        <v>675</v>
      </c>
      <c r="W46" s="7"/>
      <c r="X46" s="12"/>
      <c r="Z46" s="14"/>
      <c r="AB46" s="16"/>
      <c r="AC46" s="9"/>
      <c r="AH46" s="15"/>
      <c r="AN46" s="15"/>
    </row>
    <row r="47" spans="1:40" x14ac:dyDescent="0.3">
      <c r="A47" s="7">
        <v>28277</v>
      </c>
      <c r="B47" s="12">
        <v>28277</v>
      </c>
      <c r="C47" s="6">
        <v>4.1999998092651403</v>
      </c>
      <c r="D47" s="6" t="s">
        <v>50</v>
      </c>
      <c r="E47" s="6" t="s">
        <v>50</v>
      </c>
      <c r="F47" s="6" t="s">
        <v>50</v>
      </c>
      <c r="G47" s="6" t="s">
        <v>50</v>
      </c>
      <c r="H47" s="6">
        <v>0.5</v>
      </c>
      <c r="I47" s="6" t="s">
        <v>50</v>
      </c>
      <c r="J47" s="6">
        <v>71.300003051757798</v>
      </c>
      <c r="K47" s="6">
        <v>50.5</v>
      </c>
      <c r="L47" s="6">
        <v>13</v>
      </c>
      <c r="M47" s="6">
        <v>27.90000057220459</v>
      </c>
      <c r="N47" s="14">
        <f t="shared" si="0"/>
        <v>-2.279764642772276</v>
      </c>
      <c r="O47" s="6" t="str">
        <f t="shared" si="1"/>
        <v>Very Dry (VD)</v>
      </c>
      <c r="P47" s="9">
        <v>116.21201441537885</v>
      </c>
      <c r="Q47" s="10">
        <v>395</v>
      </c>
      <c r="R47" s="10">
        <v>675</v>
      </c>
      <c r="W47" s="7"/>
      <c r="X47" s="12"/>
      <c r="Z47" s="14"/>
      <c r="AB47" s="16"/>
      <c r="AC47" s="9"/>
      <c r="AH47" s="15"/>
      <c r="AN47" s="15"/>
    </row>
    <row r="48" spans="1:40" x14ac:dyDescent="0.3">
      <c r="A48" s="7">
        <v>28307</v>
      </c>
      <c r="B48" s="12">
        <v>28307</v>
      </c>
      <c r="C48" s="6">
        <v>0</v>
      </c>
      <c r="D48" s="6" t="s">
        <v>50</v>
      </c>
      <c r="E48" s="6" t="s">
        <v>50</v>
      </c>
      <c r="F48" s="6" t="s">
        <v>50</v>
      </c>
      <c r="G48" s="6" t="s">
        <v>50</v>
      </c>
      <c r="H48" s="6">
        <v>0</v>
      </c>
      <c r="I48" s="6" t="s">
        <v>50</v>
      </c>
      <c r="J48" s="6">
        <v>0.10000000149011599</v>
      </c>
      <c r="K48" s="6">
        <v>0.30000001192092901</v>
      </c>
      <c r="L48" s="6">
        <v>0</v>
      </c>
      <c r="M48" s="6">
        <v>8.0000002682208998E-2</v>
      </c>
      <c r="N48" s="14">
        <f t="shared" si="0"/>
        <v>-2.9979348089846476</v>
      </c>
      <c r="O48" s="6" t="str">
        <f t="shared" si="1"/>
        <v>Very Dry (VD)</v>
      </c>
      <c r="P48" s="9">
        <v>116.21201441537885</v>
      </c>
      <c r="Q48" s="10">
        <v>395</v>
      </c>
      <c r="R48" s="10">
        <v>675</v>
      </c>
      <c r="W48" s="7"/>
      <c r="X48" s="12"/>
      <c r="AH48" s="15"/>
      <c r="AN48" s="15"/>
    </row>
    <row r="49" spans="1:40" x14ac:dyDescent="0.3">
      <c r="A49" s="7">
        <v>28338</v>
      </c>
      <c r="B49" s="12">
        <v>28338</v>
      </c>
      <c r="C49" s="6">
        <v>0</v>
      </c>
      <c r="D49" s="6" t="s">
        <v>50</v>
      </c>
      <c r="E49" s="6" t="s">
        <v>50</v>
      </c>
      <c r="F49" s="6" t="s">
        <v>50</v>
      </c>
      <c r="G49" s="6" t="s">
        <v>50</v>
      </c>
      <c r="H49" s="6">
        <v>23.200000762939499</v>
      </c>
      <c r="I49" s="6" t="s">
        <v>50</v>
      </c>
      <c r="J49" s="6">
        <v>16</v>
      </c>
      <c r="K49" s="6">
        <v>14.1000003814697</v>
      </c>
      <c r="L49" s="6">
        <v>0</v>
      </c>
      <c r="M49" s="6">
        <v>10.660000228881838</v>
      </c>
      <c r="N49" s="14">
        <f t="shared" si="0"/>
        <v>-2.724813300522106</v>
      </c>
      <c r="O49" s="6" t="str">
        <f t="shared" si="1"/>
        <v>Very Dry (VD)</v>
      </c>
      <c r="P49" s="9">
        <v>116.21201441537885</v>
      </c>
      <c r="Q49" s="10">
        <v>395</v>
      </c>
      <c r="R49" s="10">
        <v>675</v>
      </c>
      <c r="W49" s="7"/>
      <c r="X49" s="12"/>
      <c r="AH49" s="15"/>
      <c r="AN49" s="15"/>
    </row>
    <row r="50" spans="1:40" x14ac:dyDescent="0.3">
      <c r="A50" s="7">
        <v>28369</v>
      </c>
      <c r="B50" s="12">
        <v>28369</v>
      </c>
      <c r="C50" s="6">
        <v>71.300003051757798</v>
      </c>
      <c r="D50" s="6" t="s">
        <v>50</v>
      </c>
      <c r="E50" s="6" t="s">
        <v>50</v>
      </c>
      <c r="F50" s="6" t="s">
        <v>50</v>
      </c>
      <c r="G50" s="6" t="s">
        <v>50</v>
      </c>
      <c r="H50" s="6">
        <v>74</v>
      </c>
      <c r="I50" s="6" t="s">
        <v>50</v>
      </c>
      <c r="J50" s="6">
        <v>62</v>
      </c>
      <c r="K50" s="6">
        <v>33.200000762939503</v>
      </c>
      <c r="L50" s="6">
        <v>74</v>
      </c>
      <c r="M50" s="6">
        <v>62.900000762939463</v>
      </c>
      <c r="N50" s="14">
        <f t="shared" si="0"/>
        <v>-1.3762435989247692</v>
      </c>
      <c r="O50" s="6" t="str">
        <f t="shared" si="1"/>
        <v>Dry (D)</v>
      </c>
      <c r="P50" s="9">
        <v>116.21201441537885</v>
      </c>
      <c r="Q50" s="10">
        <v>395</v>
      </c>
      <c r="R50" s="10">
        <v>675</v>
      </c>
      <c r="AH50" s="15"/>
      <c r="AN50" s="15"/>
    </row>
    <row r="51" spans="1:40" x14ac:dyDescent="0.3">
      <c r="A51" s="7">
        <v>28399</v>
      </c>
      <c r="B51" s="12">
        <v>28399</v>
      </c>
      <c r="C51" s="6">
        <v>74.900001525878906</v>
      </c>
      <c r="D51" s="6" t="s">
        <v>50</v>
      </c>
      <c r="E51" s="6" t="s">
        <v>50</v>
      </c>
      <c r="F51" s="6" t="s">
        <v>50</v>
      </c>
      <c r="G51" s="6" t="s">
        <v>50</v>
      </c>
      <c r="H51" s="6">
        <v>126</v>
      </c>
      <c r="I51" s="6" t="s">
        <v>50</v>
      </c>
      <c r="J51" s="6">
        <v>133</v>
      </c>
      <c r="K51" s="6">
        <v>114.300003051758</v>
      </c>
      <c r="L51" s="6">
        <v>105</v>
      </c>
      <c r="M51" s="6">
        <v>110.64000091552739</v>
      </c>
      <c r="N51" s="14">
        <f t="shared" si="0"/>
        <v>-0.14384089789379167</v>
      </c>
      <c r="O51" s="6" t="str">
        <f t="shared" si="1"/>
        <v>Dry (D)</v>
      </c>
      <c r="P51" s="9">
        <v>116.21201441537885</v>
      </c>
      <c r="Q51" s="10">
        <v>395</v>
      </c>
      <c r="R51" s="10">
        <v>675</v>
      </c>
      <c r="AH51" s="15"/>
      <c r="AN51" s="15"/>
    </row>
    <row r="52" spans="1:40" x14ac:dyDescent="0.3">
      <c r="A52" s="7">
        <v>28430</v>
      </c>
      <c r="B52" s="12">
        <v>28430</v>
      </c>
      <c r="C52" s="6">
        <v>134.69999694824199</v>
      </c>
      <c r="D52" s="6" t="s">
        <v>50</v>
      </c>
      <c r="E52" s="6" t="s">
        <v>50</v>
      </c>
      <c r="F52" s="6" t="s">
        <v>50</v>
      </c>
      <c r="G52" s="6" t="s">
        <v>50</v>
      </c>
      <c r="H52" s="6">
        <v>313</v>
      </c>
      <c r="I52" s="6" t="s">
        <v>50</v>
      </c>
      <c r="J52" s="6">
        <v>240</v>
      </c>
      <c r="K52" s="6">
        <v>207.80000305175801</v>
      </c>
      <c r="L52" s="6">
        <v>235</v>
      </c>
      <c r="M52" s="6">
        <v>226.1</v>
      </c>
      <c r="N52" s="14">
        <f t="shared" si="0"/>
        <v>0.78648718617099611</v>
      </c>
      <c r="O52" s="6" t="str">
        <f t="shared" si="1"/>
        <v>Rainy (R)</v>
      </c>
      <c r="P52" s="9">
        <v>116.21201441537885</v>
      </c>
      <c r="Q52" s="10">
        <v>395</v>
      </c>
      <c r="R52" s="10">
        <v>675</v>
      </c>
      <c r="AH52" s="15"/>
      <c r="AN52" s="15"/>
    </row>
    <row r="53" spans="1:40" x14ac:dyDescent="0.3">
      <c r="A53" s="7">
        <v>28460</v>
      </c>
      <c r="B53" s="12">
        <v>28460</v>
      </c>
      <c r="C53" s="6">
        <v>204.80000305175801</v>
      </c>
      <c r="D53" s="6" t="s">
        <v>50</v>
      </c>
      <c r="E53" s="6" t="s">
        <v>50</v>
      </c>
      <c r="F53" s="6" t="s">
        <v>50</v>
      </c>
      <c r="G53" s="6" t="s">
        <v>50</v>
      </c>
      <c r="H53" s="6">
        <v>583.90002441406295</v>
      </c>
      <c r="I53" s="6" t="s">
        <v>50</v>
      </c>
      <c r="J53" s="6">
        <v>545.5</v>
      </c>
      <c r="K53" s="6">
        <v>409.10000610351602</v>
      </c>
      <c r="L53" s="6">
        <v>291.60000610351602</v>
      </c>
      <c r="M53" s="6">
        <v>406.98000793457061</v>
      </c>
      <c r="N53" s="14">
        <f t="shared" si="0"/>
        <v>2.0810764692323209</v>
      </c>
      <c r="O53" s="6" t="str">
        <f t="shared" si="1"/>
        <v>Very Rainy (VR)</v>
      </c>
      <c r="P53" s="9">
        <v>116.21201441537885</v>
      </c>
      <c r="Q53" s="10">
        <v>395</v>
      </c>
      <c r="R53" s="10">
        <v>675</v>
      </c>
    </row>
    <row r="54" spans="1:40" x14ac:dyDescent="0.3">
      <c r="A54" s="7">
        <v>28491</v>
      </c>
      <c r="B54" s="12">
        <v>28491</v>
      </c>
      <c r="C54" s="6">
        <v>166.69999694824199</v>
      </c>
      <c r="D54" s="6" t="s">
        <v>50</v>
      </c>
      <c r="E54" s="6" t="s">
        <v>50</v>
      </c>
      <c r="F54" s="6" t="s">
        <v>50</v>
      </c>
      <c r="G54" s="6" t="s">
        <v>50</v>
      </c>
      <c r="H54" s="6">
        <v>369</v>
      </c>
      <c r="I54" s="6" t="s">
        <v>50</v>
      </c>
      <c r="J54" s="6">
        <v>405.70001220703102</v>
      </c>
      <c r="K54" s="6">
        <v>283.89999389648398</v>
      </c>
      <c r="L54" s="6">
        <v>165</v>
      </c>
      <c r="M54" s="6">
        <v>278.06000061035138</v>
      </c>
      <c r="N54" s="14">
        <f t="shared" si="0"/>
        <v>1.1583738347073735</v>
      </c>
      <c r="O54" s="6" t="str">
        <f t="shared" si="1"/>
        <v>Rainy (R)</v>
      </c>
      <c r="P54" s="9">
        <v>116.21201441537885</v>
      </c>
      <c r="Q54" s="10">
        <v>395</v>
      </c>
      <c r="R54" s="10">
        <v>675</v>
      </c>
    </row>
    <row r="55" spans="1:40" x14ac:dyDescent="0.3">
      <c r="A55" s="7">
        <v>28522</v>
      </c>
      <c r="B55" s="12">
        <v>28522</v>
      </c>
      <c r="C55" s="6">
        <v>333.20001220703102</v>
      </c>
      <c r="D55" s="6" t="s">
        <v>50</v>
      </c>
      <c r="E55" s="6" t="s">
        <v>50</v>
      </c>
      <c r="F55" s="6" t="s">
        <v>50</v>
      </c>
      <c r="G55" s="6" t="s">
        <v>50</v>
      </c>
      <c r="H55" s="6">
        <v>636.20001220703102</v>
      </c>
      <c r="I55" s="6" t="s">
        <v>50</v>
      </c>
      <c r="J55" s="6">
        <v>622.09997558593795</v>
      </c>
      <c r="K55" s="6">
        <v>340.10000610351602</v>
      </c>
      <c r="L55" s="6">
        <v>354</v>
      </c>
      <c r="M55" s="6">
        <v>457.12000122070322</v>
      </c>
      <c r="N55" s="14">
        <f t="shared" si="0"/>
        <v>2.4399370127616757</v>
      </c>
      <c r="O55" s="6" t="str">
        <f t="shared" si="1"/>
        <v>Very Rainy (VR)</v>
      </c>
      <c r="P55" s="9">
        <v>116.21201441537885</v>
      </c>
      <c r="Q55" s="10">
        <v>395</v>
      </c>
      <c r="R55" s="10">
        <v>675</v>
      </c>
    </row>
    <row r="56" spans="1:40" x14ac:dyDescent="0.3">
      <c r="A56" s="7">
        <v>28550</v>
      </c>
      <c r="B56" s="12">
        <v>28550</v>
      </c>
      <c r="C56" s="6">
        <v>269.10000610351602</v>
      </c>
      <c r="D56" s="6" t="s">
        <v>50</v>
      </c>
      <c r="E56" s="6" t="s">
        <v>50</v>
      </c>
      <c r="F56" s="6" t="s">
        <v>50</v>
      </c>
      <c r="G56" s="6" t="s">
        <v>50</v>
      </c>
      <c r="H56" s="6">
        <v>297.29998779296898</v>
      </c>
      <c r="I56" s="6" t="s">
        <v>50</v>
      </c>
      <c r="J56" s="6">
        <v>241.39999389648401</v>
      </c>
      <c r="K56" s="6">
        <v>247.30000305175801</v>
      </c>
      <c r="L56" s="6">
        <v>362</v>
      </c>
      <c r="M56" s="6">
        <v>283.41999816894543</v>
      </c>
      <c r="N56" s="14">
        <f t="shared" si="0"/>
        <v>1.1967362578177303</v>
      </c>
      <c r="O56" s="6" t="str">
        <f t="shared" si="1"/>
        <v>Rainy (R)</v>
      </c>
      <c r="P56" s="9">
        <v>116.21201441537885</v>
      </c>
      <c r="Q56" s="10">
        <v>395</v>
      </c>
      <c r="R56" s="10">
        <v>675</v>
      </c>
    </row>
    <row r="57" spans="1:40" x14ac:dyDescent="0.3">
      <c r="A57" s="7">
        <v>28581</v>
      </c>
      <c r="B57" s="12">
        <v>28581</v>
      </c>
      <c r="C57" s="6">
        <v>287.79998779296898</v>
      </c>
      <c r="D57" s="6" t="s">
        <v>50</v>
      </c>
      <c r="E57" s="6" t="s">
        <v>50</v>
      </c>
      <c r="F57" s="6" t="s">
        <v>50</v>
      </c>
      <c r="G57" s="6" t="s">
        <v>50</v>
      </c>
      <c r="H57" s="6">
        <v>182.19999694824199</v>
      </c>
      <c r="I57" s="6" t="s">
        <v>50</v>
      </c>
      <c r="J57" s="6">
        <v>142</v>
      </c>
      <c r="K57" s="6">
        <v>134.5</v>
      </c>
      <c r="L57" s="6">
        <v>173</v>
      </c>
      <c r="M57" s="6">
        <v>183.89999694824218</v>
      </c>
      <c r="N57" s="14">
        <f t="shared" si="0"/>
        <v>0.48445451644818915</v>
      </c>
      <c r="O57" s="6" t="str">
        <f t="shared" si="1"/>
        <v>Rainy (R)</v>
      </c>
      <c r="P57" s="9">
        <v>116.21201441537885</v>
      </c>
      <c r="Q57" s="10">
        <v>395</v>
      </c>
      <c r="R57" s="10">
        <v>675</v>
      </c>
    </row>
    <row r="58" spans="1:40" x14ac:dyDescent="0.3">
      <c r="A58" s="7">
        <v>28611</v>
      </c>
      <c r="B58" s="12">
        <v>28611</v>
      </c>
      <c r="C58" s="6">
        <v>44.700000762939503</v>
      </c>
      <c r="D58" s="6" t="s">
        <v>50</v>
      </c>
      <c r="E58" s="6" t="s">
        <v>50</v>
      </c>
      <c r="F58" s="6" t="s">
        <v>50</v>
      </c>
      <c r="G58" s="6" t="s">
        <v>50</v>
      </c>
      <c r="H58" s="6">
        <v>50.799999237060497</v>
      </c>
      <c r="I58" s="6" t="s">
        <v>50</v>
      </c>
      <c r="J58" s="6">
        <v>28.600000381469702</v>
      </c>
      <c r="K58" s="6">
        <v>86.599998474121094</v>
      </c>
      <c r="L58" s="6">
        <v>93</v>
      </c>
      <c r="M58" s="6">
        <v>60.739999771118164</v>
      </c>
      <c r="N58" s="14">
        <f t="shared" si="0"/>
        <v>-1.4320037800735299</v>
      </c>
      <c r="O58" s="6" t="str">
        <f t="shared" si="1"/>
        <v>Dry (D)</v>
      </c>
      <c r="P58" s="9">
        <v>116.21201441537885</v>
      </c>
      <c r="Q58" s="10">
        <v>395</v>
      </c>
      <c r="R58" s="10">
        <v>675</v>
      </c>
    </row>
    <row r="59" spans="1:40" x14ac:dyDescent="0.3">
      <c r="A59" s="7">
        <v>28642</v>
      </c>
      <c r="B59" s="12">
        <v>28642</v>
      </c>
      <c r="C59" s="6">
        <v>17.299999237060501</v>
      </c>
      <c r="D59" s="6" t="s">
        <v>50</v>
      </c>
      <c r="E59" s="6" t="s">
        <v>50</v>
      </c>
      <c r="F59" s="6" t="s">
        <v>50</v>
      </c>
      <c r="G59" s="6" t="s">
        <v>50</v>
      </c>
      <c r="H59" s="6">
        <v>1</v>
      </c>
      <c r="I59" s="6" t="s">
        <v>50</v>
      </c>
      <c r="J59" s="6">
        <v>4.1999998092651403</v>
      </c>
      <c r="K59" s="6">
        <v>1.79999995231628</v>
      </c>
      <c r="L59" s="6">
        <v>2</v>
      </c>
      <c r="M59" s="6">
        <v>5.2599997997283845</v>
      </c>
      <c r="N59" s="14">
        <f t="shared" si="0"/>
        <v>-2.8642137004631687</v>
      </c>
      <c r="O59" s="6" t="str">
        <f t="shared" si="1"/>
        <v>Very Dry (VD)</v>
      </c>
      <c r="P59" s="9">
        <v>116.21201441537885</v>
      </c>
      <c r="Q59" s="10">
        <v>395</v>
      </c>
      <c r="R59" s="10">
        <v>675</v>
      </c>
    </row>
    <row r="60" spans="1:40" x14ac:dyDescent="0.3">
      <c r="A60" s="7">
        <v>28672</v>
      </c>
      <c r="B60" s="12">
        <v>28672</v>
      </c>
      <c r="C60" s="6">
        <v>1</v>
      </c>
      <c r="D60" s="6" t="s">
        <v>50</v>
      </c>
      <c r="E60" s="6" t="s">
        <v>50</v>
      </c>
      <c r="F60" s="6" t="s">
        <v>50</v>
      </c>
      <c r="G60" s="6" t="s">
        <v>50</v>
      </c>
      <c r="H60" s="6">
        <v>45.299999237060497</v>
      </c>
      <c r="I60" s="6" t="s">
        <v>50</v>
      </c>
      <c r="J60" s="6">
        <v>6.1999998092651403</v>
      </c>
      <c r="K60" s="6">
        <v>11.199999809265099</v>
      </c>
      <c r="L60" s="6">
        <v>9</v>
      </c>
      <c r="M60" s="6">
        <v>14.539999771118147</v>
      </c>
      <c r="N60" s="14">
        <f t="shared" si="0"/>
        <v>-2.6246515514528248</v>
      </c>
      <c r="O60" s="6" t="str">
        <f t="shared" si="1"/>
        <v>Very Dry (VD)</v>
      </c>
      <c r="P60" s="9">
        <v>116.21201441537885</v>
      </c>
      <c r="Q60" s="10">
        <v>395</v>
      </c>
      <c r="R60" s="10">
        <v>675</v>
      </c>
    </row>
    <row r="61" spans="1:40" x14ac:dyDescent="0.3">
      <c r="A61" s="7">
        <v>28703</v>
      </c>
      <c r="B61" s="12">
        <v>28703</v>
      </c>
      <c r="C61" s="6">
        <v>0</v>
      </c>
      <c r="D61" s="6" t="s">
        <v>50</v>
      </c>
      <c r="E61" s="6" t="s">
        <v>50</v>
      </c>
      <c r="F61" s="6" t="s">
        <v>50</v>
      </c>
      <c r="G61" s="6" t="s">
        <v>50</v>
      </c>
      <c r="H61" s="6">
        <v>0</v>
      </c>
      <c r="I61" s="6" t="s">
        <v>50</v>
      </c>
      <c r="J61" s="6">
        <v>0</v>
      </c>
      <c r="K61" s="6">
        <v>0</v>
      </c>
      <c r="L61" s="6">
        <v>0</v>
      </c>
      <c r="M61" s="6">
        <v>0</v>
      </c>
      <c r="N61" s="14">
        <f t="shared" si="0"/>
        <v>-3</v>
      </c>
      <c r="O61" s="6" t="str">
        <f t="shared" si="1"/>
        <v>Very Dry (VD)</v>
      </c>
      <c r="P61" s="9">
        <v>116.21201441537885</v>
      </c>
      <c r="Q61" s="10">
        <v>395</v>
      </c>
      <c r="R61" s="10">
        <v>675</v>
      </c>
    </row>
    <row r="62" spans="1:40" x14ac:dyDescent="0.3">
      <c r="A62" s="7">
        <v>28734</v>
      </c>
      <c r="B62" s="12">
        <v>28734</v>
      </c>
      <c r="C62" s="6">
        <v>6.3000001907348597</v>
      </c>
      <c r="D62" s="6" t="s">
        <v>50</v>
      </c>
      <c r="E62" s="6" t="s">
        <v>50</v>
      </c>
      <c r="F62" s="6" t="s">
        <v>50</v>
      </c>
      <c r="G62" s="6" t="s">
        <v>50</v>
      </c>
      <c r="H62" s="6">
        <v>12</v>
      </c>
      <c r="I62" s="6" t="s">
        <v>50</v>
      </c>
      <c r="J62" s="6">
        <v>8.6000003814697301</v>
      </c>
      <c r="K62" s="6">
        <v>1.70000004768372</v>
      </c>
      <c r="L62" s="6">
        <v>39</v>
      </c>
      <c r="M62" s="6">
        <v>13.520000123977661</v>
      </c>
      <c r="N62" s="14">
        <f t="shared" si="0"/>
        <v>-2.6509827269067152</v>
      </c>
      <c r="O62" s="6" t="str">
        <f t="shared" si="1"/>
        <v>Very Dry (VD)</v>
      </c>
      <c r="P62" s="9">
        <v>116.21201441537885</v>
      </c>
      <c r="Q62" s="10">
        <v>395</v>
      </c>
      <c r="R62" s="10">
        <v>675</v>
      </c>
    </row>
    <row r="63" spans="1:40" x14ac:dyDescent="0.3">
      <c r="A63" s="7">
        <v>28764</v>
      </c>
      <c r="B63" s="12">
        <v>28764</v>
      </c>
      <c r="C63" s="6">
        <v>112.800003051758</v>
      </c>
      <c r="D63" s="6" t="s">
        <v>50</v>
      </c>
      <c r="E63" s="6" t="s">
        <v>50</v>
      </c>
      <c r="F63" s="6" t="s">
        <v>50</v>
      </c>
      <c r="G63" s="6" t="s">
        <v>50</v>
      </c>
      <c r="H63" s="6">
        <v>187.39999389648401</v>
      </c>
      <c r="I63" s="6" t="s">
        <v>50</v>
      </c>
      <c r="J63" s="6">
        <v>160.10000610351599</v>
      </c>
      <c r="K63" s="6">
        <v>112.5</v>
      </c>
      <c r="L63" s="6">
        <v>142</v>
      </c>
      <c r="M63" s="6">
        <v>142.96000061035161</v>
      </c>
      <c r="N63" s="14">
        <f t="shared" si="0"/>
        <v>0.19143993118360436</v>
      </c>
      <c r="O63" s="6" t="str">
        <f t="shared" si="1"/>
        <v>Rainy (R)</v>
      </c>
      <c r="P63" s="9">
        <v>116.21201441537885</v>
      </c>
      <c r="Q63" s="10">
        <v>395</v>
      </c>
      <c r="R63" s="10">
        <v>675</v>
      </c>
      <c r="AD63" s="15"/>
    </row>
    <row r="64" spans="1:40" x14ac:dyDescent="0.3">
      <c r="A64" s="7">
        <v>28795</v>
      </c>
      <c r="B64" s="12">
        <v>28795</v>
      </c>
      <c r="C64" s="6">
        <v>155.10000610351599</v>
      </c>
      <c r="D64" s="6" t="s">
        <v>50</v>
      </c>
      <c r="E64" s="6" t="s">
        <v>50</v>
      </c>
      <c r="F64" s="6" t="s">
        <v>50</v>
      </c>
      <c r="G64" s="6" t="s">
        <v>50</v>
      </c>
      <c r="H64" s="6">
        <v>322.39999389648398</v>
      </c>
      <c r="I64" s="6" t="s">
        <v>50</v>
      </c>
      <c r="J64" s="6">
        <v>254.30000305175801</v>
      </c>
      <c r="K64" s="6">
        <v>169.10000610351599</v>
      </c>
      <c r="L64" s="6">
        <v>226</v>
      </c>
      <c r="M64" s="6">
        <v>225.38000183105478</v>
      </c>
      <c r="N64" s="14">
        <f t="shared" si="0"/>
        <v>0.78133403561564341</v>
      </c>
      <c r="O64" s="6" t="str">
        <f t="shared" si="1"/>
        <v>Rainy (R)</v>
      </c>
      <c r="P64" s="9">
        <v>116.21201441537885</v>
      </c>
      <c r="Q64" s="10">
        <v>395</v>
      </c>
      <c r="R64" s="10">
        <v>675</v>
      </c>
      <c r="AD64" s="15"/>
    </row>
    <row r="65" spans="1:30" x14ac:dyDescent="0.3">
      <c r="A65" s="7">
        <v>28825</v>
      </c>
      <c r="B65" s="12">
        <v>28825</v>
      </c>
      <c r="C65" s="6">
        <v>125.40000152587901</v>
      </c>
      <c r="D65" s="6" t="s">
        <v>50</v>
      </c>
      <c r="E65" s="6" t="s">
        <v>50</v>
      </c>
      <c r="F65" s="6" t="s">
        <v>50</v>
      </c>
      <c r="G65" s="6" t="s">
        <v>50</v>
      </c>
      <c r="H65" s="6">
        <v>290.39999389648398</v>
      </c>
      <c r="I65" s="6" t="s">
        <v>50</v>
      </c>
      <c r="J65" s="6">
        <v>450.20001220703102</v>
      </c>
      <c r="K65" s="6">
        <v>280.79998779296898</v>
      </c>
      <c r="L65" s="6">
        <v>217</v>
      </c>
      <c r="M65" s="6">
        <v>272.75999908447261</v>
      </c>
      <c r="N65" s="14">
        <f t="shared" si="0"/>
        <v>1.1204408135075221</v>
      </c>
      <c r="O65" s="6" t="str">
        <f t="shared" si="1"/>
        <v>Rainy (R)</v>
      </c>
      <c r="P65" s="9">
        <v>116.21201441537885</v>
      </c>
      <c r="Q65" s="10">
        <v>395</v>
      </c>
      <c r="R65" s="10">
        <v>675</v>
      </c>
      <c r="AD65" s="15"/>
    </row>
    <row r="66" spans="1:30" x14ac:dyDescent="0.3">
      <c r="A66" s="7">
        <v>28856</v>
      </c>
      <c r="B66" s="12">
        <v>28856</v>
      </c>
      <c r="C66" s="6">
        <v>625.09997558593795</v>
      </c>
      <c r="D66" s="6" t="s">
        <v>50</v>
      </c>
      <c r="E66" s="6" t="s">
        <v>50</v>
      </c>
      <c r="F66" s="6" t="s">
        <v>50</v>
      </c>
      <c r="G66" s="6" t="s">
        <v>50</v>
      </c>
      <c r="H66" s="6">
        <v>604.29998779296898</v>
      </c>
      <c r="I66" s="6" t="s">
        <v>50</v>
      </c>
      <c r="J66" s="6">
        <v>406.29998779296898</v>
      </c>
      <c r="K66" s="6">
        <v>422.5</v>
      </c>
      <c r="L66" s="6">
        <v>727</v>
      </c>
      <c r="M66" s="6">
        <v>557.03999023437518</v>
      </c>
      <c r="N66" s="14">
        <f t="shared" ref="N66:N129" si="4">IF(M66="","Não",IF(M66&gt;$V$1,3*((M66-$V$1)/($V$2-$V$1)),-3*((M66-$V$1)/($V$3-$V$1))))</f>
        <v>3.1550815354636903</v>
      </c>
      <c r="O66" s="6" t="str">
        <f t="shared" ref="O66:O129" si="5">IF(N66&gt;4,$V$6,IF(N66&gt;2,$V$7,IF(N66&gt;0,$V$8,IF(N66=0,$V$9,IF(N66&gt;=-2,$V$10,IF(N66&gt;=-4,$V$11,$V$12))))))</f>
        <v>Very Rainy (VR)</v>
      </c>
      <c r="P66" s="9">
        <v>116.21201441537885</v>
      </c>
      <c r="Q66" s="10">
        <v>395</v>
      </c>
      <c r="R66" s="10">
        <v>675</v>
      </c>
      <c r="AD66" s="15"/>
    </row>
    <row r="67" spans="1:30" x14ac:dyDescent="0.3">
      <c r="A67" s="7">
        <v>28887</v>
      </c>
      <c r="B67" s="12">
        <v>28887</v>
      </c>
      <c r="C67" s="6">
        <v>300.79998779296898</v>
      </c>
      <c r="D67" s="6" t="s">
        <v>50</v>
      </c>
      <c r="E67" s="6" t="s">
        <v>50</v>
      </c>
      <c r="F67" s="6" t="s">
        <v>50</v>
      </c>
      <c r="G67" s="6" t="s">
        <v>50</v>
      </c>
      <c r="H67" s="6">
        <v>500.20001220703102</v>
      </c>
      <c r="I67" s="6" t="s">
        <v>50</v>
      </c>
      <c r="J67" s="6">
        <v>238.69999694824199</v>
      </c>
      <c r="K67" s="6">
        <v>324.29998779296898</v>
      </c>
      <c r="L67" s="6">
        <v>298</v>
      </c>
      <c r="M67" s="6">
        <v>332.39999694824218</v>
      </c>
      <c r="N67" s="14">
        <f t="shared" si="4"/>
        <v>1.5472945214317564</v>
      </c>
      <c r="O67" s="6" t="str">
        <f t="shared" si="5"/>
        <v>Rainy (R)</v>
      </c>
      <c r="P67" s="9">
        <v>116.21201441537885</v>
      </c>
      <c r="Q67" s="10">
        <v>395</v>
      </c>
      <c r="R67" s="10">
        <v>675</v>
      </c>
      <c r="AD67" s="15"/>
    </row>
    <row r="68" spans="1:30" x14ac:dyDescent="0.3">
      <c r="A68" s="7">
        <v>28915</v>
      </c>
      <c r="B68" s="12">
        <v>28915</v>
      </c>
      <c r="C68" s="6">
        <v>183.10000610351599</v>
      </c>
      <c r="D68" s="6" t="s">
        <v>50</v>
      </c>
      <c r="E68" s="6" t="s">
        <v>50</v>
      </c>
      <c r="F68" s="6" t="s">
        <v>50</v>
      </c>
      <c r="G68" s="6" t="s">
        <v>50</v>
      </c>
      <c r="H68" s="6">
        <v>175.30000305175801</v>
      </c>
      <c r="I68" s="6" t="s">
        <v>50</v>
      </c>
      <c r="J68" s="6">
        <v>180.80000305175801</v>
      </c>
      <c r="K68" s="6">
        <v>156.39999389648401</v>
      </c>
      <c r="L68" s="6">
        <v>150.80000305175801</v>
      </c>
      <c r="M68" s="6">
        <v>169.28000183105482</v>
      </c>
      <c r="N68" s="14">
        <f t="shared" si="4"/>
        <v>0.37981670039962923</v>
      </c>
      <c r="O68" s="6" t="str">
        <f t="shared" si="5"/>
        <v>Rainy (R)</v>
      </c>
      <c r="P68" s="9">
        <v>116.21201441537885</v>
      </c>
      <c r="Q68" s="10">
        <v>395</v>
      </c>
      <c r="R68" s="10">
        <v>675</v>
      </c>
      <c r="AD68" s="15"/>
    </row>
    <row r="69" spans="1:30" x14ac:dyDescent="0.3">
      <c r="A69" s="7">
        <v>28946</v>
      </c>
      <c r="B69" s="12">
        <v>28946</v>
      </c>
      <c r="C69" s="6">
        <v>114.90000152587901</v>
      </c>
      <c r="D69" s="6" t="s">
        <v>50</v>
      </c>
      <c r="E69" s="6" t="s">
        <v>50</v>
      </c>
      <c r="F69" s="6" t="s">
        <v>50</v>
      </c>
      <c r="G69" s="6" t="s">
        <v>50</v>
      </c>
      <c r="H69" s="6">
        <v>41.400001525878899</v>
      </c>
      <c r="I69" s="6" t="s">
        <v>50</v>
      </c>
      <c r="J69" s="6">
        <v>57.299999237060497</v>
      </c>
      <c r="K69" s="6">
        <v>46.900001525878899</v>
      </c>
      <c r="L69" s="6">
        <v>84</v>
      </c>
      <c r="M69" s="6">
        <v>68.900000762939456</v>
      </c>
      <c r="N69" s="14">
        <f t="shared" si="4"/>
        <v>-1.2213542779664195</v>
      </c>
      <c r="O69" s="6" t="str">
        <f t="shared" si="5"/>
        <v>Dry (D)</v>
      </c>
      <c r="P69" s="9">
        <v>116.21201441537885</v>
      </c>
      <c r="Q69" s="10">
        <v>395</v>
      </c>
      <c r="R69" s="10">
        <v>675</v>
      </c>
    </row>
    <row r="70" spans="1:30" x14ac:dyDescent="0.3">
      <c r="A70" s="7">
        <v>28976</v>
      </c>
      <c r="B70" s="12">
        <v>28976</v>
      </c>
      <c r="C70" s="6">
        <v>0</v>
      </c>
      <c r="D70" s="6" t="s">
        <v>50</v>
      </c>
      <c r="E70" s="6" t="s">
        <v>50</v>
      </c>
      <c r="F70" s="6" t="s">
        <v>50</v>
      </c>
      <c r="G70" s="6" t="s">
        <v>50</v>
      </c>
      <c r="H70" s="6">
        <v>0</v>
      </c>
      <c r="I70" s="6" t="s">
        <v>50</v>
      </c>
      <c r="J70" s="6">
        <v>18.299999237060501</v>
      </c>
      <c r="K70" s="6">
        <v>26.100000381469702</v>
      </c>
      <c r="L70" s="6">
        <v>7</v>
      </c>
      <c r="M70" s="6">
        <v>10.27999992370604</v>
      </c>
      <c r="N70" s="14">
        <f t="shared" si="4"/>
        <v>-2.7346229653942133</v>
      </c>
      <c r="O70" s="6" t="str">
        <f t="shared" si="5"/>
        <v>Very Dry (VD)</v>
      </c>
      <c r="P70" s="9">
        <v>116.21201441537885</v>
      </c>
      <c r="Q70" s="10">
        <v>395</v>
      </c>
      <c r="R70" s="10">
        <v>675</v>
      </c>
    </row>
    <row r="71" spans="1:30" x14ac:dyDescent="0.3">
      <c r="A71" s="7">
        <v>29007</v>
      </c>
      <c r="B71" s="12">
        <v>29007</v>
      </c>
      <c r="C71" s="6">
        <v>0</v>
      </c>
      <c r="D71" s="6" t="s">
        <v>50</v>
      </c>
      <c r="E71" s="6" t="s">
        <v>50</v>
      </c>
      <c r="F71" s="6" t="s">
        <v>50</v>
      </c>
      <c r="G71" s="6" t="s">
        <v>50</v>
      </c>
      <c r="H71" s="6">
        <v>0</v>
      </c>
      <c r="I71" s="6" t="s">
        <v>50</v>
      </c>
      <c r="J71" s="6">
        <v>0</v>
      </c>
      <c r="K71" s="6">
        <v>0</v>
      </c>
      <c r="L71" s="6">
        <v>0</v>
      </c>
      <c r="M71" s="6">
        <v>0</v>
      </c>
      <c r="N71" s="14">
        <f t="shared" si="4"/>
        <v>-3</v>
      </c>
      <c r="O71" s="6" t="str">
        <f t="shared" si="5"/>
        <v>Very Dry (VD)</v>
      </c>
      <c r="P71" s="9">
        <v>116.21201441537885</v>
      </c>
      <c r="Q71" s="10">
        <v>395</v>
      </c>
      <c r="R71" s="10">
        <v>675</v>
      </c>
    </row>
    <row r="72" spans="1:30" x14ac:dyDescent="0.3">
      <c r="A72" s="7">
        <v>29037</v>
      </c>
      <c r="B72" s="12">
        <v>29037</v>
      </c>
      <c r="C72" s="6">
        <v>0</v>
      </c>
      <c r="D72" s="6" t="s">
        <v>50</v>
      </c>
      <c r="E72" s="6" t="s">
        <v>50</v>
      </c>
      <c r="F72" s="6" t="s">
        <v>50</v>
      </c>
      <c r="G72" s="6" t="s">
        <v>50</v>
      </c>
      <c r="H72" s="6">
        <v>0</v>
      </c>
      <c r="I72" s="6" t="s">
        <v>50</v>
      </c>
      <c r="J72" s="6">
        <v>0</v>
      </c>
      <c r="K72" s="6">
        <v>0</v>
      </c>
      <c r="L72" s="6">
        <v>0</v>
      </c>
      <c r="M72" s="6">
        <v>0</v>
      </c>
      <c r="N72" s="14">
        <f t="shared" si="4"/>
        <v>-3</v>
      </c>
      <c r="O72" s="6" t="str">
        <f t="shared" si="5"/>
        <v>Very Dry (VD)</v>
      </c>
      <c r="P72" s="9">
        <v>116.21201441537885</v>
      </c>
      <c r="Q72" s="10">
        <v>395</v>
      </c>
      <c r="R72" s="10">
        <v>675</v>
      </c>
    </row>
    <row r="73" spans="1:30" x14ac:dyDescent="0.3">
      <c r="A73" s="7">
        <v>29068</v>
      </c>
      <c r="B73" s="12">
        <v>29068</v>
      </c>
      <c r="C73" s="6">
        <v>4.0999999046325701</v>
      </c>
      <c r="D73" s="6" t="s">
        <v>50</v>
      </c>
      <c r="E73" s="6" t="s">
        <v>50</v>
      </c>
      <c r="F73" s="6" t="s">
        <v>50</v>
      </c>
      <c r="G73" s="6" t="s">
        <v>50</v>
      </c>
      <c r="H73" s="6">
        <v>11</v>
      </c>
      <c r="I73" s="6" t="s">
        <v>50</v>
      </c>
      <c r="J73" s="6">
        <v>14</v>
      </c>
      <c r="K73" s="6">
        <v>25.299999237060501</v>
      </c>
      <c r="L73" s="6">
        <v>0</v>
      </c>
      <c r="M73" s="6">
        <v>10.879999828338615</v>
      </c>
      <c r="N73" s="14">
        <f t="shared" si="4"/>
        <v>-2.7191340357602782</v>
      </c>
      <c r="O73" s="6" t="str">
        <f t="shared" si="5"/>
        <v>Very Dry (VD)</v>
      </c>
      <c r="P73" s="9">
        <v>116.21201441537885</v>
      </c>
      <c r="Q73" s="10">
        <v>395</v>
      </c>
      <c r="R73" s="10">
        <v>675</v>
      </c>
    </row>
    <row r="74" spans="1:30" x14ac:dyDescent="0.3">
      <c r="A74" s="7">
        <v>29099</v>
      </c>
      <c r="B74" s="12">
        <v>29099</v>
      </c>
      <c r="C74" s="6">
        <v>30.100000381469702</v>
      </c>
      <c r="D74" s="6" t="s">
        <v>50</v>
      </c>
      <c r="E74" s="6" t="s">
        <v>50</v>
      </c>
      <c r="F74" s="6" t="s">
        <v>50</v>
      </c>
      <c r="G74" s="6" t="s">
        <v>50</v>
      </c>
      <c r="H74" s="6">
        <v>26.5</v>
      </c>
      <c r="I74" s="6" t="s">
        <v>50</v>
      </c>
      <c r="J74" s="6">
        <v>34.5</v>
      </c>
      <c r="K74" s="6">
        <v>29.5</v>
      </c>
      <c r="L74" s="6">
        <v>35</v>
      </c>
      <c r="M74" s="6">
        <v>31.120000076293941</v>
      </c>
      <c r="N74" s="14">
        <f t="shared" si="4"/>
        <v>-2.1966407199931721</v>
      </c>
      <c r="O74" s="6" t="str">
        <f t="shared" si="5"/>
        <v>Very Dry (VD)</v>
      </c>
      <c r="P74" s="9">
        <v>116.21201441537885</v>
      </c>
      <c r="Q74" s="10">
        <v>395</v>
      </c>
      <c r="R74" s="10">
        <v>675</v>
      </c>
    </row>
    <row r="75" spans="1:30" x14ac:dyDescent="0.3">
      <c r="A75" s="7">
        <v>29129</v>
      </c>
      <c r="B75" s="12">
        <v>29129</v>
      </c>
      <c r="C75" s="6">
        <v>174.69999694824199</v>
      </c>
      <c r="D75" s="6" t="s">
        <v>50</v>
      </c>
      <c r="E75" s="6" t="s">
        <v>50</v>
      </c>
      <c r="F75" s="6" t="s">
        <v>50</v>
      </c>
      <c r="G75" s="6" t="s">
        <v>50</v>
      </c>
      <c r="H75" s="6">
        <v>98.900001525878906</v>
      </c>
      <c r="I75" s="6" t="s">
        <v>50</v>
      </c>
      <c r="J75" s="6">
        <v>187.30000305175801</v>
      </c>
      <c r="K75" s="6">
        <v>55.200000762939503</v>
      </c>
      <c r="L75" s="6">
        <v>60</v>
      </c>
      <c r="M75" s="6">
        <v>115.22000045776367</v>
      </c>
      <c r="N75" s="14">
        <f t="shared" si="4"/>
        <v>-2.5608728046036526E-2</v>
      </c>
      <c r="O75" s="6" t="str">
        <f t="shared" si="5"/>
        <v>Dry (D)</v>
      </c>
      <c r="P75" s="9">
        <v>116.21201441537885</v>
      </c>
      <c r="Q75" s="10">
        <v>395</v>
      </c>
      <c r="R75" s="10">
        <v>675</v>
      </c>
    </row>
    <row r="76" spans="1:30" x14ac:dyDescent="0.3">
      <c r="A76" s="7">
        <v>29160</v>
      </c>
      <c r="B76" s="12">
        <v>29160</v>
      </c>
      <c r="C76" s="6">
        <v>188.19999694824199</v>
      </c>
      <c r="D76" s="6" t="s">
        <v>50</v>
      </c>
      <c r="E76" s="6" t="s">
        <v>50</v>
      </c>
      <c r="F76" s="6" t="s">
        <v>50</v>
      </c>
      <c r="G76" s="6" t="s">
        <v>50</v>
      </c>
      <c r="H76" s="6">
        <v>224.10000610351599</v>
      </c>
      <c r="I76" s="6" t="s">
        <v>50</v>
      </c>
      <c r="J76" s="6">
        <v>268.89999389648398</v>
      </c>
      <c r="K76" s="6">
        <v>135</v>
      </c>
      <c r="L76" s="6">
        <v>152.80000305175801</v>
      </c>
      <c r="M76" s="6">
        <v>193.8</v>
      </c>
      <c r="N76" s="14">
        <f t="shared" si="4"/>
        <v>0.55531053862238189</v>
      </c>
      <c r="O76" s="6" t="str">
        <f t="shared" si="5"/>
        <v>Rainy (R)</v>
      </c>
      <c r="P76" s="9">
        <v>116.21201441537885</v>
      </c>
      <c r="Q76" s="10">
        <v>395</v>
      </c>
      <c r="R76" s="10">
        <v>675</v>
      </c>
    </row>
    <row r="77" spans="1:30" x14ac:dyDescent="0.3">
      <c r="A77" s="7">
        <v>29190</v>
      </c>
      <c r="B77" s="12">
        <v>29190</v>
      </c>
      <c r="C77" s="6">
        <v>156.5</v>
      </c>
      <c r="D77" s="6" t="s">
        <v>50</v>
      </c>
      <c r="E77" s="6" t="s">
        <v>50</v>
      </c>
      <c r="F77" s="6" t="s">
        <v>50</v>
      </c>
      <c r="G77" s="6" t="s">
        <v>50</v>
      </c>
      <c r="H77" s="6">
        <v>234</v>
      </c>
      <c r="I77" s="6" t="s">
        <v>50</v>
      </c>
      <c r="J77" s="6">
        <v>339.39999389648398</v>
      </c>
      <c r="K77" s="6">
        <v>183.10000610351599</v>
      </c>
      <c r="L77" s="6">
        <v>276.89999389648398</v>
      </c>
      <c r="M77" s="6">
        <v>237.97999877929678</v>
      </c>
      <c r="N77" s="14">
        <f t="shared" si="4"/>
        <v>0.87151437783289909</v>
      </c>
      <c r="O77" s="6" t="str">
        <f t="shared" si="5"/>
        <v>Rainy (R)</v>
      </c>
      <c r="P77" s="9">
        <v>116.21201441537885</v>
      </c>
      <c r="Q77" s="10">
        <v>395</v>
      </c>
      <c r="R77" s="10">
        <v>675</v>
      </c>
    </row>
    <row r="78" spans="1:30" x14ac:dyDescent="0.3">
      <c r="A78" s="7">
        <v>29221</v>
      </c>
      <c r="B78" s="12">
        <v>29221</v>
      </c>
      <c r="C78" s="6">
        <v>310.60000610351602</v>
      </c>
      <c r="D78" s="6" t="s">
        <v>50</v>
      </c>
      <c r="E78" s="6" t="s">
        <v>50</v>
      </c>
      <c r="F78" s="6" t="s">
        <v>50</v>
      </c>
      <c r="G78" s="6" t="s">
        <v>50</v>
      </c>
      <c r="H78" s="6">
        <v>454</v>
      </c>
      <c r="I78" s="6" t="s">
        <v>50</v>
      </c>
      <c r="J78" s="6">
        <v>270.39999389648398</v>
      </c>
      <c r="K78" s="6">
        <v>304.10000610351602</v>
      </c>
      <c r="L78" s="6">
        <v>386.5</v>
      </c>
      <c r="M78" s="6">
        <v>345.12000122070322</v>
      </c>
      <c r="N78" s="14">
        <f t="shared" si="4"/>
        <v>1.6383337766797936</v>
      </c>
      <c r="O78" s="6" t="str">
        <f t="shared" si="5"/>
        <v>Rainy (R)</v>
      </c>
      <c r="P78" s="9">
        <v>116.21201441537885</v>
      </c>
      <c r="Q78" s="10">
        <v>395</v>
      </c>
      <c r="R78" s="10">
        <v>675</v>
      </c>
    </row>
    <row r="79" spans="1:30" x14ac:dyDescent="0.3">
      <c r="A79" s="7">
        <v>29252</v>
      </c>
      <c r="B79" s="12">
        <v>29252</v>
      </c>
      <c r="C79" s="6">
        <v>527.40002441406295</v>
      </c>
      <c r="D79" s="6" t="s">
        <v>50</v>
      </c>
      <c r="E79" s="6" t="s">
        <v>50</v>
      </c>
      <c r="F79" s="6" t="s">
        <v>50</v>
      </c>
      <c r="G79" s="6" t="s">
        <v>50</v>
      </c>
      <c r="H79" s="6">
        <v>641.20001220703102</v>
      </c>
      <c r="I79" s="6" t="s">
        <v>50</v>
      </c>
      <c r="J79" s="6">
        <v>614.59997558593795</v>
      </c>
      <c r="K79" s="6">
        <v>523.20001220703102</v>
      </c>
      <c r="L79" s="6">
        <v>459.10000610351602</v>
      </c>
      <c r="M79" s="6">
        <v>553.10000610351585</v>
      </c>
      <c r="N79" s="14">
        <f t="shared" si="4"/>
        <v>3.1268823923439748</v>
      </c>
      <c r="O79" s="6" t="str">
        <f t="shared" si="5"/>
        <v>Very Rainy (VR)</v>
      </c>
      <c r="P79" s="9">
        <v>116.21201441537885</v>
      </c>
      <c r="Q79" s="10">
        <v>395</v>
      </c>
      <c r="R79" s="10">
        <v>675</v>
      </c>
    </row>
    <row r="80" spans="1:30" x14ac:dyDescent="0.3">
      <c r="A80" s="7">
        <v>29281</v>
      </c>
      <c r="B80" s="12">
        <v>29281</v>
      </c>
      <c r="C80" s="6">
        <v>4.6999998092651403</v>
      </c>
      <c r="D80" s="6" t="s">
        <v>50</v>
      </c>
      <c r="E80" s="6" t="s">
        <v>50</v>
      </c>
      <c r="F80" s="6" t="s">
        <v>50</v>
      </c>
      <c r="G80" s="6" t="s">
        <v>50</v>
      </c>
      <c r="H80" s="6">
        <v>105</v>
      </c>
      <c r="I80" s="6" t="s">
        <v>50</v>
      </c>
      <c r="J80" s="6">
        <v>118.40000152587901</v>
      </c>
      <c r="K80" s="6">
        <v>32</v>
      </c>
      <c r="L80" s="6">
        <v>28.600000381469702</v>
      </c>
      <c r="M80" s="6">
        <v>57.740000343322777</v>
      </c>
      <c r="N80" s="14">
        <f t="shared" si="4"/>
        <v>-1.5094484257813074</v>
      </c>
      <c r="O80" s="6" t="str">
        <f t="shared" si="5"/>
        <v>Dry (D)</v>
      </c>
      <c r="P80" s="9">
        <v>116.21201441537885</v>
      </c>
      <c r="Q80" s="10">
        <v>395</v>
      </c>
      <c r="R80" s="10">
        <v>675</v>
      </c>
    </row>
    <row r="81" spans="1:18" x14ac:dyDescent="0.3">
      <c r="A81" s="7">
        <v>29312</v>
      </c>
      <c r="B81" s="12">
        <v>29312</v>
      </c>
      <c r="C81" s="6">
        <v>15.6000003814697</v>
      </c>
      <c r="D81" s="6" t="s">
        <v>50</v>
      </c>
      <c r="E81" s="6" t="s">
        <v>50</v>
      </c>
      <c r="F81" s="6" t="s">
        <v>50</v>
      </c>
      <c r="G81" s="6" t="s">
        <v>50</v>
      </c>
      <c r="H81" s="6">
        <v>114</v>
      </c>
      <c r="I81" s="6" t="s">
        <v>50</v>
      </c>
      <c r="J81" s="6">
        <v>145</v>
      </c>
      <c r="K81" s="6">
        <v>181.80000305175801</v>
      </c>
      <c r="L81" s="6">
        <v>160.39999389648401</v>
      </c>
      <c r="M81" s="6">
        <v>123.35999946594237</v>
      </c>
      <c r="N81" s="14">
        <f t="shared" si="4"/>
        <v>5.1159356678541393E-2</v>
      </c>
      <c r="O81" s="6" t="str">
        <f t="shared" si="5"/>
        <v>Rainy (R)</v>
      </c>
      <c r="P81" s="9">
        <v>116.21201441537885</v>
      </c>
      <c r="Q81" s="10">
        <v>395</v>
      </c>
      <c r="R81" s="10">
        <v>675</v>
      </c>
    </row>
    <row r="82" spans="1:18" x14ac:dyDescent="0.3">
      <c r="A82" s="7">
        <v>29342</v>
      </c>
      <c r="B82" s="12">
        <v>29342</v>
      </c>
      <c r="C82" s="6">
        <v>1.79999995231628</v>
      </c>
      <c r="D82" s="6" t="s">
        <v>50</v>
      </c>
      <c r="E82" s="6" t="s">
        <v>50</v>
      </c>
      <c r="F82" s="6" t="s">
        <v>50</v>
      </c>
      <c r="G82" s="6" t="s">
        <v>50</v>
      </c>
      <c r="H82" s="6">
        <v>6</v>
      </c>
      <c r="I82" s="6" t="s">
        <v>50</v>
      </c>
      <c r="J82" s="6">
        <v>23.100000381469702</v>
      </c>
      <c r="K82" s="6">
        <v>3.2000000476837198</v>
      </c>
      <c r="L82" s="6">
        <v>10</v>
      </c>
      <c r="M82" s="6">
        <v>8.8200000762939403</v>
      </c>
      <c r="N82" s="14">
        <f t="shared" si="4"/>
        <v>-2.7723126962217064</v>
      </c>
      <c r="O82" s="6" t="str">
        <f t="shared" si="5"/>
        <v>Very Dry (VD)</v>
      </c>
      <c r="P82" s="9">
        <v>116.21201441537885</v>
      </c>
      <c r="Q82" s="10">
        <v>395</v>
      </c>
      <c r="R82" s="10">
        <v>675</v>
      </c>
    </row>
    <row r="83" spans="1:18" x14ac:dyDescent="0.3">
      <c r="A83" s="7">
        <v>29373</v>
      </c>
      <c r="B83" s="12">
        <v>29373</v>
      </c>
      <c r="C83" s="6">
        <v>0</v>
      </c>
      <c r="D83" s="6" t="s">
        <v>50</v>
      </c>
      <c r="E83" s="6" t="s">
        <v>50</v>
      </c>
      <c r="F83" s="6" t="s">
        <v>50</v>
      </c>
      <c r="G83" s="6" t="s">
        <v>50</v>
      </c>
      <c r="H83" s="6">
        <v>3</v>
      </c>
      <c r="I83" s="6" t="s">
        <v>50</v>
      </c>
      <c r="J83" s="6">
        <v>8.1999998092651403</v>
      </c>
      <c r="K83" s="6">
        <v>2.5</v>
      </c>
      <c r="L83" s="6">
        <v>1.5</v>
      </c>
      <c r="M83" s="6">
        <v>3.0399999618530282</v>
      </c>
      <c r="N83" s="14">
        <f t="shared" si="4"/>
        <v>-2.921522745032529</v>
      </c>
      <c r="O83" s="6" t="str">
        <f t="shared" si="5"/>
        <v>Very Dry (VD)</v>
      </c>
      <c r="P83" s="9">
        <v>116.21201441537885</v>
      </c>
      <c r="Q83" s="10">
        <v>395</v>
      </c>
      <c r="R83" s="10">
        <v>675</v>
      </c>
    </row>
    <row r="84" spans="1:18" x14ac:dyDescent="0.3">
      <c r="A84" s="7">
        <v>29403</v>
      </c>
      <c r="B84" s="12">
        <v>29403</v>
      </c>
      <c r="C84" s="6">
        <v>0</v>
      </c>
      <c r="D84" s="6" t="s">
        <v>50</v>
      </c>
      <c r="E84" s="6" t="s">
        <v>50</v>
      </c>
      <c r="F84" s="6" t="s">
        <v>50</v>
      </c>
      <c r="G84" s="6" t="s">
        <v>50</v>
      </c>
      <c r="H84" s="6">
        <v>0</v>
      </c>
      <c r="I84" s="6" t="s">
        <v>50</v>
      </c>
      <c r="J84" s="6">
        <v>0</v>
      </c>
      <c r="K84" s="6">
        <v>0</v>
      </c>
      <c r="L84" s="6">
        <v>0</v>
      </c>
      <c r="M84" s="6">
        <v>0</v>
      </c>
      <c r="N84" s="14">
        <f t="shared" si="4"/>
        <v>-3</v>
      </c>
      <c r="O84" s="6" t="str">
        <f t="shared" si="5"/>
        <v>Very Dry (VD)</v>
      </c>
      <c r="P84" s="9">
        <v>116.21201441537885</v>
      </c>
      <c r="Q84" s="10">
        <v>395</v>
      </c>
      <c r="R84" s="10">
        <v>675</v>
      </c>
    </row>
    <row r="85" spans="1:18" x14ac:dyDescent="0.3">
      <c r="A85" s="7">
        <v>29434</v>
      </c>
      <c r="B85" s="12">
        <v>29434</v>
      </c>
      <c r="C85" s="6">
        <v>0</v>
      </c>
      <c r="D85" s="6" t="s">
        <v>50</v>
      </c>
      <c r="E85" s="6" t="s">
        <v>50</v>
      </c>
      <c r="F85" s="6" t="s">
        <v>50</v>
      </c>
      <c r="G85" s="6" t="s">
        <v>50</v>
      </c>
      <c r="H85" s="6">
        <v>0</v>
      </c>
      <c r="I85" s="6" t="s">
        <v>50</v>
      </c>
      <c r="J85" s="6">
        <v>0</v>
      </c>
      <c r="K85" s="6">
        <v>0</v>
      </c>
      <c r="L85" s="6">
        <v>0</v>
      </c>
      <c r="M85" s="6">
        <v>0</v>
      </c>
      <c r="N85" s="14">
        <f t="shared" si="4"/>
        <v>-3</v>
      </c>
      <c r="O85" s="6" t="str">
        <f t="shared" si="5"/>
        <v>Very Dry (VD)</v>
      </c>
      <c r="P85" s="9">
        <v>116.21201441537885</v>
      </c>
      <c r="Q85" s="10">
        <v>395</v>
      </c>
      <c r="R85" s="10">
        <v>675</v>
      </c>
    </row>
    <row r="86" spans="1:18" x14ac:dyDescent="0.3">
      <c r="A86" s="7">
        <v>29465</v>
      </c>
      <c r="B86" s="12">
        <v>29465</v>
      </c>
      <c r="C86" s="6">
        <v>18.799999237060501</v>
      </c>
      <c r="D86" s="6" t="s">
        <v>50</v>
      </c>
      <c r="E86" s="6" t="s">
        <v>50</v>
      </c>
      <c r="F86" s="6" t="s">
        <v>50</v>
      </c>
      <c r="G86" s="6" t="s">
        <v>50</v>
      </c>
      <c r="H86" s="6">
        <v>41</v>
      </c>
      <c r="I86" s="6" t="s">
        <v>50</v>
      </c>
      <c r="J86" s="6">
        <v>65.699996948242202</v>
      </c>
      <c r="K86" s="6">
        <v>79</v>
      </c>
      <c r="L86" s="6">
        <v>75</v>
      </c>
      <c r="M86" s="6">
        <v>55.899999237060548</v>
      </c>
      <c r="N86" s="14">
        <f t="shared" si="4"/>
        <v>-1.5569478460999024</v>
      </c>
      <c r="O86" s="6" t="str">
        <f t="shared" si="5"/>
        <v>Dry (D)</v>
      </c>
      <c r="P86" s="9">
        <v>116.21201441537885</v>
      </c>
      <c r="Q86" s="10">
        <v>395</v>
      </c>
      <c r="R86" s="10">
        <v>675</v>
      </c>
    </row>
    <row r="87" spans="1:18" x14ac:dyDescent="0.3">
      <c r="A87" s="7">
        <v>29495</v>
      </c>
      <c r="B87" s="12">
        <v>29495</v>
      </c>
      <c r="C87" s="6">
        <v>69.800003051757798</v>
      </c>
      <c r="D87" s="6" t="s">
        <v>50</v>
      </c>
      <c r="E87" s="6" t="s">
        <v>50</v>
      </c>
      <c r="F87" s="6" t="s">
        <v>50</v>
      </c>
      <c r="G87" s="6" t="s">
        <v>50</v>
      </c>
      <c r="H87" s="6">
        <v>60.299999237060497</v>
      </c>
      <c r="I87" s="6" t="s">
        <v>50</v>
      </c>
      <c r="J87" s="6">
        <v>110.800003051758</v>
      </c>
      <c r="K87" s="6">
        <v>31.100000381469702</v>
      </c>
      <c r="L87" s="6">
        <v>65.5</v>
      </c>
      <c r="M87" s="6">
        <v>67.500001144409197</v>
      </c>
      <c r="N87" s="14">
        <f t="shared" si="4"/>
        <v>-1.2574951096757696</v>
      </c>
      <c r="O87" s="6" t="str">
        <f t="shared" si="5"/>
        <v>Dry (D)</v>
      </c>
      <c r="P87" s="9">
        <v>116.21201441537885</v>
      </c>
      <c r="Q87" s="10">
        <v>395</v>
      </c>
      <c r="R87" s="10">
        <v>675</v>
      </c>
    </row>
    <row r="88" spans="1:18" x14ac:dyDescent="0.3">
      <c r="A88" s="7">
        <v>29526</v>
      </c>
      <c r="B88" s="12">
        <v>29526</v>
      </c>
      <c r="C88" s="6">
        <v>154.69999694824199</v>
      </c>
      <c r="D88" s="6" t="s">
        <v>50</v>
      </c>
      <c r="E88" s="6" t="s">
        <v>50</v>
      </c>
      <c r="F88" s="6" t="s">
        <v>50</v>
      </c>
      <c r="G88" s="6" t="s">
        <v>50</v>
      </c>
      <c r="H88" s="6">
        <v>367</v>
      </c>
      <c r="I88" s="6" t="s">
        <v>50</v>
      </c>
      <c r="J88" s="6">
        <v>246.60000610351599</v>
      </c>
      <c r="K88" s="6">
        <v>183.39999389648401</v>
      </c>
      <c r="L88" s="6">
        <v>230.89999389648401</v>
      </c>
      <c r="M88" s="6">
        <v>236.51999816894516</v>
      </c>
      <c r="N88" s="14">
        <f t="shared" si="4"/>
        <v>0.86106490270844027</v>
      </c>
      <c r="O88" s="6" t="str">
        <f t="shared" si="5"/>
        <v>Rainy (R)</v>
      </c>
      <c r="P88" s="9">
        <v>116.21201441537885</v>
      </c>
      <c r="Q88" s="10">
        <v>395</v>
      </c>
      <c r="R88" s="10">
        <v>675</v>
      </c>
    </row>
    <row r="89" spans="1:18" x14ac:dyDescent="0.3">
      <c r="A89" s="7">
        <v>29556</v>
      </c>
      <c r="B89" s="12">
        <v>29556</v>
      </c>
      <c r="C89" s="6">
        <v>262.10000610351602</v>
      </c>
      <c r="D89" s="6" t="s">
        <v>50</v>
      </c>
      <c r="E89" s="6" t="s">
        <v>50</v>
      </c>
      <c r="F89" s="6" t="s">
        <v>50</v>
      </c>
      <c r="G89" s="6" t="s">
        <v>50</v>
      </c>
      <c r="H89" s="6">
        <v>498.79998779296898</v>
      </c>
      <c r="I89" s="6" t="s">
        <v>50</v>
      </c>
      <c r="J89" s="6">
        <v>252.89999389648401</v>
      </c>
      <c r="K89" s="6">
        <v>142.69999694824199</v>
      </c>
      <c r="L89" s="6">
        <v>395.39999389648398</v>
      </c>
      <c r="M89" s="6">
        <v>310.37999572753904</v>
      </c>
      <c r="N89" s="14">
        <f t="shared" si="4"/>
        <v>1.3896935907438759</v>
      </c>
      <c r="O89" s="6" t="str">
        <f t="shared" si="5"/>
        <v>Rainy (R)</v>
      </c>
      <c r="P89" s="9">
        <v>116.21201441537885</v>
      </c>
      <c r="Q89" s="10">
        <v>395</v>
      </c>
      <c r="R89" s="10">
        <v>675</v>
      </c>
    </row>
    <row r="90" spans="1:18" x14ac:dyDescent="0.3">
      <c r="A90" s="7">
        <v>29587</v>
      </c>
      <c r="B90" s="12">
        <v>29587</v>
      </c>
      <c r="C90" s="6">
        <v>125.59999847412099</v>
      </c>
      <c r="D90" s="6" t="s">
        <v>50</v>
      </c>
      <c r="E90" s="6" t="s">
        <v>50</v>
      </c>
      <c r="F90" s="6" t="s">
        <v>50</v>
      </c>
      <c r="G90" s="6" t="s">
        <v>50</v>
      </c>
      <c r="H90" s="6">
        <v>461.29998779296898</v>
      </c>
      <c r="I90" s="6" t="s">
        <v>50</v>
      </c>
      <c r="J90" s="6">
        <v>156.19999694824199</v>
      </c>
      <c r="K90" s="6">
        <v>194.10000610351599</v>
      </c>
      <c r="L90" s="6">
        <v>208.19999694824199</v>
      </c>
      <c r="M90" s="6">
        <v>229.07999725341796</v>
      </c>
      <c r="N90" s="14">
        <f t="shared" si="4"/>
        <v>0.80781553833041553</v>
      </c>
      <c r="O90" s="6" t="str">
        <f t="shared" si="5"/>
        <v>Rainy (R)</v>
      </c>
      <c r="P90" s="9">
        <v>116.21201441537885</v>
      </c>
      <c r="Q90" s="10">
        <v>395</v>
      </c>
      <c r="R90" s="10">
        <v>675</v>
      </c>
    </row>
    <row r="91" spans="1:18" x14ac:dyDescent="0.3">
      <c r="A91" s="7">
        <v>29618</v>
      </c>
      <c r="B91" s="12">
        <v>29618</v>
      </c>
      <c r="C91" s="6">
        <v>13.300000190734901</v>
      </c>
      <c r="D91" s="6" t="s">
        <v>50</v>
      </c>
      <c r="E91" s="6" t="s">
        <v>50</v>
      </c>
      <c r="F91" s="6" t="s">
        <v>50</v>
      </c>
      <c r="G91" s="6" t="s">
        <v>50</v>
      </c>
      <c r="H91" s="6">
        <v>95</v>
      </c>
      <c r="I91" s="6" t="s">
        <v>50</v>
      </c>
      <c r="J91" s="6">
        <v>62.5</v>
      </c>
      <c r="K91" s="6">
        <v>54</v>
      </c>
      <c r="L91" s="6">
        <v>25</v>
      </c>
      <c r="M91" s="6">
        <v>49.960000038146987</v>
      </c>
      <c r="N91" s="14">
        <f t="shared" si="4"/>
        <v>-1.7102882531687131</v>
      </c>
      <c r="O91" s="6" t="str">
        <f t="shared" si="5"/>
        <v>Dry (D)</v>
      </c>
      <c r="P91" s="9">
        <v>116.21201441537885</v>
      </c>
      <c r="Q91" s="10">
        <v>395</v>
      </c>
      <c r="R91" s="10">
        <v>675</v>
      </c>
    </row>
    <row r="92" spans="1:18" x14ac:dyDescent="0.3">
      <c r="A92" s="7">
        <v>29646</v>
      </c>
      <c r="B92" s="12">
        <v>29646</v>
      </c>
      <c r="C92" s="6">
        <v>315.79998779296898</v>
      </c>
      <c r="D92" s="6" t="s">
        <v>50</v>
      </c>
      <c r="E92" s="6" t="s">
        <v>50</v>
      </c>
      <c r="F92" s="6" t="s">
        <v>50</v>
      </c>
      <c r="G92" s="6" t="s">
        <v>50</v>
      </c>
      <c r="H92" s="6">
        <v>300</v>
      </c>
      <c r="I92" s="6" t="s">
        <v>50</v>
      </c>
      <c r="J92" s="6">
        <v>220.30000305175801</v>
      </c>
      <c r="K92" s="6">
        <v>290</v>
      </c>
      <c r="L92" s="6">
        <v>338.20001220703102</v>
      </c>
      <c r="M92" s="6">
        <v>292.86000061035162</v>
      </c>
      <c r="N92" s="14">
        <f t="shared" si="4"/>
        <v>1.2642999766181953</v>
      </c>
      <c r="O92" s="6" t="str">
        <f t="shared" si="5"/>
        <v>Rainy (R)</v>
      </c>
      <c r="P92" s="9">
        <v>116.21201441537885</v>
      </c>
      <c r="Q92" s="10">
        <v>395</v>
      </c>
      <c r="R92" s="10">
        <v>675</v>
      </c>
    </row>
    <row r="93" spans="1:18" x14ac:dyDescent="0.3">
      <c r="A93" s="7">
        <v>29677</v>
      </c>
      <c r="B93" s="12">
        <v>29677</v>
      </c>
      <c r="C93" s="6">
        <v>151.10000610351599</v>
      </c>
      <c r="D93" s="6" t="s">
        <v>50</v>
      </c>
      <c r="E93" s="6" t="s">
        <v>50</v>
      </c>
      <c r="F93" s="6" t="s">
        <v>50</v>
      </c>
      <c r="G93" s="6" t="s">
        <v>50</v>
      </c>
      <c r="H93" s="6">
        <v>123.199996948242</v>
      </c>
      <c r="I93" s="6" t="s">
        <v>50</v>
      </c>
      <c r="J93" s="6">
        <v>27.600000381469702</v>
      </c>
      <c r="K93" s="6">
        <v>61</v>
      </c>
      <c r="L93" s="6">
        <v>114.40000152587901</v>
      </c>
      <c r="M93" s="6">
        <v>95.460000991821346</v>
      </c>
      <c r="N93" s="14">
        <f t="shared" si="4"/>
        <v>-0.53571087794889716</v>
      </c>
      <c r="O93" s="6" t="str">
        <f t="shared" si="5"/>
        <v>Dry (D)</v>
      </c>
      <c r="P93" s="9">
        <v>116.21201441537885</v>
      </c>
      <c r="Q93" s="10">
        <v>395</v>
      </c>
      <c r="R93" s="10">
        <v>675</v>
      </c>
    </row>
    <row r="94" spans="1:18" x14ac:dyDescent="0.3">
      <c r="A94" s="7">
        <v>29707</v>
      </c>
      <c r="B94" s="12">
        <v>29707</v>
      </c>
      <c r="C94" s="6">
        <v>15</v>
      </c>
      <c r="D94" s="6" t="s">
        <v>50</v>
      </c>
      <c r="E94" s="6" t="s">
        <v>50</v>
      </c>
      <c r="F94" s="6" t="s">
        <v>50</v>
      </c>
      <c r="G94" s="6" t="s">
        <v>50</v>
      </c>
      <c r="H94" s="6">
        <v>33.200000762939503</v>
      </c>
      <c r="I94" s="6" t="s">
        <v>50</v>
      </c>
      <c r="J94" s="6">
        <v>18.299999237060501</v>
      </c>
      <c r="K94" s="6">
        <v>41.400001525878899</v>
      </c>
      <c r="L94" s="6">
        <v>0</v>
      </c>
      <c r="M94" s="6">
        <v>21.58000030517578</v>
      </c>
      <c r="N94" s="14">
        <f t="shared" si="4"/>
        <v>-2.4429147344083901</v>
      </c>
      <c r="O94" s="6" t="str">
        <f t="shared" si="5"/>
        <v>Very Dry (VD)</v>
      </c>
      <c r="P94" s="9">
        <v>116.21201441537885</v>
      </c>
      <c r="Q94" s="10">
        <v>395</v>
      </c>
      <c r="R94" s="10">
        <v>675</v>
      </c>
    </row>
    <row r="95" spans="1:18" x14ac:dyDescent="0.3">
      <c r="A95" s="7">
        <v>29738</v>
      </c>
      <c r="B95" s="12">
        <v>29738</v>
      </c>
      <c r="C95" s="6">
        <v>5</v>
      </c>
      <c r="D95" s="6" t="s">
        <v>50</v>
      </c>
      <c r="E95" s="6" t="s">
        <v>50</v>
      </c>
      <c r="F95" s="6" t="s">
        <v>50</v>
      </c>
      <c r="G95" s="6" t="s">
        <v>50</v>
      </c>
      <c r="H95" s="6">
        <v>104.09999847412099</v>
      </c>
      <c r="I95" s="6" t="s">
        <v>50</v>
      </c>
      <c r="J95" s="6">
        <v>37.200000762939503</v>
      </c>
      <c r="K95" s="6">
        <v>44</v>
      </c>
      <c r="L95" s="6">
        <v>40</v>
      </c>
      <c r="M95" s="6">
        <v>46.059999847412101</v>
      </c>
      <c r="N95" s="14">
        <f t="shared" si="4"/>
        <v>-1.8109663167154397</v>
      </c>
      <c r="O95" s="6" t="str">
        <f t="shared" si="5"/>
        <v>Dry (D)</v>
      </c>
      <c r="P95" s="9">
        <v>116.21201441537885</v>
      </c>
      <c r="Q95" s="10">
        <v>395</v>
      </c>
      <c r="R95" s="10">
        <v>675</v>
      </c>
    </row>
    <row r="96" spans="1:18" x14ac:dyDescent="0.3">
      <c r="A96" s="7">
        <v>29768</v>
      </c>
      <c r="B96" s="12">
        <v>29768</v>
      </c>
      <c r="C96" s="6">
        <v>6</v>
      </c>
      <c r="D96" s="6" t="s">
        <v>50</v>
      </c>
      <c r="E96" s="6" t="s">
        <v>50</v>
      </c>
      <c r="F96" s="6" t="s">
        <v>50</v>
      </c>
      <c r="G96" s="6" t="s">
        <v>50</v>
      </c>
      <c r="H96" s="6">
        <v>0</v>
      </c>
      <c r="I96" s="6" t="s">
        <v>50</v>
      </c>
      <c r="J96" s="6">
        <v>0</v>
      </c>
      <c r="K96" s="6">
        <v>0</v>
      </c>
      <c r="L96" s="6">
        <v>0</v>
      </c>
      <c r="M96" s="6">
        <v>1.2</v>
      </c>
      <c r="N96" s="14">
        <f t="shared" si="4"/>
        <v>-2.9690221358083302</v>
      </c>
      <c r="O96" s="6" t="str">
        <f t="shared" si="5"/>
        <v>Very Dry (VD)</v>
      </c>
      <c r="P96" s="9">
        <v>116.21201441537885</v>
      </c>
      <c r="Q96" s="10">
        <v>395</v>
      </c>
      <c r="R96" s="10">
        <v>675</v>
      </c>
    </row>
    <row r="97" spans="1:18" x14ac:dyDescent="0.3">
      <c r="A97" s="7">
        <v>29799</v>
      </c>
      <c r="B97" s="12">
        <v>29799</v>
      </c>
      <c r="C97" s="6">
        <v>0</v>
      </c>
      <c r="D97" s="6" t="s">
        <v>50</v>
      </c>
      <c r="E97" s="6" t="s">
        <v>50</v>
      </c>
      <c r="F97" s="6" t="s">
        <v>50</v>
      </c>
      <c r="G97" s="6" t="s">
        <v>50</v>
      </c>
      <c r="H97" s="6">
        <v>10</v>
      </c>
      <c r="I97" s="6" t="s">
        <v>50</v>
      </c>
      <c r="J97" s="6">
        <v>2.0999999046325701</v>
      </c>
      <c r="K97" s="6">
        <v>2.7000000476837198</v>
      </c>
      <c r="L97" s="6">
        <v>21.600000381469702</v>
      </c>
      <c r="M97" s="6">
        <v>7.2800000667571982</v>
      </c>
      <c r="N97" s="14">
        <f t="shared" si="4"/>
        <v>-2.812067622180539</v>
      </c>
      <c r="O97" s="6" t="str">
        <f t="shared" si="5"/>
        <v>Very Dry (VD)</v>
      </c>
      <c r="P97" s="9">
        <v>116.21201441537885</v>
      </c>
      <c r="Q97" s="10">
        <v>395</v>
      </c>
      <c r="R97" s="10">
        <v>675</v>
      </c>
    </row>
    <row r="98" spans="1:18" x14ac:dyDescent="0.3">
      <c r="A98" s="7">
        <v>29830</v>
      </c>
      <c r="B98" s="12">
        <v>29830</v>
      </c>
      <c r="C98" s="6">
        <v>0</v>
      </c>
      <c r="D98" s="6" t="s">
        <v>50</v>
      </c>
      <c r="E98" s="6" t="s">
        <v>50</v>
      </c>
      <c r="F98" s="6" t="s">
        <v>50</v>
      </c>
      <c r="G98" s="6" t="s">
        <v>50</v>
      </c>
      <c r="H98" s="6">
        <v>0</v>
      </c>
      <c r="I98" s="6" t="s">
        <v>50</v>
      </c>
      <c r="J98" s="6">
        <v>0</v>
      </c>
      <c r="K98" s="6">
        <v>0</v>
      </c>
      <c r="L98" s="6">
        <v>14</v>
      </c>
      <c r="M98" s="6">
        <v>2.8</v>
      </c>
      <c r="N98" s="14">
        <f t="shared" si="4"/>
        <v>-2.9277183168861036</v>
      </c>
      <c r="O98" s="6" t="str">
        <f t="shared" si="5"/>
        <v>Very Dry (VD)</v>
      </c>
      <c r="P98" s="9">
        <v>116.21201441537885</v>
      </c>
      <c r="Q98" s="10">
        <v>395</v>
      </c>
      <c r="R98" s="10">
        <v>675</v>
      </c>
    </row>
    <row r="99" spans="1:18" x14ac:dyDescent="0.3">
      <c r="A99" s="7">
        <v>29860</v>
      </c>
      <c r="B99" s="12">
        <v>29860</v>
      </c>
      <c r="C99" s="6">
        <v>175.89999389648401</v>
      </c>
      <c r="D99" s="6" t="s">
        <v>50</v>
      </c>
      <c r="E99" s="6" t="s">
        <v>50</v>
      </c>
      <c r="F99" s="6" t="s">
        <v>50</v>
      </c>
      <c r="G99" s="6" t="s">
        <v>50</v>
      </c>
      <c r="H99" s="6">
        <v>400.89999389648398</v>
      </c>
      <c r="I99" s="6" t="s">
        <v>50</v>
      </c>
      <c r="J99" s="6">
        <v>268.89999389648398</v>
      </c>
      <c r="K99" s="6">
        <v>333.89999389648398</v>
      </c>
      <c r="L99" s="6">
        <v>262.60000610351602</v>
      </c>
      <c r="M99" s="6">
        <v>288.43999633789042</v>
      </c>
      <c r="N99" s="14">
        <f t="shared" si="4"/>
        <v>1.2326652469012251</v>
      </c>
      <c r="O99" s="6" t="str">
        <f t="shared" si="5"/>
        <v>Rainy (R)</v>
      </c>
      <c r="P99" s="9">
        <v>116.21201441537885</v>
      </c>
      <c r="Q99" s="10">
        <v>395</v>
      </c>
      <c r="R99" s="10">
        <v>675</v>
      </c>
    </row>
    <row r="100" spans="1:18" x14ac:dyDescent="0.3">
      <c r="A100" s="7">
        <v>29891</v>
      </c>
      <c r="B100" s="12">
        <v>29891</v>
      </c>
      <c r="C100" s="6">
        <v>270.89999389648398</v>
      </c>
      <c r="D100" s="6" t="s">
        <v>50</v>
      </c>
      <c r="E100" s="6" t="s">
        <v>50</v>
      </c>
      <c r="F100" s="6" t="s">
        <v>50</v>
      </c>
      <c r="G100" s="6" t="s">
        <v>50</v>
      </c>
      <c r="H100" s="6">
        <v>298.29998779296898</v>
      </c>
      <c r="I100" s="6" t="s">
        <v>50</v>
      </c>
      <c r="J100" s="6">
        <v>282</v>
      </c>
      <c r="K100" s="6">
        <v>292</v>
      </c>
      <c r="L100" s="6">
        <v>273.20001220703102</v>
      </c>
      <c r="M100" s="6">
        <v>283.27999877929676</v>
      </c>
      <c r="N100" s="14">
        <f t="shared" si="4"/>
        <v>1.1957342581410173</v>
      </c>
      <c r="O100" s="6" t="str">
        <f t="shared" si="5"/>
        <v>Rainy (R)</v>
      </c>
      <c r="P100" s="9">
        <v>116.21201441537885</v>
      </c>
      <c r="Q100" s="10">
        <v>395</v>
      </c>
      <c r="R100" s="10">
        <v>675</v>
      </c>
    </row>
    <row r="101" spans="1:18" x14ac:dyDescent="0.3">
      <c r="A101" s="7">
        <v>29921</v>
      </c>
      <c r="B101" s="12">
        <v>29921</v>
      </c>
      <c r="C101" s="6">
        <v>48.5</v>
      </c>
      <c r="D101" s="6" t="s">
        <v>50</v>
      </c>
      <c r="E101" s="6" t="s">
        <v>50</v>
      </c>
      <c r="F101" s="6" t="s">
        <v>50</v>
      </c>
      <c r="G101" s="6" t="s">
        <v>50</v>
      </c>
      <c r="H101" s="6">
        <v>273.5</v>
      </c>
      <c r="I101" s="6" t="s">
        <v>50</v>
      </c>
      <c r="J101" s="6">
        <v>134.80000305175801</v>
      </c>
      <c r="K101" s="6">
        <v>230.89999389648401</v>
      </c>
      <c r="L101" s="6">
        <v>286.89999389648398</v>
      </c>
      <c r="M101" s="6">
        <v>194.91999816894523</v>
      </c>
      <c r="N101" s="14">
        <f t="shared" si="4"/>
        <v>0.5633265578780271</v>
      </c>
      <c r="O101" s="6" t="str">
        <f t="shared" si="5"/>
        <v>Rainy (R)</v>
      </c>
      <c r="P101" s="9">
        <v>116.21201441537885</v>
      </c>
      <c r="Q101" s="10">
        <v>395</v>
      </c>
      <c r="R101" s="10">
        <v>675</v>
      </c>
    </row>
    <row r="102" spans="1:18" x14ac:dyDescent="0.3">
      <c r="A102" s="7">
        <v>29952</v>
      </c>
      <c r="B102" s="12">
        <v>29952</v>
      </c>
      <c r="C102" s="6">
        <v>259.70001220703102</v>
      </c>
      <c r="D102" s="6" t="s">
        <v>50</v>
      </c>
      <c r="E102" s="6" t="s">
        <v>50</v>
      </c>
      <c r="F102" s="6">
        <v>378.29998779296898</v>
      </c>
      <c r="G102" s="6">
        <v>360.5</v>
      </c>
      <c r="H102" s="6">
        <v>513</v>
      </c>
      <c r="I102" s="6">
        <v>403.39999389648398</v>
      </c>
      <c r="J102" s="6">
        <v>368.89999389648398</v>
      </c>
      <c r="K102" s="6">
        <v>616.79998779296898</v>
      </c>
      <c r="L102" s="6">
        <v>470.70001220703102</v>
      </c>
      <c r="M102" s="6">
        <v>421.41249847412098</v>
      </c>
      <c r="N102" s="14">
        <f t="shared" si="4"/>
        <v>2.1843722828146848</v>
      </c>
      <c r="O102" s="6" t="str">
        <f t="shared" si="5"/>
        <v>Very Rainy (VR)</v>
      </c>
      <c r="P102" s="9">
        <v>116.21201441537885</v>
      </c>
      <c r="Q102" s="10">
        <v>395</v>
      </c>
      <c r="R102" s="10">
        <v>675</v>
      </c>
    </row>
    <row r="103" spans="1:18" x14ac:dyDescent="0.3">
      <c r="A103" s="7">
        <v>29983</v>
      </c>
      <c r="B103" s="12">
        <v>29983</v>
      </c>
      <c r="C103" s="6">
        <v>41.700000762939503</v>
      </c>
      <c r="D103" s="6" t="s">
        <v>50</v>
      </c>
      <c r="E103" s="6" t="s">
        <v>50</v>
      </c>
      <c r="F103" s="6">
        <v>120.800003051758</v>
      </c>
      <c r="G103" s="6">
        <v>96.599998474121094</v>
      </c>
      <c r="H103" s="6">
        <v>218.69999694824199</v>
      </c>
      <c r="I103" s="6">
        <v>78.900001525878906</v>
      </c>
      <c r="J103" s="6">
        <v>100.59999847412099</v>
      </c>
      <c r="K103" s="6">
        <v>67.599998474121094</v>
      </c>
      <c r="L103" s="6">
        <v>24.700000762939499</v>
      </c>
      <c r="M103" s="6">
        <v>93.699999809265123</v>
      </c>
      <c r="N103" s="14">
        <f t="shared" si="4"/>
        <v>-0.58114510929090157</v>
      </c>
      <c r="O103" s="6" t="str">
        <f t="shared" si="5"/>
        <v>Dry (D)</v>
      </c>
      <c r="P103" s="9">
        <v>116.21201441537885</v>
      </c>
      <c r="Q103" s="10">
        <v>395</v>
      </c>
      <c r="R103" s="10">
        <v>675</v>
      </c>
    </row>
    <row r="104" spans="1:18" x14ac:dyDescent="0.3">
      <c r="A104" s="7">
        <v>30011</v>
      </c>
      <c r="B104" s="12">
        <v>30011</v>
      </c>
      <c r="C104" s="6">
        <v>119.09999847412099</v>
      </c>
      <c r="D104" s="6" t="s">
        <v>50</v>
      </c>
      <c r="E104" s="6" t="s">
        <v>50</v>
      </c>
      <c r="F104" s="6">
        <v>202.30000305175801</v>
      </c>
      <c r="G104" s="6">
        <v>238.60000610351599</v>
      </c>
      <c r="H104" s="6">
        <v>242</v>
      </c>
      <c r="I104" s="6">
        <v>210.89999389648401</v>
      </c>
      <c r="J104" s="6">
        <v>288.29998779296898</v>
      </c>
      <c r="K104" s="6">
        <v>243.39999389648401</v>
      </c>
      <c r="L104" s="6">
        <v>358.89999389648398</v>
      </c>
      <c r="M104" s="6">
        <v>237.93749713897699</v>
      </c>
      <c r="N104" s="14">
        <f t="shared" si="4"/>
        <v>0.87121018629344238</v>
      </c>
      <c r="O104" s="6" t="str">
        <f t="shared" si="5"/>
        <v>Rainy (R)</v>
      </c>
      <c r="P104" s="9">
        <v>116.21201441537885</v>
      </c>
      <c r="Q104" s="10">
        <v>395</v>
      </c>
      <c r="R104" s="10">
        <v>675</v>
      </c>
    </row>
    <row r="105" spans="1:18" x14ac:dyDescent="0.3">
      <c r="A105" s="7">
        <v>30042</v>
      </c>
      <c r="B105" s="12">
        <v>30042</v>
      </c>
      <c r="C105" s="6">
        <v>59</v>
      </c>
      <c r="D105" s="6" t="s">
        <v>50</v>
      </c>
      <c r="E105" s="6" t="s">
        <v>50</v>
      </c>
      <c r="F105" s="6">
        <v>38.5</v>
      </c>
      <c r="G105" s="6">
        <v>50.200000762939503</v>
      </c>
      <c r="H105" s="6">
        <v>62</v>
      </c>
      <c r="I105" s="6">
        <v>90.699996948242202</v>
      </c>
      <c r="J105" s="6">
        <v>25.100000381469702</v>
      </c>
      <c r="K105" s="6">
        <v>59</v>
      </c>
      <c r="L105" s="6">
        <v>56.200000762939503</v>
      </c>
      <c r="M105" s="6">
        <v>55.087499856948867</v>
      </c>
      <c r="N105" s="14">
        <f t="shared" si="4"/>
        <v>-1.5779224256439988</v>
      </c>
      <c r="O105" s="6" t="str">
        <f t="shared" si="5"/>
        <v>Dry (D)</v>
      </c>
      <c r="P105" s="9">
        <v>116.21201441537885</v>
      </c>
      <c r="Q105" s="10">
        <v>395</v>
      </c>
      <c r="R105" s="10">
        <v>675</v>
      </c>
    </row>
    <row r="106" spans="1:18" x14ac:dyDescent="0.3">
      <c r="A106" s="7">
        <v>30072</v>
      </c>
      <c r="B106" s="12">
        <v>30072</v>
      </c>
      <c r="C106" s="6">
        <v>16.299999237060501</v>
      </c>
      <c r="D106" s="6" t="s">
        <v>50</v>
      </c>
      <c r="E106" s="6" t="s">
        <v>50</v>
      </c>
      <c r="F106" s="6">
        <v>40</v>
      </c>
      <c r="G106" s="6">
        <v>22.799999237060501</v>
      </c>
      <c r="H106" s="6">
        <v>13</v>
      </c>
      <c r="I106" s="6">
        <v>34</v>
      </c>
      <c r="J106" s="6">
        <v>15.8999996185303</v>
      </c>
      <c r="K106" s="6">
        <v>31.299999237060501</v>
      </c>
      <c r="L106" s="6">
        <v>60</v>
      </c>
      <c r="M106" s="6">
        <v>29.162499666213975</v>
      </c>
      <c r="N106" s="14">
        <f t="shared" si="4"/>
        <v>-2.2471733715420021</v>
      </c>
      <c r="O106" s="6" t="str">
        <f t="shared" si="5"/>
        <v>Very Dry (VD)</v>
      </c>
      <c r="P106" s="9">
        <v>116.21201441537885</v>
      </c>
      <c r="Q106" s="10">
        <v>395</v>
      </c>
      <c r="R106" s="10">
        <v>675</v>
      </c>
    </row>
    <row r="107" spans="1:18" x14ac:dyDescent="0.3">
      <c r="A107" s="7">
        <v>30103</v>
      </c>
      <c r="B107" s="12">
        <v>30103</v>
      </c>
      <c r="C107" s="6">
        <v>0</v>
      </c>
      <c r="D107" s="6" t="s">
        <v>50</v>
      </c>
      <c r="E107" s="6" t="s">
        <v>50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14">
        <f t="shared" si="4"/>
        <v>-3</v>
      </c>
      <c r="O107" s="6" t="str">
        <f t="shared" si="5"/>
        <v>Very Dry (VD)</v>
      </c>
      <c r="P107" s="9">
        <v>116.21201441537885</v>
      </c>
      <c r="Q107" s="10">
        <v>395</v>
      </c>
      <c r="R107" s="10">
        <v>675</v>
      </c>
    </row>
    <row r="108" spans="1:18" x14ac:dyDescent="0.3">
      <c r="A108" s="7">
        <v>30133</v>
      </c>
      <c r="B108" s="12">
        <v>30133</v>
      </c>
      <c r="C108" s="6">
        <v>0</v>
      </c>
      <c r="D108" s="6" t="s">
        <v>50</v>
      </c>
      <c r="E108" s="6" t="s">
        <v>50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14">
        <f t="shared" si="4"/>
        <v>-3</v>
      </c>
      <c r="O108" s="6" t="str">
        <f t="shared" si="5"/>
        <v>Very Dry (VD)</v>
      </c>
      <c r="P108" s="9">
        <v>116.21201441537885</v>
      </c>
      <c r="Q108" s="10">
        <v>395</v>
      </c>
      <c r="R108" s="10">
        <v>675</v>
      </c>
    </row>
    <row r="109" spans="1:18" x14ac:dyDescent="0.3">
      <c r="A109" s="7">
        <v>30164</v>
      </c>
      <c r="B109" s="12">
        <v>30164</v>
      </c>
      <c r="C109" s="6">
        <v>0</v>
      </c>
      <c r="D109" s="6" t="s">
        <v>50</v>
      </c>
      <c r="E109" s="6" t="s">
        <v>50</v>
      </c>
      <c r="F109" s="6">
        <v>29.700000762939499</v>
      </c>
      <c r="G109" s="6">
        <v>0</v>
      </c>
      <c r="H109" s="6">
        <v>24</v>
      </c>
      <c r="I109" s="6">
        <v>45.299999237060497</v>
      </c>
      <c r="J109" s="6">
        <v>2.9000000953674299</v>
      </c>
      <c r="K109" s="6">
        <v>53.599998474121101</v>
      </c>
      <c r="L109" s="6">
        <v>12.3999996185303</v>
      </c>
      <c r="M109" s="6">
        <v>20.987499773502353</v>
      </c>
      <c r="N109" s="14">
        <f t="shared" si="4"/>
        <v>-2.4582100685781163</v>
      </c>
      <c r="O109" s="6" t="str">
        <f t="shared" si="5"/>
        <v>Very Dry (VD)</v>
      </c>
      <c r="P109" s="9">
        <v>116.21201441537885</v>
      </c>
      <c r="Q109" s="10">
        <v>395</v>
      </c>
      <c r="R109" s="10">
        <v>675</v>
      </c>
    </row>
    <row r="110" spans="1:18" x14ac:dyDescent="0.3">
      <c r="A110" s="7">
        <v>30195</v>
      </c>
      <c r="B110" s="12">
        <v>30195</v>
      </c>
      <c r="C110" s="6">
        <v>19.399999618530298</v>
      </c>
      <c r="D110" s="6" t="s">
        <v>50</v>
      </c>
      <c r="E110" s="6" t="s">
        <v>50</v>
      </c>
      <c r="F110" s="6">
        <v>83.800003051757798</v>
      </c>
      <c r="G110" s="6">
        <v>82.699996948242202</v>
      </c>
      <c r="H110" s="6">
        <v>8</v>
      </c>
      <c r="I110" s="6">
        <v>15.6000003814697</v>
      </c>
      <c r="J110" s="6">
        <v>14.800000190734901</v>
      </c>
      <c r="K110" s="6">
        <v>46.599998474121101</v>
      </c>
      <c r="L110" s="6">
        <v>0.20000000298023199</v>
      </c>
      <c r="M110" s="6">
        <v>33.887499833479531</v>
      </c>
      <c r="N110" s="14">
        <f t="shared" si="4"/>
        <v>-2.1251980269693598</v>
      </c>
      <c r="O110" s="6" t="str">
        <f t="shared" si="5"/>
        <v>Very Dry (VD)</v>
      </c>
      <c r="P110" s="9">
        <v>116.21201441537885</v>
      </c>
      <c r="Q110" s="10">
        <v>395</v>
      </c>
      <c r="R110" s="10">
        <v>675</v>
      </c>
    </row>
    <row r="111" spans="1:18" x14ac:dyDescent="0.3">
      <c r="A111" s="7">
        <v>30225</v>
      </c>
      <c r="B111" s="12">
        <v>30225</v>
      </c>
      <c r="C111" s="6">
        <v>42.700000762939503</v>
      </c>
      <c r="D111" s="6" t="s">
        <v>50</v>
      </c>
      <c r="E111" s="6" t="s">
        <v>50</v>
      </c>
      <c r="F111" s="6">
        <v>12.3999996185303</v>
      </c>
      <c r="G111" s="6">
        <v>59.400001525878899</v>
      </c>
      <c r="H111" s="6">
        <v>102</v>
      </c>
      <c r="I111" s="6">
        <v>44.299999237060497</v>
      </c>
      <c r="J111" s="6">
        <v>73.400001525878906</v>
      </c>
      <c r="K111" s="6">
        <v>31.299999237060501</v>
      </c>
      <c r="L111" s="6">
        <v>78.5</v>
      </c>
      <c r="M111" s="6">
        <v>55.500000238418572</v>
      </c>
      <c r="N111" s="14">
        <f t="shared" si="4"/>
        <v>-1.567273774980515</v>
      </c>
      <c r="O111" s="6" t="str">
        <f t="shared" si="5"/>
        <v>Dry (D)</v>
      </c>
      <c r="P111" s="9">
        <v>116.21201441537885</v>
      </c>
      <c r="Q111" s="10">
        <v>395</v>
      </c>
      <c r="R111" s="10">
        <v>675</v>
      </c>
    </row>
    <row r="112" spans="1:18" x14ac:dyDescent="0.3">
      <c r="A112" s="7">
        <v>30256</v>
      </c>
      <c r="B112" s="12">
        <v>30256</v>
      </c>
      <c r="C112" s="6">
        <v>118.5</v>
      </c>
      <c r="D112" s="6" t="s">
        <v>50</v>
      </c>
      <c r="E112" s="6" t="s">
        <v>50</v>
      </c>
      <c r="F112" s="6">
        <v>46.700000762939503</v>
      </c>
      <c r="G112" s="6">
        <v>51.299999237060497</v>
      </c>
      <c r="H112" s="6">
        <v>162.89999389648401</v>
      </c>
      <c r="I112" s="6">
        <v>29.799999237060501</v>
      </c>
      <c r="J112" s="6">
        <v>194.39999389648401</v>
      </c>
      <c r="K112" s="6">
        <v>94.599998474121094</v>
      </c>
      <c r="L112" s="6">
        <v>75.599998474121094</v>
      </c>
      <c r="M112" s="6">
        <v>96.724997997283836</v>
      </c>
      <c r="N112" s="14">
        <f t="shared" si="4"/>
        <v>-0.50305512341715863</v>
      </c>
      <c r="O112" s="6" t="str">
        <f t="shared" si="5"/>
        <v>Dry (D)</v>
      </c>
      <c r="P112" s="9">
        <v>116.21201441537885</v>
      </c>
      <c r="Q112" s="10">
        <v>395</v>
      </c>
      <c r="R112" s="10">
        <v>675</v>
      </c>
    </row>
    <row r="113" spans="1:18" x14ac:dyDescent="0.3">
      <c r="A113" s="7">
        <v>30286</v>
      </c>
      <c r="B113" s="12">
        <v>30286</v>
      </c>
      <c r="C113" s="6">
        <v>127.5</v>
      </c>
      <c r="D113" s="6" t="s">
        <v>50</v>
      </c>
      <c r="E113" s="6" t="s">
        <v>50</v>
      </c>
      <c r="F113" s="6">
        <v>126.59999847412099</v>
      </c>
      <c r="G113" s="6">
        <v>118.800003051758</v>
      </c>
      <c r="H113" s="6">
        <v>212</v>
      </c>
      <c r="I113" s="6">
        <v>178</v>
      </c>
      <c r="J113" s="6">
        <v>184.30000305175801</v>
      </c>
      <c r="K113" s="6">
        <v>304.29998779296898</v>
      </c>
      <c r="L113" s="6">
        <v>155.60000610351599</v>
      </c>
      <c r="M113" s="6">
        <v>175.88749980926525</v>
      </c>
      <c r="N113" s="14">
        <f t="shared" si="4"/>
        <v>0.42710769827228978</v>
      </c>
      <c r="O113" s="6" t="str">
        <f t="shared" si="5"/>
        <v>Rainy (R)</v>
      </c>
      <c r="P113" s="9">
        <v>116.21201441537885</v>
      </c>
      <c r="Q113" s="10">
        <v>395</v>
      </c>
      <c r="R113" s="10">
        <v>675</v>
      </c>
    </row>
    <row r="114" spans="1:18" x14ac:dyDescent="0.3">
      <c r="A114" s="7">
        <v>30317</v>
      </c>
      <c r="B114" s="12">
        <v>30317</v>
      </c>
      <c r="C114" s="6">
        <v>293.89999389648398</v>
      </c>
      <c r="D114" s="6" t="s">
        <v>50</v>
      </c>
      <c r="E114" s="6" t="s">
        <v>50</v>
      </c>
      <c r="F114" s="6">
        <v>275.89999389648398</v>
      </c>
      <c r="G114" s="6">
        <v>306.10000610351602</v>
      </c>
      <c r="H114" s="6">
        <v>431</v>
      </c>
      <c r="I114" s="6">
        <v>318.29998779296898</v>
      </c>
      <c r="J114" s="6">
        <v>396.39999389648398</v>
      </c>
      <c r="K114" s="6">
        <v>346.5</v>
      </c>
      <c r="L114" s="6">
        <v>499.20001220703102</v>
      </c>
      <c r="M114" s="6">
        <v>358.41249847412098</v>
      </c>
      <c r="N114" s="14">
        <f t="shared" si="4"/>
        <v>1.7334704625186257</v>
      </c>
      <c r="O114" s="6" t="str">
        <f t="shared" si="5"/>
        <v>Rainy (R)</v>
      </c>
      <c r="P114" s="9">
        <v>116.21201441537885</v>
      </c>
      <c r="Q114" s="10">
        <v>395</v>
      </c>
      <c r="R114" s="10">
        <v>675</v>
      </c>
    </row>
    <row r="115" spans="1:18" x14ac:dyDescent="0.3">
      <c r="A115" s="7">
        <v>30348</v>
      </c>
      <c r="B115" s="12">
        <v>30348</v>
      </c>
      <c r="C115" s="6">
        <v>186.60000610351599</v>
      </c>
      <c r="D115" s="6" t="s">
        <v>50</v>
      </c>
      <c r="E115" s="6" t="s">
        <v>50</v>
      </c>
      <c r="F115" s="6">
        <v>204.69999694824199</v>
      </c>
      <c r="G115" s="6">
        <v>191.19999694824199</v>
      </c>
      <c r="H115" s="6">
        <v>386</v>
      </c>
      <c r="I115" s="6">
        <v>161</v>
      </c>
      <c r="J115" s="6">
        <v>142</v>
      </c>
      <c r="K115" s="6">
        <v>297.79998779296898</v>
      </c>
      <c r="L115" s="6">
        <v>289.20001220703102</v>
      </c>
      <c r="M115" s="6">
        <v>232.3125</v>
      </c>
      <c r="N115" s="14">
        <f t="shared" si="4"/>
        <v>0.83095111567241298</v>
      </c>
      <c r="O115" s="6" t="str">
        <f t="shared" si="5"/>
        <v>Rainy (R)</v>
      </c>
      <c r="P115" s="9">
        <v>116.21201441537885</v>
      </c>
      <c r="Q115" s="10">
        <v>395</v>
      </c>
      <c r="R115" s="10">
        <v>675</v>
      </c>
    </row>
    <row r="116" spans="1:18" x14ac:dyDescent="0.3">
      <c r="A116" s="7">
        <v>30376</v>
      </c>
      <c r="B116" s="12">
        <v>30376</v>
      </c>
      <c r="C116" s="6">
        <v>207.89999389648401</v>
      </c>
      <c r="D116" s="6" t="s">
        <v>50</v>
      </c>
      <c r="E116" s="6" t="s">
        <v>50</v>
      </c>
      <c r="F116" s="6">
        <v>259.5</v>
      </c>
      <c r="G116" s="6">
        <v>255</v>
      </c>
      <c r="H116" s="6">
        <v>375</v>
      </c>
      <c r="I116" s="6">
        <v>231.19999694824199</v>
      </c>
      <c r="J116" s="6">
        <v>260.79998779296898</v>
      </c>
      <c r="K116" s="6">
        <v>254.19999694824199</v>
      </c>
      <c r="L116" s="6">
        <v>221.89999389648401</v>
      </c>
      <c r="M116" s="6">
        <v>258.18749618530262</v>
      </c>
      <c r="N116" s="14">
        <f t="shared" si="4"/>
        <v>1.0161429074201358</v>
      </c>
      <c r="O116" s="6" t="str">
        <f t="shared" si="5"/>
        <v>Rainy (R)</v>
      </c>
      <c r="P116" s="9">
        <v>116.21201441537885</v>
      </c>
      <c r="Q116" s="10">
        <v>395</v>
      </c>
      <c r="R116" s="10">
        <v>675</v>
      </c>
    </row>
    <row r="117" spans="1:18" x14ac:dyDescent="0.3">
      <c r="A117" s="7">
        <v>30407</v>
      </c>
      <c r="B117" s="12">
        <v>30407</v>
      </c>
      <c r="C117" s="6">
        <v>20.200000762939499</v>
      </c>
      <c r="D117" s="6" t="s">
        <v>50</v>
      </c>
      <c r="E117" s="6" t="s">
        <v>50</v>
      </c>
      <c r="F117" s="6">
        <v>94.599998474121094</v>
      </c>
      <c r="G117" s="6">
        <v>63.700000762939503</v>
      </c>
      <c r="H117" s="6">
        <v>102</v>
      </c>
      <c r="I117" s="6">
        <v>80.900001525878906</v>
      </c>
      <c r="J117" s="6">
        <v>148.10000610351599</v>
      </c>
      <c r="K117" s="6">
        <v>109.59999847412099</v>
      </c>
      <c r="L117" s="6">
        <v>51.799999237060497</v>
      </c>
      <c r="M117" s="6">
        <v>83.862500667572064</v>
      </c>
      <c r="N117" s="14">
        <f t="shared" si="4"/>
        <v>-0.83509903628843296</v>
      </c>
      <c r="O117" s="6" t="str">
        <f t="shared" si="5"/>
        <v>Dry (D)</v>
      </c>
      <c r="P117" s="9">
        <v>116.21201441537885</v>
      </c>
      <c r="Q117" s="10">
        <v>395</v>
      </c>
      <c r="R117" s="10">
        <v>675</v>
      </c>
    </row>
    <row r="118" spans="1:18" x14ac:dyDescent="0.3">
      <c r="A118" s="7">
        <v>30437</v>
      </c>
      <c r="B118" s="12">
        <v>30437</v>
      </c>
      <c r="C118" s="6">
        <v>0</v>
      </c>
      <c r="D118" s="6" t="s">
        <v>50</v>
      </c>
      <c r="E118" s="6" t="s">
        <v>50</v>
      </c>
      <c r="F118" s="6">
        <v>6.8000001907348597</v>
      </c>
      <c r="G118" s="6">
        <v>0</v>
      </c>
      <c r="H118" s="6">
        <v>0</v>
      </c>
      <c r="I118" s="6">
        <v>44.400001525878899</v>
      </c>
      <c r="J118" s="6">
        <v>20.799999237060501</v>
      </c>
      <c r="K118" s="6">
        <v>17</v>
      </c>
      <c r="L118" s="6">
        <v>35</v>
      </c>
      <c r="M118" s="6">
        <v>15.500000119209282</v>
      </c>
      <c r="N118" s="14">
        <f t="shared" si="4"/>
        <v>-2.5998692511135553</v>
      </c>
      <c r="O118" s="6" t="str">
        <f t="shared" si="5"/>
        <v>Very Dry (VD)</v>
      </c>
      <c r="P118" s="9">
        <v>116.21201441537885</v>
      </c>
      <c r="Q118" s="10">
        <v>395</v>
      </c>
      <c r="R118" s="10">
        <v>675</v>
      </c>
    </row>
    <row r="119" spans="1:18" x14ac:dyDescent="0.3">
      <c r="A119" s="7">
        <v>30468</v>
      </c>
      <c r="B119" s="12">
        <v>30468</v>
      </c>
      <c r="C119" s="6">
        <v>0</v>
      </c>
      <c r="D119" s="6" t="s">
        <v>50</v>
      </c>
      <c r="E119" s="6" t="s">
        <v>50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0.20000000298023199</v>
      </c>
      <c r="L119" s="6">
        <v>0</v>
      </c>
      <c r="M119" s="6">
        <v>2.5000000372528999E-2</v>
      </c>
      <c r="N119" s="14">
        <f t="shared" si="4"/>
        <v>-2.9993546278197236</v>
      </c>
      <c r="O119" s="6" t="str">
        <f t="shared" si="5"/>
        <v>Very Dry (VD)</v>
      </c>
      <c r="P119" s="9">
        <v>116.21201441537885</v>
      </c>
      <c r="Q119" s="10">
        <v>395</v>
      </c>
      <c r="R119" s="10">
        <v>675</v>
      </c>
    </row>
    <row r="120" spans="1:18" x14ac:dyDescent="0.3">
      <c r="A120" s="7">
        <v>30498</v>
      </c>
      <c r="B120" s="12">
        <v>30498</v>
      </c>
      <c r="C120" s="6">
        <v>0</v>
      </c>
      <c r="D120" s="6" t="s">
        <v>50</v>
      </c>
      <c r="E120" s="6" t="s">
        <v>50</v>
      </c>
      <c r="F120" s="6">
        <v>0</v>
      </c>
      <c r="G120" s="6">
        <v>0</v>
      </c>
      <c r="H120" s="6">
        <v>0</v>
      </c>
      <c r="I120" s="6">
        <v>1.20000004768372</v>
      </c>
      <c r="J120" s="6">
        <v>0</v>
      </c>
      <c r="K120" s="6">
        <v>1</v>
      </c>
      <c r="L120" s="6">
        <v>0</v>
      </c>
      <c r="M120" s="6">
        <v>0.27500000596046503</v>
      </c>
      <c r="N120" s="14">
        <f t="shared" si="4"/>
        <v>-2.9929009059688738</v>
      </c>
      <c r="O120" s="6" t="str">
        <f t="shared" si="5"/>
        <v>Very Dry (VD)</v>
      </c>
      <c r="P120" s="9">
        <v>116.21201441537885</v>
      </c>
      <c r="Q120" s="10">
        <v>395</v>
      </c>
      <c r="R120" s="10">
        <v>675</v>
      </c>
    </row>
    <row r="121" spans="1:18" x14ac:dyDescent="0.3">
      <c r="A121" s="7">
        <v>30529</v>
      </c>
      <c r="B121" s="12">
        <v>30529</v>
      </c>
      <c r="C121" s="6">
        <v>0</v>
      </c>
      <c r="D121" s="6" t="s">
        <v>50</v>
      </c>
      <c r="E121" s="6" t="s">
        <v>50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14">
        <f t="shared" si="4"/>
        <v>-3</v>
      </c>
      <c r="O121" s="6" t="str">
        <f t="shared" si="5"/>
        <v>Very Dry (VD)</v>
      </c>
      <c r="P121" s="9">
        <v>116.21201441537885</v>
      </c>
      <c r="Q121" s="10">
        <v>395</v>
      </c>
      <c r="R121" s="10">
        <v>675</v>
      </c>
    </row>
    <row r="122" spans="1:18" x14ac:dyDescent="0.3">
      <c r="A122" s="7">
        <v>30560</v>
      </c>
      <c r="B122" s="12">
        <v>30560</v>
      </c>
      <c r="C122" s="6">
        <v>0.10000000149011599</v>
      </c>
      <c r="D122" s="6" t="s">
        <v>50</v>
      </c>
      <c r="E122" s="6" t="s">
        <v>50</v>
      </c>
      <c r="F122" s="6">
        <v>7.3000001907348597</v>
      </c>
      <c r="G122" s="6">
        <v>0.20000000298023199</v>
      </c>
      <c r="H122" s="6">
        <v>22</v>
      </c>
      <c r="I122" s="6">
        <v>1</v>
      </c>
      <c r="J122" s="6">
        <v>18.299999237060501</v>
      </c>
      <c r="K122" s="6">
        <v>6.1999998092651403</v>
      </c>
      <c r="L122" s="6">
        <v>0</v>
      </c>
      <c r="M122" s="6">
        <v>6.8874999051913566</v>
      </c>
      <c r="N122" s="14">
        <f t="shared" si="4"/>
        <v>-2.8221999694307018</v>
      </c>
      <c r="O122" s="6" t="str">
        <f t="shared" si="5"/>
        <v>Very Dry (VD)</v>
      </c>
      <c r="P122" s="9">
        <v>116.21201441537885</v>
      </c>
      <c r="Q122" s="10">
        <v>395</v>
      </c>
      <c r="R122" s="10">
        <v>675</v>
      </c>
    </row>
    <row r="123" spans="1:18" x14ac:dyDescent="0.3">
      <c r="A123" s="7">
        <v>30590</v>
      </c>
      <c r="B123" s="12">
        <v>30590</v>
      </c>
      <c r="C123" s="6">
        <v>38.900001525878899</v>
      </c>
      <c r="D123" s="6" t="s">
        <v>50</v>
      </c>
      <c r="E123" s="6" t="s">
        <v>50</v>
      </c>
      <c r="F123" s="6">
        <v>75.599998474121094</v>
      </c>
      <c r="G123" s="6">
        <v>89.300003051757798</v>
      </c>
      <c r="H123" s="6">
        <v>253</v>
      </c>
      <c r="I123" s="6">
        <v>142.5</v>
      </c>
      <c r="J123" s="6">
        <v>97.400001525878906</v>
      </c>
      <c r="K123" s="6">
        <v>170.30000305175801</v>
      </c>
      <c r="L123" s="6">
        <v>137</v>
      </c>
      <c r="M123" s="6">
        <v>125.50000095367434</v>
      </c>
      <c r="N123" s="14">
        <f t="shared" si="4"/>
        <v>6.6475714873059227E-2</v>
      </c>
      <c r="O123" s="6" t="str">
        <f t="shared" si="5"/>
        <v>Rainy (R)</v>
      </c>
      <c r="P123" s="9">
        <v>116.21201441537885</v>
      </c>
      <c r="Q123" s="10">
        <v>395</v>
      </c>
      <c r="R123" s="10">
        <v>675</v>
      </c>
    </row>
    <row r="124" spans="1:18" x14ac:dyDescent="0.3">
      <c r="A124" s="7">
        <v>30621</v>
      </c>
      <c r="B124" s="12">
        <v>30621</v>
      </c>
      <c r="C124" s="6">
        <v>226.39999389648401</v>
      </c>
      <c r="D124" s="6" t="s">
        <v>50</v>
      </c>
      <c r="E124" s="6" t="s">
        <v>50</v>
      </c>
      <c r="F124" s="6">
        <v>227.60000610351599</v>
      </c>
      <c r="G124" s="6">
        <v>199.10000610351599</v>
      </c>
      <c r="H124" s="6">
        <v>219.89999389648401</v>
      </c>
      <c r="I124" s="6">
        <v>330</v>
      </c>
      <c r="J124" s="6">
        <v>144.60000610351599</v>
      </c>
      <c r="K124" s="6">
        <v>281</v>
      </c>
      <c r="L124" s="6">
        <v>328.89999389648398</v>
      </c>
      <c r="M124" s="6">
        <v>244.6875</v>
      </c>
      <c r="N124" s="14">
        <f t="shared" si="4"/>
        <v>0.91952111608771014</v>
      </c>
      <c r="O124" s="6" t="str">
        <f t="shared" si="5"/>
        <v>Rainy (R)</v>
      </c>
      <c r="P124" s="9">
        <v>116.21201441537885</v>
      </c>
      <c r="Q124" s="10">
        <v>395</v>
      </c>
      <c r="R124" s="10">
        <v>675</v>
      </c>
    </row>
    <row r="125" spans="1:18" x14ac:dyDescent="0.3">
      <c r="A125" s="7">
        <v>30651</v>
      </c>
      <c r="B125" s="12">
        <v>30651</v>
      </c>
      <c r="C125" s="6">
        <v>225.60000610351599</v>
      </c>
      <c r="D125" s="6" t="s">
        <v>50</v>
      </c>
      <c r="E125" s="6" t="s">
        <v>50</v>
      </c>
      <c r="F125" s="6">
        <v>366.70001220703102</v>
      </c>
      <c r="G125" s="6">
        <v>279.70001220703102</v>
      </c>
      <c r="H125" s="6">
        <v>441.5</v>
      </c>
      <c r="I125" s="6">
        <v>238.60000610351599</v>
      </c>
      <c r="J125" s="6">
        <v>194.10000610351599</v>
      </c>
      <c r="K125" s="6">
        <v>215.5</v>
      </c>
      <c r="L125" s="6">
        <v>227.5</v>
      </c>
      <c r="M125" s="6">
        <v>273.65000534057629</v>
      </c>
      <c r="N125" s="14">
        <f t="shared" si="4"/>
        <v>1.1268107411416812</v>
      </c>
      <c r="O125" s="6" t="str">
        <f t="shared" si="5"/>
        <v>Rainy (R)</v>
      </c>
      <c r="P125" s="9">
        <v>116.21201441537885</v>
      </c>
      <c r="Q125" s="10">
        <v>395</v>
      </c>
      <c r="R125" s="10">
        <v>675</v>
      </c>
    </row>
    <row r="126" spans="1:18" x14ac:dyDescent="0.3">
      <c r="A126" s="7">
        <v>30682</v>
      </c>
      <c r="B126" s="12">
        <v>30682</v>
      </c>
      <c r="C126" s="6">
        <v>131.69999694824199</v>
      </c>
      <c r="D126" s="6" t="s">
        <v>50</v>
      </c>
      <c r="E126" s="6" t="s">
        <v>50</v>
      </c>
      <c r="F126" s="6">
        <v>152.60000610351599</v>
      </c>
      <c r="G126" s="6">
        <v>181.80000305175801</v>
      </c>
      <c r="H126" s="6">
        <v>100.300003051758</v>
      </c>
      <c r="I126" s="6">
        <v>155.69999694824199</v>
      </c>
      <c r="J126" s="6">
        <v>199.80000305175801</v>
      </c>
      <c r="K126" s="6">
        <v>175.39999389648401</v>
      </c>
      <c r="L126" s="6">
        <v>118.90000152587901</v>
      </c>
      <c r="M126" s="6">
        <v>152.02500057220462</v>
      </c>
      <c r="N126" s="14">
        <f t="shared" si="4"/>
        <v>0.25631969283095712</v>
      </c>
      <c r="O126" s="6" t="str">
        <f t="shared" si="5"/>
        <v>Rainy (R)</v>
      </c>
      <c r="P126" s="9">
        <v>116.21201441537885</v>
      </c>
      <c r="Q126" s="10">
        <v>395</v>
      </c>
      <c r="R126" s="10">
        <v>675</v>
      </c>
    </row>
    <row r="127" spans="1:18" x14ac:dyDescent="0.3">
      <c r="A127" s="7">
        <v>30713</v>
      </c>
      <c r="B127" s="12">
        <v>30713</v>
      </c>
      <c r="C127" s="6">
        <v>110.300003051758</v>
      </c>
      <c r="D127" s="6" t="s">
        <v>50</v>
      </c>
      <c r="E127" s="6" t="s">
        <v>50</v>
      </c>
      <c r="F127" s="6">
        <v>115.300003051758</v>
      </c>
      <c r="G127" s="6">
        <v>120.800003051758</v>
      </c>
      <c r="H127" s="6">
        <v>59.700000762939503</v>
      </c>
      <c r="I127" s="6">
        <v>68.900001525878906</v>
      </c>
      <c r="J127" s="6">
        <v>91.599998474121094</v>
      </c>
      <c r="K127" s="6">
        <v>162.5</v>
      </c>
      <c r="L127" s="6">
        <v>60.099998474121101</v>
      </c>
      <c r="M127" s="6">
        <v>98.650001049041833</v>
      </c>
      <c r="N127" s="14">
        <f t="shared" si="4"/>
        <v>-0.45336138749556742</v>
      </c>
      <c r="O127" s="6" t="str">
        <f t="shared" si="5"/>
        <v>Dry (D)</v>
      </c>
      <c r="P127" s="9">
        <v>116.21201441537885</v>
      </c>
      <c r="Q127" s="10">
        <v>395</v>
      </c>
      <c r="R127" s="10">
        <v>675</v>
      </c>
    </row>
    <row r="128" spans="1:18" x14ac:dyDescent="0.3">
      <c r="A128" s="7">
        <v>30742</v>
      </c>
      <c r="B128" s="12">
        <v>30742</v>
      </c>
      <c r="C128" s="6">
        <v>207.5</v>
      </c>
      <c r="D128" s="6" t="s">
        <v>50</v>
      </c>
      <c r="E128" s="6" t="s">
        <v>50</v>
      </c>
      <c r="F128" s="6">
        <v>128.30000305175801</v>
      </c>
      <c r="G128" s="6">
        <v>186.19999694824199</v>
      </c>
      <c r="H128" s="6">
        <v>250.39999389648401</v>
      </c>
      <c r="I128" s="6">
        <v>207.60000610351599</v>
      </c>
      <c r="J128" s="6">
        <v>117.699996948242</v>
      </c>
      <c r="K128" s="6">
        <v>267.5</v>
      </c>
      <c r="L128" s="6">
        <v>196.80000305175801</v>
      </c>
      <c r="M128" s="6">
        <v>195.25</v>
      </c>
      <c r="N128" s="14">
        <f t="shared" si="4"/>
        <v>0.5656884376609419</v>
      </c>
      <c r="O128" s="6" t="str">
        <f t="shared" si="5"/>
        <v>Rainy (R)</v>
      </c>
      <c r="P128" s="9">
        <v>116.21201441537885</v>
      </c>
      <c r="Q128" s="10">
        <v>395</v>
      </c>
      <c r="R128" s="10">
        <v>675</v>
      </c>
    </row>
    <row r="129" spans="1:18" x14ac:dyDescent="0.3">
      <c r="A129" s="7">
        <v>30773</v>
      </c>
      <c r="B129" s="12">
        <v>30773</v>
      </c>
      <c r="C129" s="6">
        <v>112.09999847412099</v>
      </c>
      <c r="D129" s="6" t="s">
        <v>50</v>
      </c>
      <c r="E129" s="6" t="s">
        <v>50</v>
      </c>
      <c r="F129" s="6">
        <v>76.800003051757798</v>
      </c>
      <c r="G129" s="6">
        <v>71</v>
      </c>
      <c r="H129" s="6">
        <v>136.69999694824199</v>
      </c>
      <c r="I129" s="6">
        <v>62.099998474121101</v>
      </c>
      <c r="J129" s="6">
        <v>72.5</v>
      </c>
      <c r="K129" s="6">
        <v>159.80000305175801</v>
      </c>
      <c r="L129" s="6">
        <v>166</v>
      </c>
      <c r="M129" s="6">
        <v>107.12499999999999</v>
      </c>
      <c r="N129" s="14">
        <f t="shared" si="4"/>
        <v>-0.23458024872279476</v>
      </c>
      <c r="O129" s="6" t="str">
        <f t="shared" si="5"/>
        <v>Dry (D)</v>
      </c>
      <c r="P129" s="9">
        <v>116.21201441537885</v>
      </c>
      <c r="Q129" s="10">
        <v>395</v>
      </c>
      <c r="R129" s="10">
        <v>675</v>
      </c>
    </row>
    <row r="130" spans="1:18" x14ac:dyDescent="0.3">
      <c r="A130" s="7">
        <v>30803</v>
      </c>
      <c r="B130" s="12">
        <v>30803</v>
      </c>
      <c r="C130" s="6">
        <v>14.800000190734901</v>
      </c>
      <c r="D130" s="6" t="s">
        <v>50</v>
      </c>
      <c r="E130" s="6" t="s">
        <v>50</v>
      </c>
      <c r="F130" s="6">
        <v>0</v>
      </c>
      <c r="G130" s="6">
        <v>0</v>
      </c>
      <c r="H130" s="6">
        <v>4.1999998092651403</v>
      </c>
      <c r="I130" s="6">
        <v>0</v>
      </c>
      <c r="J130" s="6">
        <v>12</v>
      </c>
      <c r="K130" s="6">
        <v>7.3000001907348597</v>
      </c>
      <c r="L130" s="6">
        <v>0</v>
      </c>
      <c r="M130" s="6">
        <v>4.7875000238418632</v>
      </c>
      <c r="N130" s="14">
        <f t="shared" ref="N130:N193" si="6">IF(M130="","Não",IF(M130&gt;$V$1,3*((M130-$V$1)/($V$2-$V$1)),-3*((M130-$V$1)/($V$3-$V$1))))</f>
        <v>-2.8764112287031751</v>
      </c>
      <c r="O130" s="6" t="str">
        <f t="shared" ref="O130:O193" si="7">IF(N130&gt;4,$V$6,IF(N130&gt;2,$V$7,IF(N130&gt;0,$V$8,IF(N130=0,$V$9,IF(N130&gt;=-2,$V$10,IF(N130&gt;=-4,$V$11,$V$12))))))</f>
        <v>Very Dry (VD)</v>
      </c>
      <c r="P130" s="9">
        <v>116.21201441537885</v>
      </c>
      <c r="Q130" s="10">
        <v>395</v>
      </c>
      <c r="R130" s="10">
        <v>675</v>
      </c>
    </row>
    <row r="131" spans="1:18" x14ac:dyDescent="0.3">
      <c r="A131" s="7">
        <v>30834</v>
      </c>
      <c r="B131" s="12">
        <v>30834</v>
      </c>
      <c r="C131" s="6">
        <v>0</v>
      </c>
      <c r="D131" s="6" t="s">
        <v>50</v>
      </c>
      <c r="E131" s="6" t="s">
        <v>50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14">
        <f t="shared" si="6"/>
        <v>-3</v>
      </c>
      <c r="O131" s="6" t="str">
        <f t="shared" si="7"/>
        <v>Very Dry (VD)</v>
      </c>
      <c r="P131" s="9">
        <v>116.21201441537885</v>
      </c>
      <c r="Q131" s="10">
        <v>395</v>
      </c>
      <c r="R131" s="10">
        <v>675</v>
      </c>
    </row>
    <row r="132" spans="1:18" x14ac:dyDescent="0.3">
      <c r="A132" s="7">
        <v>30864</v>
      </c>
      <c r="B132" s="12">
        <v>30864</v>
      </c>
      <c r="C132" s="6">
        <v>0</v>
      </c>
      <c r="D132" s="6" t="s">
        <v>50</v>
      </c>
      <c r="E132" s="6" t="s">
        <v>50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14">
        <f t="shared" si="6"/>
        <v>-3</v>
      </c>
      <c r="O132" s="6" t="str">
        <f t="shared" si="7"/>
        <v>Very Dry (VD)</v>
      </c>
      <c r="P132" s="9">
        <v>116.21201441537885</v>
      </c>
      <c r="Q132" s="10">
        <v>395</v>
      </c>
      <c r="R132" s="10">
        <v>675</v>
      </c>
    </row>
    <row r="133" spans="1:18" x14ac:dyDescent="0.3">
      <c r="A133" s="7">
        <v>30895</v>
      </c>
      <c r="B133" s="12">
        <v>30895</v>
      </c>
      <c r="C133" s="6">
        <v>46.200000762939503</v>
      </c>
      <c r="D133" s="6" t="s">
        <v>50</v>
      </c>
      <c r="E133" s="6" t="s">
        <v>50</v>
      </c>
      <c r="F133" s="6">
        <v>10.699999809265099</v>
      </c>
      <c r="G133" s="6">
        <v>4.8000001907348597</v>
      </c>
      <c r="H133" s="6">
        <v>30</v>
      </c>
      <c r="I133" s="6">
        <v>9</v>
      </c>
      <c r="J133" s="6">
        <v>16.299999237060501</v>
      </c>
      <c r="K133" s="6">
        <v>35.799999237060497</v>
      </c>
      <c r="L133" s="6">
        <v>1.3999999761581401</v>
      </c>
      <c r="M133" s="6">
        <v>19.274999901652325</v>
      </c>
      <c r="N133" s="14">
        <f t="shared" si="6"/>
        <v>-2.502418058960135</v>
      </c>
      <c r="O133" s="6" t="str">
        <f t="shared" si="7"/>
        <v>Very Dry (VD)</v>
      </c>
      <c r="P133" s="9">
        <v>116.21201441537885</v>
      </c>
      <c r="Q133" s="10">
        <v>395</v>
      </c>
      <c r="R133" s="10">
        <v>675</v>
      </c>
    </row>
    <row r="134" spans="1:18" x14ac:dyDescent="0.3">
      <c r="A134" s="7">
        <v>30926</v>
      </c>
      <c r="B134" s="12">
        <v>30926</v>
      </c>
      <c r="C134" s="6">
        <v>6.0999999046325701</v>
      </c>
      <c r="D134" s="6" t="s">
        <v>50</v>
      </c>
      <c r="E134" s="6" t="s">
        <v>50</v>
      </c>
      <c r="F134" s="6">
        <v>65.5</v>
      </c>
      <c r="G134" s="6">
        <v>111.40000152587901</v>
      </c>
      <c r="H134" s="6">
        <v>21.700000762939499</v>
      </c>
      <c r="I134" s="6">
        <v>68.199996948242202</v>
      </c>
      <c r="J134" s="6">
        <v>65.699996948242202</v>
      </c>
      <c r="K134" s="6">
        <v>29.600000381469702</v>
      </c>
      <c r="L134" s="6">
        <v>48</v>
      </c>
      <c r="M134" s="6">
        <v>52.02499955892565</v>
      </c>
      <c r="N134" s="14">
        <f t="shared" si="6"/>
        <v>-1.6569805242432589</v>
      </c>
      <c r="O134" s="6" t="str">
        <f t="shared" si="7"/>
        <v>Dry (D)</v>
      </c>
      <c r="P134" s="9">
        <v>116.21201441537885</v>
      </c>
      <c r="Q134" s="10">
        <v>395</v>
      </c>
      <c r="R134" s="10">
        <v>675</v>
      </c>
    </row>
    <row r="135" spans="1:18" x14ac:dyDescent="0.3">
      <c r="A135" s="7">
        <v>30956</v>
      </c>
      <c r="B135" s="12">
        <v>30956</v>
      </c>
      <c r="C135" s="6">
        <v>93.099998474121094</v>
      </c>
      <c r="D135" s="6" t="s">
        <v>50</v>
      </c>
      <c r="E135" s="6" t="s">
        <v>50</v>
      </c>
      <c r="F135" s="6">
        <v>138.60000610351599</v>
      </c>
      <c r="G135" s="6">
        <v>121.800003051758</v>
      </c>
      <c r="H135" s="6">
        <v>198.69999694824199</v>
      </c>
      <c r="I135" s="6">
        <v>98.099998474121094</v>
      </c>
      <c r="J135" s="6">
        <v>168.30000305175801</v>
      </c>
      <c r="K135" s="6">
        <v>197.19999694824199</v>
      </c>
      <c r="L135" s="6">
        <v>75</v>
      </c>
      <c r="M135" s="6">
        <v>136.35000038146978</v>
      </c>
      <c r="N135" s="14">
        <f t="shared" si="6"/>
        <v>0.14413102427312527</v>
      </c>
      <c r="O135" s="6" t="str">
        <f t="shared" si="7"/>
        <v>Rainy (R)</v>
      </c>
      <c r="P135" s="9">
        <v>116.21201441537885</v>
      </c>
      <c r="Q135" s="10">
        <v>395</v>
      </c>
      <c r="R135" s="10">
        <v>675</v>
      </c>
    </row>
    <row r="136" spans="1:18" x14ac:dyDescent="0.3">
      <c r="A136" s="7">
        <v>30987</v>
      </c>
      <c r="B136" s="12">
        <v>30987</v>
      </c>
      <c r="C136" s="6">
        <v>20.700000762939499</v>
      </c>
      <c r="D136" s="6" t="s">
        <v>50</v>
      </c>
      <c r="E136" s="6" t="s">
        <v>50</v>
      </c>
      <c r="F136" s="6">
        <v>78.599998474121094</v>
      </c>
      <c r="G136" s="6">
        <v>179.80000305175801</v>
      </c>
      <c r="H136" s="6">
        <v>102.59999847412099</v>
      </c>
      <c r="I136" s="6">
        <v>127.800003051758</v>
      </c>
      <c r="J136" s="6">
        <v>81.599998474121094</v>
      </c>
      <c r="K136" s="6">
        <v>61.099998474121101</v>
      </c>
      <c r="L136" s="6">
        <v>134</v>
      </c>
      <c r="M136" s="6">
        <v>98.27500009536746</v>
      </c>
      <c r="N136" s="14">
        <f t="shared" si="6"/>
        <v>-0.46304199467446033</v>
      </c>
      <c r="O136" s="6" t="str">
        <f t="shared" si="7"/>
        <v>Dry (D)</v>
      </c>
      <c r="P136" s="9">
        <v>116.21201441537885</v>
      </c>
      <c r="Q136" s="10">
        <v>395</v>
      </c>
      <c r="R136" s="10">
        <v>675</v>
      </c>
    </row>
    <row r="137" spans="1:18" x14ac:dyDescent="0.3">
      <c r="A137" s="7">
        <v>31017</v>
      </c>
      <c r="B137" s="12">
        <v>31017</v>
      </c>
      <c r="C137" s="6">
        <v>150.80000305175801</v>
      </c>
      <c r="D137" s="6" t="s">
        <v>50</v>
      </c>
      <c r="E137" s="6" t="s">
        <v>50</v>
      </c>
      <c r="F137" s="6">
        <v>198.80000305175801</v>
      </c>
      <c r="G137" s="6">
        <v>65.800003051757798</v>
      </c>
      <c r="H137" s="6">
        <v>252.60000610351599</v>
      </c>
      <c r="I137" s="6">
        <v>171</v>
      </c>
      <c r="J137" s="6">
        <v>158.69999694824199</v>
      </c>
      <c r="K137" s="6">
        <v>172</v>
      </c>
      <c r="L137" s="6">
        <v>266.39999389648398</v>
      </c>
      <c r="M137" s="6">
        <v>179.51250076293945</v>
      </c>
      <c r="N137" s="14">
        <f t="shared" si="6"/>
        <v>0.45305245269430006</v>
      </c>
      <c r="O137" s="6" t="str">
        <f t="shared" si="7"/>
        <v>Rainy (R)</v>
      </c>
      <c r="P137" s="9">
        <v>116.21201441537885</v>
      </c>
      <c r="Q137" s="10">
        <v>395</v>
      </c>
      <c r="R137" s="10">
        <v>675</v>
      </c>
    </row>
    <row r="138" spans="1:18" x14ac:dyDescent="0.3">
      <c r="A138" s="7">
        <v>31048</v>
      </c>
      <c r="B138" s="12">
        <v>31048</v>
      </c>
      <c r="C138" s="6">
        <v>613.90002441406295</v>
      </c>
      <c r="D138" s="6">
        <v>524</v>
      </c>
      <c r="E138" s="6">
        <v>649.29998779296898</v>
      </c>
      <c r="F138" s="6">
        <v>451.20001220703102</v>
      </c>
      <c r="G138" s="6">
        <v>755.70001220703102</v>
      </c>
      <c r="H138" s="6">
        <v>779.20001220703102</v>
      </c>
      <c r="I138" s="6">
        <v>367.29998779296898</v>
      </c>
      <c r="J138" s="6">
        <v>469.20001220703102</v>
      </c>
      <c r="K138" s="6">
        <v>448.60000610351602</v>
      </c>
      <c r="L138" s="6">
        <v>364</v>
      </c>
      <c r="M138" s="6">
        <v>542.24000549316406</v>
      </c>
      <c r="N138" s="14">
        <f t="shared" si="6"/>
        <v>3.0491555027626425</v>
      </c>
      <c r="O138" s="6" t="str">
        <f t="shared" si="7"/>
        <v>Very Rainy (VR)</v>
      </c>
      <c r="P138" s="9">
        <v>116.21201441537885</v>
      </c>
      <c r="Q138" s="10">
        <v>395</v>
      </c>
      <c r="R138" s="10">
        <v>675</v>
      </c>
    </row>
    <row r="139" spans="1:18" x14ac:dyDescent="0.3">
      <c r="A139" s="7">
        <v>31079</v>
      </c>
      <c r="B139" s="12">
        <v>31079</v>
      </c>
      <c r="C139" s="6">
        <v>141.39999389648401</v>
      </c>
      <c r="D139" s="6">
        <v>36.799999237060497</v>
      </c>
      <c r="E139" s="6">
        <v>77.900001525878906</v>
      </c>
      <c r="F139" s="6">
        <v>91.300003051757798</v>
      </c>
      <c r="G139" s="6">
        <v>106.40000152587901</v>
      </c>
      <c r="H139" s="6">
        <v>134.39999389648401</v>
      </c>
      <c r="I139" s="6">
        <v>37.799999237060497</v>
      </c>
      <c r="J139" s="6">
        <v>84.800003051757798</v>
      </c>
      <c r="K139" s="6">
        <v>78.800003051757798</v>
      </c>
      <c r="L139" s="6">
        <v>76</v>
      </c>
      <c r="M139" s="6">
        <v>86.559999847412044</v>
      </c>
      <c r="N139" s="14">
        <f t="shared" si="6"/>
        <v>-0.76546340024657944</v>
      </c>
      <c r="O139" s="6" t="str">
        <f t="shared" si="7"/>
        <v>Dry (D)</v>
      </c>
      <c r="P139" s="9">
        <v>116.21201441537885</v>
      </c>
      <c r="Q139" s="10">
        <v>395</v>
      </c>
      <c r="R139" s="10">
        <v>675</v>
      </c>
    </row>
    <row r="140" spans="1:18" x14ac:dyDescent="0.3">
      <c r="A140" s="7">
        <v>31107</v>
      </c>
      <c r="B140" s="12">
        <v>31107</v>
      </c>
      <c r="C140" s="6">
        <v>212.69999694824199</v>
      </c>
      <c r="D140" s="6">
        <v>197.89999389648401</v>
      </c>
      <c r="E140" s="6">
        <v>251.60000610351599</v>
      </c>
      <c r="F140" s="6">
        <v>197.19999694824199</v>
      </c>
      <c r="G140" s="6">
        <v>183.80000305175801</v>
      </c>
      <c r="H140" s="6">
        <v>144</v>
      </c>
      <c r="I140" s="6">
        <v>147.10000610351599</v>
      </c>
      <c r="J140" s="6">
        <v>222.5</v>
      </c>
      <c r="K140" s="6">
        <v>236.69999694824199</v>
      </c>
      <c r="L140" s="6">
        <v>271.5</v>
      </c>
      <c r="M140" s="6">
        <v>206.5</v>
      </c>
      <c r="N140" s="14">
        <f t="shared" si="6"/>
        <v>0.64620661985666672</v>
      </c>
      <c r="O140" s="6" t="str">
        <f t="shared" si="7"/>
        <v>Rainy (R)</v>
      </c>
      <c r="P140" s="9">
        <v>116.21201441537885</v>
      </c>
      <c r="Q140" s="10">
        <v>395</v>
      </c>
      <c r="R140" s="10">
        <v>675</v>
      </c>
    </row>
    <row r="141" spans="1:18" x14ac:dyDescent="0.3">
      <c r="A141" s="7">
        <v>31138</v>
      </c>
      <c r="B141" s="12">
        <v>31138</v>
      </c>
      <c r="C141" s="6">
        <v>79.5</v>
      </c>
      <c r="D141" s="6">
        <v>79.300003051757798</v>
      </c>
      <c r="E141" s="6">
        <v>151.89999389648401</v>
      </c>
      <c r="F141" s="6">
        <v>60.099998474121101</v>
      </c>
      <c r="G141" s="6">
        <v>53</v>
      </c>
      <c r="H141" s="6">
        <v>84.5</v>
      </c>
      <c r="I141" s="6">
        <v>28.5</v>
      </c>
      <c r="J141" s="6">
        <v>50.299999237060497</v>
      </c>
      <c r="K141" s="6">
        <v>26.799999237060501</v>
      </c>
      <c r="L141" s="6">
        <v>85</v>
      </c>
      <c r="M141" s="6">
        <v>69.889999389648409</v>
      </c>
      <c r="N141" s="14">
        <f t="shared" si="6"/>
        <v>-1.1957975754596446</v>
      </c>
      <c r="O141" s="6" t="str">
        <f t="shared" si="7"/>
        <v>Dry (D)</v>
      </c>
      <c r="P141" s="9">
        <v>116.21201441537885</v>
      </c>
      <c r="Q141" s="10">
        <v>395</v>
      </c>
      <c r="R141" s="10">
        <v>675</v>
      </c>
    </row>
    <row r="142" spans="1:18" x14ac:dyDescent="0.3">
      <c r="A142" s="7">
        <v>31168</v>
      </c>
      <c r="B142" s="12">
        <v>31168</v>
      </c>
      <c r="C142" s="6">
        <v>25.299999237060501</v>
      </c>
      <c r="D142" s="6">
        <v>8</v>
      </c>
      <c r="E142" s="6">
        <v>3.5999999046325701</v>
      </c>
      <c r="F142" s="6">
        <v>2.5999999046325701</v>
      </c>
      <c r="G142" s="6">
        <v>10.800000190734901</v>
      </c>
      <c r="H142" s="6">
        <v>7.8000001907348597</v>
      </c>
      <c r="I142" s="6">
        <v>44.400001525878899</v>
      </c>
      <c r="J142" s="6">
        <v>30.100000381469702</v>
      </c>
      <c r="K142" s="6">
        <v>43.200000762939503</v>
      </c>
      <c r="L142" s="6">
        <v>11</v>
      </c>
      <c r="M142" s="6">
        <v>18.680000209808348</v>
      </c>
      <c r="N142" s="14">
        <f t="shared" si="6"/>
        <v>-2.5177779086668255</v>
      </c>
      <c r="O142" s="6" t="str">
        <f t="shared" si="7"/>
        <v>Very Dry (VD)</v>
      </c>
      <c r="P142" s="9">
        <v>116.21201441537885</v>
      </c>
      <c r="Q142" s="10">
        <v>395</v>
      </c>
      <c r="R142" s="10">
        <v>675</v>
      </c>
    </row>
    <row r="143" spans="1:18" x14ac:dyDescent="0.3">
      <c r="A143" s="7">
        <v>31199</v>
      </c>
      <c r="B143" s="12">
        <v>31199</v>
      </c>
      <c r="C143" s="6">
        <v>4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0.4</v>
      </c>
      <c r="N143" s="14">
        <f t="shared" si="6"/>
        <v>-2.9896740452694432</v>
      </c>
      <c r="O143" s="6" t="str">
        <f t="shared" si="7"/>
        <v>Very Dry (VD)</v>
      </c>
      <c r="P143" s="9">
        <v>116.21201441537885</v>
      </c>
      <c r="Q143" s="10">
        <v>395</v>
      </c>
      <c r="R143" s="10">
        <v>675</v>
      </c>
    </row>
    <row r="144" spans="1:18" x14ac:dyDescent="0.3">
      <c r="A144" s="7">
        <v>31229</v>
      </c>
      <c r="B144" s="12">
        <v>31229</v>
      </c>
      <c r="C144" s="6">
        <v>2.4000000953674299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1.20000004768372</v>
      </c>
      <c r="J144" s="6">
        <v>0</v>
      </c>
      <c r="K144" s="6">
        <v>0</v>
      </c>
      <c r="L144" s="6">
        <v>0</v>
      </c>
      <c r="M144" s="6">
        <v>0.36000001430511502</v>
      </c>
      <c r="N144" s="14">
        <f t="shared" si="6"/>
        <v>-2.9907066403732139</v>
      </c>
      <c r="O144" s="6" t="str">
        <f t="shared" si="7"/>
        <v>Very Dry (VD)</v>
      </c>
      <c r="P144" s="9">
        <v>116.21201441537885</v>
      </c>
      <c r="Q144" s="10">
        <v>395</v>
      </c>
      <c r="R144" s="10">
        <v>675</v>
      </c>
    </row>
    <row r="145" spans="1:18" x14ac:dyDescent="0.3">
      <c r="A145" s="7">
        <v>31260</v>
      </c>
      <c r="B145" s="12">
        <v>31260</v>
      </c>
      <c r="C145" s="6">
        <v>0</v>
      </c>
      <c r="D145" s="6">
        <v>0</v>
      </c>
      <c r="E145" s="6">
        <v>0</v>
      </c>
      <c r="F145" s="6">
        <v>3.2000000476837198</v>
      </c>
      <c r="G145" s="6">
        <v>1.1000000238418599</v>
      </c>
      <c r="H145" s="6">
        <v>7</v>
      </c>
      <c r="I145" s="6">
        <v>3.0999999046325701</v>
      </c>
      <c r="J145" s="6">
        <v>0.60000002384185802</v>
      </c>
      <c r="K145" s="6">
        <v>0</v>
      </c>
      <c r="L145" s="6">
        <v>0</v>
      </c>
      <c r="M145" s="6">
        <v>1.5000000000000009</v>
      </c>
      <c r="N145" s="14">
        <f t="shared" si="6"/>
        <v>-2.9612776697604124</v>
      </c>
      <c r="O145" s="6" t="str">
        <f t="shared" si="7"/>
        <v>Very Dry (VD)</v>
      </c>
      <c r="P145" s="9">
        <v>116.21201441537885</v>
      </c>
      <c r="Q145" s="10">
        <v>395</v>
      </c>
      <c r="R145" s="10">
        <v>675</v>
      </c>
    </row>
    <row r="146" spans="1:18" x14ac:dyDescent="0.3">
      <c r="A146" s="7">
        <v>31291</v>
      </c>
      <c r="B146" s="12">
        <v>31291</v>
      </c>
      <c r="C146" s="6">
        <v>30.600000381469702</v>
      </c>
      <c r="D146" s="6">
        <v>23.299999237060501</v>
      </c>
      <c r="E146" s="6">
        <v>69</v>
      </c>
      <c r="F146" s="6">
        <v>29.299999237060501</v>
      </c>
      <c r="G146" s="6">
        <v>31.899999618530298</v>
      </c>
      <c r="H146" s="6">
        <v>58</v>
      </c>
      <c r="I146" s="6">
        <v>42.599998474121101</v>
      </c>
      <c r="J146" s="6">
        <v>48.400001525878899</v>
      </c>
      <c r="K146" s="6">
        <v>37.900001525878899</v>
      </c>
      <c r="L146" s="6">
        <v>15</v>
      </c>
      <c r="M146" s="6">
        <v>38.599999999999994</v>
      </c>
      <c r="N146" s="14">
        <f t="shared" si="6"/>
        <v>-2.0035453685012823</v>
      </c>
      <c r="O146" s="6" t="str">
        <f t="shared" si="7"/>
        <v>Very Dry (VD)</v>
      </c>
      <c r="P146" s="9">
        <v>116.21201441537885</v>
      </c>
      <c r="Q146" s="10">
        <v>395</v>
      </c>
      <c r="R146" s="10">
        <v>675</v>
      </c>
    </row>
    <row r="147" spans="1:18" x14ac:dyDescent="0.3">
      <c r="A147" s="7">
        <v>31321</v>
      </c>
      <c r="B147" s="12">
        <v>31321</v>
      </c>
      <c r="C147" s="6">
        <v>149.30000305175801</v>
      </c>
      <c r="D147" s="6">
        <v>112.5</v>
      </c>
      <c r="E147" s="6">
        <v>109.5</v>
      </c>
      <c r="F147" s="6">
        <v>147.5</v>
      </c>
      <c r="G147" s="6">
        <v>142.89999389648401</v>
      </c>
      <c r="H147" s="6">
        <v>225.60000610351599</v>
      </c>
      <c r="I147" s="6">
        <v>107.199996948242</v>
      </c>
      <c r="J147" s="6">
        <v>145</v>
      </c>
      <c r="K147" s="6">
        <v>156</v>
      </c>
      <c r="L147" s="6">
        <v>194</v>
      </c>
      <c r="M147" s="6">
        <v>148.94999999999999</v>
      </c>
      <c r="N147" s="14">
        <f t="shared" si="6"/>
        <v>0.23431138560209222</v>
      </c>
      <c r="O147" s="6" t="str">
        <f t="shared" si="7"/>
        <v>Rainy (R)</v>
      </c>
      <c r="P147" s="9">
        <v>116.21201441537885</v>
      </c>
      <c r="Q147" s="10">
        <v>395</v>
      </c>
      <c r="R147" s="10">
        <v>675</v>
      </c>
    </row>
    <row r="148" spans="1:18" x14ac:dyDescent="0.3">
      <c r="A148" s="7">
        <v>31352</v>
      </c>
      <c r="B148" s="12">
        <v>31352</v>
      </c>
      <c r="C148" s="6">
        <v>223.10000610351599</v>
      </c>
      <c r="D148" s="6">
        <v>220.69999694824199</v>
      </c>
      <c r="E148" s="6">
        <v>276.5</v>
      </c>
      <c r="F148" s="6">
        <v>128.60000610351599</v>
      </c>
      <c r="G148" s="6">
        <v>139.89999389648401</v>
      </c>
      <c r="H148" s="6">
        <v>198.5</v>
      </c>
      <c r="I148" s="6">
        <v>202.5</v>
      </c>
      <c r="J148" s="6">
        <v>184.69999694824199</v>
      </c>
      <c r="K148" s="6">
        <v>201.60000610351599</v>
      </c>
      <c r="L148" s="6">
        <v>169.39999389648401</v>
      </c>
      <c r="M148" s="6">
        <v>194.55</v>
      </c>
      <c r="N148" s="14">
        <f t="shared" si="6"/>
        <v>0.56067841743543023</v>
      </c>
      <c r="O148" s="6" t="str">
        <f t="shared" si="7"/>
        <v>Rainy (R)</v>
      </c>
      <c r="P148" s="9">
        <v>116.21201441537885</v>
      </c>
      <c r="Q148" s="10">
        <v>395</v>
      </c>
      <c r="R148" s="10">
        <v>675</v>
      </c>
    </row>
    <row r="149" spans="1:18" x14ac:dyDescent="0.3">
      <c r="A149" s="7">
        <v>31382</v>
      </c>
      <c r="B149" s="12">
        <v>31382</v>
      </c>
      <c r="C149" s="6">
        <v>420.10000610351602</v>
      </c>
      <c r="D149" s="6">
        <v>506.60000610351602</v>
      </c>
      <c r="E149" s="6">
        <v>415.60000610351602</v>
      </c>
      <c r="F149" s="6">
        <v>464.89999389648398</v>
      </c>
      <c r="G149" s="6">
        <v>419.60000610351602</v>
      </c>
      <c r="H149" s="6">
        <v>655.79998779296898</v>
      </c>
      <c r="I149" s="6">
        <v>448</v>
      </c>
      <c r="J149" s="6">
        <v>372.29998779296898</v>
      </c>
      <c r="K149" s="6">
        <v>482.5</v>
      </c>
      <c r="L149" s="6">
        <v>299.20001220703102</v>
      </c>
      <c r="M149" s="6">
        <v>448.46000061035164</v>
      </c>
      <c r="N149" s="14">
        <f t="shared" si="6"/>
        <v>2.3779559010319535</v>
      </c>
      <c r="O149" s="6" t="str">
        <f t="shared" si="7"/>
        <v>Very Rainy (VR)</v>
      </c>
      <c r="P149" s="9">
        <v>116.21201441537885</v>
      </c>
      <c r="Q149" s="10">
        <v>395</v>
      </c>
      <c r="R149" s="10">
        <v>675</v>
      </c>
    </row>
    <row r="150" spans="1:18" x14ac:dyDescent="0.3">
      <c r="A150" s="7">
        <v>31413</v>
      </c>
      <c r="B150" s="12">
        <v>31413</v>
      </c>
      <c r="C150" s="6">
        <v>138.10000610351599</v>
      </c>
      <c r="D150" s="6">
        <v>222.39999389648401</v>
      </c>
      <c r="E150" s="6">
        <v>201.30000305175801</v>
      </c>
      <c r="F150" s="6">
        <v>162.30000305175801</v>
      </c>
      <c r="G150" s="6">
        <v>174.30000305175801</v>
      </c>
      <c r="H150" s="6">
        <v>250.60000610351599</v>
      </c>
      <c r="I150" s="6">
        <v>203.80000305175801</v>
      </c>
      <c r="J150" s="6">
        <v>226.30000305175801</v>
      </c>
      <c r="K150" s="6">
        <v>254.80000305175801</v>
      </c>
      <c r="L150" s="6">
        <v>282</v>
      </c>
      <c r="M150" s="6">
        <v>211.59000244140643</v>
      </c>
      <c r="N150" s="14">
        <f t="shared" si="6"/>
        <v>0.68263664154145309</v>
      </c>
      <c r="O150" s="6" t="str">
        <f t="shared" si="7"/>
        <v>Rainy (R)</v>
      </c>
      <c r="P150" s="9">
        <v>116.21201441537885</v>
      </c>
      <c r="Q150" s="10">
        <v>395</v>
      </c>
      <c r="R150" s="10">
        <v>675</v>
      </c>
    </row>
    <row r="151" spans="1:18" x14ac:dyDescent="0.3">
      <c r="A151" s="7">
        <v>31444</v>
      </c>
      <c r="B151" s="12">
        <v>31444</v>
      </c>
      <c r="C151" s="6">
        <v>82.400001525878906</v>
      </c>
      <c r="D151" s="6">
        <v>129.10000610351599</v>
      </c>
      <c r="E151" s="6">
        <v>137.19999694824199</v>
      </c>
      <c r="F151" s="6">
        <v>95.199996948242202</v>
      </c>
      <c r="G151" s="6">
        <v>209.30000305175801</v>
      </c>
      <c r="H151" s="6">
        <v>178.30000305175801</v>
      </c>
      <c r="I151" s="6">
        <v>105.09999847412099</v>
      </c>
      <c r="J151" s="6">
        <v>136.19999694824199</v>
      </c>
      <c r="K151" s="6">
        <v>143</v>
      </c>
      <c r="L151" s="6">
        <v>146</v>
      </c>
      <c r="M151" s="6">
        <v>136.18000030517581</v>
      </c>
      <c r="N151" s="14">
        <f t="shared" si="6"/>
        <v>0.14291430452945192</v>
      </c>
      <c r="O151" s="6" t="str">
        <f t="shared" si="7"/>
        <v>Rainy (R)</v>
      </c>
      <c r="P151" s="9">
        <v>116.21201441537885</v>
      </c>
      <c r="Q151" s="10">
        <v>395</v>
      </c>
      <c r="R151" s="10">
        <v>675</v>
      </c>
    </row>
    <row r="152" spans="1:18" x14ac:dyDescent="0.3">
      <c r="A152" s="7">
        <v>31472</v>
      </c>
      <c r="B152" s="12">
        <v>31472</v>
      </c>
      <c r="C152" s="6">
        <v>141.80000305175801</v>
      </c>
      <c r="D152" s="6">
        <v>95.5</v>
      </c>
      <c r="E152" s="6">
        <v>130.80000305175801</v>
      </c>
      <c r="F152" s="6">
        <v>117</v>
      </c>
      <c r="G152" s="6">
        <v>136.10000610351599</v>
      </c>
      <c r="H152" s="6">
        <v>131.60000610351599</v>
      </c>
      <c r="I152" s="6">
        <v>80.199996948242202</v>
      </c>
      <c r="J152" s="6">
        <v>164.89999389648401</v>
      </c>
      <c r="K152" s="6">
        <v>121.59999847412099</v>
      </c>
      <c r="L152" s="6">
        <v>59</v>
      </c>
      <c r="M152" s="6">
        <v>117.85000076293952</v>
      </c>
      <c r="N152" s="14">
        <f t="shared" si="6"/>
        <v>1.1723349614844426E-2</v>
      </c>
      <c r="O152" s="6" t="str">
        <f t="shared" si="7"/>
        <v>Rainy (R)</v>
      </c>
      <c r="P152" s="9">
        <v>116.21201441537885</v>
      </c>
      <c r="Q152" s="10">
        <v>395</v>
      </c>
      <c r="R152" s="10">
        <v>675</v>
      </c>
    </row>
    <row r="153" spans="1:18" x14ac:dyDescent="0.3">
      <c r="A153" s="7">
        <v>31503</v>
      </c>
      <c r="B153" s="12">
        <v>31503</v>
      </c>
      <c r="C153" s="6">
        <v>78</v>
      </c>
      <c r="D153" s="6">
        <v>36.599998474121101</v>
      </c>
      <c r="E153" s="6">
        <v>87.900001525878906</v>
      </c>
      <c r="F153" s="6">
        <v>141.5</v>
      </c>
      <c r="G153" s="6">
        <v>166.80000305175801</v>
      </c>
      <c r="H153" s="6">
        <v>51</v>
      </c>
      <c r="I153" s="6">
        <v>64</v>
      </c>
      <c r="J153" s="6">
        <v>76.099998474121094</v>
      </c>
      <c r="K153" s="6">
        <v>21.799999237060501</v>
      </c>
      <c r="L153" s="6">
        <v>40</v>
      </c>
      <c r="M153" s="6">
        <v>76.370000076293962</v>
      </c>
      <c r="N153" s="14">
        <f t="shared" si="6"/>
        <v>-1.0285170910989496</v>
      </c>
      <c r="O153" s="6" t="str">
        <f t="shared" si="7"/>
        <v>Dry (D)</v>
      </c>
      <c r="P153" s="9">
        <v>116.21201441537885</v>
      </c>
      <c r="Q153" s="10">
        <v>395</v>
      </c>
      <c r="R153" s="10">
        <v>675</v>
      </c>
    </row>
    <row r="154" spans="1:18" x14ac:dyDescent="0.3">
      <c r="A154" s="7">
        <v>31533</v>
      </c>
      <c r="B154" s="12">
        <v>31533</v>
      </c>
      <c r="C154" s="6">
        <v>0.40000000596046398</v>
      </c>
      <c r="D154" s="6">
        <v>0</v>
      </c>
      <c r="E154" s="6">
        <v>8</v>
      </c>
      <c r="F154" s="6">
        <v>8.8000001907348597</v>
      </c>
      <c r="G154" s="6">
        <v>0.5</v>
      </c>
      <c r="H154" s="6">
        <v>0</v>
      </c>
      <c r="I154" s="6">
        <v>0</v>
      </c>
      <c r="J154" s="6">
        <v>19.700000762939499</v>
      </c>
      <c r="K154" s="6">
        <v>8.3000001907348597</v>
      </c>
      <c r="L154" s="6">
        <v>7</v>
      </c>
      <c r="M154" s="6">
        <v>5.2700001150369689</v>
      </c>
      <c r="N154" s="14">
        <f t="shared" si="6"/>
        <v>-2.8639555434552499</v>
      </c>
      <c r="O154" s="6" t="str">
        <f t="shared" si="7"/>
        <v>Very Dry (VD)</v>
      </c>
      <c r="P154" s="9">
        <v>116.21201441537885</v>
      </c>
      <c r="Q154" s="10">
        <v>395</v>
      </c>
      <c r="R154" s="10">
        <v>675</v>
      </c>
    </row>
    <row r="155" spans="1:18" x14ac:dyDescent="0.3">
      <c r="A155" s="7">
        <v>31564</v>
      </c>
      <c r="B155" s="12">
        <v>31564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1.29999995231628</v>
      </c>
      <c r="K155" s="6">
        <v>0</v>
      </c>
      <c r="L155" s="6">
        <v>13</v>
      </c>
      <c r="M155" s="6">
        <v>1.429999995231628</v>
      </c>
      <c r="N155" s="14">
        <f t="shared" si="6"/>
        <v>-2.963084711961355</v>
      </c>
      <c r="O155" s="6" t="str">
        <f t="shared" si="7"/>
        <v>Very Dry (VD)</v>
      </c>
      <c r="P155" s="9">
        <v>116.21201441537885</v>
      </c>
      <c r="Q155" s="10">
        <v>395</v>
      </c>
      <c r="R155" s="10">
        <v>675</v>
      </c>
    </row>
    <row r="156" spans="1:18" x14ac:dyDescent="0.3">
      <c r="A156" s="7">
        <v>31594</v>
      </c>
      <c r="B156" s="12">
        <v>31594</v>
      </c>
      <c r="C156" s="6">
        <v>0</v>
      </c>
      <c r="D156" s="6">
        <v>5.1999998092651403</v>
      </c>
      <c r="E156" s="6">
        <v>4.5</v>
      </c>
      <c r="F156" s="6">
        <v>1.1000000238418599</v>
      </c>
      <c r="G156" s="6">
        <v>3.5999999046325701</v>
      </c>
      <c r="H156" s="6">
        <v>1</v>
      </c>
      <c r="I156" s="6">
        <v>26.600000381469702</v>
      </c>
      <c r="J156" s="6">
        <v>0</v>
      </c>
      <c r="K156" s="6">
        <v>7.1999998092651403</v>
      </c>
      <c r="L156" s="6">
        <v>25.200000762939499</v>
      </c>
      <c r="M156" s="6">
        <v>7.4400000691413908</v>
      </c>
      <c r="N156" s="14">
        <f t="shared" si="6"/>
        <v>-2.807937240226769</v>
      </c>
      <c r="O156" s="6" t="str">
        <f t="shared" si="7"/>
        <v>Very Dry (VD)</v>
      </c>
      <c r="P156" s="9">
        <v>116.21201441537885</v>
      </c>
      <c r="Q156" s="10">
        <v>395</v>
      </c>
      <c r="R156" s="10">
        <v>675</v>
      </c>
    </row>
    <row r="157" spans="1:18" x14ac:dyDescent="0.3">
      <c r="A157" s="7">
        <v>31625</v>
      </c>
      <c r="B157" s="12">
        <v>31625</v>
      </c>
      <c r="C157" s="6">
        <v>28.100000381469702</v>
      </c>
      <c r="D157" s="6">
        <v>11.1000003814697</v>
      </c>
      <c r="E157" s="6">
        <v>20.799999237060501</v>
      </c>
      <c r="F157" s="6">
        <v>15.699999809265099</v>
      </c>
      <c r="G157" s="6">
        <v>7.6999998092651403</v>
      </c>
      <c r="H157" s="6">
        <v>79</v>
      </c>
      <c r="I157" s="6">
        <v>50.799999237060497</v>
      </c>
      <c r="J157" s="6">
        <v>29.5</v>
      </c>
      <c r="K157" s="6">
        <v>39.599998474121101</v>
      </c>
      <c r="L157" s="6">
        <v>47</v>
      </c>
      <c r="M157" s="6">
        <v>32.929999732971176</v>
      </c>
      <c r="N157" s="14">
        <f t="shared" si="6"/>
        <v>-2.1499157837002416</v>
      </c>
      <c r="O157" s="6" t="str">
        <f t="shared" si="7"/>
        <v>Very Dry (VD)</v>
      </c>
      <c r="P157" s="9">
        <v>116.21201441537885</v>
      </c>
      <c r="Q157" s="10">
        <v>395</v>
      </c>
      <c r="R157" s="10">
        <v>675</v>
      </c>
    </row>
    <row r="158" spans="1:18" x14ac:dyDescent="0.3">
      <c r="A158" s="7">
        <v>31656</v>
      </c>
      <c r="B158" s="12">
        <v>31656</v>
      </c>
      <c r="C158" s="6">
        <v>0</v>
      </c>
      <c r="D158" s="6">
        <v>0</v>
      </c>
      <c r="E158" s="6">
        <v>3.2000000476837198</v>
      </c>
      <c r="F158" s="6">
        <v>9.3999996185302699</v>
      </c>
      <c r="G158" s="6">
        <v>8.1000003814697301</v>
      </c>
      <c r="H158" s="6">
        <v>13</v>
      </c>
      <c r="I158" s="6">
        <v>0</v>
      </c>
      <c r="J158" s="6">
        <v>4.4000000953674299</v>
      </c>
      <c r="K158" s="6">
        <v>0</v>
      </c>
      <c r="L158" s="6">
        <v>3</v>
      </c>
      <c r="M158" s="6">
        <v>4.1100000143051147</v>
      </c>
      <c r="N158" s="14">
        <f t="shared" si="6"/>
        <v>-2.8939008147742453</v>
      </c>
      <c r="O158" s="6" t="str">
        <f t="shared" si="7"/>
        <v>Very Dry (VD)</v>
      </c>
      <c r="P158" s="9">
        <v>116.21201441537885</v>
      </c>
      <c r="Q158" s="10">
        <v>395</v>
      </c>
      <c r="R158" s="10">
        <v>675</v>
      </c>
    </row>
    <row r="159" spans="1:18" x14ac:dyDescent="0.3">
      <c r="A159" s="7">
        <v>31686</v>
      </c>
      <c r="B159" s="12">
        <v>31686</v>
      </c>
      <c r="C159" s="6">
        <v>104.59999847412099</v>
      </c>
      <c r="D159" s="6">
        <v>138.5</v>
      </c>
      <c r="E159" s="6">
        <v>78.400001525878906</v>
      </c>
      <c r="F159" s="6">
        <v>78.400001525878906</v>
      </c>
      <c r="G159" s="6">
        <v>86.099998474121094</v>
      </c>
      <c r="H159" s="6">
        <v>160.30000305175801</v>
      </c>
      <c r="I159" s="6">
        <v>125.800003051758</v>
      </c>
      <c r="J159" s="6">
        <v>125</v>
      </c>
      <c r="K159" s="6">
        <v>90.699996948242202</v>
      </c>
      <c r="L159" s="6">
        <v>50.400001525878899</v>
      </c>
      <c r="M159" s="6">
        <v>103.8200004577637</v>
      </c>
      <c r="N159" s="14">
        <f t="shared" si="6"/>
        <v>-0.31989843786690075</v>
      </c>
      <c r="O159" s="6" t="str">
        <f t="shared" si="7"/>
        <v>Dry (D)</v>
      </c>
      <c r="P159" s="9">
        <v>116.21201441537885</v>
      </c>
      <c r="Q159" s="10">
        <v>395</v>
      </c>
      <c r="R159" s="10">
        <v>675</v>
      </c>
    </row>
    <row r="160" spans="1:18" x14ac:dyDescent="0.3">
      <c r="A160" s="7">
        <v>31717</v>
      </c>
      <c r="B160" s="12">
        <v>31717</v>
      </c>
      <c r="C160" s="6">
        <v>48.5</v>
      </c>
      <c r="D160" s="6">
        <v>63.799999237060497</v>
      </c>
      <c r="E160" s="6">
        <v>75.400001525878906</v>
      </c>
      <c r="F160" s="6">
        <v>57.599998474121101</v>
      </c>
      <c r="G160" s="6">
        <v>63.799999237060497</v>
      </c>
      <c r="H160" s="6">
        <v>94.900001525878906</v>
      </c>
      <c r="I160" s="6">
        <v>113.199996948242</v>
      </c>
      <c r="J160" s="6">
        <v>85.300003051757798</v>
      </c>
      <c r="K160" s="6">
        <v>105.800003051758</v>
      </c>
      <c r="L160" s="6">
        <v>166.80000305175801</v>
      </c>
      <c r="M160" s="6">
        <v>87.510000610351568</v>
      </c>
      <c r="N160" s="14">
        <f t="shared" si="6"/>
        <v>-0.74093923806631001</v>
      </c>
      <c r="O160" s="6" t="str">
        <f t="shared" si="7"/>
        <v>Dry (D)</v>
      </c>
      <c r="P160" s="9">
        <v>116.21201441537885</v>
      </c>
      <c r="Q160" s="10">
        <v>395</v>
      </c>
      <c r="R160" s="10">
        <v>675</v>
      </c>
    </row>
    <row r="161" spans="1:18" x14ac:dyDescent="0.3">
      <c r="A161" s="7">
        <v>31747</v>
      </c>
      <c r="B161" s="12">
        <v>31747</v>
      </c>
      <c r="C161" s="6">
        <v>258.39999389648398</v>
      </c>
      <c r="D161" s="6">
        <v>285.89999389648398</v>
      </c>
      <c r="E161" s="6">
        <v>219.5</v>
      </c>
      <c r="F161" s="6">
        <v>227.80000305175801</v>
      </c>
      <c r="G161" s="6">
        <v>316.29998779296898</v>
      </c>
      <c r="H161" s="6">
        <v>261.79998779296898</v>
      </c>
      <c r="I161" s="6">
        <v>152.10000610351599</v>
      </c>
      <c r="J161" s="6">
        <v>229.10000610351599</v>
      </c>
      <c r="K161" s="6">
        <v>223.5</v>
      </c>
      <c r="L161" s="6">
        <v>228.89999389648401</v>
      </c>
      <c r="M161" s="6">
        <v>240.32999725341801</v>
      </c>
      <c r="N161" s="14">
        <f t="shared" si="6"/>
        <v>0.88833372052614057</v>
      </c>
      <c r="O161" s="6" t="str">
        <f t="shared" si="7"/>
        <v>Rainy (R)</v>
      </c>
      <c r="P161" s="9">
        <v>116.21201441537885</v>
      </c>
      <c r="Q161" s="10">
        <v>395</v>
      </c>
      <c r="R161" s="10">
        <v>675</v>
      </c>
    </row>
    <row r="162" spans="1:18" x14ac:dyDescent="0.3">
      <c r="A162" s="7">
        <v>31778</v>
      </c>
      <c r="B162" s="12">
        <v>31778</v>
      </c>
      <c r="C162" s="6">
        <v>133.89999389648401</v>
      </c>
      <c r="D162" s="6">
        <v>83</v>
      </c>
      <c r="E162" s="6">
        <v>105.40000152587901</v>
      </c>
      <c r="F162" s="6">
        <v>155.80000305175801</v>
      </c>
      <c r="G162" s="6">
        <v>140.19999694824199</v>
      </c>
      <c r="H162" s="6">
        <v>240.80000305175801</v>
      </c>
      <c r="I162" s="6">
        <v>23.100000381469702</v>
      </c>
      <c r="J162" s="6">
        <v>150.30000305175801</v>
      </c>
      <c r="K162" s="6">
        <v>83</v>
      </c>
      <c r="L162" s="6">
        <v>198.60000610351599</v>
      </c>
      <c r="M162" s="6">
        <v>131.41000080108648</v>
      </c>
      <c r="N162" s="14">
        <f t="shared" si="6"/>
        <v>0.10877459882778245</v>
      </c>
      <c r="O162" s="6" t="str">
        <f t="shared" si="7"/>
        <v>Rainy (R)</v>
      </c>
      <c r="P162" s="9">
        <v>116.21201441537885</v>
      </c>
      <c r="Q162" s="10">
        <v>395</v>
      </c>
      <c r="R162" s="10">
        <v>675</v>
      </c>
    </row>
    <row r="163" spans="1:18" x14ac:dyDescent="0.3">
      <c r="A163" s="7">
        <v>31809</v>
      </c>
      <c r="B163" s="12">
        <v>31809</v>
      </c>
      <c r="C163" s="6">
        <v>35.299999237060497</v>
      </c>
      <c r="D163" s="6">
        <v>65.699996948242202</v>
      </c>
      <c r="E163" s="6">
        <v>141.39999389648401</v>
      </c>
      <c r="F163" s="6">
        <v>106.300003051758</v>
      </c>
      <c r="G163" s="6">
        <v>115.199996948242</v>
      </c>
      <c r="H163" s="6">
        <v>108</v>
      </c>
      <c r="I163" s="6">
        <v>57.400001525878899</v>
      </c>
      <c r="J163" s="6">
        <v>97.5</v>
      </c>
      <c r="K163" s="6">
        <v>52.400001525878899</v>
      </c>
      <c r="L163" s="6">
        <v>103.90000152587901</v>
      </c>
      <c r="M163" s="6">
        <v>88.309999465942354</v>
      </c>
      <c r="N163" s="14">
        <f t="shared" si="6"/>
        <v>-0.72028735814799094</v>
      </c>
      <c r="O163" s="6" t="str">
        <f t="shared" si="7"/>
        <v>Dry (D)</v>
      </c>
      <c r="P163" s="9">
        <v>116.21201441537885</v>
      </c>
      <c r="Q163" s="10">
        <v>395</v>
      </c>
      <c r="R163" s="10">
        <v>675</v>
      </c>
    </row>
    <row r="164" spans="1:18" x14ac:dyDescent="0.3">
      <c r="A164" s="7">
        <v>31837</v>
      </c>
      <c r="B164" s="12">
        <v>31837</v>
      </c>
      <c r="C164" s="6">
        <v>281.89999389648398</v>
      </c>
      <c r="D164" s="6">
        <v>305.20001220703102</v>
      </c>
      <c r="E164" s="6">
        <v>368</v>
      </c>
      <c r="F164" s="6">
        <v>284.39999389648398</v>
      </c>
      <c r="G164" s="6">
        <v>410.39999389648398</v>
      </c>
      <c r="H164" s="6">
        <v>363.60000610351602</v>
      </c>
      <c r="I164" s="6">
        <v>177.80000305175801</v>
      </c>
      <c r="J164" s="6">
        <v>282.10000610351602</v>
      </c>
      <c r="K164" s="6">
        <v>231.60000610351599</v>
      </c>
      <c r="L164" s="6">
        <v>235.19999694824199</v>
      </c>
      <c r="M164" s="6">
        <v>294.02000122070314</v>
      </c>
      <c r="N164" s="14">
        <f t="shared" si="6"/>
        <v>1.272602300217434</v>
      </c>
      <c r="O164" s="6" t="str">
        <f t="shared" si="7"/>
        <v>Rainy (R)</v>
      </c>
      <c r="P164" s="9">
        <v>116.21201441537885</v>
      </c>
      <c r="Q164" s="10">
        <v>395</v>
      </c>
      <c r="R164" s="10">
        <v>675</v>
      </c>
    </row>
    <row r="165" spans="1:18" x14ac:dyDescent="0.3">
      <c r="A165" s="7">
        <v>31868</v>
      </c>
      <c r="B165" s="12">
        <v>31868</v>
      </c>
      <c r="C165" s="6">
        <v>94.199996948242202</v>
      </c>
      <c r="D165" s="6">
        <v>111.40000152587901</v>
      </c>
      <c r="E165" s="6">
        <v>146.80000305175801</v>
      </c>
      <c r="F165" s="6">
        <v>83.199996948242202</v>
      </c>
      <c r="G165" s="6">
        <v>182.5</v>
      </c>
      <c r="H165" s="6">
        <v>94.699996948242202</v>
      </c>
      <c r="I165" s="6">
        <v>93</v>
      </c>
      <c r="J165" s="6">
        <v>123.40000152587901</v>
      </c>
      <c r="K165" s="6">
        <v>110.699996948242</v>
      </c>
      <c r="L165" s="6">
        <v>144.5</v>
      </c>
      <c r="M165" s="6">
        <v>118.43999938964846</v>
      </c>
      <c r="N165" s="14">
        <f t="shared" si="6"/>
        <v>1.5946071118895844E-2</v>
      </c>
      <c r="O165" s="6" t="str">
        <f t="shared" si="7"/>
        <v>Rainy (R)</v>
      </c>
      <c r="P165" s="9">
        <v>116.21201441537885</v>
      </c>
      <c r="Q165" s="10">
        <v>395</v>
      </c>
      <c r="R165" s="10">
        <v>675</v>
      </c>
    </row>
    <row r="166" spans="1:18" x14ac:dyDescent="0.3">
      <c r="A166" s="7">
        <v>31898</v>
      </c>
      <c r="B166" s="12">
        <v>31898</v>
      </c>
      <c r="C166" s="6">
        <v>25.799999237060501</v>
      </c>
      <c r="D166" s="6">
        <v>59.099998474121101</v>
      </c>
      <c r="E166" s="6">
        <v>25.600000381469702</v>
      </c>
      <c r="F166" s="6">
        <v>18.700000762939499</v>
      </c>
      <c r="G166" s="6">
        <v>46.099998474121101</v>
      </c>
      <c r="H166" s="6">
        <v>55</v>
      </c>
      <c r="I166" s="6">
        <v>50.599998474121101</v>
      </c>
      <c r="J166" s="6">
        <v>29.600000381469702</v>
      </c>
      <c r="K166" s="6">
        <v>51.400001525878899</v>
      </c>
      <c r="L166" s="6">
        <v>28.600000381469702</v>
      </c>
      <c r="M166" s="6">
        <v>39.049999809265138</v>
      </c>
      <c r="N166" s="14">
        <f t="shared" si="6"/>
        <v>-1.9919286743532045</v>
      </c>
      <c r="O166" s="6" t="str">
        <f t="shared" si="7"/>
        <v>Dry (D)</v>
      </c>
      <c r="P166" s="9">
        <v>116.21201441537885</v>
      </c>
      <c r="Q166" s="10">
        <v>395</v>
      </c>
      <c r="R166" s="10">
        <v>675</v>
      </c>
    </row>
    <row r="167" spans="1:18" x14ac:dyDescent="0.3">
      <c r="A167" s="7">
        <v>31929</v>
      </c>
      <c r="B167" s="12">
        <v>31929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3.9000000953674299</v>
      </c>
      <c r="K167" s="6">
        <v>0</v>
      </c>
      <c r="L167" s="6">
        <v>0</v>
      </c>
      <c r="M167" s="6">
        <v>0.39000000953674296</v>
      </c>
      <c r="N167" s="14">
        <f t="shared" si="6"/>
        <v>-2.9899321938915171</v>
      </c>
      <c r="O167" s="6" t="str">
        <f t="shared" si="7"/>
        <v>Very Dry (VD)</v>
      </c>
      <c r="P167" s="9">
        <v>116.21201441537885</v>
      </c>
      <c r="Q167" s="10">
        <v>395</v>
      </c>
      <c r="R167" s="10">
        <v>675</v>
      </c>
    </row>
    <row r="168" spans="1:18" x14ac:dyDescent="0.3">
      <c r="A168" s="7">
        <v>31959</v>
      </c>
      <c r="B168" s="12">
        <v>31959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14">
        <f t="shared" si="6"/>
        <v>-3</v>
      </c>
      <c r="O168" s="6" t="str">
        <f t="shared" si="7"/>
        <v>Very Dry (VD)</v>
      </c>
      <c r="P168" s="9">
        <v>116.21201441537885</v>
      </c>
      <c r="Q168" s="10">
        <v>395</v>
      </c>
      <c r="R168" s="10">
        <v>675</v>
      </c>
    </row>
    <row r="169" spans="1:18" x14ac:dyDescent="0.3">
      <c r="A169" s="7">
        <v>31990</v>
      </c>
      <c r="B169" s="12">
        <v>31990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6</v>
      </c>
      <c r="M169" s="6">
        <v>0.6</v>
      </c>
      <c r="N169" s="14">
        <f t="shared" si="6"/>
        <v>-2.9845110679041653</v>
      </c>
      <c r="O169" s="6" t="str">
        <f t="shared" si="7"/>
        <v>Very Dry (VD)</v>
      </c>
      <c r="P169" s="9">
        <v>116.21201441537885</v>
      </c>
      <c r="Q169" s="10">
        <v>395</v>
      </c>
      <c r="R169" s="10">
        <v>675</v>
      </c>
    </row>
    <row r="170" spans="1:18" x14ac:dyDescent="0.3">
      <c r="A170" s="7">
        <v>32021</v>
      </c>
      <c r="B170" s="12">
        <v>32021</v>
      </c>
      <c r="C170" s="6">
        <v>17.700000762939499</v>
      </c>
      <c r="D170" s="6">
        <v>6.6999998092651403</v>
      </c>
      <c r="E170" s="6">
        <v>32.400001525878899</v>
      </c>
      <c r="F170" s="6">
        <v>29.399999618530298</v>
      </c>
      <c r="G170" s="6">
        <v>49.5</v>
      </c>
      <c r="H170" s="6">
        <v>32</v>
      </c>
      <c r="I170" s="6">
        <v>47.299999237060497</v>
      </c>
      <c r="J170" s="6">
        <v>33</v>
      </c>
      <c r="K170" s="6">
        <v>75.900001525878906</v>
      </c>
      <c r="L170" s="6">
        <v>19.399999618530298</v>
      </c>
      <c r="M170" s="6">
        <v>34.330000209808347</v>
      </c>
      <c r="N170" s="14">
        <f t="shared" si="6"/>
        <v>-2.113774929833796</v>
      </c>
      <c r="O170" s="6" t="str">
        <f t="shared" si="7"/>
        <v>Very Dry (VD)</v>
      </c>
      <c r="P170" s="9">
        <v>116.21201441537885</v>
      </c>
      <c r="Q170" s="10">
        <v>395</v>
      </c>
      <c r="R170" s="10">
        <v>675</v>
      </c>
    </row>
    <row r="171" spans="1:18" x14ac:dyDescent="0.3">
      <c r="A171" s="7">
        <v>32051</v>
      </c>
      <c r="B171" s="12">
        <v>32051</v>
      </c>
      <c r="C171" s="6">
        <v>64.300003051757798</v>
      </c>
      <c r="D171" s="6">
        <v>23.799999237060501</v>
      </c>
      <c r="E171" s="6">
        <v>30.799999237060501</v>
      </c>
      <c r="F171" s="6">
        <v>59.200000762939503</v>
      </c>
      <c r="G171" s="6">
        <v>26.100000381469702</v>
      </c>
      <c r="H171" s="6">
        <v>74.699996948242202</v>
      </c>
      <c r="I171" s="6">
        <v>13.699999809265099</v>
      </c>
      <c r="J171" s="6">
        <v>76</v>
      </c>
      <c r="K171" s="6">
        <v>88.099998474121094</v>
      </c>
      <c r="L171" s="6">
        <v>53.099998474121101</v>
      </c>
      <c r="M171" s="6">
        <v>50.979999637603747</v>
      </c>
      <c r="N171" s="14">
        <f t="shared" si="6"/>
        <v>-1.6839570789457721</v>
      </c>
      <c r="O171" s="6" t="str">
        <f t="shared" si="7"/>
        <v>Dry (D)</v>
      </c>
      <c r="P171" s="9">
        <v>116.21201441537885</v>
      </c>
      <c r="Q171" s="10">
        <v>395</v>
      </c>
      <c r="R171" s="10">
        <v>675</v>
      </c>
    </row>
    <row r="172" spans="1:18" x14ac:dyDescent="0.3">
      <c r="A172" s="7">
        <v>32082</v>
      </c>
      <c r="B172" s="12">
        <v>32082</v>
      </c>
      <c r="C172" s="6">
        <v>475.29998779296898</v>
      </c>
      <c r="D172" s="6">
        <v>323.39999389648398</v>
      </c>
      <c r="E172" s="6">
        <v>351.5</v>
      </c>
      <c r="F172" s="6">
        <v>215.5</v>
      </c>
      <c r="G172" s="6">
        <v>292.20001220703102</v>
      </c>
      <c r="H172" s="6">
        <v>383.10000610351602</v>
      </c>
      <c r="I172" s="6">
        <v>281.29998779296898</v>
      </c>
      <c r="J172" s="6">
        <v>252.5</v>
      </c>
      <c r="K172" s="6">
        <v>252.10000610351599</v>
      </c>
      <c r="L172" s="6">
        <v>244</v>
      </c>
      <c r="M172" s="6">
        <v>307.08999938964848</v>
      </c>
      <c r="N172" s="14">
        <f t="shared" si="6"/>
        <v>1.3661465218943167</v>
      </c>
      <c r="O172" s="6" t="str">
        <f t="shared" si="7"/>
        <v>Rainy (R)</v>
      </c>
      <c r="P172" s="9">
        <v>116.21201441537885</v>
      </c>
      <c r="Q172" s="10">
        <v>395</v>
      </c>
      <c r="R172" s="10">
        <v>675</v>
      </c>
    </row>
    <row r="173" spans="1:18" x14ac:dyDescent="0.3">
      <c r="A173" s="7">
        <v>32112</v>
      </c>
      <c r="B173" s="12">
        <v>32112</v>
      </c>
      <c r="C173" s="6">
        <v>282.5</v>
      </c>
      <c r="D173" s="6">
        <v>334</v>
      </c>
      <c r="E173" s="6">
        <v>396.79998779296898</v>
      </c>
      <c r="F173" s="6">
        <v>447</v>
      </c>
      <c r="G173" s="6">
        <v>364.5</v>
      </c>
      <c r="H173" s="6">
        <v>381.39999389648398</v>
      </c>
      <c r="I173" s="6">
        <v>394.29998779296898</v>
      </c>
      <c r="J173" s="6">
        <v>258.29998779296898</v>
      </c>
      <c r="K173" s="6">
        <v>258.10000610351602</v>
      </c>
      <c r="L173" s="6">
        <v>583</v>
      </c>
      <c r="M173" s="6">
        <v>369.98999633789066</v>
      </c>
      <c r="N173" s="14">
        <f t="shared" si="6"/>
        <v>1.8163326031733475</v>
      </c>
      <c r="O173" s="6" t="str">
        <f t="shared" si="7"/>
        <v>Rainy (R)</v>
      </c>
      <c r="P173" s="9">
        <v>116.21201441537885</v>
      </c>
      <c r="Q173" s="10">
        <v>395</v>
      </c>
      <c r="R173" s="10">
        <v>675</v>
      </c>
    </row>
    <row r="174" spans="1:18" x14ac:dyDescent="0.3">
      <c r="A174" s="7">
        <v>32143</v>
      </c>
      <c r="B174" s="12">
        <v>32143</v>
      </c>
      <c r="C174" s="6">
        <v>133.69999694824199</v>
      </c>
      <c r="D174" s="6">
        <v>163.69999694824199</v>
      </c>
      <c r="E174" s="6">
        <v>226.80000305175801</v>
      </c>
      <c r="F174" s="6">
        <v>127.40000152587901</v>
      </c>
      <c r="G174" s="6">
        <v>231.19999694824199</v>
      </c>
      <c r="H174" s="6">
        <v>289.39999389648398</v>
      </c>
      <c r="I174" s="6">
        <v>107.300003051758</v>
      </c>
      <c r="J174" s="6">
        <v>160.30000305175801</v>
      </c>
      <c r="K174" s="6">
        <v>125.699996948242</v>
      </c>
      <c r="L174" s="6">
        <v>124.40000152587901</v>
      </c>
      <c r="M174" s="6">
        <v>168.9899993896484</v>
      </c>
      <c r="N174" s="14">
        <f t="shared" si="6"/>
        <v>0.37774110311835218</v>
      </c>
      <c r="O174" s="6" t="str">
        <f t="shared" si="7"/>
        <v>Rainy (R)</v>
      </c>
      <c r="P174" s="9">
        <v>116.21201441537885</v>
      </c>
      <c r="Q174" s="10">
        <v>395</v>
      </c>
      <c r="R174" s="10">
        <v>675</v>
      </c>
    </row>
    <row r="175" spans="1:18" x14ac:dyDescent="0.3">
      <c r="A175" s="7">
        <v>32174</v>
      </c>
      <c r="B175" s="12">
        <v>32174</v>
      </c>
      <c r="C175" s="6">
        <v>156.60000610351599</v>
      </c>
      <c r="D175" s="6">
        <v>252.19999694824199</v>
      </c>
      <c r="E175" s="6">
        <v>194.30000305175801</v>
      </c>
      <c r="F175" s="6">
        <v>246.60000610351599</v>
      </c>
      <c r="G175" s="6">
        <v>266.10000610351602</v>
      </c>
      <c r="H175" s="6">
        <v>193.5</v>
      </c>
      <c r="I175" s="6">
        <v>256.29998779296898</v>
      </c>
      <c r="J175" s="6">
        <v>280.10000610351602</v>
      </c>
      <c r="K175" s="6">
        <v>393.10000610351602</v>
      </c>
      <c r="L175" s="6">
        <v>162.19999694824199</v>
      </c>
      <c r="M175" s="6">
        <v>240.10000152587912</v>
      </c>
      <c r="N175" s="14">
        <f t="shared" si="6"/>
        <v>0.8866876016022105</v>
      </c>
      <c r="O175" s="6" t="str">
        <f t="shared" si="7"/>
        <v>Rainy (R)</v>
      </c>
      <c r="P175" s="9">
        <v>116.21201441537885</v>
      </c>
      <c r="Q175" s="10">
        <v>395</v>
      </c>
      <c r="R175" s="10">
        <v>675</v>
      </c>
    </row>
    <row r="176" spans="1:18" x14ac:dyDescent="0.3">
      <c r="A176" s="7">
        <v>32203</v>
      </c>
      <c r="B176" s="12">
        <v>32203</v>
      </c>
      <c r="C176" s="6">
        <v>373.79998779296898</v>
      </c>
      <c r="D176" s="6">
        <v>210.30000305175801</v>
      </c>
      <c r="E176" s="6">
        <v>253.5</v>
      </c>
      <c r="F176" s="6">
        <v>282.70001220703102</v>
      </c>
      <c r="G176" s="6">
        <v>358</v>
      </c>
      <c r="H176" s="6">
        <v>293</v>
      </c>
      <c r="I176" s="6">
        <v>261.70001220703102</v>
      </c>
      <c r="J176" s="6">
        <v>211.5</v>
      </c>
      <c r="K176" s="6">
        <v>512.20001220703102</v>
      </c>
      <c r="L176" s="6">
        <v>239.5</v>
      </c>
      <c r="M176" s="6">
        <v>299.62000274658203</v>
      </c>
      <c r="N176" s="14">
        <f t="shared" si="6"/>
        <v>1.3126824729425055</v>
      </c>
      <c r="O176" s="6" t="str">
        <f t="shared" si="7"/>
        <v>Rainy (R)</v>
      </c>
      <c r="P176" s="9">
        <v>116.21201441537885</v>
      </c>
      <c r="Q176" s="10">
        <v>395</v>
      </c>
      <c r="R176" s="10">
        <v>675</v>
      </c>
    </row>
    <row r="177" spans="1:18" x14ac:dyDescent="0.3">
      <c r="A177" s="7">
        <v>32234</v>
      </c>
      <c r="B177" s="12">
        <v>32234</v>
      </c>
      <c r="C177" s="6">
        <v>91.199996948242202</v>
      </c>
      <c r="D177" s="6">
        <v>167.39999389648401</v>
      </c>
      <c r="E177" s="6">
        <v>99.5</v>
      </c>
      <c r="F177" s="6">
        <v>47.599998474121101</v>
      </c>
      <c r="G177" s="6">
        <v>71</v>
      </c>
      <c r="H177" s="6">
        <v>168.80000305175801</v>
      </c>
      <c r="I177" s="6">
        <v>55.400001525878899</v>
      </c>
      <c r="J177" s="6">
        <v>81.800003051757798</v>
      </c>
      <c r="K177" s="6">
        <v>116.800003051758</v>
      </c>
      <c r="L177" s="6">
        <v>139.60000610351599</v>
      </c>
      <c r="M177" s="6">
        <v>103.9100006103516</v>
      </c>
      <c r="N177" s="14">
        <f t="shared" si="6"/>
        <v>-0.317575094113486</v>
      </c>
      <c r="O177" s="6" t="str">
        <f t="shared" si="7"/>
        <v>Dry (D)</v>
      </c>
      <c r="P177" s="9">
        <v>116.21201441537885</v>
      </c>
      <c r="Q177" s="10">
        <v>395</v>
      </c>
      <c r="R177" s="10">
        <v>675</v>
      </c>
    </row>
    <row r="178" spans="1:18" x14ac:dyDescent="0.3">
      <c r="A178" s="7">
        <v>32264</v>
      </c>
      <c r="B178" s="12">
        <v>32264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14">
        <f t="shared" si="6"/>
        <v>-3</v>
      </c>
      <c r="O178" s="6" t="str">
        <f t="shared" si="7"/>
        <v>Very Dry (VD)</v>
      </c>
      <c r="P178" s="9">
        <v>116.21201441537885</v>
      </c>
      <c r="Q178" s="10">
        <v>395</v>
      </c>
      <c r="R178" s="10">
        <v>675</v>
      </c>
    </row>
    <row r="179" spans="1:18" x14ac:dyDescent="0.3">
      <c r="A179" s="7">
        <v>32295</v>
      </c>
      <c r="B179" s="12">
        <v>32295</v>
      </c>
      <c r="C179" s="6">
        <v>0</v>
      </c>
      <c r="D179" s="6">
        <v>0</v>
      </c>
      <c r="E179" s="6">
        <v>0</v>
      </c>
      <c r="F179" s="6">
        <v>0</v>
      </c>
      <c r="G179" s="6">
        <v>0.5</v>
      </c>
      <c r="H179" s="6">
        <v>0</v>
      </c>
      <c r="I179" s="6">
        <v>0</v>
      </c>
      <c r="J179" s="6">
        <v>0</v>
      </c>
      <c r="K179" s="6">
        <v>4.1999998092651403</v>
      </c>
      <c r="L179" s="6">
        <v>0</v>
      </c>
      <c r="M179" s="6">
        <v>0.46999998092651402</v>
      </c>
      <c r="N179" s="14">
        <f t="shared" si="6"/>
        <v>-2.9878670036839758</v>
      </c>
      <c r="O179" s="6" t="str">
        <f t="shared" si="7"/>
        <v>Very Dry (VD)</v>
      </c>
      <c r="P179" s="9">
        <v>116.21201441537885</v>
      </c>
      <c r="Q179" s="10">
        <v>395</v>
      </c>
      <c r="R179" s="10">
        <v>675</v>
      </c>
    </row>
    <row r="180" spans="1:18" x14ac:dyDescent="0.3">
      <c r="A180" s="7">
        <v>32325</v>
      </c>
      <c r="B180" s="12">
        <v>32325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14">
        <f t="shared" si="6"/>
        <v>-3</v>
      </c>
      <c r="O180" s="6" t="str">
        <f t="shared" si="7"/>
        <v>Very Dry (VD)</v>
      </c>
      <c r="P180" s="9">
        <v>116.21201441537885</v>
      </c>
      <c r="Q180" s="10">
        <v>395</v>
      </c>
      <c r="R180" s="10">
        <v>675</v>
      </c>
    </row>
    <row r="181" spans="1:18" x14ac:dyDescent="0.3">
      <c r="A181" s="7">
        <v>32356</v>
      </c>
      <c r="B181" s="12">
        <v>32356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14">
        <f t="shared" si="6"/>
        <v>-3</v>
      </c>
      <c r="O181" s="6" t="str">
        <f t="shared" si="7"/>
        <v>Very Dry (VD)</v>
      </c>
      <c r="P181" s="9">
        <v>116.21201441537885</v>
      </c>
      <c r="Q181" s="10">
        <v>395</v>
      </c>
      <c r="R181" s="10">
        <v>675</v>
      </c>
    </row>
    <row r="182" spans="1:18" x14ac:dyDescent="0.3">
      <c r="A182" s="7">
        <v>32387</v>
      </c>
      <c r="B182" s="12">
        <v>32387</v>
      </c>
      <c r="C182" s="6">
        <v>0</v>
      </c>
      <c r="D182" s="6">
        <v>32.099998474121101</v>
      </c>
      <c r="E182" s="6">
        <v>3.0999999046325701</v>
      </c>
      <c r="F182" s="6">
        <v>1.70000004768372</v>
      </c>
      <c r="G182" s="6">
        <v>2.5</v>
      </c>
      <c r="H182" s="6">
        <v>0</v>
      </c>
      <c r="I182" s="6">
        <v>0.80000001192092896</v>
      </c>
      <c r="J182" s="6">
        <v>2.5</v>
      </c>
      <c r="K182" s="6">
        <v>29.200000762939499</v>
      </c>
      <c r="L182" s="6">
        <v>1.1000000238418599</v>
      </c>
      <c r="M182" s="6">
        <v>7.2999999225139671</v>
      </c>
      <c r="N182" s="14">
        <f t="shared" si="6"/>
        <v>-2.8115513281676341</v>
      </c>
      <c r="O182" s="6" t="str">
        <f t="shared" si="7"/>
        <v>Very Dry (VD)</v>
      </c>
      <c r="P182" s="9">
        <v>116.21201441537885</v>
      </c>
      <c r="Q182" s="10">
        <v>395</v>
      </c>
      <c r="R182" s="10">
        <v>675</v>
      </c>
    </row>
    <row r="183" spans="1:18" x14ac:dyDescent="0.3">
      <c r="A183" s="7">
        <v>32417</v>
      </c>
      <c r="B183" s="12">
        <v>32417</v>
      </c>
      <c r="C183" s="6">
        <v>196.10000610351599</v>
      </c>
      <c r="D183" s="6">
        <v>84.699996948242202</v>
      </c>
      <c r="E183" s="6">
        <v>134.19999694824199</v>
      </c>
      <c r="F183" s="6">
        <v>89.099998474121094</v>
      </c>
      <c r="G183" s="6">
        <v>82.699996948242202</v>
      </c>
      <c r="H183" s="6">
        <v>255</v>
      </c>
      <c r="I183" s="6">
        <v>110.699996948242</v>
      </c>
      <c r="J183" s="6">
        <v>184.30000305175801</v>
      </c>
      <c r="K183" s="6">
        <v>172.89999389648401</v>
      </c>
      <c r="L183" s="6">
        <v>98.800003051757798</v>
      </c>
      <c r="M183" s="6">
        <v>140.84999923706053</v>
      </c>
      <c r="N183" s="14">
        <f t="shared" si="6"/>
        <v>0.17633828896068163</v>
      </c>
      <c r="O183" s="6" t="str">
        <f t="shared" si="7"/>
        <v>Rainy (R)</v>
      </c>
      <c r="P183" s="9">
        <v>116.21201441537885</v>
      </c>
      <c r="Q183" s="10">
        <v>395</v>
      </c>
      <c r="R183" s="10">
        <v>675</v>
      </c>
    </row>
    <row r="184" spans="1:18" x14ac:dyDescent="0.3">
      <c r="A184" s="7">
        <v>32448</v>
      </c>
      <c r="B184" s="12">
        <v>32448</v>
      </c>
      <c r="C184" s="6">
        <v>150.5</v>
      </c>
      <c r="D184" s="6">
        <v>123.199996948242</v>
      </c>
      <c r="E184" s="6">
        <v>131.10000610351599</v>
      </c>
      <c r="F184" s="6">
        <v>215.10000610351599</v>
      </c>
      <c r="G184" s="6">
        <v>227.69999694824199</v>
      </c>
      <c r="H184" s="6">
        <v>277.70001220703102</v>
      </c>
      <c r="I184" s="6">
        <v>203.69999694824199</v>
      </c>
      <c r="J184" s="6">
        <v>167.10000610351599</v>
      </c>
      <c r="K184" s="6">
        <v>195.60000610351599</v>
      </c>
      <c r="L184" s="6">
        <v>296.39999389648398</v>
      </c>
      <c r="M184" s="6">
        <v>198.81000213623048</v>
      </c>
      <c r="N184" s="14">
        <f t="shared" si="6"/>
        <v>0.59116798438291307</v>
      </c>
      <c r="O184" s="6" t="str">
        <f t="shared" si="7"/>
        <v>Rainy (R)</v>
      </c>
      <c r="P184" s="9">
        <v>116.21201441537885</v>
      </c>
      <c r="Q184" s="10">
        <v>395</v>
      </c>
      <c r="R184" s="10">
        <v>675</v>
      </c>
    </row>
    <row r="185" spans="1:18" x14ac:dyDescent="0.3">
      <c r="A185" s="7">
        <v>32478</v>
      </c>
      <c r="B185" s="12">
        <v>32478</v>
      </c>
      <c r="C185" s="6">
        <v>321.5</v>
      </c>
      <c r="D185" s="6">
        <v>444.5</v>
      </c>
      <c r="E185" s="6">
        <v>471.89999389648398</v>
      </c>
      <c r="F185" s="6">
        <v>361.79998779296898</v>
      </c>
      <c r="G185" s="6">
        <v>326.89999389648398</v>
      </c>
      <c r="H185" s="6">
        <v>471.39999389648398</v>
      </c>
      <c r="I185" s="6">
        <v>286.39999389648398</v>
      </c>
      <c r="J185" s="6">
        <v>258.29998779296898</v>
      </c>
      <c r="K185" s="6">
        <v>181.5</v>
      </c>
      <c r="L185" s="6">
        <v>247.19999694824199</v>
      </c>
      <c r="M185" s="6">
        <v>337.13999481201165</v>
      </c>
      <c r="N185" s="14">
        <f t="shared" si="6"/>
        <v>1.5812195002408531</v>
      </c>
      <c r="O185" s="6" t="str">
        <f t="shared" si="7"/>
        <v>Rainy (R)</v>
      </c>
      <c r="P185" s="9">
        <v>116.21201441537885</v>
      </c>
      <c r="Q185" s="10">
        <v>395</v>
      </c>
      <c r="R185" s="10">
        <v>675</v>
      </c>
    </row>
    <row r="186" spans="1:18" x14ac:dyDescent="0.3">
      <c r="A186" s="7">
        <v>32509</v>
      </c>
      <c r="B186" s="12">
        <v>32509</v>
      </c>
      <c r="C186" s="6">
        <v>71.800003051757798</v>
      </c>
      <c r="D186" s="6">
        <v>47.299999237060497</v>
      </c>
      <c r="E186" s="6">
        <v>93.900001525878906</v>
      </c>
      <c r="F186" s="6">
        <v>133.69999694824199</v>
      </c>
      <c r="G186" s="6">
        <v>107.699996948242</v>
      </c>
      <c r="H186" s="6">
        <v>244.19999694824199</v>
      </c>
      <c r="I186" s="6">
        <v>156.19999694824199</v>
      </c>
      <c r="J186" s="6">
        <v>219.39999389648401</v>
      </c>
      <c r="K186" s="6">
        <v>215.30000305175801</v>
      </c>
      <c r="L186" s="6">
        <v>137.69999694824199</v>
      </c>
      <c r="M186" s="6">
        <v>142.71999855041491</v>
      </c>
      <c r="N186" s="14">
        <f t="shared" si="6"/>
        <v>0.18972219522010816</v>
      </c>
      <c r="O186" s="6" t="str">
        <f t="shared" si="7"/>
        <v>Rainy (R)</v>
      </c>
      <c r="P186" s="9">
        <v>116.21201441537885</v>
      </c>
      <c r="Q186" s="10">
        <v>395</v>
      </c>
      <c r="R186" s="10">
        <v>675</v>
      </c>
    </row>
    <row r="187" spans="1:18" x14ac:dyDescent="0.3">
      <c r="A187" s="7">
        <v>32540</v>
      </c>
      <c r="B187" s="12">
        <v>32540</v>
      </c>
      <c r="C187" s="6">
        <v>146.89999389648401</v>
      </c>
      <c r="D187" s="6">
        <v>253.39999389648401</v>
      </c>
      <c r="E187" s="6">
        <v>203.39999389648401</v>
      </c>
      <c r="F187" s="6">
        <v>94.5</v>
      </c>
      <c r="G187" s="6">
        <v>220.69999694824199</v>
      </c>
      <c r="H187" s="6">
        <v>260.70001220703102</v>
      </c>
      <c r="I187" s="6">
        <v>157.19999694824199</v>
      </c>
      <c r="J187" s="6">
        <v>223.39999389648401</v>
      </c>
      <c r="K187" s="6">
        <v>185.69999694824199</v>
      </c>
      <c r="L187" s="6">
        <v>95.199996948242202</v>
      </c>
      <c r="M187" s="6">
        <v>184.10999755859351</v>
      </c>
      <c r="N187" s="14">
        <f t="shared" si="6"/>
        <v>0.48595752688423199</v>
      </c>
      <c r="O187" s="6" t="str">
        <f t="shared" si="7"/>
        <v>Rainy (R)</v>
      </c>
      <c r="P187" s="9">
        <v>116.21201441537885</v>
      </c>
      <c r="Q187" s="10">
        <v>395</v>
      </c>
      <c r="R187" s="10">
        <v>675</v>
      </c>
    </row>
    <row r="188" spans="1:18" x14ac:dyDescent="0.3">
      <c r="A188" s="7">
        <v>32568</v>
      </c>
      <c r="B188" s="12">
        <v>32568</v>
      </c>
      <c r="C188" s="6">
        <v>126.5</v>
      </c>
      <c r="D188" s="6">
        <v>65.900001525878906</v>
      </c>
      <c r="E188" s="6">
        <v>104.800003051758</v>
      </c>
      <c r="F188" s="6">
        <v>169.5</v>
      </c>
      <c r="G188" s="6">
        <v>201.39999389648401</v>
      </c>
      <c r="H188" s="6">
        <v>120.09999847412099</v>
      </c>
      <c r="I188" s="6">
        <v>91.400001525878906</v>
      </c>
      <c r="J188" s="6">
        <v>143</v>
      </c>
      <c r="K188" s="6">
        <v>280.39999389648398</v>
      </c>
      <c r="L188" s="6">
        <v>156.60000610351599</v>
      </c>
      <c r="M188" s="6">
        <v>145.95999984741209</v>
      </c>
      <c r="N188" s="14">
        <f t="shared" si="6"/>
        <v>0.21291144097530845</v>
      </c>
      <c r="O188" s="6" t="str">
        <f t="shared" si="7"/>
        <v>Rainy (R)</v>
      </c>
      <c r="P188" s="9">
        <v>116.21201441537885</v>
      </c>
      <c r="Q188" s="10">
        <v>395</v>
      </c>
      <c r="R188" s="10">
        <v>675</v>
      </c>
    </row>
    <row r="189" spans="1:18" x14ac:dyDescent="0.3">
      <c r="A189" s="7">
        <v>32599</v>
      </c>
      <c r="B189" s="12">
        <v>32599</v>
      </c>
      <c r="C189" s="6">
        <v>77</v>
      </c>
      <c r="D189" s="6">
        <v>62.099998474121101</v>
      </c>
      <c r="E189" s="6">
        <v>57</v>
      </c>
      <c r="F189" s="6">
        <v>40.700000762939503</v>
      </c>
      <c r="G189" s="6">
        <v>24.899999618530298</v>
      </c>
      <c r="H189" s="6">
        <v>22.200000762939499</v>
      </c>
      <c r="I189" s="6">
        <v>11.199999809265099</v>
      </c>
      <c r="J189" s="6">
        <v>58.900001525878899</v>
      </c>
      <c r="K189" s="6">
        <v>69.800003051757798</v>
      </c>
      <c r="L189" s="6">
        <v>32.200000762939503</v>
      </c>
      <c r="M189" s="6">
        <v>45.600000476837167</v>
      </c>
      <c r="N189" s="14">
        <f t="shared" si="6"/>
        <v>-1.822841148407043</v>
      </c>
      <c r="O189" s="6" t="str">
        <f t="shared" si="7"/>
        <v>Dry (D)</v>
      </c>
      <c r="P189" s="9">
        <v>116.21201441537885</v>
      </c>
      <c r="Q189" s="10">
        <v>395</v>
      </c>
      <c r="R189" s="10">
        <v>675</v>
      </c>
    </row>
    <row r="190" spans="1:18" x14ac:dyDescent="0.3">
      <c r="A190" s="7">
        <v>32629</v>
      </c>
      <c r="B190" s="12">
        <v>32629</v>
      </c>
      <c r="C190" s="6">
        <v>33.099998474121101</v>
      </c>
      <c r="D190" s="6">
        <v>34.299999237060497</v>
      </c>
      <c r="E190" s="6">
        <v>0</v>
      </c>
      <c r="F190" s="6">
        <v>3.5999999046325701</v>
      </c>
      <c r="G190" s="6">
        <v>0</v>
      </c>
      <c r="H190" s="6">
        <v>34.5</v>
      </c>
      <c r="I190" s="6">
        <v>0</v>
      </c>
      <c r="J190" s="6">
        <v>37</v>
      </c>
      <c r="K190" s="6">
        <v>5</v>
      </c>
      <c r="L190" s="6">
        <v>0</v>
      </c>
      <c r="M190" s="6">
        <v>14.749999761581416</v>
      </c>
      <c r="N190" s="14">
        <f t="shared" si="6"/>
        <v>-2.6192304254654717</v>
      </c>
      <c r="O190" s="6" t="str">
        <f t="shared" si="7"/>
        <v>Very Dry (VD)</v>
      </c>
      <c r="P190" s="9">
        <v>116.21201441537885</v>
      </c>
      <c r="Q190" s="10">
        <v>395</v>
      </c>
      <c r="R190" s="10">
        <v>675</v>
      </c>
    </row>
    <row r="191" spans="1:18" x14ac:dyDescent="0.3">
      <c r="A191" s="7">
        <v>32660</v>
      </c>
      <c r="B191" s="12">
        <v>32660</v>
      </c>
      <c r="C191" s="6">
        <v>27.399999618530298</v>
      </c>
      <c r="D191" s="6">
        <v>4.5</v>
      </c>
      <c r="E191" s="6">
        <v>32</v>
      </c>
      <c r="F191" s="6">
        <v>7</v>
      </c>
      <c r="G191" s="6">
        <v>7.4000000953674299</v>
      </c>
      <c r="H191" s="6">
        <v>8</v>
      </c>
      <c r="I191" s="6">
        <v>15</v>
      </c>
      <c r="J191" s="6">
        <v>7.4000000953674299</v>
      </c>
      <c r="K191" s="6">
        <v>3.2999999523162802</v>
      </c>
      <c r="L191" s="6">
        <v>32.400001525878899</v>
      </c>
      <c r="M191" s="6">
        <v>14.440000128746036</v>
      </c>
      <c r="N191" s="14">
        <f t="shared" si="6"/>
        <v>-2.6272330309033403</v>
      </c>
      <c r="O191" s="6" t="str">
        <f t="shared" si="7"/>
        <v>Very Dry (VD)</v>
      </c>
      <c r="P191" s="9">
        <v>116.21201441537885</v>
      </c>
      <c r="Q191" s="10">
        <v>395</v>
      </c>
      <c r="R191" s="10">
        <v>675</v>
      </c>
    </row>
    <row r="192" spans="1:18" x14ac:dyDescent="0.3">
      <c r="A192" s="7">
        <v>32690</v>
      </c>
      <c r="B192" s="12">
        <v>32690</v>
      </c>
      <c r="C192" s="6">
        <v>39.799999237060497</v>
      </c>
      <c r="D192" s="6">
        <v>32.700000762939503</v>
      </c>
      <c r="E192" s="6">
        <v>9.1999998092651403</v>
      </c>
      <c r="F192" s="6">
        <v>0</v>
      </c>
      <c r="G192" s="6">
        <v>1</v>
      </c>
      <c r="H192" s="6">
        <v>3</v>
      </c>
      <c r="I192" s="6">
        <v>0.40000000596046398</v>
      </c>
      <c r="J192" s="6">
        <v>4</v>
      </c>
      <c r="K192" s="6">
        <v>0</v>
      </c>
      <c r="L192" s="6">
        <v>2</v>
      </c>
      <c r="M192" s="6">
        <v>9.2099999815225608</v>
      </c>
      <c r="N192" s="14">
        <f t="shared" si="6"/>
        <v>-2.762244892805926</v>
      </c>
      <c r="O192" s="6" t="str">
        <f t="shared" si="7"/>
        <v>Very Dry (VD)</v>
      </c>
      <c r="P192" s="9">
        <v>116.21201441537885</v>
      </c>
      <c r="Q192" s="10">
        <v>395</v>
      </c>
      <c r="R192" s="10">
        <v>675</v>
      </c>
    </row>
    <row r="193" spans="1:18" x14ac:dyDescent="0.3">
      <c r="A193" s="7">
        <v>32721</v>
      </c>
      <c r="B193" s="12">
        <v>32721</v>
      </c>
      <c r="C193" s="6">
        <v>3.4000000953674299</v>
      </c>
      <c r="D193" s="6">
        <v>0</v>
      </c>
      <c r="E193" s="6">
        <v>2</v>
      </c>
      <c r="F193" s="6">
        <v>3.9000000953674299</v>
      </c>
      <c r="G193" s="6">
        <v>0</v>
      </c>
      <c r="H193" s="6">
        <v>0</v>
      </c>
      <c r="I193" s="6">
        <v>6.4000000953674299</v>
      </c>
      <c r="J193" s="6">
        <v>7.6999998092651403</v>
      </c>
      <c r="K193" s="6">
        <v>16.399999618530298</v>
      </c>
      <c r="L193" s="6">
        <v>16.399999618530298</v>
      </c>
      <c r="M193" s="6">
        <v>5.6199999332428039</v>
      </c>
      <c r="N193" s="14">
        <f t="shared" si="6"/>
        <v>-2.8549203377590082</v>
      </c>
      <c r="O193" s="6" t="str">
        <f t="shared" si="7"/>
        <v>Very Dry (VD)</v>
      </c>
      <c r="P193" s="9">
        <v>116.21201441537885</v>
      </c>
      <c r="Q193" s="10">
        <v>395</v>
      </c>
      <c r="R193" s="10">
        <v>675</v>
      </c>
    </row>
    <row r="194" spans="1:18" x14ac:dyDescent="0.3">
      <c r="A194" s="7">
        <v>32752</v>
      </c>
      <c r="B194" s="12">
        <v>32752</v>
      </c>
      <c r="C194" s="6">
        <v>38.200000762939503</v>
      </c>
      <c r="D194" s="6">
        <v>36.599998474121101</v>
      </c>
      <c r="E194" s="6">
        <v>22</v>
      </c>
      <c r="F194" s="6">
        <v>17.399999618530298</v>
      </c>
      <c r="G194" s="6">
        <v>42.799999237060497</v>
      </c>
      <c r="H194" s="6">
        <v>86</v>
      </c>
      <c r="I194" s="6">
        <v>12.1000003814697</v>
      </c>
      <c r="J194" s="6">
        <v>120.40000152587901</v>
      </c>
      <c r="K194" s="6">
        <v>51</v>
      </c>
      <c r="L194" s="6">
        <v>133.5</v>
      </c>
      <c r="M194" s="6">
        <v>56.000000000000014</v>
      </c>
      <c r="N194" s="14">
        <f t="shared" ref="N194:N257" si="8">IF(M194="","Não",IF(M194&gt;$V$1,3*((M194-$V$1)/($V$2-$V$1)),-3*((M194-$V$1)/($V$3-$V$1))))</f>
        <v>-1.5543663377220671</v>
      </c>
      <c r="O194" s="6" t="str">
        <f t="shared" ref="O194:O257" si="9">IF(N194&gt;4,$V$6,IF(N194&gt;2,$V$7,IF(N194&gt;0,$V$8,IF(N194=0,$V$9,IF(N194&gt;=-2,$V$10,IF(N194&gt;=-4,$V$11,$V$12))))))</f>
        <v>Dry (D)</v>
      </c>
      <c r="P194" s="9">
        <v>116.21201441537885</v>
      </c>
      <c r="Q194" s="10">
        <v>395</v>
      </c>
      <c r="R194" s="10">
        <v>675</v>
      </c>
    </row>
    <row r="195" spans="1:18" x14ac:dyDescent="0.3">
      <c r="A195" s="7">
        <v>32782</v>
      </c>
      <c r="B195" s="12">
        <v>32782</v>
      </c>
      <c r="C195" s="6">
        <v>61.700000762939503</v>
      </c>
      <c r="D195" s="6">
        <v>83.800003051757798</v>
      </c>
      <c r="E195" s="6">
        <v>93.300003051757798</v>
      </c>
      <c r="F195" s="6">
        <v>123.90000152587901</v>
      </c>
      <c r="G195" s="6">
        <v>122.5</v>
      </c>
      <c r="H195" s="6">
        <v>113.199996948242</v>
      </c>
      <c r="I195" s="6">
        <v>145.39999389648401</v>
      </c>
      <c r="J195" s="6">
        <v>133.39999389648401</v>
      </c>
      <c r="K195" s="6">
        <v>159.89999389648401</v>
      </c>
      <c r="L195" s="6">
        <v>100.199996948242</v>
      </c>
      <c r="M195" s="6">
        <v>113.72999839782702</v>
      </c>
      <c r="N195" s="14">
        <f t="shared" si="8"/>
        <v>-6.4072962594391755E-2</v>
      </c>
      <c r="O195" s="6" t="str">
        <f t="shared" si="9"/>
        <v>Dry (D)</v>
      </c>
      <c r="P195" s="9">
        <v>116.21201441537885</v>
      </c>
      <c r="Q195" s="10">
        <v>395</v>
      </c>
      <c r="R195" s="10">
        <v>675</v>
      </c>
    </row>
    <row r="196" spans="1:18" x14ac:dyDescent="0.3">
      <c r="A196" s="7">
        <v>32813</v>
      </c>
      <c r="B196" s="12">
        <v>32813</v>
      </c>
      <c r="C196" s="6">
        <v>460.70001220703102</v>
      </c>
      <c r="D196" s="6">
        <v>267.29998779296898</v>
      </c>
      <c r="E196" s="6">
        <v>377.20001220703102</v>
      </c>
      <c r="F196" s="6">
        <v>223.39999389648401</v>
      </c>
      <c r="G196" s="6">
        <v>328.89999389648398</v>
      </c>
      <c r="H196" s="6">
        <v>442</v>
      </c>
      <c r="I196" s="6">
        <v>243.39999389648401</v>
      </c>
      <c r="J196" s="6">
        <v>395.70001220703102</v>
      </c>
      <c r="K196" s="6">
        <v>275.20001220703102</v>
      </c>
      <c r="L196" s="6">
        <v>352</v>
      </c>
      <c r="M196" s="6">
        <v>336.58000183105452</v>
      </c>
      <c r="N196" s="14">
        <f t="shared" si="8"/>
        <v>1.5772115342969391</v>
      </c>
      <c r="O196" s="6" t="str">
        <f t="shared" si="9"/>
        <v>Rainy (R)</v>
      </c>
      <c r="P196" s="9">
        <v>116.21201441537885</v>
      </c>
      <c r="Q196" s="10">
        <v>395</v>
      </c>
      <c r="R196" s="10">
        <v>675</v>
      </c>
    </row>
    <row r="197" spans="1:18" x14ac:dyDescent="0.3">
      <c r="A197" s="7">
        <v>32843</v>
      </c>
      <c r="B197" s="12">
        <v>32843</v>
      </c>
      <c r="C197" s="6">
        <v>635.59997558593795</v>
      </c>
      <c r="D197" s="6">
        <v>467.89999389648398</v>
      </c>
      <c r="E197" s="6">
        <v>477.39999389648398</v>
      </c>
      <c r="F197" s="6">
        <v>515.09997558593795</v>
      </c>
      <c r="G197" s="6">
        <v>530.70001220703102</v>
      </c>
      <c r="H197" s="6">
        <v>734.59997558593795</v>
      </c>
      <c r="I197" s="6">
        <v>674.79998779296898</v>
      </c>
      <c r="J197" s="6">
        <v>403.10000610351602</v>
      </c>
      <c r="K197" s="6">
        <v>493.39999389648398</v>
      </c>
      <c r="L197" s="6">
        <v>741</v>
      </c>
      <c r="M197" s="6">
        <v>567.35999145507822</v>
      </c>
      <c r="N197" s="14">
        <f t="shared" si="8"/>
        <v>3.2289435566680167</v>
      </c>
      <c r="O197" s="6" t="str">
        <f t="shared" si="9"/>
        <v>Very Rainy (VR)</v>
      </c>
      <c r="P197" s="9">
        <v>116.21201441537885</v>
      </c>
      <c r="Q197" s="10">
        <v>395</v>
      </c>
      <c r="R197" s="10">
        <v>675</v>
      </c>
    </row>
    <row r="198" spans="1:18" x14ac:dyDescent="0.3">
      <c r="A198" s="7">
        <v>32874</v>
      </c>
      <c r="B198" s="12">
        <v>32874</v>
      </c>
      <c r="C198" s="6">
        <v>37.400001525878899</v>
      </c>
      <c r="D198" s="6">
        <v>51.700000762939503</v>
      </c>
      <c r="E198" s="6">
        <v>93.300003051757798</v>
      </c>
      <c r="F198" s="6">
        <v>72.599998474121094</v>
      </c>
      <c r="G198" s="6">
        <v>79.5</v>
      </c>
      <c r="H198" s="6">
        <v>221.5</v>
      </c>
      <c r="I198" s="6">
        <v>13.800000190734901</v>
      </c>
      <c r="J198" s="6">
        <v>177.19999694824199</v>
      </c>
      <c r="K198" s="6">
        <v>155.80000305175801</v>
      </c>
      <c r="L198" s="6">
        <v>79.900001525878906</v>
      </c>
      <c r="M198" s="6">
        <v>98.270000553131098</v>
      </c>
      <c r="N198" s="14">
        <f t="shared" si="8"/>
        <v>-0.46317105729147579</v>
      </c>
      <c r="O198" s="6" t="str">
        <f t="shared" si="9"/>
        <v>Dry (D)</v>
      </c>
      <c r="P198" s="9">
        <v>116.21201441537885</v>
      </c>
      <c r="Q198" s="10">
        <v>395</v>
      </c>
      <c r="R198" s="10">
        <v>675</v>
      </c>
    </row>
    <row r="199" spans="1:18" x14ac:dyDescent="0.3">
      <c r="A199" s="7">
        <v>32905</v>
      </c>
      <c r="B199" s="12">
        <v>32905</v>
      </c>
      <c r="C199" s="6">
        <v>291.89999389648398</v>
      </c>
      <c r="D199" s="6">
        <v>316</v>
      </c>
      <c r="E199" s="6">
        <v>304.20001220703102</v>
      </c>
      <c r="F199" s="6">
        <v>160.39999389648401</v>
      </c>
      <c r="G199" s="6">
        <v>208.39999389648401</v>
      </c>
      <c r="H199" s="6">
        <v>324.39999389648398</v>
      </c>
      <c r="I199" s="6">
        <v>200.39999389648401</v>
      </c>
      <c r="J199" s="6">
        <v>276</v>
      </c>
      <c r="K199" s="6">
        <v>116.5</v>
      </c>
      <c r="L199" s="6">
        <v>95.599998474121094</v>
      </c>
      <c r="M199" s="6">
        <v>229.37999801635715</v>
      </c>
      <c r="N199" s="14">
        <f t="shared" si="8"/>
        <v>0.80996269531612164</v>
      </c>
      <c r="O199" s="6" t="str">
        <f t="shared" si="9"/>
        <v>Rainy (R)</v>
      </c>
      <c r="P199" s="9">
        <v>116.21201441537885</v>
      </c>
      <c r="Q199" s="10">
        <v>395</v>
      </c>
      <c r="R199" s="10">
        <v>675</v>
      </c>
    </row>
    <row r="200" spans="1:18" x14ac:dyDescent="0.3">
      <c r="A200" s="7">
        <v>32933</v>
      </c>
      <c r="B200" s="12">
        <v>32933</v>
      </c>
      <c r="C200" s="6">
        <v>24.5</v>
      </c>
      <c r="D200" s="6">
        <v>47.599998474121101</v>
      </c>
      <c r="E200" s="6">
        <v>76.800003051757798</v>
      </c>
      <c r="F200" s="6">
        <v>137.60000610351599</v>
      </c>
      <c r="G200" s="6">
        <v>92.400001525878906</v>
      </c>
      <c r="H200" s="6">
        <v>217.80000305175801</v>
      </c>
      <c r="I200" s="6">
        <v>65.800003051757798</v>
      </c>
      <c r="J200" s="6">
        <v>155.89999389648401</v>
      </c>
      <c r="K200" s="6">
        <v>59.599998474121101</v>
      </c>
      <c r="L200" s="6">
        <v>73</v>
      </c>
      <c r="M200" s="6">
        <v>95.100000762939473</v>
      </c>
      <c r="N200" s="14">
        <f t="shared" si="8"/>
        <v>-0.54500424311495776</v>
      </c>
      <c r="O200" s="6" t="str">
        <f t="shared" si="9"/>
        <v>Dry (D)</v>
      </c>
      <c r="P200" s="9">
        <v>116.21201441537885</v>
      </c>
      <c r="Q200" s="10">
        <v>395</v>
      </c>
      <c r="R200" s="10">
        <v>675</v>
      </c>
    </row>
    <row r="201" spans="1:18" x14ac:dyDescent="0.3">
      <c r="A201" s="7">
        <v>32964</v>
      </c>
      <c r="B201" s="12">
        <v>32964</v>
      </c>
      <c r="C201" s="6">
        <v>56.299999237060497</v>
      </c>
      <c r="D201" s="6">
        <v>4.3000001907348597</v>
      </c>
      <c r="E201" s="6">
        <v>17.5</v>
      </c>
      <c r="F201" s="6">
        <v>21.5</v>
      </c>
      <c r="G201" s="6">
        <v>100.59999847412099</v>
      </c>
      <c r="H201" s="6">
        <v>81</v>
      </c>
      <c r="I201" s="6">
        <v>20.200000762939499</v>
      </c>
      <c r="J201" s="6">
        <v>67</v>
      </c>
      <c r="K201" s="6">
        <v>115.300003051758</v>
      </c>
      <c r="L201" s="6">
        <v>28</v>
      </c>
      <c r="M201" s="6">
        <v>51.170000171661385</v>
      </c>
      <c r="N201" s="14">
        <f t="shared" si="8"/>
        <v>-1.6790522366621201</v>
      </c>
      <c r="O201" s="6" t="str">
        <f t="shared" si="9"/>
        <v>Dry (D)</v>
      </c>
      <c r="P201" s="9">
        <v>116.21201441537885</v>
      </c>
      <c r="Q201" s="10">
        <v>395</v>
      </c>
      <c r="R201" s="10">
        <v>675</v>
      </c>
    </row>
    <row r="202" spans="1:18" x14ac:dyDescent="0.3">
      <c r="A202" s="7">
        <v>32994</v>
      </c>
      <c r="B202" s="12">
        <v>32994</v>
      </c>
      <c r="C202" s="6">
        <v>8.6000003814697301</v>
      </c>
      <c r="D202" s="6">
        <v>11.5</v>
      </c>
      <c r="E202" s="6">
        <v>30.799999237060501</v>
      </c>
      <c r="F202" s="6">
        <v>99.599998474121094</v>
      </c>
      <c r="G202" s="6">
        <v>31.100000381469702</v>
      </c>
      <c r="H202" s="6">
        <v>116</v>
      </c>
      <c r="I202" s="6">
        <v>11.199999809265099</v>
      </c>
      <c r="J202" s="6">
        <v>72.900001525878906</v>
      </c>
      <c r="K202" s="6">
        <v>24.899999618530298</v>
      </c>
      <c r="L202" s="6">
        <v>30.5</v>
      </c>
      <c r="M202" s="6">
        <v>43.709999942779525</v>
      </c>
      <c r="N202" s="14">
        <f t="shared" si="8"/>
        <v>-1.871631298295561</v>
      </c>
      <c r="O202" s="6" t="str">
        <f t="shared" si="9"/>
        <v>Dry (D)</v>
      </c>
      <c r="P202" s="9">
        <v>116.21201441537885</v>
      </c>
      <c r="Q202" s="10">
        <v>395</v>
      </c>
      <c r="R202" s="10">
        <v>675</v>
      </c>
    </row>
    <row r="203" spans="1:18" x14ac:dyDescent="0.3">
      <c r="A203" s="7">
        <v>33025</v>
      </c>
      <c r="B203" s="12">
        <v>33025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14">
        <f t="shared" si="8"/>
        <v>-3</v>
      </c>
      <c r="O203" s="6" t="str">
        <f t="shared" si="9"/>
        <v>Very Dry (VD)</v>
      </c>
      <c r="P203" s="9">
        <v>116.21201441537885</v>
      </c>
      <c r="Q203" s="10">
        <v>395</v>
      </c>
      <c r="R203" s="10">
        <v>675</v>
      </c>
    </row>
    <row r="204" spans="1:18" x14ac:dyDescent="0.3">
      <c r="A204" s="7">
        <v>33055</v>
      </c>
      <c r="B204" s="12">
        <v>33055</v>
      </c>
      <c r="C204" s="6">
        <v>20.600000381469702</v>
      </c>
      <c r="D204" s="6">
        <v>8.6999998092651403</v>
      </c>
      <c r="E204" s="6">
        <v>4.8000001907348597</v>
      </c>
      <c r="F204" s="6">
        <v>3.7000000476837198</v>
      </c>
      <c r="G204" s="6">
        <v>5.0999999046325701</v>
      </c>
      <c r="H204" s="6">
        <v>49</v>
      </c>
      <c r="I204" s="6">
        <v>20.700000762939499</v>
      </c>
      <c r="J204" s="6">
        <v>23.299999237060501</v>
      </c>
      <c r="K204" s="6">
        <v>73.199996948242202</v>
      </c>
      <c r="L204" s="6">
        <v>97.199996948242202</v>
      </c>
      <c r="M204" s="6">
        <v>30.629999423027037</v>
      </c>
      <c r="N204" s="14">
        <f t="shared" si="8"/>
        <v>-2.2092900314021158</v>
      </c>
      <c r="O204" s="6" t="str">
        <f t="shared" si="9"/>
        <v>Very Dry (VD)</v>
      </c>
      <c r="P204" s="9">
        <v>116.21201441537885</v>
      </c>
      <c r="Q204" s="10">
        <v>395</v>
      </c>
      <c r="R204" s="10">
        <v>675</v>
      </c>
    </row>
    <row r="205" spans="1:18" x14ac:dyDescent="0.3">
      <c r="A205" s="7">
        <v>33086</v>
      </c>
      <c r="B205" s="12">
        <v>33086</v>
      </c>
      <c r="C205" s="6">
        <v>9.6000003814697301</v>
      </c>
      <c r="D205" s="6">
        <v>14.6000003814697</v>
      </c>
      <c r="E205" s="6">
        <v>29.299999237060501</v>
      </c>
      <c r="F205" s="6">
        <v>14.5</v>
      </c>
      <c r="G205" s="6">
        <v>40.099998474121101</v>
      </c>
      <c r="H205" s="6">
        <v>20</v>
      </c>
      <c r="I205" s="6">
        <v>12.300000190734901</v>
      </c>
      <c r="J205" s="6">
        <v>28.200000762939499</v>
      </c>
      <c r="K205" s="6">
        <v>16</v>
      </c>
      <c r="L205" s="6">
        <v>16.299999237060501</v>
      </c>
      <c r="M205" s="6">
        <v>20.089999866485591</v>
      </c>
      <c r="N205" s="14">
        <f t="shared" si="8"/>
        <v>-2.4813789271044508</v>
      </c>
      <c r="O205" s="6" t="str">
        <f t="shared" si="9"/>
        <v>Very Dry (VD)</v>
      </c>
      <c r="P205" s="9">
        <v>116.21201441537885</v>
      </c>
      <c r="Q205" s="10">
        <v>395</v>
      </c>
      <c r="R205" s="10">
        <v>675</v>
      </c>
    </row>
    <row r="206" spans="1:18" x14ac:dyDescent="0.3">
      <c r="A206" s="7">
        <v>33117</v>
      </c>
      <c r="B206" s="12">
        <v>33117</v>
      </c>
      <c r="C206" s="6">
        <v>34</v>
      </c>
      <c r="D206" s="6">
        <v>41</v>
      </c>
      <c r="E206" s="6">
        <v>16.5</v>
      </c>
      <c r="F206" s="6">
        <v>21.5</v>
      </c>
      <c r="G206" s="6">
        <v>39.400001525878899</v>
      </c>
      <c r="H206" s="6">
        <v>61</v>
      </c>
      <c r="I206" s="6">
        <v>97</v>
      </c>
      <c r="J206" s="6">
        <v>100.699996948242</v>
      </c>
      <c r="K206" s="6">
        <v>95</v>
      </c>
      <c r="L206" s="6">
        <v>56</v>
      </c>
      <c r="M206" s="6">
        <v>56.209999847412085</v>
      </c>
      <c r="N206" s="14">
        <f t="shared" si="8"/>
        <v>-1.5489452154275649</v>
      </c>
      <c r="O206" s="6" t="str">
        <f t="shared" si="9"/>
        <v>Dry (D)</v>
      </c>
      <c r="P206" s="9">
        <v>116.21201441537885</v>
      </c>
      <c r="Q206" s="10">
        <v>395</v>
      </c>
      <c r="R206" s="10">
        <v>675</v>
      </c>
    </row>
    <row r="207" spans="1:18" x14ac:dyDescent="0.3">
      <c r="A207" s="7">
        <v>33147</v>
      </c>
      <c r="B207" s="12">
        <v>33147</v>
      </c>
      <c r="C207" s="6">
        <v>77.800003051757798</v>
      </c>
      <c r="D207" s="6">
        <v>83.300003051757798</v>
      </c>
      <c r="E207" s="6">
        <v>39.200000762939503</v>
      </c>
      <c r="F207" s="6">
        <v>90</v>
      </c>
      <c r="G207" s="6">
        <v>140.10000610351599</v>
      </c>
      <c r="H207" s="6">
        <v>66.199996948242202</v>
      </c>
      <c r="I207" s="6">
        <v>72.300003051757798</v>
      </c>
      <c r="J207" s="6">
        <v>73.199996948242202</v>
      </c>
      <c r="K207" s="6">
        <v>60</v>
      </c>
      <c r="L207" s="6">
        <v>57.700000762939503</v>
      </c>
      <c r="M207" s="6">
        <v>75.980001068115271</v>
      </c>
      <c r="N207" s="14">
        <f t="shared" si="8"/>
        <v>-1.0385848713574874</v>
      </c>
      <c r="O207" s="6" t="str">
        <f t="shared" si="9"/>
        <v>Dry (D)</v>
      </c>
      <c r="P207" s="9">
        <v>116.21201441537885</v>
      </c>
      <c r="Q207" s="10">
        <v>395</v>
      </c>
      <c r="R207" s="10">
        <v>675</v>
      </c>
    </row>
    <row r="208" spans="1:18" x14ac:dyDescent="0.3">
      <c r="A208" s="7">
        <v>33178</v>
      </c>
      <c r="B208" s="12">
        <v>33178</v>
      </c>
      <c r="C208" s="6">
        <v>119.09999847412099</v>
      </c>
      <c r="D208" s="6">
        <v>135</v>
      </c>
      <c r="E208" s="6">
        <v>87.099998474121094</v>
      </c>
      <c r="F208" s="6">
        <v>100.40000152587901</v>
      </c>
      <c r="G208" s="6">
        <v>163.60000610351599</v>
      </c>
      <c r="H208" s="6">
        <v>131</v>
      </c>
      <c r="I208" s="6">
        <v>189.5</v>
      </c>
      <c r="J208" s="6">
        <v>226.30000305175801</v>
      </c>
      <c r="K208" s="6">
        <v>135</v>
      </c>
      <c r="L208" s="6">
        <v>149.10000610351599</v>
      </c>
      <c r="M208" s="6">
        <v>143.61000137329111</v>
      </c>
      <c r="N208" s="14">
        <f t="shared" si="8"/>
        <v>0.19609209828206864</v>
      </c>
      <c r="O208" s="6" t="str">
        <f t="shared" si="9"/>
        <v>Rainy (R)</v>
      </c>
      <c r="P208" s="9">
        <v>116.21201441537885</v>
      </c>
      <c r="Q208" s="10">
        <v>395</v>
      </c>
      <c r="R208" s="10">
        <v>675</v>
      </c>
    </row>
    <row r="209" spans="1:18" x14ac:dyDescent="0.3">
      <c r="A209" s="7">
        <v>33208</v>
      </c>
      <c r="B209" s="12">
        <v>33208</v>
      </c>
      <c r="C209" s="6">
        <v>137.80000305175801</v>
      </c>
      <c r="D209" s="6">
        <v>178.69999694824199</v>
      </c>
      <c r="E209" s="6">
        <v>156.19999694824199</v>
      </c>
      <c r="F209" s="6">
        <v>141.19999694824199</v>
      </c>
      <c r="G209" s="6">
        <v>158.30000305175801</v>
      </c>
      <c r="H209" s="6">
        <v>149</v>
      </c>
      <c r="I209" s="6">
        <v>162.10000610351599</v>
      </c>
      <c r="J209" s="6">
        <v>151.19999694824199</v>
      </c>
      <c r="K209" s="6">
        <v>160</v>
      </c>
      <c r="L209" s="6">
        <v>176.89999389648401</v>
      </c>
      <c r="M209" s="6">
        <v>157.13999938964838</v>
      </c>
      <c r="N209" s="14">
        <f t="shared" si="8"/>
        <v>0.2929286178721886</v>
      </c>
      <c r="O209" s="6" t="str">
        <f t="shared" si="9"/>
        <v>Rainy (R)</v>
      </c>
      <c r="P209" s="9">
        <v>116.21201441537885</v>
      </c>
      <c r="Q209" s="10">
        <v>395</v>
      </c>
      <c r="R209" s="10">
        <v>675</v>
      </c>
    </row>
    <row r="210" spans="1:18" x14ac:dyDescent="0.3">
      <c r="A210" s="7">
        <v>33239</v>
      </c>
      <c r="B210" s="12">
        <v>33239</v>
      </c>
      <c r="C210" s="6">
        <v>312.10000610351602</v>
      </c>
      <c r="D210" s="6">
        <v>448</v>
      </c>
      <c r="E210" s="6">
        <v>370.60000610351602</v>
      </c>
      <c r="F210" s="6">
        <v>308</v>
      </c>
      <c r="G210" s="6">
        <v>371.70001220703102</v>
      </c>
      <c r="H210" s="6">
        <v>464</v>
      </c>
      <c r="I210" s="6">
        <v>355</v>
      </c>
      <c r="J210" s="6">
        <v>219</v>
      </c>
      <c r="K210" s="6">
        <v>409.29998779296898</v>
      </c>
      <c r="L210" s="6">
        <v>181.69999694824199</v>
      </c>
      <c r="M210" s="6">
        <v>343.94000091552743</v>
      </c>
      <c r="N210" s="14">
        <f t="shared" si="8"/>
        <v>1.6298883118297354</v>
      </c>
      <c r="O210" s="6" t="str">
        <f t="shared" si="9"/>
        <v>Rainy (R)</v>
      </c>
      <c r="P210" s="9">
        <v>116.21201441537885</v>
      </c>
      <c r="Q210" s="10">
        <v>395</v>
      </c>
      <c r="R210" s="10">
        <v>675</v>
      </c>
    </row>
    <row r="211" spans="1:18" x14ac:dyDescent="0.3">
      <c r="A211" s="7">
        <v>33270</v>
      </c>
      <c r="B211" s="12">
        <v>33270</v>
      </c>
      <c r="C211" s="6">
        <v>49.5</v>
      </c>
      <c r="D211" s="6">
        <v>69.800003051757798</v>
      </c>
      <c r="E211" s="6">
        <v>179.19999694824199</v>
      </c>
      <c r="F211" s="6">
        <v>153.69999694824199</v>
      </c>
      <c r="G211" s="6">
        <v>254.39999389648401</v>
      </c>
      <c r="H211" s="6">
        <v>201</v>
      </c>
      <c r="I211" s="6">
        <v>195.5</v>
      </c>
      <c r="J211" s="6">
        <v>223.80000305175801</v>
      </c>
      <c r="K211" s="6">
        <v>293.39999389648398</v>
      </c>
      <c r="L211" s="6">
        <v>232.69999694824199</v>
      </c>
      <c r="M211" s="6">
        <v>185.29999847412097</v>
      </c>
      <c r="N211" s="14">
        <f t="shared" si="8"/>
        <v>0.49447456782018923</v>
      </c>
      <c r="O211" s="6" t="str">
        <f t="shared" si="9"/>
        <v>Rainy (R)</v>
      </c>
      <c r="P211" s="9">
        <v>116.21201441537885</v>
      </c>
      <c r="Q211" s="10">
        <v>395</v>
      </c>
      <c r="R211" s="10">
        <v>675</v>
      </c>
    </row>
    <row r="212" spans="1:18" x14ac:dyDescent="0.3">
      <c r="A212" s="7">
        <v>33298</v>
      </c>
      <c r="B212" s="12">
        <v>33298</v>
      </c>
      <c r="C212" s="6">
        <v>246.60000610351599</v>
      </c>
      <c r="D212" s="6">
        <v>112.800003051758</v>
      </c>
      <c r="E212" s="6">
        <v>234.69999694824199</v>
      </c>
      <c r="F212" s="6">
        <v>160.10000610351599</v>
      </c>
      <c r="G212" s="6">
        <v>177.10000610351599</v>
      </c>
      <c r="H212" s="6">
        <v>328</v>
      </c>
      <c r="I212" s="6">
        <v>207.80000305175801</v>
      </c>
      <c r="J212" s="6">
        <v>230.30000305175801</v>
      </c>
      <c r="K212" s="6">
        <v>308.79998779296898</v>
      </c>
      <c r="L212" s="6">
        <v>295.5</v>
      </c>
      <c r="M212" s="6">
        <v>230.17000122070331</v>
      </c>
      <c r="N212" s="14">
        <f t="shared" si="8"/>
        <v>0.81561688393325493</v>
      </c>
      <c r="O212" s="6" t="str">
        <f t="shared" si="9"/>
        <v>Rainy (R)</v>
      </c>
      <c r="P212" s="9">
        <v>116.21201441537885</v>
      </c>
      <c r="Q212" s="10">
        <v>395</v>
      </c>
      <c r="R212" s="10">
        <v>675</v>
      </c>
    </row>
    <row r="213" spans="1:18" x14ac:dyDescent="0.3">
      <c r="A213" s="7">
        <v>33329</v>
      </c>
      <c r="B213" s="12">
        <v>33329</v>
      </c>
      <c r="C213" s="6">
        <v>46.900001525878899</v>
      </c>
      <c r="D213" s="6">
        <v>102.300003051758</v>
      </c>
      <c r="E213" s="6">
        <v>136.39999389648401</v>
      </c>
      <c r="F213" s="6">
        <v>151</v>
      </c>
      <c r="G213" s="6">
        <v>84.699996948242202</v>
      </c>
      <c r="H213" s="6">
        <v>146</v>
      </c>
      <c r="I213" s="6">
        <v>100</v>
      </c>
      <c r="J213" s="6">
        <v>147.10000610351599</v>
      </c>
      <c r="K213" s="6">
        <v>71.300003051757798</v>
      </c>
      <c r="L213" s="6">
        <v>133.10000610351599</v>
      </c>
      <c r="M213" s="6">
        <v>111.88000106811528</v>
      </c>
      <c r="N213" s="14">
        <f t="shared" si="8"/>
        <v>-0.11183043429002711</v>
      </c>
      <c r="O213" s="6" t="str">
        <f t="shared" si="9"/>
        <v>Dry (D)</v>
      </c>
      <c r="P213" s="9">
        <v>116.21201441537885</v>
      </c>
      <c r="Q213" s="10">
        <v>395</v>
      </c>
      <c r="R213" s="10">
        <v>675</v>
      </c>
    </row>
    <row r="214" spans="1:18" x14ac:dyDescent="0.3">
      <c r="A214" s="7">
        <v>33359</v>
      </c>
      <c r="B214" s="12">
        <v>33359</v>
      </c>
      <c r="C214" s="6">
        <v>5.8000001907348597</v>
      </c>
      <c r="D214" s="6">
        <v>0.20000000298023199</v>
      </c>
      <c r="E214" s="6">
        <v>8.5</v>
      </c>
      <c r="F214" s="6">
        <v>10.199999809265099</v>
      </c>
      <c r="G214" s="6">
        <v>4.5999999046325701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2.9299999907612757</v>
      </c>
      <c r="N214" s="14">
        <f t="shared" si="8"/>
        <v>-2.9243623818371693</v>
      </c>
      <c r="O214" s="6" t="str">
        <f t="shared" si="9"/>
        <v>Very Dry (VD)</v>
      </c>
      <c r="P214" s="9">
        <v>116.21201441537885</v>
      </c>
      <c r="Q214" s="10">
        <v>395</v>
      </c>
      <c r="R214" s="10">
        <v>675</v>
      </c>
    </row>
    <row r="215" spans="1:18" x14ac:dyDescent="0.3">
      <c r="A215" s="7">
        <v>33390</v>
      </c>
      <c r="B215" s="12">
        <v>33390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14">
        <f t="shared" si="8"/>
        <v>-3</v>
      </c>
      <c r="O215" s="6" t="str">
        <f t="shared" si="9"/>
        <v>Very Dry (VD)</v>
      </c>
      <c r="P215" s="9">
        <v>116.21201441537885</v>
      </c>
      <c r="Q215" s="10">
        <v>395</v>
      </c>
      <c r="R215" s="10">
        <v>675</v>
      </c>
    </row>
    <row r="216" spans="1:18" x14ac:dyDescent="0.3">
      <c r="A216" s="7">
        <v>33420</v>
      </c>
      <c r="B216" s="12">
        <v>33420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14">
        <f t="shared" si="8"/>
        <v>-3</v>
      </c>
      <c r="O216" s="6" t="str">
        <f t="shared" si="9"/>
        <v>Very Dry (VD)</v>
      </c>
      <c r="P216" s="9">
        <v>116.21201441537885</v>
      </c>
      <c r="Q216" s="10">
        <v>395</v>
      </c>
      <c r="R216" s="10">
        <v>675</v>
      </c>
    </row>
    <row r="217" spans="1:18" x14ac:dyDescent="0.3">
      <c r="A217" s="7">
        <v>33451</v>
      </c>
      <c r="B217" s="12">
        <v>33451</v>
      </c>
      <c r="C217" s="6">
        <v>0</v>
      </c>
      <c r="D217" s="6">
        <v>0</v>
      </c>
      <c r="E217" s="6">
        <v>0</v>
      </c>
      <c r="F217" s="6">
        <v>0</v>
      </c>
      <c r="G217" s="6">
        <v>3.0999999046325701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0.30999999046325699</v>
      </c>
      <c r="N217" s="14">
        <f t="shared" si="8"/>
        <v>-2.9919973853300088</v>
      </c>
      <c r="O217" s="6" t="str">
        <f t="shared" si="9"/>
        <v>Very Dry (VD)</v>
      </c>
      <c r="P217" s="9">
        <v>116.21201441537885</v>
      </c>
      <c r="Q217" s="10">
        <v>395</v>
      </c>
      <c r="R217" s="10">
        <v>675</v>
      </c>
    </row>
    <row r="218" spans="1:18" x14ac:dyDescent="0.3">
      <c r="A218" s="7">
        <v>33482</v>
      </c>
      <c r="B218" s="12">
        <v>33482</v>
      </c>
      <c r="C218" s="6">
        <v>17</v>
      </c>
      <c r="D218" s="6">
        <v>25</v>
      </c>
      <c r="E218" s="6">
        <v>55.299999237060497</v>
      </c>
      <c r="F218" s="6">
        <v>137</v>
      </c>
      <c r="G218" s="6">
        <v>49</v>
      </c>
      <c r="H218" s="6">
        <v>41</v>
      </c>
      <c r="I218" s="6">
        <v>21.600000381469702</v>
      </c>
      <c r="J218" s="6">
        <v>71.5</v>
      </c>
      <c r="K218" s="6">
        <v>6</v>
      </c>
      <c r="L218" s="6">
        <v>27.700000762939499</v>
      </c>
      <c r="M218" s="6">
        <v>45.110000038146971</v>
      </c>
      <c r="N218" s="14">
        <f t="shared" si="8"/>
        <v>-1.8354904542767132</v>
      </c>
      <c r="O218" s="6" t="str">
        <f t="shared" si="9"/>
        <v>Dry (D)</v>
      </c>
      <c r="P218" s="9">
        <v>116.21201441537885</v>
      </c>
      <c r="Q218" s="10">
        <v>395</v>
      </c>
      <c r="R218" s="10">
        <v>675</v>
      </c>
    </row>
    <row r="219" spans="1:18" x14ac:dyDescent="0.3">
      <c r="A219" s="7">
        <v>33512</v>
      </c>
      <c r="B219" s="12">
        <v>33512</v>
      </c>
      <c r="C219" s="6">
        <v>22.399999618530298</v>
      </c>
      <c r="D219" s="6">
        <v>12.800000190734901</v>
      </c>
      <c r="E219" s="6">
        <v>3.5</v>
      </c>
      <c r="F219" s="6">
        <v>112.09999847412099</v>
      </c>
      <c r="G219" s="6">
        <v>50.700000762939503</v>
      </c>
      <c r="H219" s="6">
        <v>87.5</v>
      </c>
      <c r="I219" s="6">
        <v>49</v>
      </c>
      <c r="J219" s="6">
        <v>38.200000762939503</v>
      </c>
      <c r="K219" s="6">
        <v>39.299999237060497</v>
      </c>
      <c r="L219" s="6">
        <v>55.5</v>
      </c>
      <c r="M219" s="6">
        <v>47.099999904632568</v>
      </c>
      <c r="N219" s="14">
        <f t="shared" si="8"/>
        <v>-1.7841188329388529</v>
      </c>
      <c r="O219" s="6" t="str">
        <f t="shared" si="9"/>
        <v>Dry (D)</v>
      </c>
      <c r="P219" s="9">
        <v>116.21201441537885</v>
      </c>
      <c r="Q219" s="10">
        <v>395</v>
      </c>
      <c r="R219" s="10">
        <v>675</v>
      </c>
    </row>
    <row r="220" spans="1:18" x14ac:dyDescent="0.3">
      <c r="A220" s="7">
        <v>33543</v>
      </c>
      <c r="B220" s="12">
        <v>33543</v>
      </c>
      <c r="C220" s="6">
        <v>185.80000305175801</v>
      </c>
      <c r="D220" s="6">
        <v>228.89999389648401</v>
      </c>
      <c r="E220" s="6">
        <v>287.29998779296898</v>
      </c>
      <c r="F220" s="6">
        <v>249.19999694824199</v>
      </c>
      <c r="G220" s="6">
        <v>212.89999389648401</v>
      </c>
      <c r="H220" s="6">
        <v>189</v>
      </c>
      <c r="I220" s="6">
        <v>289.5</v>
      </c>
      <c r="J220" s="6">
        <v>182.10000610351599</v>
      </c>
      <c r="K220" s="6">
        <v>196</v>
      </c>
      <c r="L220" s="6">
        <v>244.89999389648401</v>
      </c>
      <c r="M220" s="6">
        <v>226.55999755859369</v>
      </c>
      <c r="N220" s="14">
        <f t="shared" si="8"/>
        <v>0.78977946770276819</v>
      </c>
      <c r="O220" s="6" t="str">
        <f t="shared" si="9"/>
        <v>Rainy (R)</v>
      </c>
      <c r="P220" s="9">
        <v>116.21201441537885</v>
      </c>
      <c r="Q220" s="10">
        <v>395</v>
      </c>
      <c r="R220" s="10">
        <v>675</v>
      </c>
    </row>
    <row r="221" spans="1:18" x14ac:dyDescent="0.3">
      <c r="A221" s="7">
        <v>33573</v>
      </c>
      <c r="B221" s="12">
        <v>33573</v>
      </c>
      <c r="C221" s="6">
        <v>156.60000610351599</v>
      </c>
      <c r="D221" s="6">
        <v>233.30000305175801</v>
      </c>
      <c r="E221" s="6">
        <v>145.30000305175801</v>
      </c>
      <c r="F221" s="6">
        <v>176.5</v>
      </c>
      <c r="G221" s="6">
        <v>204.60000610351599</v>
      </c>
      <c r="H221" s="6">
        <v>216</v>
      </c>
      <c r="I221" s="6">
        <v>331.39999389648398</v>
      </c>
      <c r="J221" s="6">
        <v>258.79998779296898</v>
      </c>
      <c r="K221" s="6">
        <v>275</v>
      </c>
      <c r="L221" s="6">
        <v>322.29998779296898</v>
      </c>
      <c r="M221" s="6">
        <v>231.97999877929698</v>
      </c>
      <c r="N221" s="14">
        <f t="shared" si="8"/>
        <v>0.8285713473285139</v>
      </c>
      <c r="O221" s="6" t="str">
        <f t="shared" si="9"/>
        <v>Rainy (R)</v>
      </c>
      <c r="P221" s="9">
        <v>116.21201441537885</v>
      </c>
      <c r="Q221" s="10">
        <v>395</v>
      </c>
      <c r="R221" s="10">
        <v>675</v>
      </c>
    </row>
    <row r="222" spans="1:18" x14ac:dyDescent="0.3">
      <c r="A222" s="7">
        <v>33604</v>
      </c>
      <c r="B222" s="12">
        <v>33604</v>
      </c>
      <c r="C222" s="6">
        <v>408.39999389648398</v>
      </c>
      <c r="D222" s="6">
        <v>442.20001220703102</v>
      </c>
      <c r="E222" s="6">
        <v>359.70001220703102</v>
      </c>
      <c r="F222" s="6">
        <v>260.5</v>
      </c>
      <c r="G222" s="6">
        <v>395.79998779296898</v>
      </c>
      <c r="H222" s="6">
        <v>558</v>
      </c>
      <c r="I222" s="6">
        <v>462.70001220703102</v>
      </c>
      <c r="J222" s="6">
        <v>335</v>
      </c>
      <c r="K222" s="6">
        <v>181</v>
      </c>
      <c r="L222" s="6">
        <v>384.20001220703102</v>
      </c>
      <c r="M222" s="6">
        <v>378.75000305175774</v>
      </c>
      <c r="N222" s="14">
        <f t="shared" si="8"/>
        <v>1.8790294757620516</v>
      </c>
      <c r="O222" s="6" t="str">
        <f t="shared" si="9"/>
        <v>Rainy (R)</v>
      </c>
      <c r="P222" s="9">
        <v>116.21201441537885</v>
      </c>
      <c r="Q222" s="10">
        <v>395</v>
      </c>
      <c r="R222" s="10">
        <v>675</v>
      </c>
    </row>
    <row r="223" spans="1:18" x14ac:dyDescent="0.3">
      <c r="A223" s="7">
        <v>33635</v>
      </c>
      <c r="B223" s="12">
        <v>33635</v>
      </c>
      <c r="C223" s="6">
        <v>270</v>
      </c>
      <c r="D223" s="6">
        <v>313.60000610351602</v>
      </c>
      <c r="E223" s="6">
        <v>391.5</v>
      </c>
      <c r="F223" s="6">
        <v>392</v>
      </c>
      <c r="G223" s="6">
        <v>420.5</v>
      </c>
      <c r="H223" s="6">
        <v>426.60000610351602</v>
      </c>
      <c r="I223" s="6">
        <v>528</v>
      </c>
      <c r="J223" s="6">
        <v>360</v>
      </c>
      <c r="K223" s="6">
        <v>265.20001220703102</v>
      </c>
      <c r="L223" s="6">
        <v>328.70001220703102</v>
      </c>
      <c r="M223" s="6">
        <v>369.61000366210948</v>
      </c>
      <c r="N223" s="14">
        <f t="shared" si="8"/>
        <v>1.8136129303287618</v>
      </c>
      <c r="O223" s="6" t="str">
        <f t="shared" si="9"/>
        <v>Rainy (R)</v>
      </c>
      <c r="P223" s="9">
        <v>116.21201441537885</v>
      </c>
      <c r="Q223" s="10">
        <v>395</v>
      </c>
      <c r="R223" s="10">
        <v>675</v>
      </c>
    </row>
    <row r="224" spans="1:18" x14ac:dyDescent="0.3">
      <c r="A224" s="7">
        <v>33664</v>
      </c>
      <c r="B224" s="12">
        <v>33664</v>
      </c>
      <c r="C224" s="6">
        <v>19.200000762939499</v>
      </c>
      <c r="D224" s="6">
        <v>17.700000762939499</v>
      </c>
      <c r="E224" s="6">
        <v>77.099998474121094</v>
      </c>
      <c r="F224" s="6">
        <v>97.5</v>
      </c>
      <c r="G224" s="6">
        <v>32.5</v>
      </c>
      <c r="H224" s="6">
        <v>132</v>
      </c>
      <c r="I224" s="6">
        <v>0.5</v>
      </c>
      <c r="J224" s="6">
        <v>90.099998474121094</v>
      </c>
      <c r="K224" s="6">
        <v>104</v>
      </c>
      <c r="L224" s="6">
        <v>125</v>
      </c>
      <c r="M224" s="6">
        <v>69.559999847412115</v>
      </c>
      <c r="N224" s="14">
        <f t="shared" si="8"/>
        <v>-1.2043164762952356</v>
      </c>
      <c r="O224" s="6" t="str">
        <f t="shared" si="9"/>
        <v>Dry (D)</v>
      </c>
      <c r="P224" s="9">
        <v>116.21201441537885</v>
      </c>
      <c r="Q224" s="10">
        <v>395</v>
      </c>
      <c r="R224" s="10">
        <v>675</v>
      </c>
    </row>
    <row r="225" spans="1:18" x14ac:dyDescent="0.3">
      <c r="A225" s="7">
        <v>33695</v>
      </c>
      <c r="B225" s="12">
        <v>33695</v>
      </c>
      <c r="C225" s="6">
        <v>58.5</v>
      </c>
      <c r="D225" s="6">
        <v>132.39999389648401</v>
      </c>
      <c r="E225" s="6">
        <v>41.799999237060497</v>
      </c>
      <c r="F225" s="6">
        <v>77</v>
      </c>
      <c r="G225" s="6">
        <v>60</v>
      </c>
      <c r="H225" s="6">
        <v>90</v>
      </c>
      <c r="I225" s="6">
        <v>81</v>
      </c>
      <c r="J225" s="6">
        <v>79.099998474121094</v>
      </c>
      <c r="K225" s="6">
        <v>97.699996948242202</v>
      </c>
      <c r="L225" s="6">
        <v>125.800003051758</v>
      </c>
      <c r="M225" s="6">
        <v>84.329999160766576</v>
      </c>
      <c r="N225" s="14">
        <f t="shared" si="8"/>
        <v>-0.82303061559510793</v>
      </c>
      <c r="O225" s="6" t="str">
        <f t="shared" si="9"/>
        <v>Dry (D)</v>
      </c>
      <c r="P225" s="9">
        <v>116.21201441537885</v>
      </c>
      <c r="Q225" s="10">
        <v>395</v>
      </c>
      <c r="R225" s="10">
        <v>675</v>
      </c>
    </row>
    <row r="226" spans="1:18" x14ac:dyDescent="0.3">
      <c r="A226" s="7">
        <v>33725</v>
      </c>
      <c r="B226" s="12">
        <v>33725</v>
      </c>
      <c r="C226" s="6">
        <v>5</v>
      </c>
      <c r="D226" s="6">
        <v>0</v>
      </c>
      <c r="E226" s="6">
        <v>0</v>
      </c>
      <c r="F226" s="6">
        <v>7</v>
      </c>
      <c r="G226" s="6">
        <v>0</v>
      </c>
      <c r="H226" s="6">
        <v>29</v>
      </c>
      <c r="I226" s="6">
        <v>19.100000381469702</v>
      </c>
      <c r="J226" s="6">
        <v>6</v>
      </c>
      <c r="K226" s="6">
        <v>11</v>
      </c>
      <c r="L226" s="6">
        <v>7.0999999046325701</v>
      </c>
      <c r="M226" s="6">
        <v>8.420000028610227</v>
      </c>
      <c r="N226" s="14">
        <f t="shared" si="8"/>
        <v>-2.7826386521832123</v>
      </c>
      <c r="O226" s="6" t="str">
        <f t="shared" si="9"/>
        <v>Very Dry (VD)</v>
      </c>
      <c r="P226" s="9">
        <v>116.21201441537885</v>
      </c>
      <c r="Q226" s="10">
        <v>395</v>
      </c>
      <c r="R226" s="10">
        <v>675</v>
      </c>
    </row>
    <row r="227" spans="1:18" x14ac:dyDescent="0.3">
      <c r="A227" s="7">
        <v>33756</v>
      </c>
      <c r="B227" s="12">
        <v>33756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3</v>
      </c>
      <c r="I227" s="6">
        <v>23.100000381469702</v>
      </c>
      <c r="J227" s="6">
        <v>0</v>
      </c>
      <c r="K227" s="6">
        <v>0</v>
      </c>
      <c r="L227" s="6">
        <v>0</v>
      </c>
      <c r="M227" s="6">
        <v>2.6100000381469703</v>
      </c>
      <c r="N227" s="14">
        <f t="shared" si="8"/>
        <v>-2.9326231443983581</v>
      </c>
      <c r="O227" s="6" t="str">
        <f t="shared" si="9"/>
        <v>Very Dry (VD)</v>
      </c>
      <c r="P227" s="9">
        <v>116.21201441537885</v>
      </c>
      <c r="Q227" s="10">
        <v>395</v>
      </c>
      <c r="R227" s="10">
        <v>675</v>
      </c>
    </row>
    <row r="228" spans="1:18" x14ac:dyDescent="0.3">
      <c r="A228" s="7">
        <v>33786</v>
      </c>
      <c r="B228" s="12">
        <v>33786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14">
        <f t="shared" si="8"/>
        <v>-3</v>
      </c>
      <c r="O228" s="6" t="str">
        <f t="shared" si="9"/>
        <v>Very Dry (VD)</v>
      </c>
      <c r="P228" s="9">
        <v>116.21201441537885</v>
      </c>
      <c r="Q228" s="10">
        <v>395</v>
      </c>
      <c r="R228" s="10">
        <v>675</v>
      </c>
    </row>
    <row r="229" spans="1:18" x14ac:dyDescent="0.3">
      <c r="A229" s="7">
        <v>33817</v>
      </c>
      <c r="B229" s="12">
        <v>33817</v>
      </c>
      <c r="C229" s="6">
        <v>0</v>
      </c>
      <c r="D229" s="6">
        <v>0</v>
      </c>
      <c r="E229" s="6">
        <v>5.8000001907348597</v>
      </c>
      <c r="F229" s="6">
        <v>15.6000003814697</v>
      </c>
      <c r="G229" s="6">
        <v>1.20000004768372</v>
      </c>
      <c r="H229" s="6">
        <v>5</v>
      </c>
      <c r="I229" s="6">
        <v>4.1999998092651403</v>
      </c>
      <c r="J229" s="6">
        <v>39.599998474121101</v>
      </c>
      <c r="K229" s="6">
        <v>7.3000001907348597</v>
      </c>
      <c r="L229" s="6">
        <v>22.100000381469702</v>
      </c>
      <c r="M229" s="6">
        <v>10.079999947547908</v>
      </c>
      <c r="N229" s="14">
        <f t="shared" si="8"/>
        <v>-2.7397859421440169</v>
      </c>
      <c r="O229" s="6" t="str">
        <f t="shared" si="9"/>
        <v>Very Dry (VD)</v>
      </c>
      <c r="P229" s="9">
        <v>116.21201441537885</v>
      </c>
      <c r="Q229" s="10">
        <v>395</v>
      </c>
      <c r="R229" s="10">
        <v>675</v>
      </c>
    </row>
    <row r="230" spans="1:18" x14ac:dyDescent="0.3">
      <c r="A230" s="7">
        <v>33848</v>
      </c>
      <c r="B230" s="12">
        <v>33848</v>
      </c>
      <c r="C230" s="6">
        <v>20.399999618530298</v>
      </c>
      <c r="D230" s="6">
        <v>10.3999996185303</v>
      </c>
      <c r="E230" s="6">
        <v>35.900001525878899</v>
      </c>
      <c r="F230" s="6">
        <v>27.200000762939499</v>
      </c>
      <c r="G230" s="6">
        <v>32.5</v>
      </c>
      <c r="H230" s="6">
        <v>61</v>
      </c>
      <c r="I230" s="6">
        <v>44.299999237060497</v>
      </c>
      <c r="J230" s="6">
        <v>110</v>
      </c>
      <c r="K230" s="6">
        <v>50.799999237060497</v>
      </c>
      <c r="L230" s="6">
        <v>22.299999237060501</v>
      </c>
      <c r="M230" s="6">
        <v>41.479999923706046</v>
      </c>
      <c r="N230" s="14">
        <f t="shared" si="8"/>
        <v>-1.9291984964107942</v>
      </c>
      <c r="O230" s="6" t="str">
        <f t="shared" si="9"/>
        <v>Dry (D)</v>
      </c>
      <c r="P230" s="9">
        <v>116.21201441537885</v>
      </c>
      <c r="Q230" s="10">
        <v>395</v>
      </c>
      <c r="R230" s="10">
        <v>675</v>
      </c>
    </row>
    <row r="231" spans="1:18" x14ac:dyDescent="0.3">
      <c r="A231" s="7">
        <v>33878</v>
      </c>
      <c r="B231" s="12">
        <v>33878</v>
      </c>
      <c r="C231" s="6">
        <v>99.599998474121094</v>
      </c>
      <c r="D231" s="6">
        <v>97.800003051757798</v>
      </c>
      <c r="E231" s="6">
        <v>88.199996948242202</v>
      </c>
      <c r="F231" s="6">
        <v>154.80000305175801</v>
      </c>
      <c r="G231" s="6">
        <v>148.5</v>
      </c>
      <c r="H231" s="6">
        <v>173</v>
      </c>
      <c r="I231" s="6">
        <v>146.60000610351599</v>
      </c>
      <c r="J231" s="6">
        <v>207.80000305175801</v>
      </c>
      <c r="K231" s="6">
        <v>234.89999389648401</v>
      </c>
      <c r="L231" s="6">
        <v>106</v>
      </c>
      <c r="M231" s="6">
        <v>145.72000045776369</v>
      </c>
      <c r="N231" s="14">
        <f t="shared" si="8"/>
        <v>0.21119372412352422</v>
      </c>
      <c r="O231" s="6" t="str">
        <f t="shared" si="9"/>
        <v>Rainy (R)</v>
      </c>
      <c r="P231" s="9">
        <v>116.21201441537885</v>
      </c>
      <c r="Q231" s="10">
        <v>395</v>
      </c>
      <c r="R231" s="10">
        <v>675</v>
      </c>
    </row>
    <row r="232" spans="1:18" x14ac:dyDescent="0.3">
      <c r="A232" s="7">
        <v>33909</v>
      </c>
      <c r="B232" s="12">
        <v>33909</v>
      </c>
      <c r="C232" s="6">
        <v>153.80000305175801</v>
      </c>
      <c r="D232" s="6">
        <v>145</v>
      </c>
      <c r="E232" s="6">
        <v>286.20001220703102</v>
      </c>
      <c r="F232" s="6">
        <v>323.20001220703102</v>
      </c>
      <c r="G232" s="6">
        <v>372</v>
      </c>
      <c r="H232" s="6">
        <v>363.20001220703102</v>
      </c>
      <c r="I232" s="6">
        <v>324.5</v>
      </c>
      <c r="J232" s="6">
        <v>209.60000610351599</v>
      </c>
      <c r="K232" s="6">
        <v>262.70001220703102</v>
      </c>
      <c r="L232" s="6">
        <v>276.89999389648398</v>
      </c>
      <c r="M232" s="6">
        <v>271.71000518798826</v>
      </c>
      <c r="N232" s="14">
        <f t="shared" si="8"/>
        <v>1.1129258268531643</v>
      </c>
      <c r="O232" s="6" t="str">
        <f t="shared" si="9"/>
        <v>Rainy (R)</v>
      </c>
      <c r="P232" s="9">
        <v>116.21201441537885</v>
      </c>
      <c r="Q232" s="10">
        <v>395</v>
      </c>
      <c r="R232" s="10">
        <v>675</v>
      </c>
    </row>
    <row r="233" spans="1:18" x14ac:dyDescent="0.3">
      <c r="A233" s="7">
        <v>33939</v>
      </c>
      <c r="B233" s="12">
        <v>33939</v>
      </c>
      <c r="C233" s="6">
        <v>278.29998779296898</v>
      </c>
      <c r="D233" s="6">
        <v>292.70001220703102</v>
      </c>
      <c r="E233" s="6">
        <v>269.89999389648398</v>
      </c>
      <c r="F233" s="6">
        <v>444</v>
      </c>
      <c r="G233" s="6">
        <v>450.89999389648398</v>
      </c>
      <c r="H233" s="6">
        <v>556.59997558593795</v>
      </c>
      <c r="I233" s="6">
        <v>369.10000610351602</v>
      </c>
      <c r="J233" s="6">
        <v>483.89999389648398</v>
      </c>
      <c r="K233" s="6">
        <v>366.10000610351602</v>
      </c>
      <c r="L233" s="6">
        <v>265.5</v>
      </c>
      <c r="M233" s="6">
        <v>377.69999694824219</v>
      </c>
      <c r="N233" s="14">
        <f t="shared" si="8"/>
        <v>1.871514401739875</v>
      </c>
      <c r="O233" s="6" t="str">
        <f t="shared" si="9"/>
        <v>Rainy (R)</v>
      </c>
      <c r="P233" s="9">
        <v>116.21201441537885</v>
      </c>
      <c r="Q233" s="10">
        <v>395</v>
      </c>
      <c r="R233" s="10">
        <v>675</v>
      </c>
    </row>
    <row r="234" spans="1:18" x14ac:dyDescent="0.3">
      <c r="A234" s="7">
        <v>33970</v>
      </c>
      <c r="B234" s="12">
        <v>33970</v>
      </c>
      <c r="C234" s="6">
        <v>85.800003051757798</v>
      </c>
      <c r="D234" s="6">
        <v>130.19999694824199</v>
      </c>
      <c r="E234" s="6">
        <v>29.600000381469702</v>
      </c>
      <c r="F234" s="6">
        <v>107.09999847412099</v>
      </c>
      <c r="G234" s="6">
        <v>116.90000152587901</v>
      </c>
      <c r="H234" s="6">
        <v>88</v>
      </c>
      <c r="I234" s="6">
        <v>132.39999389648401</v>
      </c>
      <c r="J234" s="6">
        <v>154.5</v>
      </c>
      <c r="K234" s="6">
        <v>117.59999847412099</v>
      </c>
      <c r="L234" s="6">
        <v>48.700000762939503</v>
      </c>
      <c r="M234" s="6">
        <v>101.0799993515014</v>
      </c>
      <c r="N234" s="14">
        <f t="shared" si="8"/>
        <v>-0.39063125632924994</v>
      </c>
      <c r="O234" s="6" t="str">
        <f t="shared" si="9"/>
        <v>Dry (D)</v>
      </c>
      <c r="P234" s="9">
        <v>116.21201441537885</v>
      </c>
      <c r="Q234" s="10">
        <v>395</v>
      </c>
      <c r="R234" s="10">
        <v>675</v>
      </c>
    </row>
    <row r="235" spans="1:18" x14ac:dyDescent="0.3">
      <c r="A235" s="7">
        <v>34001</v>
      </c>
      <c r="B235" s="12">
        <v>34001</v>
      </c>
      <c r="C235" s="6">
        <v>199.60000610351599</v>
      </c>
      <c r="D235" s="6">
        <v>202.60000610351599</v>
      </c>
      <c r="E235" s="6">
        <v>277</v>
      </c>
      <c r="F235" s="6">
        <v>248.30000305175801</v>
      </c>
      <c r="G235" s="6">
        <v>343.29998779296898</v>
      </c>
      <c r="H235" s="6">
        <v>238</v>
      </c>
      <c r="I235" s="6">
        <v>26.700000762939499</v>
      </c>
      <c r="J235" s="6">
        <v>240</v>
      </c>
      <c r="K235" s="6">
        <v>253.69999694824199</v>
      </c>
      <c r="L235" s="6">
        <v>211.39999389648401</v>
      </c>
      <c r="M235" s="6">
        <v>224.05999946594244</v>
      </c>
      <c r="N235" s="14">
        <f t="shared" si="8"/>
        <v>0.77188655197716316</v>
      </c>
      <c r="O235" s="6" t="str">
        <f t="shared" si="9"/>
        <v>Rainy (R)</v>
      </c>
      <c r="P235" s="9">
        <v>116.21201441537885</v>
      </c>
      <c r="Q235" s="10">
        <v>395</v>
      </c>
      <c r="R235" s="10">
        <v>675</v>
      </c>
    </row>
    <row r="236" spans="1:18" x14ac:dyDescent="0.3">
      <c r="A236" s="7">
        <v>34029</v>
      </c>
      <c r="B236" s="12">
        <v>34029</v>
      </c>
      <c r="C236" s="6">
        <v>49.5</v>
      </c>
      <c r="D236" s="6">
        <v>22.600000381469702</v>
      </c>
      <c r="E236" s="6">
        <v>13.5</v>
      </c>
      <c r="F236" s="6">
        <v>12</v>
      </c>
      <c r="G236" s="6">
        <v>9.8999996185302699</v>
      </c>
      <c r="H236" s="6">
        <v>75</v>
      </c>
      <c r="I236" s="6">
        <v>0</v>
      </c>
      <c r="J236" s="6">
        <v>92</v>
      </c>
      <c r="K236" s="6">
        <v>18.600000381469702</v>
      </c>
      <c r="L236" s="6">
        <v>3</v>
      </c>
      <c r="M236" s="6">
        <v>29.610000038146971</v>
      </c>
      <c r="N236" s="14">
        <f t="shared" si="8"/>
        <v>-2.2356212000857836</v>
      </c>
      <c r="O236" s="6" t="str">
        <f t="shared" si="9"/>
        <v>Very Dry (VD)</v>
      </c>
      <c r="P236" s="9">
        <v>116.21201441537885</v>
      </c>
      <c r="Q236" s="10">
        <v>395</v>
      </c>
      <c r="R236" s="10">
        <v>675</v>
      </c>
    </row>
    <row r="237" spans="1:18" x14ac:dyDescent="0.3">
      <c r="A237" s="7">
        <v>34060</v>
      </c>
      <c r="B237" s="12">
        <v>34060</v>
      </c>
      <c r="C237" s="6">
        <v>66.099998474121094</v>
      </c>
      <c r="D237" s="6">
        <v>111.800003051758</v>
      </c>
      <c r="E237" s="6">
        <v>111.699996948242</v>
      </c>
      <c r="F237" s="6">
        <v>36.200000762939503</v>
      </c>
      <c r="G237" s="6">
        <v>89.5</v>
      </c>
      <c r="H237" s="6">
        <v>41</v>
      </c>
      <c r="I237" s="6">
        <v>51.400001525878899</v>
      </c>
      <c r="J237" s="6">
        <v>79.400001525878906</v>
      </c>
      <c r="K237" s="6">
        <v>49.799999237060497</v>
      </c>
      <c r="L237" s="6">
        <v>89.5</v>
      </c>
      <c r="M237" s="6">
        <v>72.640000152587888</v>
      </c>
      <c r="N237" s="14">
        <f t="shared" si="8"/>
        <v>-1.1248066169918713</v>
      </c>
      <c r="O237" s="6" t="str">
        <f t="shared" si="9"/>
        <v>Dry (D)</v>
      </c>
      <c r="P237" s="9">
        <v>116.21201441537885</v>
      </c>
      <c r="Q237" s="10">
        <v>395</v>
      </c>
      <c r="R237" s="10">
        <v>675</v>
      </c>
    </row>
    <row r="238" spans="1:18" x14ac:dyDescent="0.3">
      <c r="A238" s="7">
        <v>34090</v>
      </c>
      <c r="B238" s="12">
        <v>34090</v>
      </c>
      <c r="C238" s="6">
        <v>7.9000000953674299</v>
      </c>
      <c r="D238" s="6">
        <v>17.700000762939499</v>
      </c>
      <c r="E238" s="6">
        <v>66.099998474121094</v>
      </c>
      <c r="F238" s="6">
        <v>76.5</v>
      </c>
      <c r="G238" s="6">
        <v>32.799999237060497</v>
      </c>
      <c r="H238" s="6">
        <v>70</v>
      </c>
      <c r="I238" s="6">
        <v>35.900001525878899</v>
      </c>
      <c r="J238" s="6">
        <v>50</v>
      </c>
      <c r="K238" s="6">
        <v>45.400001525878899</v>
      </c>
      <c r="L238" s="6">
        <v>34</v>
      </c>
      <c r="M238" s="6">
        <v>43.630000162124631</v>
      </c>
      <c r="N238" s="14">
        <f t="shared" si="8"/>
        <v>-1.8736964835793031</v>
      </c>
      <c r="O238" s="6" t="str">
        <f t="shared" si="9"/>
        <v>Dry (D)</v>
      </c>
      <c r="P238" s="9">
        <v>116.21201441537885</v>
      </c>
      <c r="Q238" s="10">
        <v>395</v>
      </c>
      <c r="R238" s="10">
        <v>675</v>
      </c>
    </row>
    <row r="239" spans="1:18" x14ac:dyDescent="0.3">
      <c r="A239" s="7">
        <v>34121</v>
      </c>
      <c r="B239" s="12">
        <v>34121</v>
      </c>
      <c r="C239" s="6">
        <v>0</v>
      </c>
      <c r="D239" s="6">
        <v>0</v>
      </c>
      <c r="E239" s="6">
        <v>10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5.0999999046325701</v>
      </c>
      <c r="M239" s="6">
        <v>1.5099999904632571</v>
      </c>
      <c r="N239" s="14">
        <f t="shared" si="8"/>
        <v>-2.9610195211383386</v>
      </c>
      <c r="O239" s="6" t="str">
        <f t="shared" si="9"/>
        <v>Very Dry (VD)</v>
      </c>
      <c r="P239" s="9">
        <v>116.21201441537885</v>
      </c>
      <c r="Q239" s="10">
        <v>395</v>
      </c>
      <c r="R239" s="10">
        <v>675</v>
      </c>
    </row>
    <row r="240" spans="1:18" x14ac:dyDescent="0.3">
      <c r="A240" s="7">
        <v>34151</v>
      </c>
      <c r="B240" s="12">
        <v>34151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14">
        <f t="shared" si="8"/>
        <v>-3</v>
      </c>
      <c r="O240" s="6" t="str">
        <f t="shared" si="9"/>
        <v>Very Dry (VD)</v>
      </c>
      <c r="P240" s="9">
        <v>116.21201441537885</v>
      </c>
      <c r="Q240" s="10">
        <v>395</v>
      </c>
      <c r="R240" s="10">
        <v>675</v>
      </c>
    </row>
    <row r="241" spans="1:18" x14ac:dyDescent="0.3">
      <c r="A241" s="7">
        <v>34182</v>
      </c>
      <c r="B241" s="12">
        <v>34182</v>
      </c>
      <c r="C241" s="6">
        <v>1</v>
      </c>
      <c r="D241" s="6">
        <v>0.10000000149011599</v>
      </c>
      <c r="E241" s="6">
        <v>21</v>
      </c>
      <c r="F241" s="6">
        <v>0.20000000298023199</v>
      </c>
      <c r="G241" s="6">
        <v>0</v>
      </c>
      <c r="H241" s="6">
        <v>2</v>
      </c>
      <c r="I241" s="6">
        <v>0</v>
      </c>
      <c r="J241" s="6">
        <v>2</v>
      </c>
      <c r="K241" s="6">
        <v>3.0999999046325701</v>
      </c>
      <c r="L241" s="6">
        <v>11</v>
      </c>
      <c r="M241" s="6">
        <v>4.0399999909102915</v>
      </c>
      <c r="N241" s="14">
        <f t="shared" si="8"/>
        <v>-2.8957078574560278</v>
      </c>
      <c r="O241" s="6" t="str">
        <f t="shared" si="9"/>
        <v>Very Dry (VD)</v>
      </c>
      <c r="P241" s="9">
        <v>116.21201441537885</v>
      </c>
      <c r="Q241" s="10">
        <v>395</v>
      </c>
      <c r="R241" s="10">
        <v>675</v>
      </c>
    </row>
    <row r="242" spans="1:18" x14ac:dyDescent="0.3">
      <c r="A242" s="7">
        <v>34213</v>
      </c>
      <c r="B242" s="12">
        <v>34213</v>
      </c>
      <c r="C242" s="6">
        <v>123.800003051758</v>
      </c>
      <c r="D242" s="6">
        <v>58.099998474121101</v>
      </c>
      <c r="E242" s="6">
        <v>62.5</v>
      </c>
      <c r="F242" s="6">
        <v>54.400001525878899</v>
      </c>
      <c r="G242" s="6">
        <v>57.400001525878899</v>
      </c>
      <c r="H242" s="6">
        <v>37</v>
      </c>
      <c r="I242" s="6">
        <v>21.299999237060501</v>
      </c>
      <c r="J242" s="6">
        <v>125.40000152587901</v>
      </c>
      <c r="K242" s="6">
        <v>15.800000190734901</v>
      </c>
      <c r="L242" s="6">
        <v>67.699996948242202</v>
      </c>
      <c r="M242" s="6">
        <v>62.340000247955345</v>
      </c>
      <c r="N242" s="14">
        <f t="shared" si="8"/>
        <v>-1.3906999488418053</v>
      </c>
      <c r="O242" s="6" t="str">
        <f t="shared" si="9"/>
        <v>Dry (D)</v>
      </c>
      <c r="P242" s="9">
        <v>116.21201441537885</v>
      </c>
      <c r="Q242" s="10">
        <v>395</v>
      </c>
      <c r="R242" s="10">
        <v>675</v>
      </c>
    </row>
    <row r="243" spans="1:18" x14ac:dyDescent="0.3">
      <c r="A243" s="7">
        <v>34243</v>
      </c>
      <c r="B243" s="12">
        <v>34243</v>
      </c>
      <c r="C243" s="6">
        <v>76.099998474121094</v>
      </c>
      <c r="D243" s="6">
        <v>39</v>
      </c>
      <c r="E243" s="6">
        <v>45.5</v>
      </c>
      <c r="F243" s="6">
        <v>26</v>
      </c>
      <c r="G243" s="6">
        <v>59.299999237060497</v>
      </c>
      <c r="H243" s="6">
        <v>84</v>
      </c>
      <c r="I243" s="6">
        <v>89.800003051757798</v>
      </c>
      <c r="J243" s="6">
        <v>62.700000762939503</v>
      </c>
      <c r="K243" s="6">
        <v>39.200000762939503</v>
      </c>
      <c r="L243" s="6">
        <v>60.200000762939503</v>
      </c>
      <c r="M243" s="6">
        <v>58.180000305175781</v>
      </c>
      <c r="N243" s="14">
        <f t="shared" si="8"/>
        <v>-1.4980898765624555</v>
      </c>
      <c r="O243" s="6" t="str">
        <f t="shared" si="9"/>
        <v>Dry (D)</v>
      </c>
      <c r="P243" s="9">
        <v>116.21201441537885</v>
      </c>
      <c r="Q243" s="10">
        <v>395</v>
      </c>
      <c r="R243" s="10">
        <v>675</v>
      </c>
    </row>
    <row r="244" spans="1:18" x14ac:dyDescent="0.3">
      <c r="A244" s="7">
        <v>34274</v>
      </c>
      <c r="B244" s="12">
        <v>34274</v>
      </c>
      <c r="C244" s="6">
        <v>73</v>
      </c>
      <c r="D244" s="6">
        <v>112</v>
      </c>
      <c r="E244" s="6">
        <v>158.60000610351599</v>
      </c>
      <c r="F244" s="6">
        <v>169.69999694824199</v>
      </c>
      <c r="G244" s="6">
        <v>138.69999694824199</v>
      </c>
      <c r="H244" s="6">
        <v>216</v>
      </c>
      <c r="I244" s="6">
        <v>54</v>
      </c>
      <c r="J244" s="6">
        <v>158.89999389648401</v>
      </c>
      <c r="K244" s="6">
        <v>122.09999847412099</v>
      </c>
      <c r="L244" s="6">
        <v>79.300003051757798</v>
      </c>
      <c r="M244" s="6">
        <v>128.22999954223627</v>
      </c>
      <c r="N244" s="14">
        <f t="shared" si="8"/>
        <v>8.6014783650650406E-2</v>
      </c>
      <c r="O244" s="6" t="str">
        <f t="shared" si="9"/>
        <v>Rainy (R)</v>
      </c>
      <c r="P244" s="9">
        <v>116.21201441537885</v>
      </c>
      <c r="Q244" s="10">
        <v>395</v>
      </c>
      <c r="R244" s="10">
        <v>675</v>
      </c>
    </row>
    <row r="245" spans="1:18" x14ac:dyDescent="0.3">
      <c r="A245" s="7">
        <v>34304</v>
      </c>
      <c r="B245" s="12">
        <v>34304</v>
      </c>
      <c r="C245" s="6">
        <v>134.5</v>
      </c>
      <c r="D245" s="6">
        <v>230.60000610351599</v>
      </c>
      <c r="E245" s="6">
        <v>320.20001220703102</v>
      </c>
      <c r="F245" s="6">
        <v>240.80000305175801</v>
      </c>
      <c r="G245" s="6">
        <v>238.69999694824199</v>
      </c>
      <c r="H245" s="6">
        <v>270.79998779296898</v>
      </c>
      <c r="I245" s="6">
        <v>246.5</v>
      </c>
      <c r="J245" s="6">
        <v>276.89999389648398</v>
      </c>
      <c r="K245" s="6">
        <v>220.39999389648401</v>
      </c>
      <c r="L245" s="6">
        <v>382.60000610351602</v>
      </c>
      <c r="M245" s="6">
        <v>256.2</v>
      </c>
      <c r="N245" s="14">
        <f t="shared" si="8"/>
        <v>1.0019180558680021</v>
      </c>
      <c r="O245" s="6" t="str">
        <f t="shared" si="9"/>
        <v>Rainy (R)</v>
      </c>
      <c r="P245" s="9">
        <v>116.21201441537885</v>
      </c>
      <c r="Q245" s="10">
        <v>395</v>
      </c>
      <c r="R245" s="10">
        <v>675</v>
      </c>
    </row>
    <row r="246" spans="1:18" x14ac:dyDescent="0.3">
      <c r="A246" s="7">
        <v>34335</v>
      </c>
      <c r="B246" s="12">
        <v>34335</v>
      </c>
      <c r="C246" s="6">
        <v>199.69999694824199</v>
      </c>
      <c r="D246" s="6">
        <v>283</v>
      </c>
      <c r="E246" s="6">
        <v>260.29998779296898</v>
      </c>
      <c r="F246" s="6">
        <v>190.19999694824199</v>
      </c>
      <c r="G246" s="6">
        <v>226.39999389648401</v>
      </c>
      <c r="H246" s="6">
        <v>269.70001220703102</v>
      </c>
      <c r="I246" s="6" t="s">
        <v>50</v>
      </c>
      <c r="J246" s="6">
        <v>262.60000610351602</v>
      </c>
      <c r="K246" s="6">
        <v>137.19999694824199</v>
      </c>
      <c r="L246" s="6">
        <v>380.20001220703102</v>
      </c>
      <c r="M246" s="6">
        <v>245.47777811686188</v>
      </c>
      <c r="N246" s="14">
        <f t="shared" si="8"/>
        <v>0.92517727230093505</v>
      </c>
      <c r="O246" s="6" t="str">
        <f t="shared" si="9"/>
        <v>Rainy (R)</v>
      </c>
      <c r="P246" s="9">
        <v>116.21201441537885</v>
      </c>
      <c r="Q246" s="10">
        <v>395</v>
      </c>
      <c r="R246" s="10">
        <v>675</v>
      </c>
    </row>
    <row r="247" spans="1:18" x14ac:dyDescent="0.3">
      <c r="A247" s="7">
        <v>34366</v>
      </c>
      <c r="B247" s="12">
        <v>34366</v>
      </c>
      <c r="C247" s="6">
        <v>134.80000305175801</v>
      </c>
      <c r="D247" s="6">
        <v>227.89999389648401</v>
      </c>
      <c r="E247" s="6">
        <v>221.30000305175801</v>
      </c>
      <c r="F247" s="6">
        <v>101.300003051758</v>
      </c>
      <c r="G247" s="6">
        <v>106.800003051758</v>
      </c>
      <c r="H247" s="6">
        <v>133.10000610351599</v>
      </c>
      <c r="I247" s="6" t="s">
        <v>50</v>
      </c>
      <c r="J247" s="6">
        <v>240.30000305175801</v>
      </c>
      <c r="K247" s="6">
        <v>218.89999389648401</v>
      </c>
      <c r="L247" s="6">
        <v>96.5</v>
      </c>
      <c r="M247" s="6">
        <v>164.54444546169711</v>
      </c>
      <c r="N247" s="14">
        <f t="shared" si="8"/>
        <v>0.34592351012886752</v>
      </c>
      <c r="O247" s="6" t="str">
        <f t="shared" si="9"/>
        <v>Rainy (R)</v>
      </c>
      <c r="P247" s="9">
        <v>116.21201441537885</v>
      </c>
      <c r="Q247" s="10">
        <v>395</v>
      </c>
      <c r="R247" s="10">
        <v>675</v>
      </c>
    </row>
    <row r="248" spans="1:18" x14ac:dyDescent="0.3">
      <c r="A248" s="7">
        <v>34394</v>
      </c>
      <c r="B248" s="12">
        <v>34394</v>
      </c>
      <c r="C248" s="6">
        <v>177.39999389648401</v>
      </c>
      <c r="D248" s="6">
        <v>192</v>
      </c>
      <c r="E248" s="6">
        <v>301.89999389648398</v>
      </c>
      <c r="F248" s="6">
        <v>206.80000305175801</v>
      </c>
      <c r="G248" s="6">
        <v>327.5</v>
      </c>
      <c r="H248" s="6">
        <v>355.79998779296898</v>
      </c>
      <c r="I248" s="6" t="s">
        <v>50</v>
      </c>
      <c r="J248" s="6">
        <v>326.70001220703102</v>
      </c>
      <c r="K248" s="6">
        <v>262.29998779296898</v>
      </c>
      <c r="L248" s="6">
        <v>355.79998779296898</v>
      </c>
      <c r="M248" s="6">
        <v>278.46666293674048</v>
      </c>
      <c r="N248" s="14">
        <f t="shared" si="8"/>
        <v>1.1612843868218921</v>
      </c>
      <c r="O248" s="6" t="str">
        <f t="shared" si="9"/>
        <v>Rainy (R)</v>
      </c>
      <c r="P248" s="9">
        <v>116.21201441537885</v>
      </c>
      <c r="Q248" s="10">
        <v>395</v>
      </c>
      <c r="R248" s="10">
        <v>675</v>
      </c>
    </row>
    <row r="249" spans="1:18" x14ac:dyDescent="0.3">
      <c r="A249" s="7">
        <v>34425</v>
      </c>
      <c r="B249" s="12">
        <v>34425</v>
      </c>
      <c r="C249" s="6">
        <v>59</v>
      </c>
      <c r="D249" s="6">
        <v>160</v>
      </c>
      <c r="E249" s="6">
        <v>143.80000305175801</v>
      </c>
      <c r="F249" s="6">
        <v>129.69999694824199</v>
      </c>
      <c r="G249" s="6">
        <v>129.30000305175801</v>
      </c>
      <c r="H249" s="6">
        <v>157.5</v>
      </c>
      <c r="I249" s="6" t="s">
        <v>50</v>
      </c>
      <c r="J249" s="6">
        <v>128.10000610351599</v>
      </c>
      <c r="K249" s="6">
        <v>130</v>
      </c>
      <c r="L249" s="6">
        <v>30.299999237060501</v>
      </c>
      <c r="M249" s="6">
        <v>118.63333426581494</v>
      </c>
      <c r="N249" s="14">
        <f t="shared" si="8"/>
        <v>1.7329802033025633E-2</v>
      </c>
      <c r="O249" s="6" t="str">
        <f t="shared" si="9"/>
        <v>Rainy (R)</v>
      </c>
      <c r="P249" s="9">
        <v>116.21201441537885</v>
      </c>
      <c r="Q249" s="10">
        <v>395</v>
      </c>
      <c r="R249" s="10">
        <v>675</v>
      </c>
    </row>
    <row r="250" spans="1:18" x14ac:dyDescent="0.3">
      <c r="A250" s="7">
        <v>34455</v>
      </c>
      <c r="B250" s="12">
        <v>34455</v>
      </c>
      <c r="C250" s="6">
        <v>0</v>
      </c>
      <c r="D250" s="6">
        <v>38.299999237060497</v>
      </c>
      <c r="E250" s="6">
        <v>4.5999999046325701</v>
      </c>
      <c r="F250" s="6">
        <v>4</v>
      </c>
      <c r="G250" s="6">
        <v>0</v>
      </c>
      <c r="H250" s="6">
        <v>8</v>
      </c>
      <c r="I250" s="6" t="s">
        <v>50</v>
      </c>
      <c r="J250" s="6">
        <v>42.900001525878899</v>
      </c>
      <c r="K250" s="6">
        <v>0</v>
      </c>
      <c r="L250" s="6">
        <v>32.099998474121101</v>
      </c>
      <c r="M250" s="6">
        <v>14.433333237965895</v>
      </c>
      <c r="N250" s="14">
        <f t="shared" si="8"/>
        <v>-2.6274051359343136</v>
      </c>
      <c r="O250" s="6" t="str">
        <f t="shared" si="9"/>
        <v>Very Dry (VD)</v>
      </c>
      <c r="P250" s="9">
        <v>116.21201441537885</v>
      </c>
      <c r="Q250" s="10">
        <v>395</v>
      </c>
      <c r="R250" s="10">
        <v>675</v>
      </c>
    </row>
    <row r="251" spans="1:18" x14ac:dyDescent="0.3">
      <c r="A251" s="7">
        <v>34486</v>
      </c>
      <c r="B251" s="12">
        <v>34486</v>
      </c>
      <c r="C251" s="6">
        <v>0</v>
      </c>
      <c r="D251" s="6">
        <v>4.6999998092651403</v>
      </c>
      <c r="E251" s="6">
        <v>9.1999998092651403</v>
      </c>
      <c r="F251" s="6">
        <v>55.599998474121101</v>
      </c>
      <c r="G251" s="6">
        <v>36.299999237060497</v>
      </c>
      <c r="H251" s="6">
        <v>42</v>
      </c>
      <c r="I251" s="6" t="s">
        <v>50</v>
      </c>
      <c r="J251" s="6">
        <v>22.600000381469702</v>
      </c>
      <c r="K251" s="6">
        <v>9.1000003814697301</v>
      </c>
      <c r="L251" s="6">
        <v>26</v>
      </c>
      <c r="M251" s="6">
        <v>22.833333121405701</v>
      </c>
      <c r="N251" s="14">
        <f t="shared" si="8"/>
        <v>-2.4105600896016117</v>
      </c>
      <c r="O251" s="6" t="str">
        <f t="shared" si="9"/>
        <v>Very Dry (VD)</v>
      </c>
      <c r="P251" s="9">
        <v>116.21201441537885</v>
      </c>
      <c r="Q251" s="10">
        <v>395</v>
      </c>
      <c r="R251" s="10">
        <v>675</v>
      </c>
    </row>
    <row r="252" spans="1:18" x14ac:dyDescent="0.3">
      <c r="A252" s="7">
        <v>34516</v>
      </c>
      <c r="B252" s="12">
        <v>34516</v>
      </c>
      <c r="C252" s="6">
        <v>0</v>
      </c>
      <c r="D252" s="6">
        <v>0</v>
      </c>
      <c r="E252" s="6">
        <v>0</v>
      </c>
      <c r="F252" s="6">
        <v>0.20000000298023199</v>
      </c>
      <c r="G252" s="6">
        <v>0</v>
      </c>
      <c r="H252" s="6">
        <v>0</v>
      </c>
      <c r="I252" s="6" t="s">
        <v>50</v>
      </c>
      <c r="J252" s="6">
        <v>3</v>
      </c>
      <c r="K252" s="6">
        <v>0</v>
      </c>
      <c r="L252" s="6">
        <v>0</v>
      </c>
      <c r="M252" s="6">
        <v>0.35555555588669241</v>
      </c>
      <c r="N252" s="14">
        <f t="shared" si="8"/>
        <v>-2.9908213735642901</v>
      </c>
      <c r="O252" s="6" t="str">
        <f t="shared" si="9"/>
        <v>Very Dry (VD)</v>
      </c>
      <c r="P252" s="9">
        <v>116.21201441537885</v>
      </c>
      <c r="Q252" s="10">
        <v>395</v>
      </c>
      <c r="R252" s="10">
        <v>675</v>
      </c>
    </row>
    <row r="253" spans="1:18" x14ac:dyDescent="0.3">
      <c r="A253" s="7">
        <v>34547</v>
      </c>
      <c r="B253" s="12">
        <v>34547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 t="s">
        <v>50</v>
      </c>
      <c r="J253" s="6">
        <v>0</v>
      </c>
      <c r="K253" s="6">
        <v>0</v>
      </c>
      <c r="L253" s="6">
        <v>0</v>
      </c>
      <c r="M253" s="6">
        <v>0</v>
      </c>
      <c r="N253" s="14">
        <f t="shared" si="8"/>
        <v>-3</v>
      </c>
      <c r="O253" s="6" t="str">
        <f t="shared" si="9"/>
        <v>Very Dry (VD)</v>
      </c>
      <c r="P253" s="9">
        <v>116.21201441537885</v>
      </c>
      <c r="Q253" s="10">
        <v>395</v>
      </c>
      <c r="R253" s="10">
        <v>675</v>
      </c>
    </row>
    <row r="254" spans="1:18" x14ac:dyDescent="0.3">
      <c r="A254" s="7">
        <v>34578</v>
      </c>
      <c r="B254" s="12">
        <v>34578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 t="s">
        <v>50</v>
      </c>
      <c r="J254" s="6">
        <v>0</v>
      </c>
      <c r="K254" s="6">
        <v>0</v>
      </c>
      <c r="L254" s="6">
        <v>0</v>
      </c>
      <c r="M254" s="6">
        <v>0</v>
      </c>
      <c r="N254" s="14">
        <f t="shared" si="8"/>
        <v>-3</v>
      </c>
      <c r="O254" s="6" t="str">
        <f t="shared" si="9"/>
        <v>Very Dry (VD)</v>
      </c>
      <c r="P254" s="9">
        <v>116.21201441537885</v>
      </c>
      <c r="Q254" s="10">
        <v>395</v>
      </c>
      <c r="R254" s="10">
        <v>675</v>
      </c>
    </row>
    <row r="255" spans="1:18" x14ac:dyDescent="0.3">
      <c r="A255" s="7">
        <v>34608</v>
      </c>
      <c r="B255" s="12">
        <v>34608</v>
      </c>
      <c r="C255" s="6">
        <v>26.899999618530298</v>
      </c>
      <c r="D255" s="6">
        <v>39.599998474121101</v>
      </c>
      <c r="E255" s="6">
        <v>21.600000381469702</v>
      </c>
      <c r="F255" s="6">
        <v>47.099998474121101</v>
      </c>
      <c r="G255" s="6">
        <v>28.100000381469702</v>
      </c>
      <c r="H255" s="6">
        <v>71</v>
      </c>
      <c r="I255" s="6" t="s">
        <v>50</v>
      </c>
      <c r="J255" s="6">
        <v>39.5</v>
      </c>
      <c r="K255" s="6">
        <v>121.09999847412099</v>
      </c>
      <c r="L255" s="6">
        <v>100.40000152587901</v>
      </c>
      <c r="M255" s="6">
        <v>55.033333036634659</v>
      </c>
      <c r="N255" s="14">
        <f t="shared" si="8"/>
        <v>-1.5793207359801555</v>
      </c>
      <c r="O255" s="6" t="str">
        <f t="shared" si="9"/>
        <v>Dry (D)</v>
      </c>
      <c r="P255" s="9">
        <v>116.21201441537885</v>
      </c>
      <c r="Q255" s="10">
        <v>395</v>
      </c>
      <c r="R255" s="10">
        <v>675</v>
      </c>
    </row>
    <row r="256" spans="1:18" x14ac:dyDescent="0.3">
      <c r="A256" s="7">
        <v>34639</v>
      </c>
      <c r="B256" s="12">
        <v>34639</v>
      </c>
      <c r="C256" s="6">
        <v>193.89999389648401</v>
      </c>
      <c r="D256" s="6">
        <v>160.80000305175801</v>
      </c>
      <c r="E256" s="6">
        <v>169.30000305175801</v>
      </c>
      <c r="F256" s="6">
        <v>226.89999389648401</v>
      </c>
      <c r="G256" s="6">
        <v>138.89999389648401</v>
      </c>
      <c r="H256" s="6">
        <v>248.19999694824199</v>
      </c>
      <c r="I256" s="6" t="s">
        <v>50</v>
      </c>
      <c r="J256" s="6">
        <v>164</v>
      </c>
      <c r="K256" s="6">
        <v>188.5</v>
      </c>
      <c r="L256" s="6">
        <v>269.20001220703102</v>
      </c>
      <c r="M256" s="6">
        <v>195.52222188313789</v>
      </c>
      <c r="N256" s="14">
        <f t="shared" si="8"/>
        <v>0.56763677643286725</v>
      </c>
      <c r="O256" s="6" t="str">
        <f t="shared" si="9"/>
        <v>Rainy (R)</v>
      </c>
      <c r="P256" s="9">
        <v>116.21201441537885</v>
      </c>
      <c r="Q256" s="10">
        <v>395</v>
      </c>
      <c r="R256" s="10">
        <v>675</v>
      </c>
    </row>
    <row r="257" spans="1:18" x14ac:dyDescent="0.3">
      <c r="A257" s="7">
        <v>34669</v>
      </c>
      <c r="B257" s="12">
        <v>34669</v>
      </c>
      <c r="C257" s="6">
        <v>164.39999389648401</v>
      </c>
      <c r="D257" s="6">
        <v>162.39999389648401</v>
      </c>
      <c r="E257" s="6">
        <v>152.80000305175801</v>
      </c>
      <c r="F257" s="6">
        <v>268</v>
      </c>
      <c r="G257" s="6">
        <v>217.5</v>
      </c>
      <c r="H257" s="6">
        <v>316.5</v>
      </c>
      <c r="I257" s="6" t="s">
        <v>50</v>
      </c>
      <c r="J257" s="6">
        <v>243</v>
      </c>
      <c r="K257" s="6">
        <v>129.80000305175801</v>
      </c>
      <c r="L257" s="6">
        <v>201.60000610351599</v>
      </c>
      <c r="M257" s="6">
        <v>206.22222222222226</v>
      </c>
      <c r="N257" s="14">
        <f t="shared" si="8"/>
        <v>0.64421851659257501</v>
      </c>
      <c r="O257" s="6" t="str">
        <f t="shared" si="9"/>
        <v>Rainy (R)</v>
      </c>
      <c r="P257" s="9">
        <v>116.21201441537885</v>
      </c>
      <c r="Q257" s="10">
        <v>395</v>
      </c>
      <c r="R257" s="10">
        <v>675</v>
      </c>
    </row>
    <row r="258" spans="1:18" x14ac:dyDescent="0.3">
      <c r="A258" s="7">
        <v>34700</v>
      </c>
      <c r="B258" s="12">
        <v>34700</v>
      </c>
      <c r="C258" s="6">
        <v>139.69999694824199</v>
      </c>
      <c r="D258" s="6">
        <v>194.80000305175801</v>
      </c>
      <c r="E258" s="6">
        <v>237.5</v>
      </c>
      <c r="F258" s="6">
        <v>175.80000305175801</v>
      </c>
      <c r="G258" s="6">
        <v>197.30000305175801</v>
      </c>
      <c r="H258" s="6" t="s">
        <v>50</v>
      </c>
      <c r="I258" s="6" t="s">
        <v>50</v>
      </c>
      <c r="J258" s="6" t="s">
        <v>50</v>
      </c>
      <c r="K258" s="6" t="s">
        <v>50</v>
      </c>
      <c r="L258" s="6">
        <v>168.60000610351599</v>
      </c>
      <c r="M258" s="6">
        <v>185.61666870117202</v>
      </c>
      <c r="N258" s="14">
        <f t="shared" ref="N258:N321" si="10">IF(M258="","Não",IF(M258&gt;$V$1,3*((M258-$V$1)/($V$2-$V$1)),-3*((M258-$V$1)/($V$3-$V$1))))</f>
        <v>0.49674103102353662</v>
      </c>
      <c r="O258" s="6" t="str">
        <f t="shared" ref="O258:O321" si="11">IF(N258&gt;4,$V$6,IF(N258&gt;2,$V$7,IF(N258&gt;0,$V$8,IF(N258=0,$V$9,IF(N258&gt;=-2,$V$10,IF(N258&gt;=-4,$V$11,$V$12))))))</f>
        <v>Rainy (R)</v>
      </c>
      <c r="P258" s="9">
        <v>116.21201441537885</v>
      </c>
      <c r="Q258" s="10">
        <v>395</v>
      </c>
      <c r="R258" s="10">
        <v>675</v>
      </c>
    </row>
    <row r="259" spans="1:18" x14ac:dyDescent="0.3">
      <c r="A259" s="7">
        <v>34731</v>
      </c>
      <c r="B259" s="12">
        <v>34731</v>
      </c>
      <c r="C259" s="6">
        <v>156</v>
      </c>
      <c r="D259" s="6">
        <v>174.69999694824199</v>
      </c>
      <c r="E259" s="6">
        <v>192.30000305175801</v>
      </c>
      <c r="F259" s="6">
        <v>298.5</v>
      </c>
      <c r="G259" s="6">
        <v>260</v>
      </c>
      <c r="H259" s="6" t="s">
        <v>50</v>
      </c>
      <c r="I259" s="6" t="s">
        <v>50</v>
      </c>
      <c r="J259" s="6" t="s">
        <v>50</v>
      </c>
      <c r="K259" s="6" t="s">
        <v>50</v>
      </c>
      <c r="L259" s="6">
        <v>154.10000610351599</v>
      </c>
      <c r="M259" s="6">
        <v>205.93333435058602</v>
      </c>
      <c r="N259" s="14">
        <f t="shared" si="10"/>
        <v>0.64215089647857138</v>
      </c>
      <c r="O259" s="6" t="str">
        <f t="shared" si="11"/>
        <v>Rainy (R)</v>
      </c>
      <c r="P259" s="9">
        <v>116.21201441537885</v>
      </c>
      <c r="Q259" s="10">
        <v>395</v>
      </c>
      <c r="R259" s="10">
        <v>675</v>
      </c>
    </row>
    <row r="260" spans="1:18" x14ac:dyDescent="0.3">
      <c r="A260" s="7">
        <v>34759</v>
      </c>
      <c r="B260" s="12">
        <v>34759</v>
      </c>
      <c r="C260" s="6">
        <v>169.89999389648401</v>
      </c>
      <c r="D260" s="6">
        <v>198.30000305175801</v>
      </c>
      <c r="E260" s="6">
        <v>193.89999389648401</v>
      </c>
      <c r="F260" s="6">
        <v>158.80000305175801</v>
      </c>
      <c r="G260" s="6">
        <v>177.19999694824199</v>
      </c>
      <c r="H260" s="6" t="s">
        <v>50</v>
      </c>
      <c r="I260" s="6" t="s">
        <v>50</v>
      </c>
      <c r="J260" s="6" t="s">
        <v>50</v>
      </c>
      <c r="K260" s="6" t="s">
        <v>50</v>
      </c>
      <c r="L260" s="6">
        <v>150.69999694824199</v>
      </c>
      <c r="M260" s="6">
        <v>174.79999796549467</v>
      </c>
      <c r="N260" s="14">
        <f t="shared" si="10"/>
        <v>0.41932426079718699</v>
      </c>
      <c r="O260" s="6" t="str">
        <f t="shared" si="11"/>
        <v>Rainy (R)</v>
      </c>
      <c r="P260" s="9">
        <v>116.21201441537885</v>
      </c>
      <c r="Q260" s="10">
        <v>395</v>
      </c>
      <c r="R260" s="10">
        <v>675</v>
      </c>
    </row>
    <row r="261" spans="1:18" x14ac:dyDescent="0.3">
      <c r="A261" s="7">
        <v>34790</v>
      </c>
      <c r="B261" s="12">
        <v>34790</v>
      </c>
      <c r="C261" s="6">
        <v>38.900001525878899</v>
      </c>
      <c r="D261" s="6">
        <v>62.900001525878899</v>
      </c>
      <c r="E261" s="6">
        <v>91.300003051757798</v>
      </c>
      <c r="F261" s="6">
        <v>99.5</v>
      </c>
      <c r="G261" s="6">
        <v>114.40000152587901</v>
      </c>
      <c r="H261" s="6" t="s">
        <v>50</v>
      </c>
      <c r="I261" s="6" t="s">
        <v>50</v>
      </c>
      <c r="J261" s="6" t="s">
        <v>50</v>
      </c>
      <c r="K261" s="6" t="s">
        <v>50</v>
      </c>
      <c r="L261" s="6">
        <v>41.5</v>
      </c>
      <c r="M261" s="6">
        <v>74.750001271565779</v>
      </c>
      <c r="N261" s="14">
        <f t="shared" si="10"/>
        <v>-1.0703371769018974</v>
      </c>
      <c r="O261" s="6" t="str">
        <f t="shared" si="11"/>
        <v>Dry (D)</v>
      </c>
      <c r="P261" s="9">
        <v>116.21201441537885</v>
      </c>
      <c r="Q261" s="10">
        <v>395</v>
      </c>
      <c r="R261" s="10">
        <v>675</v>
      </c>
    </row>
    <row r="262" spans="1:18" x14ac:dyDescent="0.3">
      <c r="A262" s="7">
        <v>34820</v>
      </c>
      <c r="B262" s="12">
        <v>34820</v>
      </c>
      <c r="C262" s="6">
        <v>79.5</v>
      </c>
      <c r="D262" s="6">
        <v>39.200000762939503</v>
      </c>
      <c r="E262" s="6">
        <v>84.400001525878906</v>
      </c>
      <c r="F262" s="6">
        <v>46.5</v>
      </c>
      <c r="G262" s="6">
        <v>90</v>
      </c>
      <c r="H262" s="6" t="s">
        <v>50</v>
      </c>
      <c r="I262" s="6" t="s">
        <v>50</v>
      </c>
      <c r="J262" s="6" t="s">
        <v>50</v>
      </c>
      <c r="K262" s="6" t="s">
        <v>50</v>
      </c>
      <c r="L262" s="6">
        <v>27.700000762939499</v>
      </c>
      <c r="M262" s="6">
        <v>61.21666717529299</v>
      </c>
      <c r="N262" s="14">
        <f t="shared" si="10"/>
        <v>-1.4196986649809267</v>
      </c>
      <c r="O262" s="6" t="str">
        <f t="shared" si="11"/>
        <v>Dry (D)</v>
      </c>
      <c r="P262" s="9">
        <v>116.21201441537885</v>
      </c>
      <c r="Q262" s="10">
        <v>395</v>
      </c>
      <c r="R262" s="10">
        <v>675</v>
      </c>
    </row>
    <row r="263" spans="1:18" x14ac:dyDescent="0.3">
      <c r="A263" s="7">
        <v>34851</v>
      </c>
      <c r="B263" s="12">
        <v>34851</v>
      </c>
      <c r="C263" s="6">
        <v>0</v>
      </c>
      <c r="D263" s="6">
        <v>0</v>
      </c>
      <c r="E263" s="6">
        <v>38.400001525878899</v>
      </c>
      <c r="F263" s="6">
        <v>0</v>
      </c>
      <c r="G263" s="6">
        <v>14.300000190734901</v>
      </c>
      <c r="H263" s="6" t="s">
        <v>50</v>
      </c>
      <c r="I263" s="6" t="s">
        <v>50</v>
      </c>
      <c r="J263" s="6" t="s">
        <v>50</v>
      </c>
      <c r="K263" s="6" t="s">
        <v>50</v>
      </c>
      <c r="L263" s="6">
        <v>0</v>
      </c>
      <c r="M263" s="6">
        <v>8.7833336194356324</v>
      </c>
      <c r="N263" s="14">
        <f t="shared" si="10"/>
        <v>-2.7732592366558282</v>
      </c>
      <c r="O263" s="6" t="str">
        <f t="shared" si="11"/>
        <v>Very Dry (VD)</v>
      </c>
      <c r="P263" s="9">
        <v>116.21201441537885</v>
      </c>
      <c r="Q263" s="10">
        <v>395</v>
      </c>
      <c r="R263" s="10">
        <v>675</v>
      </c>
    </row>
    <row r="264" spans="1:18" x14ac:dyDescent="0.3">
      <c r="A264" s="7">
        <v>34881</v>
      </c>
      <c r="B264" s="12">
        <v>34881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 t="s">
        <v>50</v>
      </c>
      <c r="I264" s="6" t="s">
        <v>50</v>
      </c>
      <c r="J264" s="6" t="s">
        <v>50</v>
      </c>
      <c r="K264" s="6" t="s">
        <v>50</v>
      </c>
      <c r="L264" s="6">
        <v>0</v>
      </c>
      <c r="M264" s="6">
        <v>0</v>
      </c>
      <c r="N264" s="14">
        <f t="shared" si="10"/>
        <v>-3</v>
      </c>
      <c r="O264" s="6" t="str">
        <f t="shared" si="11"/>
        <v>Very Dry (VD)</v>
      </c>
      <c r="P264" s="9">
        <v>116.21201441537885</v>
      </c>
      <c r="Q264" s="10">
        <v>395</v>
      </c>
      <c r="R264" s="10">
        <v>675</v>
      </c>
    </row>
    <row r="265" spans="1:18" x14ac:dyDescent="0.3">
      <c r="A265" s="7">
        <v>34912</v>
      </c>
      <c r="B265" s="12">
        <v>34912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 t="s">
        <v>50</v>
      </c>
      <c r="I265" s="6" t="s">
        <v>50</v>
      </c>
      <c r="J265" s="6" t="s">
        <v>50</v>
      </c>
      <c r="K265" s="6" t="s">
        <v>50</v>
      </c>
      <c r="L265" s="6">
        <v>0</v>
      </c>
      <c r="M265" s="6">
        <v>0</v>
      </c>
      <c r="N265" s="14">
        <f t="shared" si="10"/>
        <v>-3</v>
      </c>
      <c r="O265" s="6" t="str">
        <f t="shared" si="11"/>
        <v>Very Dry (VD)</v>
      </c>
      <c r="P265" s="9">
        <v>116.21201441537885</v>
      </c>
      <c r="Q265" s="10">
        <v>395</v>
      </c>
      <c r="R265" s="10">
        <v>675</v>
      </c>
    </row>
    <row r="266" spans="1:18" x14ac:dyDescent="0.3">
      <c r="A266" s="7">
        <v>34943</v>
      </c>
      <c r="B266" s="12">
        <v>34943</v>
      </c>
      <c r="C266" s="6">
        <v>0</v>
      </c>
      <c r="D266" s="6">
        <v>2.2999999523162802</v>
      </c>
      <c r="E266" s="6">
        <v>0</v>
      </c>
      <c r="F266" s="6">
        <v>0</v>
      </c>
      <c r="G266" s="6">
        <v>0</v>
      </c>
      <c r="H266" s="6" t="s">
        <v>50</v>
      </c>
      <c r="I266" s="6" t="s">
        <v>50</v>
      </c>
      <c r="J266" s="6" t="s">
        <v>50</v>
      </c>
      <c r="K266" s="6" t="s">
        <v>50</v>
      </c>
      <c r="L266" s="6">
        <v>0</v>
      </c>
      <c r="M266" s="6">
        <v>0.3833333253860467</v>
      </c>
      <c r="N266" s="14">
        <f t="shared" si="10"/>
        <v>-2.990104293588375</v>
      </c>
      <c r="O266" s="6" t="str">
        <f t="shared" si="11"/>
        <v>Very Dry (VD)</v>
      </c>
      <c r="P266" s="9">
        <v>116.21201441537885</v>
      </c>
      <c r="Q266" s="10">
        <v>395</v>
      </c>
      <c r="R266" s="10">
        <v>675</v>
      </c>
    </row>
    <row r="267" spans="1:18" x14ac:dyDescent="0.3">
      <c r="A267" s="7">
        <v>34973</v>
      </c>
      <c r="B267" s="12">
        <v>34973</v>
      </c>
      <c r="C267" s="6">
        <v>64.699996948242202</v>
      </c>
      <c r="D267" s="6">
        <v>118</v>
      </c>
      <c r="E267" s="6">
        <v>94.400001525878906</v>
      </c>
      <c r="F267" s="6">
        <v>135.39999389648401</v>
      </c>
      <c r="G267" s="6">
        <v>86.199996948242202</v>
      </c>
      <c r="H267" s="6" t="s">
        <v>50</v>
      </c>
      <c r="I267" s="6" t="s">
        <v>50</v>
      </c>
      <c r="J267" s="6" t="s">
        <v>50</v>
      </c>
      <c r="K267" s="6" t="s">
        <v>50</v>
      </c>
      <c r="L267" s="6">
        <v>172.5</v>
      </c>
      <c r="M267" s="6">
        <v>111.86666488647455</v>
      </c>
      <c r="N267" s="14">
        <f t="shared" si="10"/>
        <v>-0.11217470630977862</v>
      </c>
      <c r="O267" s="6" t="str">
        <f t="shared" si="11"/>
        <v>Dry (D)</v>
      </c>
      <c r="P267" s="9">
        <v>116.21201441537885</v>
      </c>
      <c r="Q267" s="10">
        <v>395</v>
      </c>
      <c r="R267" s="10">
        <v>675</v>
      </c>
    </row>
    <row r="268" spans="1:18" x14ac:dyDescent="0.3">
      <c r="A268" s="7">
        <v>35004</v>
      </c>
      <c r="B268" s="12">
        <v>35004</v>
      </c>
      <c r="C268" s="6">
        <v>167.80000305175801</v>
      </c>
      <c r="D268" s="6">
        <v>286.60000610351602</v>
      </c>
      <c r="E268" s="6">
        <v>212.69999694824199</v>
      </c>
      <c r="F268" s="6">
        <v>214.10000610351599</v>
      </c>
      <c r="G268" s="6">
        <v>218.89999389648401</v>
      </c>
      <c r="H268" s="6" t="s">
        <v>50</v>
      </c>
      <c r="I268" s="6" t="s">
        <v>50</v>
      </c>
      <c r="J268" s="6" t="s">
        <v>50</v>
      </c>
      <c r="K268" s="6" t="s">
        <v>50</v>
      </c>
      <c r="L268" s="6">
        <v>373.20001220703102</v>
      </c>
      <c r="M268" s="6">
        <v>245.55000305175781</v>
      </c>
      <c r="N268" s="14">
        <f t="shared" si="10"/>
        <v>0.92569419856467072</v>
      </c>
      <c r="O268" s="6" t="str">
        <f t="shared" si="11"/>
        <v>Rainy (R)</v>
      </c>
      <c r="P268" s="9">
        <v>116.21201441537885</v>
      </c>
      <c r="Q268" s="10">
        <v>395</v>
      </c>
      <c r="R268" s="10">
        <v>675</v>
      </c>
    </row>
    <row r="269" spans="1:18" x14ac:dyDescent="0.3">
      <c r="A269" s="7">
        <v>35034</v>
      </c>
      <c r="B269" s="12">
        <v>35034</v>
      </c>
      <c r="C269" s="6">
        <v>313.89999389648398</v>
      </c>
      <c r="D269" s="6">
        <v>267.10000610351602</v>
      </c>
      <c r="E269" s="6">
        <v>169</v>
      </c>
      <c r="F269" s="6">
        <v>185.80000305175801</v>
      </c>
      <c r="G269" s="6">
        <v>142.89999389648401</v>
      </c>
      <c r="H269" s="6" t="s">
        <v>50</v>
      </c>
      <c r="I269" s="6" t="s">
        <v>50</v>
      </c>
      <c r="J269" s="6" t="s">
        <v>50</v>
      </c>
      <c r="K269" s="6" t="s">
        <v>50</v>
      </c>
      <c r="L269" s="6">
        <v>297.79998779296898</v>
      </c>
      <c r="M269" s="6">
        <v>229.41666412353516</v>
      </c>
      <c r="N269" s="14">
        <f t="shared" si="10"/>
        <v>0.81022512094262522</v>
      </c>
      <c r="O269" s="6" t="str">
        <f t="shared" si="11"/>
        <v>Rainy (R)</v>
      </c>
      <c r="P269" s="9">
        <v>116.21201441537885</v>
      </c>
      <c r="Q269" s="10">
        <v>395</v>
      </c>
      <c r="R269" s="10">
        <v>675</v>
      </c>
    </row>
    <row r="270" spans="1:18" x14ac:dyDescent="0.3">
      <c r="A270" s="7">
        <v>35065</v>
      </c>
      <c r="B270" s="12">
        <v>35065</v>
      </c>
      <c r="C270" s="6">
        <v>114.800003051758</v>
      </c>
      <c r="D270" s="6">
        <v>84.599998474121094</v>
      </c>
      <c r="E270" s="6">
        <v>127.09999847412099</v>
      </c>
      <c r="F270" s="6">
        <v>90.800003051757798</v>
      </c>
      <c r="G270" s="6">
        <v>151</v>
      </c>
      <c r="H270" s="6" t="s">
        <v>50</v>
      </c>
      <c r="I270" s="6">
        <v>42.900001525878899</v>
      </c>
      <c r="J270" s="6" t="s">
        <v>50</v>
      </c>
      <c r="K270" s="6" t="s">
        <v>50</v>
      </c>
      <c r="L270" s="6" t="s">
        <v>50</v>
      </c>
      <c r="M270" s="6">
        <v>101.86666742960612</v>
      </c>
      <c r="N270" s="14">
        <f t="shared" si="10"/>
        <v>-0.37032350892304139</v>
      </c>
      <c r="O270" s="6" t="str">
        <f t="shared" si="11"/>
        <v>Dry (D)</v>
      </c>
      <c r="P270" s="9">
        <v>116.21201441537885</v>
      </c>
      <c r="Q270" s="10">
        <v>395</v>
      </c>
      <c r="R270" s="10">
        <v>675</v>
      </c>
    </row>
    <row r="271" spans="1:18" x14ac:dyDescent="0.3">
      <c r="A271" s="7">
        <v>35096</v>
      </c>
      <c r="B271" s="12">
        <v>35096</v>
      </c>
      <c r="C271" s="6">
        <v>79.300003051757798</v>
      </c>
      <c r="D271" s="6">
        <v>35.200000762939503</v>
      </c>
      <c r="E271" s="6">
        <v>87.5</v>
      </c>
      <c r="F271" s="6">
        <v>44.799999237060497</v>
      </c>
      <c r="G271" s="6">
        <v>86.400001525878906</v>
      </c>
      <c r="H271" s="6" t="s">
        <v>50</v>
      </c>
      <c r="I271" s="6">
        <v>60.5</v>
      </c>
      <c r="J271" s="6" t="s">
        <v>50</v>
      </c>
      <c r="K271" s="6" t="s">
        <v>50</v>
      </c>
      <c r="L271" s="6" t="s">
        <v>50</v>
      </c>
      <c r="M271" s="6">
        <v>65.616667429606125</v>
      </c>
      <c r="N271" s="14">
        <f t="shared" si="10"/>
        <v>-1.3061131563797388</v>
      </c>
      <c r="O271" s="6" t="str">
        <f t="shared" si="11"/>
        <v>Dry (D)</v>
      </c>
      <c r="P271" s="9">
        <v>116.21201441537885</v>
      </c>
      <c r="Q271" s="10">
        <v>395</v>
      </c>
      <c r="R271" s="10">
        <v>675</v>
      </c>
    </row>
    <row r="272" spans="1:18" x14ac:dyDescent="0.3">
      <c r="A272" s="7">
        <v>35125</v>
      </c>
      <c r="B272" s="12">
        <v>35125</v>
      </c>
      <c r="C272" s="6">
        <v>123.40000152587901</v>
      </c>
      <c r="D272" s="6">
        <v>154.89999389648401</v>
      </c>
      <c r="E272" s="6">
        <v>209.60000610351599</v>
      </c>
      <c r="F272" s="6">
        <v>112.5</v>
      </c>
      <c r="G272" s="6">
        <v>234.89999389648401</v>
      </c>
      <c r="H272" s="6" t="s">
        <v>50</v>
      </c>
      <c r="I272" s="6">
        <v>143</v>
      </c>
      <c r="J272" s="6" t="s">
        <v>50</v>
      </c>
      <c r="K272" s="6" t="s">
        <v>50</v>
      </c>
      <c r="L272" s="6" t="s">
        <v>50</v>
      </c>
      <c r="M272" s="6">
        <v>163.04999923706052</v>
      </c>
      <c r="N272" s="14">
        <f t="shared" si="10"/>
        <v>0.3352275018269118</v>
      </c>
      <c r="O272" s="6" t="str">
        <f t="shared" si="11"/>
        <v>Rainy (R)</v>
      </c>
      <c r="P272" s="9">
        <v>116.21201441537885</v>
      </c>
      <c r="Q272" s="10">
        <v>395</v>
      </c>
      <c r="R272" s="10">
        <v>675</v>
      </c>
    </row>
    <row r="273" spans="1:18" x14ac:dyDescent="0.3">
      <c r="A273" s="7">
        <v>35156</v>
      </c>
      <c r="B273" s="12">
        <v>35156</v>
      </c>
      <c r="C273" s="6">
        <v>166.60000610351599</v>
      </c>
      <c r="D273" s="6">
        <v>48.299999237060497</v>
      </c>
      <c r="E273" s="6">
        <v>94.300003051757798</v>
      </c>
      <c r="F273" s="6">
        <v>301.5</v>
      </c>
      <c r="G273" s="6">
        <v>72.699996948242202</v>
      </c>
      <c r="H273" s="6" t="s">
        <v>50</v>
      </c>
      <c r="I273" s="6">
        <v>12.300000190734901</v>
      </c>
      <c r="J273" s="6" t="s">
        <v>50</v>
      </c>
      <c r="K273" s="6" t="s">
        <v>50</v>
      </c>
      <c r="L273" s="6" t="s">
        <v>50</v>
      </c>
      <c r="M273" s="6">
        <v>115.95000092188521</v>
      </c>
      <c r="N273" s="14">
        <f t="shared" si="10"/>
        <v>-6.7638486815258282E-3</v>
      </c>
      <c r="O273" s="6" t="str">
        <f t="shared" si="11"/>
        <v>Dry (D)</v>
      </c>
      <c r="P273" s="9">
        <v>116.21201441537885</v>
      </c>
      <c r="Q273" s="10">
        <v>395</v>
      </c>
      <c r="R273" s="10">
        <v>675</v>
      </c>
    </row>
    <row r="274" spans="1:18" x14ac:dyDescent="0.3">
      <c r="A274" s="7">
        <v>35186</v>
      </c>
      <c r="B274" s="12">
        <v>35186</v>
      </c>
      <c r="C274" s="6">
        <v>37.900001525878899</v>
      </c>
      <c r="D274" s="6">
        <v>39.900001525878899</v>
      </c>
      <c r="E274" s="6">
        <v>21</v>
      </c>
      <c r="F274" s="6">
        <v>9.5</v>
      </c>
      <c r="G274" s="6">
        <v>9.1000003814697301</v>
      </c>
      <c r="H274" s="6" t="s">
        <v>50</v>
      </c>
      <c r="I274" s="6">
        <v>38.700000762939503</v>
      </c>
      <c r="J274" s="6" t="s">
        <v>50</v>
      </c>
      <c r="K274" s="6" t="s">
        <v>50</v>
      </c>
      <c r="L274" s="6" t="s">
        <v>50</v>
      </c>
      <c r="M274" s="6">
        <v>26.016667366027836</v>
      </c>
      <c r="N274" s="14">
        <f t="shared" si="10"/>
        <v>-2.3283826763461146</v>
      </c>
      <c r="O274" s="6" t="str">
        <f t="shared" si="11"/>
        <v>Very Dry (VD)</v>
      </c>
      <c r="P274" s="9">
        <v>116.21201441537885</v>
      </c>
      <c r="Q274" s="10">
        <v>395</v>
      </c>
      <c r="R274" s="10">
        <v>675</v>
      </c>
    </row>
    <row r="275" spans="1:18" x14ac:dyDescent="0.3">
      <c r="A275" s="7">
        <v>35217</v>
      </c>
      <c r="B275" s="12">
        <v>35217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 t="s">
        <v>50</v>
      </c>
      <c r="I275" s="6">
        <v>0</v>
      </c>
      <c r="J275" s="6" t="s">
        <v>50</v>
      </c>
      <c r="K275" s="6" t="s">
        <v>50</v>
      </c>
      <c r="L275" s="6" t="s">
        <v>50</v>
      </c>
      <c r="M275" s="6">
        <v>0</v>
      </c>
      <c r="N275" s="14">
        <f t="shared" si="10"/>
        <v>-3</v>
      </c>
      <c r="O275" s="6" t="str">
        <f t="shared" si="11"/>
        <v>Very Dry (VD)</v>
      </c>
      <c r="P275" s="9">
        <v>116.21201441537885</v>
      </c>
      <c r="Q275" s="10">
        <v>395</v>
      </c>
      <c r="R275" s="10">
        <v>675</v>
      </c>
    </row>
    <row r="276" spans="1:18" x14ac:dyDescent="0.3">
      <c r="A276" s="7">
        <v>35247</v>
      </c>
      <c r="B276" s="12">
        <v>35247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 t="s">
        <v>50</v>
      </c>
      <c r="I276" s="6">
        <v>0</v>
      </c>
      <c r="J276" s="6" t="s">
        <v>50</v>
      </c>
      <c r="K276" s="6" t="s">
        <v>50</v>
      </c>
      <c r="L276" s="6" t="s">
        <v>50</v>
      </c>
      <c r="M276" s="6">
        <v>0</v>
      </c>
      <c r="N276" s="14">
        <f t="shared" si="10"/>
        <v>-3</v>
      </c>
      <c r="O276" s="6" t="str">
        <f t="shared" si="11"/>
        <v>Very Dry (VD)</v>
      </c>
      <c r="P276" s="9">
        <v>116.21201441537885</v>
      </c>
      <c r="Q276" s="10">
        <v>395</v>
      </c>
      <c r="R276" s="10">
        <v>675</v>
      </c>
    </row>
    <row r="277" spans="1:18" x14ac:dyDescent="0.3">
      <c r="A277" s="7">
        <v>35278</v>
      </c>
      <c r="B277" s="12">
        <v>35278</v>
      </c>
      <c r="C277" s="6">
        <v>0</v>
      </c>
      <c r="D277" s="6">
        <v>4.5</v>
      </c>
      <c r="E277" s="6">
        <v>0</v>
      </c>
      <c r="F277" s="6">
        <v>2.5</v>
      </c>
      <c r="G277" s="6">
        <v>4</v>
      </c>
      <c r="H277" s="6" t="s">
        <v>50</v>
      </c>
      <c r="I277" s="6">
        <v>2.7999999523162802</v>
      </c>
      <c r="J277" s="6" t="s">
        <v>50</v>
      </c>
      <c r="K277" s="6" t="s">
        <v>50</v>
      </c>
      <c r="L277" s="6">
        <v>0</v>
      </c>
      <c r="M277" s="6">
        <v>1.9714285646166114</v>
      </c>
      <c r="N277" s="14">
        <f t="shared" si="10"/>
        <v>-2.9491077947181061</v>
      </c>
      <c r="O277" s="6" t="str">
        <f t="shared" si="11"/>
        <v>Very Dry (VD)</v>
      </c>
      <c r="P277" s="9">
        <v>116.21201441537885</v>
      </c>
      <c r="Q277" s="10">
        <v>395</v>
      </c>
      <c r="R277" s="10">
        <v>675</v>
      </c>
    </row>
    <row r="278" spans="1:18" x14ac:dyDescent="0.3">
      <c r="A278" s="7">
        <v>35309</v>
      </c>
      <c r="B278" s="12">
        <v>35309</v>
      </c>
      <c r="C278" s="6">
        <v>0</v>
      </c>
      <c r="D278" s="6">
        <v>0</v>
      </c>
      <c r="E278" s="6">
        <v>0</v>
      </c>
      <c r="F278" s="6">
        <v>12</v>
      </c>
      <c r="G278" s="6">
        <v>4.5</v>
      </c>
      <c r="H278" s="6" t="s">
        <v>50</v>
      </c>
      <c r="I278" s="6">
        <v>11</v>
      </c>
      <c r="J278" s="6" t="s">
        <v>50</v>
      </c>
      <c r="K278" s="6" t="s">
        <v>50</v>
      </c>
      <c r="L278" s="6">
        <v>0</v>
      </c>
      <c r="M278" s="6">
        <v>3.9285714285714284</v>
      </c>
      <c r="N278" s="14">
        <f t="shared" si="10"/>
        <v>-2.8985843731820329</v>
      </c>
      <c r="O278" s="6" t="str">
        <f t="shared" si="11"/>
        <v>Very Dry (VD)</v>
      </c>
      <c r="P278" s="9">
        <v>116.21201441537885</v>
      </c>
      <c r="Q278" s="10">
        <v>395</v>
      </c>
      <c r="R278" s="10">
        <v>675</v>
      </c>
    </row>
    <row r="279" spans="1:18" x14ac:dyDescent="0.3">
      <c r="A279" s="7">
        <v>35339</v>
      </c>
      <c r="B279" s="12">
        <v>35339</v>
      </c>
      <c r="C279" s="6">
        <v>155.89999389648401</v>
      </c>
      <c r="D279" s="6">
        <v>187</v>
      </c>
      <c r="E279" s="6">
        <v>283</v>
      </c>
      <c r="F279" s="6">
        <v>179.89999389648401</v>
      </c>
      <c r="G279" s="6">
        <v>87.800003051757798</v>
      </c>
      <c r="H279" s="6" t="s">
        <v>50</v>
      </c>
      <c r="I279" s="6">
        <v>189.30000305175801</v>
      </c>
      <c r="J279" s="6" t="s">
        <v>50</v>
      </c>
      <c r="K279" s="6" t="s">
        <v>50</v>
      </c>
      <c r="L279" s="6">
        <v>122.199996948242</v>
      </c>
      <c r="M279" s="6">
        <v>172.15714154924655</v>
      </c>
      <c r="N279" s="14">
        <f t="shared" si="10"/>
        <v>0.40040888351357751</v>
      </c>
      <c r="O279" s="6" t="str">
        <f t="shared" si="11"/>
        <v>Rainy (R)</v>
      </c>
      <c r="P279" s="9">
        <v>116.21201441537885</v>
      </c>
      <c r="Q279" s="10">
        <v>395</v>
      </c>
      <c r="R279" s="10">
        <v>675</v>
      </c>
    </row>
    <row r="280" spans="1:18" x14ac:dyDescent="0.3">
      <c r="A280" s="7">
        <v>35370</v>
      </c>
      <c r="B280" s="12">
        <v>35370</v>
      </c>
      <c r="C280" s="6">
        <v>259.79998779296898</v>
      </c>
      <c r="D280" s="6">
        <v>369.89999389648398</v>
      </c>
      <c r="E280" s="6">
        <v>417.29998779296898</v>
      </c>
      <c r="F280" s="6">
        <v>239.60000610351599</v>
      </c>
      <c r="G280" s="6">
        <v>215.89999389648401</v>
      </c>
      <c r="H280" s="6" t="s">
        <v>50</v>
      </c>
      <c r="I280" s="6">
        <v>205</v>
      </c>
      <c r="J280" s="6" t="s">
        <v>50</v>
      </c>
      <c r="K280" s="6" t="s">
        <v>50</v>
      </c>
      <c r="L280" s="6">
        <v>158.39999389648401</v>
      </c>
      <c r="M280" s="6">
        <v>266.55713762555797</v>
      </c>
      <c r="N280" s="14">
        <f t="shared" si="10"/>
        <v>1.0760458687000796</v>
      </c>
      <c r="O280" s="6" t="str">
        <f t="shared" si="11"/>
        <v>Rainy (R)</v>
      </c>
      <c r="P280" s="9">
        <v>116.21201441537885</v>
      </c>
      <c r="Q280" s="10">
        <v>395</v>
      </c>
      <c r="R280" s="10">
        <v>675</v>
      </c>
    </row>
    <row r="281" spans="1:18" x14ac:dyDescent="0.3">
      <c r="A281" s="7">
        <v>35400</v>
      </c>
      <c r="B281" s="12">
        <v>35400</v>
      </c>
      <c r="C281" s="6">
        <v>84.199996948242202</v>
      </c>
      <c r="D281" s="6">
        <v>152.69999694824199</v>
      </c>
      <c r="E281" s="6">
        <v>164.60000610351599</v>
      </c>
      <c r="F281" s="6">
        <v>231.39999389648401</v>
      </c>
      <c r="G281" s="6">
        <v>173.80000305175801</v>
      </c>
      <c r="H281" s="6" t="s">
        <v>50</v>
      </c>
      <c r="I281" s="6">
        <v>158.5</v>
      </c>
      <c r="J281" s="6" t="s">
        <v>50</v>
      </c>
      <c r="K281" s="6" t="s">
        <v>50</v>
      </c>
      <c r="L281" s="6">
        <v>240.80000305175801</v>
      </c>
      <c r="M281" s="6">
        <v>172.28571428571431</v>
      </c>
      <c r="N281" s="14">
        <f t="shared" si="10"/>
        <v>0.40132910067093874</v>
      </c>
      <c r="O281" s="6" t="str">
        <f t="shared" si="11"/>
        <v>Rainy (R)</v>
      </c>
      <c r="P281" s="9">
        <v>116.21201441537885</v>
      </c>
      <c r="Q281" s="10">
        <v>395</v>
      </c>
      <c r="R281" s="10">
        <v>675</v>
      </c>
    </row>
    <row r="282" spans="1:18" x14ac:dyDescent="0.3">
      <c r="A282" s="7">
        <v>35431</v>
      </c>
      <c r="B282" s="12">
        <v>35431</v>
      </c>
      <c r="C282" s="6">
        <v>214.89999389648401</v>
      </c>
      <c r="D282" s="6">
        <v>246.69999694824199</v>
      </c>
      <c r="E282" s="6">
        <v>238.39999389648401</v>
      </c>
      <c r="F282" s="6">
        <v>204.5</v>
      </c>
      <c r="G282" s="6">
        <v>176.60000610351599</v>
      </c>
      <c r="H282" s="6" t="s">
        <v>50</v>
      </c>
      <c r="I282" s="6">
        <v>202.19999694824199</v>
      </c>
      <c r="J282" s="6" t="s">
        <v>50</v>
      </c>
      <c r="K282" s="6" t="s">
        <v>50</v>
      </c>
      <c r="L282" s="6">
        <v>340.5</v>
      </c>
      <c r="M282" s="6">
        <v>231.97142682756686</v>
      </c>
      <c r="N282" s="14">
        <f t="shared" si="10"/>
        <v>0.82850999639774248</v>
      </c>
      <c r="O282" s="6" t="str">
        <f t="shared" si="11"/>
        <v>Rainy (R)</v>
      </c>
      <c r="P282" s="9">
        <v>116.21201441537885</v>
      </c>
      <c r="Q282" s="10">
        <v>395</v>
      </c>
      <c r="R282" s="10">
        <v>675</v>
      </c>
    </row>
    <row r="283" spans="1:18" x14ac:dyDescent="0.3">
      <c r="A283" s="7">
        <v>35462</v>
      </c>
      <c r="B283" s="12">
        <v>35462</v>
      </c>
      <c r="C283" s="6">
        <v>112</v>
      </c>
      <c r="D283" s="6">
        <v>144.89999389648401</v>
      </c>
      <c r="E283" s="6">
        <v>104.90000152587901</v>
      </c>
      <c r="F283" s="6">
        <v>119.800003051758</v>
      </c>
      <c r="G283" s="6">
        <v>174.10000610351599</v>
      </c>
      <c r="H283" s="6" t="s">
        <v>50</v>
      </c>
      <c r="I283" s="6">
        <v>49.200000762939503</v>
      </c>
      <c r="J283" s="6" t="s">
        <v>50</v>
      </c>
      <c r="K283" s="6" t="s">
        <v>50</v>
      </c>
      <c r="L283" s="6">
        <v>87.699996948242202</v>
      </c>
      <c r="M283" s="6">
        <v>113.22857175554553</v>
      </c>
      <c r="N283" s="14">
        <f t="shared" si="10"/>
        <v>-7.7017234616625907E-2</v>
      </c>
      <c r="O283" s="6" t="str">
        <f t="shared" si="11"/>
        <v>Dry (D)</v>
      </c>
      <c r="P283" s="9">
        <v>116.21201441537885</v>
      </c>
      <c r="Q283" s="10">
        <v>395</v>
      </c>
      <c r="R283" s="10">
        <v>675</v>
      </c>
    </row>
    <row r="284" spans="1:18" x14ac:dyDescent="0.3">
      <c r="A284" s="7">
        <v>35490</v>
      </c>
      <c r="B284" s="12">
        <v>35490</v>
      </c>
      <c r="C284" s="6">
        <v>390.79998779296898</v>
      </c>
      <c r="D284" s="6">
        <v>403.79998779296898</v>
      </c>
      <c r="E284" s="6">
        <v>436.10000610351602</v>
      </c>
      <c r="F284" s="6">
        <v>524.90002441406295</v>
      </c>
      <c r="G284" s="6">
        <v>455.79998779296898</v>
      </c>
      <c r="H284" s="6" t="s">
        <v>50</v>
      </c>
      <c r="I284" s="6">
        <v>307.29998779296898</v>
      </c>
      <c r="J284" s="6" t="s">
        <v>50</v>
      </c>
      <c r="K284" s="6" t="s">
        <v>50</v>
      </c>
      <c r="L284" s="6">
        <v>253.39999389648401</v>
      </c>
      <c r="M284" s="6">
        <v>396.01428222656267</v>
      </c>
      <c r="N284" s="14">
        <f t="shared" si="10"/>
        <v>2.0025928869687006</v>
      </c>
      <c r="O284" s="6" t="str">
        <f t="shared" si="11"/>
        <v>Very Rainy (VR)</v>
      </c>
      <c r="P284" s="9">
        <v>116.21201441537885</v>
      </c>
      <c r="Q284" s="10">
        <v>395</v>
      </c>
      <c r="R284" s="10">
        <v>675</v>
      </c>
    </row>
    <row r="285" spans="1:18" x14ac:dyDescent="0.3">
      <c r="A285" s="7">
        <v>35521</v>
      </c>
      <c r="B285" s="12">
        <v>35521</v>
      </c>
      <c r="C285" s="6">
        <v>117.5</v>
      </c>
      <c r="D285" s="6">
        <v>220.10000610351599</v>
      </c>
      <c r="E285" s="6">
        <v>195.69999694824199</v>
      </c>
      <c r="F285" s="6">
        <v>143.89999389648401</v>
      </c>
      <c r="G285" s="6">
        <v>109.5</v>
      </c>
      <c r="H285" s="6" t="s">
        <v>50</v>
      </c>
      <c r="I285" s="6">
        <v>64.099998474121094</v>
      </c>
      <c r="J285" s="6" t="s">
        <v>50</v>
      </c>
      <c r="K285" s="6" t="s">
        <v>50</v>
      </c>
      <c r="L285" s="6">
        <v>100.199996948242</v>
      </c>
      <c r="M285" s="6">
        <v>135.85714176722928</v>
      </c>
      <c r="N285" s="14">
        <f t="shared" si="10"/>
        <v>0.14060355052217866</v>
      </c>
      <c r="O285" s="6" t="str">
        <f t="shared" si="11"/>
        <v>Rainy (R)</v>
      </c>
      <c r="P285" s="9">
        <v>116.21201441537885</v>
      </c>
      <c r="Q285" s="10">
        <v>395</v>
      </c>
      <c r="R285" s="10">
        <v>675</v>
      </c>
    </row>
    <row r="286" spans="1:18" x14ac:dyDescent="0.3">
      <c r="A286" s="7">
        <v>35551</v>
      </c>
      <c r="B286" s="12">
        <v>35551</v>
      </c>
      <c r="C286" s="6">
        <v>42</v>
      </c>
      <c r="D286" s="6">
        <v>33.700000762939503</v>
      </c>
      <c r="E286" s="6">
        <v>0</v>
      </c>
      <c r="F286" s="6">
        <v>14</v>
      </c>
      <c r="G286" s="6">
        <v>4.3000001907348597</v>
      </c>
      <c r="H286" s="6" t="s">
        <v>50</v>
      </c>
      <c r="I286" s="6">
        <v>5.1999998092651403</v>
      </c>
      <c r="J286" s="6" t="s">
        <v>50</v>
      </c>
      <c r="K286" s="6" t="s">
        <v>50</v>
      </c>
      <c r="L286" s="6">
        <v>64.5</v>
      </c>
      <c r="M286" s="6">
        <v>23.385714394705644</v>
      </c>
      <c r="N286" s="14">
        <f t="shared" si="10"/>
        <v>-2.3963004295463559</v>
      </c>
      <c r="O286" s="6" t="str">
        <f t="shared" si="11"/>
        <v>Very Dry (VD)</v>
      </c>
      <c r="P286" s="9">
        <v>116.21201441537885</v>
      </c>
      <c r="Q286" s="10">
        <v>395</v>
      </c>
      <c r="R286" s="10">
        <v>675</v>
      </c>
    </row>
    <row r="287" spans="1:18" x14ac:dyDescent="0.3">
      <c r="A287" s="7">
        <v>35582</v>
      </c>
      <c r="B287" s="12">
        <v>35582</v>
      </c>
      <c r="C287" s="6">
        <v>19.5</v>
      </c>
      <c r="D287" s="6">
        <v>23</v>
      </c>
      <c r="E287" s="6">
        <v>16.399999618530298</v>
      </c>
      <c r="F287" s="6">
        <v>23.899999618530298</v>
      </c>
      <c r="G287" s="6">
        <v>2.0999999046325701</v>
      </c>
      <c r="H287" s="6" t="s">
        <v>50</v>
      </c>
      <c r="I287" s="6">
        <v>32</v>
      </c>
      <c r="J287" s="6" t="s">
        <v>50</v>
      </c>
      <c r="K287" s="6" t="s">
        <v>50</v>
      </c>
      <c r="L287" s="6">
        <v>9.3999996185302699</v>
      </c>
      <c r="M287" s="6">
        <v>18.042856965746207</v>
      </c>
      <c r="N287" s="14">
        <f t="shared" si="10"/>
        <v>-2.5342256894044892</v>
      </c>
      <c r="O287" s="6" t="str">
        <f t="shared" si="11"/>
        <v>Very Dry (VD)</v>
      </c>
      <c r="P287" s="9">
        <v>116.21201441537885</v>
      </c>
      <c r="Q287" s="10">
        <v>395</v>
      </c>
      <c r="R287" s="10">
        <v>675</v>
      </c>
    </row>
    <row r="288" spans="1:18" x14ac:dyDescent="0.3">
      <c r="A288" s="7">
        <v>35612</v>
      </c>
      <c r="B288" s="12">
        <v>35612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 t="s">
        <v>50</v>
      </c>
      <c r="I288" s="6">
        <v>0</v>
      </c>
      <c r="J288" s="6" t="s">
        <v>50</v>
      </c>
      <c r="K288" s="6" t="s">
        <v>50</v>
      </c>
      <c r="L288" s="6">
        <v>0</v>
      </c>
      <c r="M288" s="6">
        <v>0</v>
      </c>
      <c r="N288" s="14">
        <f t="shared" si="10"/>
        <v>-3</v>
      </c>
      <c r="O288" s="6" t="str">
        <f t="shared" si="11"/>
        <v>Very Dry (VD)</v>
      </c>
      <c r="P288" s="9">
        <v>116.21201441537885</v>
      </c>
      <c r="Q288" s="10">
        <v>395</v>
      </c>
      <c r="R288" s="10">
        <v>675</v>
      </c>
    </row>
    <row r="289" spans="1:18" x14ac:dyDescent="0.3">
      <c r="A289" s="7">
        <v>35643</v>
      </c>
      <c r="B289" s="12">
        <v>35643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 t="s">
        <v>50</v>
      </c>
      <c r="I289" s="6">
        <v>0</v>
      </c>
      <c r="J289" s="6" t="s">
        <v>50</v>
      </c>
      <c r="K289" s="6" t="s">
        <v>50</v>
      </c>
      <c r="L289" s="6">
        <v>0</v>
      </c>
      <c r="M289" s="6">
        <v>0</v>
      </c>
      <c r="N289" s="14">
        <f t="shared" si="10"/>
        <v>-3</v>
      </c>
      <c r="O289" s="6" t="str">
        <f t="shared" si="11"/>
        <v>Very Dry (VD)</v>
      </c>
      <c r="P289" s="9">
        <v>116.21201441537885</v>
      </c>
      <c r="Q289" s="10">
        <v>395</v>
      </c>
      <c r="R289" s="10">
        <v>675</v>
      </c>
    </row>
    <row r="290" spans="1:18" x14ac:dyDescent="0.3">
      <c r="A290" s="7">
        <v>35674</v>
      </c>
      <c r="B290" s="12">
        <v>35674</v>
      </c>
      <c r="C290" s="6">
        <v>1.70000004768372</v>
      </c>
      <c r="D290" s="6">
        <v>1.8999999761581401</v>
      </c>
      <c r="E290" s="6">
        <v>5.8000001907348597</v>
      </c>
      <c r="F290" s="6">
        <v>9.6000003814697301</v>
      </c>
      <c r="G290" s="6">
        <v>44.299999237060497</v>
      </c>
      <c r="H290" s="6" t="s">
        <v>50</v>
      </c>
      <c r="I290" s="6">
        <v>18.100000381469702</v>
      </c>
      <c r="J290" s="6" t="s">
        <v>50</v>
      </c>
      <c r="K290" s="6" t="s">
        <v>50</v>
      </c>
      <c r="L290" s="6">
        <v>44.200000762939503</v>
      </c>
      <c r="M290" s="6">
        <v>17.942857282502306</v>
      </c>
      <c r="N290" s="14">
        <f t="shared" si="10"/>
        <v>-2.5368071699101056</v>
      </c>
      <c r="O290" s="6" t="str">
        <f t="shared" si="11"/>
        <v>Very Dry (VD)</v>
      </c>
      <c r="P290" s="9">
        <v>116.21201441537885</v>
      </c>
      <c r="Q290" s="10">
        <v>395</v>
      </c>
      <c r="R290" s="10">
        <v>675</v>
      </c>
    </row>
    <row r="291" spans="1:18" x14ac:dyDescent="0.3">
      <c r="A291" s="7">
        <v>35704</v>
      </c>
      <c r="B291" s="12">
        <v>35704</v>
      </c>
      <c r="C291" s="6">
        <v>84.199996948242202</v>
      </c>
      <c r="D291" s="6">
        <v>67.199996948242202</v>
      </c>
      <c r="E291" s="6">
        <v>104.800003051758</v>
      </c>
      <c r="F291" s="6">
        <v>148.19999694824199</v>
      </c>
      <c r="G291" s="6">
        <v>194.19999694824199</v>
      </c>
      <c r="H291" s="6" t="s">
        <v>50</v>
      </c>
      <c r="I291" s="6">
        <v>85.400001525878906</v>
      </c>
      <c r="J291" s="6" t="s">
        <v>50</v>
      </c>
      <c r="K291" s="6" t="s">
        <v>50</v>
      </c>
      <c r="L291" s="6">
        <v>164.10000610351599</v>
      </c>
      <c r="M291" s="6">
        <v>121.15714263916017</v>
      </c>
      <c r="N291" s="14">
        <f t="shared" si="10"/>
        <v>3.5393132026990723E-2</v>
      </c>
      <c r="O291" s="6" t="str">
        <f t="shared" si="11"/>
        <v>Rainy (R)</v>
      </c>
      <c r="P291" s="9">
        <v>116.21201441537885</v>
      </c>
      <c r="Q291" s="10">
        <v>395</v>
      </c>
      <c r="R291" s="10">
        <v>675</v>
      </c>
    </row>
    <row r="292" spans="1:18" x14ac:dyDescent="0.3">
      <c r="A292" s="7">
        <v>35735</v>
      </c>
      <c r="B292" s="12">
        <v>35735</v>
      </c>
      <c r="C292" s="6">
        <v>109.199996948242</v>
      </c>
      <c r="D292" s="6">
        <v>87.5</v>
      </c>
      <c r="E292" s="6">
        <v>83.199996948242202</v>
      </c>
      <c r="F292" s="6">
        <v>147.60000610351599</v>
      </c>
      <c r="G292" s="6">
        <v>78.599998474121094</v>
      </c>
      <c r="H292" s="6" t="s">
        <v>50</v>
      </c>
      <c r="I292" s="6">
        <v>135.69999694824199</v>
      </c>
      <c r="J292" s="6" t="s">
        <v>50</v>
      </c>
      <c r="K292" s="6" t="s">
        <v>50</v>
      </c>
      <c r="L292" s="6">
        <v>270.79998779296898</v>
      </c>
      <c r="M292" s="6">
        <v>130.37142617361889</v>
      </c>
      <c r="N292" s="14">
        <f t="shared" si="10"/>
        <v>0.1013413418430453</v>
      </c>
      <c r="O292" s="6" t="str">
        <f t="shared" si="11"/>
        <v>Rainy (R)</v>
      </c>
      <c r="P292" s="9">
        <v>116.21201441537885</v>
      </c>
      <c r="Q292" s="10">
        <v>395</v>
      </c>
      <c r="R292" s="10">
        <v>675</v>
      </c>
    </row>
    <row r="293" spans="1:18" x14ac:dyDescent="0.3">
      <c r="A293" s="7">
        <v>35765</v>
      </c>
      <c r="B293" s="12">
        <v>35765</v>
      </c>
      <c r="C293" s="6">
        <v>106.09999847412099</v>
      </c>
      <c r="D293" s="6">
        <v>98.5</v>
      </c>
      <c r="E293" s="6">
        <v>198.5</v>
      </c>
      <c r="F293" s="6">
        <v>162.69999694824199</v>
      </c>
      <c r="G293" s="6">
        <v>149.80000305175801</v>
      </c>
      <c r="H293" s="6" t="s">
        <v>50</v>
      </c>
      <c r="I293" s="6">
        <v>140.89999389648401</v>
      </c>
      <c r="J293" s="6" t="s">
        <v>50</v>
      </c>
      <c r="K293" s="6" t="s">
        <v>50</v>
      </c>
      <c r="L293" s="6">
        <v>183.5</v>
      </c>
      <c r="M293" s="6">
        <v>148.571427481515</v>
      </c>
      <c r="N293" s="14">
        <f t="shared" si="10"/>
        <v>0.23160187706718832</v>
      </c>
      <c r="O293" s="6" t="str">
        <f t="shared" si="11"/>
        <v>Rainy (R)</v>
      </c>
      <c r="P293" s="9">
        <v>116.21201441537885</v>
      </c>
      <c r="Q293" s="10">
        <v>395</v>
      </c>
      <c r="R293" s="10">
        <v>675</v>
      </c>
    </row>
    <row r="294" spans="1:18" x14ac:dyDescent="0.3">
      <c r="A294" s="7">
        <v>35796</v>
      </c>
      <c r="B294" s="12">
        <v>35796</v>
      </c>
      <c r="C294" s="6">
        <v>242</v>
      </c>
      <c r="D294" s="6">
        <v>279.20001220703102</v>
      </c>
      <c r="E294" s="6">
        <v>116.199996948242</v>
      </c>
      <c r="F294" s="6">
        <v>220.19999694824199</v>
      </c>
      <c r="G294" s="6">
        <v>224.89999389648401</v>
      </c>
      <c r="H294" s="6" t="s">
        <v>50</v>
      </c>
      <c r="I294" s="6">
        <v>244.10000610351599</v>
      </c>
      <c r="J294" s="6" t="s">
        <v>50</v>
      </c>
      <c r="K294" s="6" t="s">
        <v>50</v>
      </c>
      <c r="L294" s="6">
        <v>211.10000610351599</v>
      </c>
      <c r="M294" s="6">
        <v>219.67143031529014</v>
      </c>
      <c r="N294" s="14">
        <f t="shared" si="10"/>
        <v>0.74047680882598443</v>
      </c>
      <c r="O294" s="6" t="str">
        <f t="shared" si="11"/>
        <v>Rainy (R)</v>
      </c>
      <c r="P294" s="9">
        <v>116.21201441537885</v>
      </c>
      <c r="Q294" s="10">
        <v>395</v>
      </c>
      <c r="R294" s="10">
        <v>675</v>
      </c>
    </row>
    <row r="295" spans="1:18" x14ac:dyDescent="0.3">
      <c r="A295" s="7">
        <v>35827</v>
      </c>
      <c r="B295" s="12">
        <v>35827</v>
      </c>
      <c r="C295" s="6">
        <v>201.5</v>
      </c>
      <c r="D295" s="6">
        <v>207.60000610351599</v>
      </c>
      <c r="E295" s="6">
        <v>211.80000305175801</v>
      </c>
      <c r="F295" s="6">
        <v>202.30000305175801</v>
      </c>
      <c r="G295" s="6">
        <v>190.39999389648401</v>
      </c>
      <c r="H295" s="6" t="s">
        <v>50</v>
      </c>
      <c r="I295" s="6">
        <v>179.60000610351599</v>
      </c>
      <c r="J295" s="6" t="s">
        <v>50</v>
      </c>
      <c r="K295" s="6" t="s">
        <v>50</v>
      </c>
      <c r="L295" s="6">
        <v>171.5</v>
      </c>
      <c r="M295" s="6">
        <v>194.95714460100459</v>
      </c>
      <c r="N295" s="14">
        <f t="shared" si="10"/>
        <v>0.56359242127220288</v>
      </c>
      <c r="O295" s="6" t="str">
        <f t="shared" si="11"/>
        <v>Rainy (R)</v>
      </c>
      <c r="P295" s="9">
        <v>116.21201441537885</v>
      </c>
      <c r="Q295" s="10">
        <v>395</v>
      </c>
      <c r="R295" s="10">
        <v>675</v>
      </c>
    </row>
    <row r="296" spans="1:18" x14ac:dyDescent="0.3">
      <c r="A296" s="7">
        <v>35855</v>
      </c>
      <c r="B296" s="12">
        <v>35855</v>
      </c>
      <c r="C296" s="6">
        <v>50.700000762939503</v>
      </c>
      <c r="D296" s="6">
        <v>27.700000762939499</v>
      </c>
      <c r="E296" s="6">
        <v>75.300003051757798</v>
      </c>
      <c r="F296" s="6">
        <v>91.099998474121094</v>
      </c>
      <c r="G296" s="6">
        <v>40</v>
      </c>
      <c r="H296" s="6" t="s">
        <v>50</v>
      </c>
      <c r="I296" s="6">
        <v>26.799999237060501</v>
      </c>
      <c r="J296" s="6" t="s">
        <v>50</v>
      </c>
      <c r="K296" s="6" t="s">
        <v>50</v>
      </c>
      <c r="L296" s="6">
        <v>195.5</v>
      </c>
      <c r="M296" s="6">
        <v>72.442857469831196</v>
      </c>
      <c r="N296" s="14">
        <f t="shared" si="10"/>
        <v>-1.1298958330358868</v>
      </c>
      <c r="O296" s="6" t="str">
        <f t="shared" si="11"/>
        <v>Dry (D)</v>
      </c>
      <c r="P296" s="9">
        <v>116.21201441537885</v>
      </c>
      <c r="Q296" s="10">
        <v>395</v>
      </c>
      <c r="R296" s="10">
        <v>675</v>
      </c>
    </row>
    <row r="297" spans="1:18" x14ac:dyDescent="0.3">
      <c r="A297" s="7">
        <v>35886</v>
      </c>
      <c r="B297" s="12">
        <v>35886</v>
      </c>
      <c r="C297" s="6">
        <v>1.8999999761581401</v>
      </c>
      <c r="D297" s="6">
        <v>2.2999999523162802</v>
      </c>
      <c r="E297" s="6">
        <v>5</v>
      </c>
      <c r="F297" s="6">
        <v>11.699999809265099</v>
      </c>
      <c r="G297" s="6">
        <v>7.9000000953674299</v>
      </c>
      <c r="H297" s="6" t="s">
        <v>50</v>
      </c>
      <c r="I297" s="6">
        <v>5.5</v>
      </c>
      <c r="J297" s="6" t="s">
        <v>50</v>
      </c>
      <c r="K297" s="6" t="s">
        <v>50</v>
      </c>
      <c r="L297" s="6">
        <v>77.800003051757798</v>
      </c>
      <c r="M297" s="6">
        <v>16.01428612640925</v>
      </c>
      <c r="N297" s="14">
        <f t="shared" si="10"/>
        <v>-2.5865930160412911</v>
      </c>
      <c r="O297" s="6" t="str">
        <f t="shared" si="11"/>
        <v>Very Dry (VD)</v>
      </c>
      <c r="P297" s="9">
        <v>116.21201441537885</v>
      </c>
      <c r="Q297" s="10">
        <v>395</v>
      </c>
      <c r="R297" s="10">
        <v>675</v>
      </c>
    </row>
    <row r="298" spans="1:18" x14ac:dyDescent="0.3">
      <c r="A298" s="7">
        <v>35916</v>
      </c>
      <c r="B298" s="12">
        <v>35916</v>
      </c>
      <c r="C298" s="6">
        <v>55.400001525878899</v>
      </c>
      <c r="D298" s="6">
        <v>41.099998474121101</v>
      </c>
      <c r="E298" s="6">
        <v>3.4000000953674299</v>
      </c>
      <c r="F298" s="6">
        <v>13.199999809265099</v>
      </c>
      <c r="G298" s="6">
        <v>41.900001525878899</v>
      </c>
      <c r="H298" s="6" t="s">
        <v>50</v>
      </c>
      <c r="I298" s="6">
        <v>3.7999999523162802</v>
      </c>
      <c r="J298" s="6" t="s">
        <v>50</v>
      </c>
      <c r="K298" s="6" t="s">
        <v>50</v>
      </c>
      <c r="L298" s="6">
        <v>1.29999995231628</v>
      </c>
      <c r="M298" s="6">
        <v>22.871428762163426</v>
      </c>
      <c r="N298" s="14">
        <f t="shared" si="10"/>
        <v>-2.4095766549468722</v>
      </c>
      <c r="O298" s="6" t="str">
        <f t="shared" si="11"/>
        <v>Very Dry (VD)</v>
      </c>
      <c r="P298" s="9">
        <v>116.21201441537885</v>
      </c>
      <c r="Q298" s="10">
        <v>395</v>
      </c>
      <c r="R298" s="10">
        <v>675</v>
      </c>
    </row>
    <row r="299" spans="1:18" x14ac:dyDescent="0.3">
      <c r="A299" s="7">
        <v>35947</v>
      </c>
      <c r="B299" s="12">
        <v>35947</v>
      </c>
      <c r="C299" s="6">
        <v>0</v>
      </c>
      <c r="D299" s="6">
        <v>3</v>
      </c>
      <c r="E299" s="6">
        <v>0</v>
      </c>
      <c r="F299" s="6">
        <v>0</v>
      </c>
      <c r="G299" s="6">
        <v>0</v>
      </c>
      <c r="H299" s="6" t="s">
        <v>50</v>
      </c>
      <c r="I299" s="6">
        <v>0</v>
      </c>
      <c r="J299" s="6" t="s">
        <v>50</v>
      </c>
      <c r="K299" s="6" t="s">
        <v>50</v>
      </c>
      <c r="L299" s="6">
        <v>0</v>
      </c>
      <c r="M299" s="6">
        <v>0.42857142857142855</v>
      </c>
      <c r="N299" s="14">
        <f t="shared" si="10"/>
        <v>-2.9889364770744038</v>
      </c>
      <c r="O299" s="6" t="str">
        <f t="shared" si="11"/>
        <v>Very Dry (VD)</v>
      </c>
      <c r="P299" s="9">
        <v>116.21201441537885</v>
      </c>
      <c r="Q299" s="10">
        <v>395</v>
      </c>
      <c r="R299" s="10">
        <v>675</v>
      </c>
    </row>
    <row r="300" spans="1:18" x14ac:dyDescent="0.3">
      <c r="A300" s="7">
        <v>35977</v>
      </c>
      <c r="B300" s="12">
        <v>35977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 t="s">
        <v>50</v>
      </c>
      <c r="I300" s="6">
        <v>0</v>
      </c>
      <c r="J300" s="6" t="s">
        <v>50</v>
      </c>
      <c r="K300" s="6" t="s">
        <v>50</v>
      </c>
      <c r="L300" s="6">
        <v>0</v>
      </c>
      <c r="M300" s="6">
        <v>0</v>
      </c>
      <c r="N300" s="14">
        <f t="shared" si="10"/>
        <v>-3</v>
      </c>
      <c r="O300" s="6" t="str">
        <f t="shared" si="11"/>
        <v>Very Dry (VD)</v>
      </c>
      <c r="P300" s="9">
        <v>116.21201441537885</v>
      </c>
      <c r="Q300" s="10">
        <v>395</v>
      </c>
      <c r="R300" s="10">
        <v>675</v>
      </c>
    </row>
    <row r="301" spans="1:18" x14ac:dyDescent="0.3">
      <c r="A301" s="7">
        <v>36008</v>
      </c>
      <c r="B301" s="12">
        <v>36008</v>
      </c>
      <c r="C301" s="6">
        <v>0</v>
      </c>
      <c r="D301" s="6">
        <v>8.3000001907348597</v>
      </c>
      <c r="E301" s="6">
        <v>0</v>
      </c>
      <c r="F301" s="6">
        <v>0</v>
      </c>
      <c r="G301" s="6">
        <v>0</v>
      </c>
      <c r="H301" s="6" t="s">
        <v>50</v>
      </c>
      <c r="I301" s="6">
        <v>0</v>
      </c>
      <c r="J301" s="6" t="s">
        <v>50</v>
      </c>
      <c r="K301" s="6" t="s">
        <v>50</v>
      </c>
      <c r="L301" s="6">
        <v>0</v>
      </c>
      <c r="M301" s="6">
        <v>1.1857143129621228</v>
      </c>
      <c r="N301" s="14">
        <f t="shared" si="10"/>
        <v>-2.9693909192024499</v>
      </c>
      <c r="O301" s="6" t="str">
        <f t="shared" si="11"/>
        <v>Very Dry (VD)</v>
      </c>
      <c r="P301" s="9">
        <v>116.21201441537885</v>
      </c>
      <c r="Q301" s="10">
        <v>395</v>
      </c>
      <c r="R301" s="10">
        <v>675</v>
      </c>
    </row>
    <row r="302" spans="1:18" x14ac:dyDescent="0.3">
      <c r="A302" s="7">
        <v>36039</v>
      </c>
      <c r="B302" s="12">
        <v>36039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6" t="s">
        <v>50</v>
      </c>
      <c r="I302" s="6">
        <v>0</v>
      </c>
      <c r="J302" s="6" t="s">
        <v>50</v>
      </c>
      <c r="K302" s="6" t="s">
        <v>50</v>
      </c>
      <c r="L302" s="6">
        <v>0</v>
      </c>
      <c r="M302" s="6">
        <v>0</v>
      </c>
      <c r="N302" s="14">
        <f t="shared" si="10"/>
        <v>-3</v>
      </c>
      <c r="O302" s="6" t="str">
        <f t="shared" si="11"/>
        <v>Very Dry (VD)</v>
      </c>
      <c r="P302" s="9">
        <v>116.21201441537885</v>
      </c>
      <c r="Q302" s="10">
        <v>395</v>
      </c>
      <c r="R302" s="10">
        <v>675</v>
      </c>
    </row>
    <row r="303" spans="1:18" x14ac:dyDescent="0.3">
      <c r="A303" s="7">
        <v>36069</v>
      </c>
      <c r="B303" s="12">
        <v>36069</v>
      </c>
      <c r="C303" s="6">
        <v>156.89999389648401</v>
      </c>
      <c r="D303" s="6">
        <v>110.5</v>
      </c>
      <c r="E303" s="6">
        <v>38.700000762939503</v>
      </c>
      <c r="F303" s="6">
        <v>68</v>
      </c>
      <c r="G303" s="6">
        <v>22.799999237060501</v>
      </c>
      <c r="H303" s="6" t="s">
        <v>50</v>
      </c>
      <c r="I303" s="6">
        <v>74.900001525878906</v>
      </c>
      <c r="J303" s="6" t="s">
        <v>50</v>
      </c>
      <c r="K303" s="6" t="s">
        <v>50</v>
      </c>
      <c r="L303" s="6">
        <v>87</v>
      </c>
      <c r="M303" s="6">
        <v>79.828570774623273</v>
      </c>
      <c r="N303" s="14">
        <f t="shared" si="10"/>
        <v>-0.93923447994050413</v>
      </c>
      <c r="O303" s="6" t="str">
        <f t="shared" si="11"/>
        <v>Dry (D)</v>
      </c>
      <c r="P303" s="9">
        <v>116.21201441537885</v>
      </c>
      <c r="Q303" s="10">
        <v>395</v>
      </c>
      <c r="R303" s="10">
        <v>675</v>
      </c>
    </row>
    <row r="304" spans="1:18" x14ac:dyDescent="0.3">
      <c r="A304" s="7">
        <v>36100</v>
      </c>
      <c r="B304" s="12">
        <v>36100</v>
      </c>
      <c r="C304" s="6">
        <v>368.89999389648398</v>
      </c>
      <c r="D304" s="6">
        <v>185</v>
      </c>
      <c r="E304" s="6">
        <v>223.60000610351599</v>
      </c>
      <c r="F304" s="6">
        <v>353.70001220703102</v>
      </c>
      <c r="G304" s="6">
        <v>229.60000610351599</v>
      </c>
      <c r="H304" s="6" t="s">
        <v>50</v>
      </c>
      <c r="I304" s="6">
        <v>474.20001220703102</v>
      </c>
      <c r="J304" s="6" t="s">
        <v>50</v>
      </c>
      <c r="K304" s="6" t="s">
        <v>50</v>
      </c>
      <c r="L304" s="6">
        <v>320.20001220703102</v>
      </c>
      <c r="M304" s="6">
        <v>307.88572038922985</v>
      </c>
      <c r="N304" s="14">
        <f t="shared" si="10"/>
        <v>1.371841633753984</v>
      </c>
      <c r="O304" s="6" t="str">
        <f t="shared" si="11"/>
        <v>Rainy (R)</v>
      </c>
      <c r="P304" s="9">
        <v>116.21201441537885</v>
      </c>
      <c r="Q304" s="10">
        <v>395</v>
      </c>
      <c r="R304" s="10">
        <v>675</v>
      </c>
    </row>
    <row r="305" spans="1:18" x14ac:dyDescent="0.3">
      <c r="A305" s="7">
        <v>36130</v>
      </c>
      <c r="B305" s="12">
        <v>36130</v>
      </c>
      <c r="C305" s="6">
        <v>176.30000305175801</v>
      </c>
      <c r="D305" s="6">
        <v>289.60000610351602</v>
      </c>
      <c r="E305" s="6">
        <v>152.60000610351599</v>
      </c>
      <c r="F305" s="6">
        <v>264.20001220703102</v>
      </c>
      <c r="G305" s="6">
        <v>153.69999694824199</v>
      </c>
      <c r="H305" s="6" t="s">
        <v>50</v>
      </c>
      <c r="I305" s="6">
        <v>175.69999694824199</v>
      </c>
      <c r="J305" s="6" t="s">
        <v>50</v>
      </c>
      <c r="K305" s="6" t="s">
        <v>50</v>
      </c>
      <c r="L305" s="6">
        <v>349.70001220703102</v>
      </c>
      <c r="M305" s="6">
        <v>223.11429050990515</v>
      </c>
      <c r="N305" s="14">
        <f t="shared" si="10"/>
        <v>0.76511795055259957</v>
      </c>
      <c r="O305" s="6" t="str">
        <f t="shared" si="11"/>
        <v>Rainy (R)</v>
      </c>
      <c r="P305" s="9">
        <v>116.21201441537885</v>
      </c>
      <c r="Q305" s="10">
        <v>395</v>
      </c>
      <c r="R305" s="10">
        <v>675</v>
      </c>
    </row>
    <row r="306" spans="1:18" x14ac:dyDescent="0.3">
      <c r="A306" s="7">
        <v>36161</v>
      </c>
      <c r="B306" s="12">
        <v>36161</v>
      </c>
      <c r="C306" s="6">
        <v>152.89999389648401</v>
      </c>
      <c r="D306" s="6">
        <v>164.69999694824199</v>
      </c>
      <c r="E306" s="6">
        <v>108.59999847412099</v>
      </c>
      <c r="F306" s="6">
        <v>135.80000305175801</v>
      </c>
      <c r="G306" s="6">
        <v>204</v>
      </c>
      <c r="H306" s="6" t="s">
        <v>50</v>
      </c>
      <c r="I306" s="6">
        <v>172</v>
      </c>
      <c r="J306" s="6" t="s">
        <v>50</v>
      </c>
      <c r="K306" s="6" t="s">
        <v>50</v>
      </c>
      <c r="L306" s="6">
        <v>81.800003051757798</v>
      </c>
      <c r="M306" s="6">
        <v>145.68571363176611</v>
      </c>
      <c r="N306" s="14">
        <f t="shared" si="10"/>
        <v>0.21094832742107206</v>
      </c>
      <c r="O306" s="6" t="str">
        <f t="shared" si="11"/>
        <v>Rainy (R)</v>
      </c>
      <c r="P306" s="9">
        <v>116.21201441537885</v>
      </c>
      <c r="Q306" s="10">
        <v>395</v>
      </c>
      <c r="R306" s="10">
        <v>675</v>
      </c>
    </row>
    <row r="307" spans="1:18" x14ac:dyDescent="0.3">
      <c r="A307" s="7">
        <v>36192</v>
      </c>
      <c r="B307" s="12">
        <v>36192</v>
      </c>
      <c r="C307" s="6">
        <v>157.5</v>
      </c>
      <c r="D307" s="6">
        <v>210.19999694824199</v>
      </c>
      <c r="E307" s="6">
        <v>203.39999389648401</v>
      </c>
      <c r="F307" s="6">
        <v>190.39999389648401</v>
      </c>
      <c r="G307" s="6">
        <v>134.5</v>
      </c>
      <c r="H307" s="6" t="s">
        <v>50</v>
      </c>
      <c r="I307" s="6">
        <v>211.89999389648401</v>
      </c>
      <c r="J307" s="6" t="s">
        <v>50</v>
      </c>
      <c r="K307" s="6" t="s">
        <v>50</v>
      </c>
      <c r="L307" s="6">
        <v>122.59999847412099</v>
      </c>
      <c r="M307" s="6">
        <v>175.78571101597359</v>
      </c>
      <c r="N307" s="14">
        <f t="shared" si="10"/>
        <v>0.42637917839640171</v>
      </c>
      <c r="O307" s="6" t="str">
        <f t="shared" si="11"/>
        <v>Rainy (R)</v>
      </c>
      <c r="P307" s="9">
        <v>116.21201441537885</v>
      </c>
      <c r="Q307" s="10">
        <v>395</v>
      </c>
      <c r="R307" s="10">
        <v>675</v>
      </c>
    </row>
    <row r="308" spans="1:18" x14ac:dyDescent="0.3">
      <c r="A308" s="7">
        <v>36220</v>
      </c>
      <c r="B308" s="12">
        <v>36220</v>
      </c>
      <c r="C308" s="6">
        <v>113.800003051758</v>
      </c>
      <c r="D308" s="6">
        <v>179.5</v>
      </c>
      <c r="E308" s="6">
        <v>162.39999389648401</v>
      </c>
      <c r="F308" s="6">
        <v>203.5</v>
      </c>
      <c r="G308" s="6">
        <v>152.10000610351599</v>
      </c>
      <c r="H308" s="6" t="s">
        <v>50</v>
      </c>
      <c r="I308" s="6">
        <v>201.80000305175801</v>
      </c>
      <c r="J308" s="6" t="s">
        <v>50</v>
      </c>
      <c r="K308" s="6" t="s">
        <v>50</v>
      </c>
      <c r="L308" s="6">
        <v>200.30000305175801</v>
      </c>
      <c r="M308" s="6">
        <v>173.34285845075343</v>
      </c>
      <c r="N308" s="14">
        <f t="shared" si="10"/>
        <v>0.40889526302540691</v>
      </c>
      <c r="O308" s="6" t="str">
        <f t="shared" si="11"/>
        <v>Rainy (R)</v>
      </c>
      <c r="P308" s="9">
        <v>116.21201441537885</v>
      </c>
      <c r="Q308" s="10">
        <v>395</v>
      </c>
      <c r="R308" s="10">
        <v>675</v>
      </c>
    </row>
    <row r="309" spans="1:18" x14ac:dyDescent="0.3">
      <c r="A309" s="7">
        <v>36251</v>
      </c>
      <c r="B309" s="12">
        <v>36251</v>
      </c>
      <c r="C309" s="6">
        <v>22.600000381469702</v>
      </c>
      <c r="D309" s="6">
        <v>3.5</v>
      </c>
      <c r="E309" s="6">
        <v>26.5</v>
      </c>
      <c r="F309" s="6">
        <v>19.5</v>
      </c>
      <c r="G309" s="6">
        <v>0</v>
      </c>
      <c r="H309" s="6" t="s">
        <v>50</v>
      </c>
      <c r="I309" s="6">
        <v>33.099998474121101</v>
      </c>
      <c r="J309" s="6" t="s">
        <v>50</v>
      </c>
      <c r="K309" s="6" t="s">
        <v>50</v>
      </c>
      <c r="L309" s="6">
        <v>24</v>
      </c>
      <c r="M309" s="6">
        <v>18.457142693655829</v>
      </c>
      <c r="N309" s="14">
        <f t="shared" si="10"/>
        <v>-2.5235309502247132</v>
      </c>
      <c r="O309" s="6" t="str">
        <f t="shared" si="11"/>
        <v>Very Dry (VD)</v>
      </c>
      <c r="P309" s="9">
        <v>116.21201441537885</v>
      </c>
      <c r="Q309" s="10">
        <v>395</v>
      </c>
      <c r="R309" s="10">
        <v>675</v>
      </c>
    </row>
    <row r="310" spans="1:18" x14ac:dyDescent="0.3">
      <c r="A310" s="7">
        <v>36281</v>
      </c>
      <c r="B310" s="12">
        <v>36281</v>
      </c>
      <c r="C310" s="6">
        <v>8.3999996185302699</v>
      </c>
      <c r="D310" s="6">
        <v>43.200000762939503</v>
      </c>
      <c r="E310" s="6">
        <v>7.9000000953674299</v>
      </c>
      <c r="F310" s="6">
        <v>17.5</v>
      </c>
      <c r="G310" s="6">
        <v>10.800000190734901</v>
      </c>
      <c r="H310" s="6" t="s">
        <v>50</v>
      </c>
      <c r="I310" s="6">
        <v>0.30000001192092901</v>
      </c>
      <c r="J310" s="6" t="s">
        <v>50</v>
      </c>
      <c r="K310" s="6" t="s">
        <v>50</v>
      </c>
      <c r="L310" s="6">
        <v>21.299999237060501</v>
      </c>
      <c r="M310" s="6">
        <v>15.628571416650505</v>
      </c>
      <c r="N310" s="14">
        <f t="shared" si="10"/>
        <v>-2.5965501976209877</v>
      </c>
      <c r="O310" s="6" t="str">
        <f t="shared" si="11"/>
        <v>Very Dry (VD)</v>
      </c>
      <c r="P310" s="9">
        <v>116.21201441537885</v>
      </c>
      <c r="Q310" s="10">
        <v>395</v>
      </c>
      <c r="R310" s="10">
        <v>675</v>
      </c>
    </row>
    <row r="311" spans="1:18" x14ac:dyDescent="0.3">
      <c r="A311" s="7">
        <v>36312</v>
      </c>
      <c r="B311" s="12">
        <v>36312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 t="s">
        <v>50</v>
      </c>
      <c r="I311" s="6">
        <v>0</v>
      </c>
      <c r="J311" s="6" t="s">
        <v>50</v>
      </c>
      <c r="K311" s="6" t="s">
        <v>50</v>
      </c>
      <c r="L311" s="6">
        <v>0</v>
      </c>
      <c r="M311" s="6">
        <v>0</v>
      </c>
      <c r="N311" s="14">
        <f t="shared" si="10"/>
        <v>-3</v>
      </c>
      <c r="O311" s="6" t="str">
        <f t="shared" si="11"/>
        <v>Very Dry (VD)</v>
      </c>
      <c r="P311" s="9">
        <v>116.21201441537885</v>
      </c>
      <c r="Q311" s="10">
        <v>395</v>
      </c>
      <c r="R311" s="10">
        <v>675</v>
      </c>
    </row>
    <row r="312" spans="1:18" x14ac:dyDescent="0.3">
      <c r="A312" s="7">
        <v>36342</v>
      </c>
      <c r="B312" s="12">
        <v>36342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 t="s">
        <v>50</v>
      </c>
      <c r="I312" s="6">
        <v>0</v>
      </c>
      <c r="J312" s="6" t="s">
        <v>50</v>
      </c>
      <c r="K312" s="6" t="s">
        <v>50</v>
      </c>
      <c r="L312" s="6">
        <v>0</v>
      </c>
      <c r="M312" s="6">
        <v>0</v>
      </c>
      <c r="N312" s="14">
        <f t="shared" si="10"/>
        <v>-3</v>
      </c>
      <c r="O312" s="6" t="str">
        <f t="shared" si="11"/>
        <v>Very Dry (VD)</v>
      </c>
      <c r="P312" s="9">
        <v>116.21201441537885</v>
      </c>
      <c r="Q312" s="10">
        <v>395</v>
      </c>
      <c r="R312" s="10">
        <v>675</v>
      </c>
    </row>
    <row r="313" spans="1:18" x14ac:dyDescent="0.3">
      <c r="A313" s="7">
        <v>36373</v>
      </c>
      <c r="B313" s="12">
        <v>36373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 t="s">
        <v>50</v>
      </c>
      <c r="I313" s="6">
        <v>0</v>
      </c>
      <c r="J313" s="6" t="s">
        <v>50</v>
      </c>
      <c r="K313" s="6" t="s">
        <v>50</v>
      </c>
      <c r="L313" s="6">
        <v>0</v>
      </c>
      <c r="M313" s="6">
        <v>0</v>
      </c>
      <c r="N313" s="14">
        <f t="shared" si="10"/>
        <v>-3</v>
      </c>
      <c r="O313" s="6" t="str">
        <f t="shared" si="11"/>
        <v>Very Dry (VD)</v>
      </c>
      <c r="P313" s="9">
        <v>116.21201441537885</v>
      </c>
      <c r="Q313" s="10">
        <v>395</v>
      </c>
      <c r="R313" s="10">
        <v>675</v>
      </c>
    </row>
    <row r="314" spans="1:18" x14ac:dyDescent="0.3">
      <c r="A314" s="7">
        <v>36404</v>
      </c>
      <c r="B314" s="12">
        <v>36404</v>
      </c>
      <c r="C314" s="6">
        <v>24.5</v>
      </c>
      <c r="D314" s="6">
        <v>29.5</v>
      </c>
      <c r="E314" s="6">
        <v>5.5999999046325701</v>
      </c>
      <c r="F314" s="6">
        <v>43</v>
      </c>
      <c r="G314" s="6">
        <v>11.6000003814697</v>
      </c>
      <c r="H314" s="6" t="s">
        <v>50</v>
      </c>
      <c r="I314" s="6">
        <v>3.5</v>
      </c>
      <c r="J314" s="6" t="s">
        <v>50</v>
      </c>
      <c r="K314" s="6" t="s">
        <v>50</v>
      </c>
      <c r="L314" s="6">
        <v>29.399999618530298</v>
      </c>
      <c r="M314" s="6">
        <v>21.014285700661794</v>
      </c>
      <c r="N314" s="14">
        <f t="shared" si="10"/>
        <v>-2.4575185928999552</v>
      </c>
      <c r="O314" s="6" t="str">
        <f t="shared" si="11"/>
        <v>Very Dry (VD)</v>
      </c>
      <c r="P314" s="9">
        <v>116.21201441537885</v>
      </c>
      <c r="Q314" s="10">
        <v>395</v>
      </c>
      <c r="R314" s="10">
        <v>675</v>
      </c>
    </row>
    <row r="315" spans="1:18" x14ac:dyDescent="0.3">
      <c r="A315" s="7">
        <v>36434</v>
      </c>
      <c r="B315" s="12">
        <v>36434</v>
      </c>
      <c r="C315" s="6">
        <v>244.39999389648401</v>
      </c>
      <c r="D315" s="6">
        <v>116.300003051758</v>
      </c>
      <c r="E315" s="6">
        <v>111.09999847412099</v>
      </c>
      <c r="F315" s="6">
        <v>183</v>
      </c>
      <c r="G315" s="6">
        <v>148.69999694824199</v>
      </c>
      <c r="H315" s="6" t="s">
        <v>50</v>
      </c>
      <c r="I315" s="6">
        <v>155.69999694824199</v>
      </c>
      <c r="J315" s="6" t="s">
        <v>50</v>
      </c>
      <c r="K315" s="6" t="s">
        <v>50</v>
      </c>
      <c r="L315" s="6">
        <v>147.69999694824199</v>
      </c>
      <c r="M315" s="6">
        <v>158.12856946672699</v>
      </c>
      <c r="N315" s="14">
        <f t="shared" si="10"/>
        <v>0.30000398370147363</v>
      </c>
      <c r="O315" s="6" t="str">
        <f t="shared" si="11"/>
        <v>Rainy (R)</v>
      </c>
      <c r="P315" s="9">
        <v>116.21201441537885</v>
      </c>
      <c r="Q315" s="10">
        <v>395</v>
      </c>
      <c r="R315" s="10">
        <v>675</v>
      </c>
    </row>
    <row r="316" spans="1:18" x14ac:dyDescent="0.3">
      <c r="A316" s="7">
        <v>36465</v>
      </c>
      <c r="B316" s="12">
        <v>36465</v>
      </c>
      <c r="C316" s="6">
        <v>366.10000610351602</v>
      </c>
      <c r="D316" s="6">
        <v>337.60000610351602</v>
      </c>
      <c r="E316" s="6">
        <v>388.79998779296898</v>
      </c>
      <c r="F316" s="6">
        <v>374</v>
      </c>
      <c r="G316" s="6">
        <v>450.20001220703102</v>
      </c>
      <c r="H316" s="6" t="s">
        <v>50</v>
      </c>
      <c r="I316" s="6">
        <v>220.80000305175801</v>
      </c>
      <c r="J316" s="6" t="s">
        <v>50</v>
      </c>
      <c r="K316" s="6" t="s">
        <v>50</v>
      </c>
      <c r="L316" s="6">
        <v>225</v>
      </c>
      <c r="M316" s="6">
        <v>337.50000217982716</v>
      </c>
      <c r="N316" s="14">
        <f t="shared" si="10"/>
        <v>1.5837961348038374</v>
      </c>
      <c r="O316" s="6" t="str">
        <f t="shared" si="11"/>
        <v>Rainy (R)</v>
      </c>
      <c r="P316" s="9">
        <v>116.21201441537885</v>
      </c>
      <c r="Q316" s="10">
        <v>395</v>
      </c>
      <c r="R316" s="10">
        <v>675</v>
      </c>
    </row>
    <row r="317" spans="1:18" x14ac:dyDescent="0.3">
      <c r="A317" s="7">
        <v>36495</v>
      </c>
      <c r="B317" s="12">
        <v>36495</v>
      </c>
      <c r="C317" s="6">
        <v>440.39999389648398</v>
      </c>
      <c r="D317" s="6">
        <v>272.39999389648398</v>
      </c>
      <c r="E317" s="6">
        <v>260.89999389648398</v>
      </c>
      <c r="F317" s="6">
        <v>314</v>
      </c>
      <c r="G317" s="6">
        <v>263.79998779296898</v>
      </c>
      <c r="H317" s="6" t="s">
        <v>50</v>
      </c>
      <c r="I317" s="6">
        <v>237.80000305175801</v>
      </c>
      <c r="J317" s="6" t="s">
        <v>50</v>
      </c>
      <c r="K317" s="6" t="s">
        <v>50</v>
      </c>
      <c r="L317" s="6">
        <v>292.10000610351602</v>
      </c>
      <c r="M317" s="6">
        <v>297.34285409109924</v>
      </c>
      <c r="N317" s="14">
        <f t="shared" si="10"/>
        <v>1.2963845289132687</v>
      </c>
      <c r="O317" s="6" t="str">
        <f t="shared" si="11"/>
        <v>Rainy (R)</v>
      </c>
      <c r="P317" s="9">
        <v>116.21201441537885</v>
      </c>
      <c r="Q317" s="10">
        <v>395</v>
      </c>
      <c r="R317" s="10">
        <v>675</v>
      </c>
    </row>
    <row r="318" spans="1:18" x14ac:dyDescent="0.3">
      <c r="A318" s="7">
        <v>36526</v>
      </c>
      <c r="B318" s="12">
        <v>36526</v>
      </c>
      <c r="C318" s="6">
        <v>236.60000610351599</v>
      </c>
      <c r="D318" s="6">
        <v>227.89999389648401</v>
      </c>
      <c r="E318" s="6">
        <v>180.39999389648401</v>
      </c>
      <c r="F318" s="6">
        <v>141</v>
      </c>
      <c r="G318" s="6">
        <v>182</v>
      </c>
      <c r="H318" s="6">
        <v>297.10000610351602</v>
      </c>
      <c r="I318" s="6">
        <v>295</v>
      </c>
      <c r="J318" s="6">
        <v>230.60000610351599</v>
      </c>
      <c r="K318" s="6">
        <v>206.60000610351599</v>
      </c>
      <c r="L318" s="6">
        <v>232.5</v>
      </c>
      <c r="M318" s="6">
        <v>222.97000122070321</v>
      </c>
      <c r="N318" s="14">
        <f t="shared" si="10"/>
        <v>0.76408524732799044</v>
      </c>
      <c r="O318" s="6" t="str">
        <f t="shared" si="11"/>
        <v>Rainy (R)</v>
      </c>
      <c r="P318" s="9">
        <v>116.21201441537885</v>
      </c>
      <c r="Q318" s="10">
        <v>395</v>
      </c>
      <c r="R318" s="10">
        <v>675</v>
      </c>
    </row>
    <row r="319" spans="1:18" x14ac:dyDescent="0.3">
      <c r="A319" s="7">
        <v>36557</v>
      </c>
      <c r="B319" s="12">
        <v>36557</v>
      </c>
      <c r="C319" s="6">
        <v>227.19999694824199</v>
      </c>
      <c r="D319" s="6">
        <v>291.39999389648398</v>
      </c>
      <c r="E319" s="6">
        <v>157.30000305175801</v>
      </c>
      <c r="F319" s="6">
        <v>126.5</v>
      </c>
      <c r="G319" s="6">
        <v>165.39999389648401</v>
      </c>
      <c r="H319" s="6">
        <v>312.29998779296898</v>
      </c>
      <c r="I319" s="6">
        <v>114.5</v>
      </c>
      <c r="J319" s="6">
        <v>275.20001220703102</v>
      </c>
      <c r="K319" s="6">
        <v>314.60000610351602</v>
      </c>
      <c r="L319" s="6">
        <v>238.60000610351599</v>
      </c>
      <c r="M319" s="6">
        <v>222.3</v>
      </c>
      <c r="N319" s="14">
        <f t="shared" si="10"/>
        <v>0.75928993351821816</v>
      </c>
      <c r="O319" s="6" t="str">
        <f t="shared" si="11"/>
        <v>Rainy (R)</v>
      </c>
      <c r="P319" s="9">
        <v>116.21201441537885</v>
      </c>
      <c r="Q319" s="10">
        <v>395</v>
      </c>
      <c r="R319" s="10">
        <v>675</v>
      </c>
    </row>
    <row r="320" spans="1:18" x14ac:dyDescent="0.3">
      <c r="A320" s="7">
        <v>36586</v>
      </c>
      <c r="B320" s="12">
        <v>36586</v>
      </c>
      <c r="C320" s="6">
        <v>156.39999389648401</v>
      </c>
      <c r="D320" s="6">
        <v>231.5</v>
      </c>
      <c r="E320" s="6">
        <v>219.19999694824199</v>
      </c>
      <c r="F320" s="6">
        <v>323.5</v>
      </c>
      <c r="G320" s="6">
        <v>142.19999694824199</v>
      </c>
      <c r="H320" s="6">
        <v>252.60000610351599</v>
      </c>
      <c r="I320" s="6">
        <v>209.30000305175801</v>
      </c>
      <c r="J320" s="6">
        <v>230.10000610351599</v>
      </c>
      <c r="K320" s="6">
        <v>169.60000610351599</v>
      </c>
      <c r="L320" s="6">
        <v>405.29998779296898</v>
      </c>
      <c r="M320" s="6">
        <v>233.96999969482431</v>
      </c>
      <c r="N320" s="14">
        <f t="shared" si="10"/>
        <v>0.84281412566505509</v>
      </c>
      <c r="O320" s="6" t="str">
        <f t="shared" si="11"/>
        <v>Rainy (R)</v>
      </c>
      <c r="P320" s="9">
        <v>116.21201441537885</v>
      </c>
      <c r="Q320" s="10">
        <v>395</v>
      </c>
      <c r="R320" s="10">
        <v>675</v>
      </c>
    </row>
    <row r="321" spans="1:18" x14ac:dyDescent="0.3">
      <c r="A321" s="7">
        <v>36617</v>
      </c>
      <c r="B321" s="12">
        <v>36617</v>
      </c>
      <c r="C321" s="6">
        <v>34.5</v>
      </c>
      <c r="D321" s="6">
        <v>35.200000762939503</v>
      </c>
      <c r="E321" s="6">
        <v>80.099998474121094</v>
      </c>
      <c r="F321" s="6">
        <v>42</v>
      </c>
      <c r="G321" s="6">
        <v>55.599998474121101</v>
      </c>
      <c r="H321" s="6">
        <v>41.200000762939503</v>
      </c>
      <c r="I321" s="6">
        <v>0.5</v>
      </c>
      <c r="J321" s="6">
        <v>33.400001525878899</v>
      </c>
      <c r="K321" s="6">
        <v>16.899999618530298</v>
      </c>
      <c r="L321" s="6">
        <v>49</v>
      </c>
      <c r="M321" s="6">
        <v>38.839999961853039</v>
      </c>
      <c r="N321" s="14">
        <f t="shared" si="10"/>
        <v>-1.9973497966477078</v>
      </c>
      <c r="O321" s="6" t="str">
        <f t="shared" si="11"/>
        <v>Dry (D)</v>
      </c>
      <c r="P321" s="9">
        <v>116.21201441537885</v>
      </c>
      <c r="Q321" s="10">
        <v>395</v>
      </c>
      <c r="R321" s="10">
        <v>675</v>
      </c>
    </row>
    <row r="322" spans="1:18" x14ac:dyDescent="0.3">
      <c r="A322" s="7">
        <v>36647</v>
      </c>
      <c r="B322" s="12">
        <v>36647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5.4000000953674299</v>
      </c>
      <c r="K322" s="6">
        <v>0</v>
      </c>
      <c r="L322" s="6">
        <v>0</v>
      </c>
      <c r="M322" s="6">
        <v>0.54000000953674299</v>
      </c>
      <c r="N322" s="14">
        <f t="shared" ref="N322:N385" si="12">IF(M322="","Não",IF(M322&gt;$V$1,3*((M322-$V$1)/($V$2-$V$1)),-3*((M322-$V$1)/($V$3-$V$1))))</f>
        <v>-2.9860599608675589</v>
      </c>
      <c r="O322" s="6" t="str">
        <f t="shared" ref="O322:O385" si="13">IF(N322&gt;4,$V$6,IF(N322&gt;2,$V$7,IF(N322&gt;0,$V$8,IF(N322=0,$V$9,IF(N322&gt;=-2,$V$10,IF(N322&gt;=-4,$V$11,$V$12))))))</f>
        <v>Very Dry (VD)</v>
      </c>
      <c r="P322" s="9">
        <v>116.21201441537885</v>
      </c>
      <c r="Q322" s="10">
        <v>395</v>
      </c>
      <c r="R322" s="10">
        <v>675</v>
      </c>
    </row>
    <row r="323" spans="1:18" x14ac:dyDescent="0.3">
      <c r="A323" s="7">
        <v>36678</v>
      </c>
      <c r="B323" s="12">
        <v>36678</v>
      </c>
      <c r="C323" s="6">
        <v>1.1000000238418599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0.11000000238418599</v>
      </c>
      <c r="N323" s="14">
        <f t="shared" si="12"/>
        <v>-2.9971603623875493</v>
      </c>
      <c r="O323" s="6" t="str">
        <f t="shared" si="13"/>
        <v>Very Dry (VD)</v>
      </c>
      <c r="P323" s="9">
        <v>116.21201441537885</v>
      </c>
      <c r="Q323" s="10">
        <v>395</v>
      </c>
      <c r="R323" s="10">
        <v>675</v>
      </c>
    </row>
    <row r="324" spans="1:18" x14ac:dyDescent="0.3">
      <c r="A324" s="7">
        <v>36708</v>
      </c>
      <c r="B324" s="12">
        <v>36708</v>
      </c>
      <c r="C324" s="6">
        <v>0.80000001192092896</v>
      </c>
      <c r="D324" s="6">
        <v>0.69999998807907104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19.299999237060501</v>
      </c>
      <c r="M324" s="6">
        <v>2.0799999237060502</v>
      </c>
      <c r="N324" s="14">
        <f t="shared" si="12"/>
        <v>-2.946305037370625</v>
      </c>
      <c r="O324" s="6" t="str">
        <f t="shared" si="13"/>
        <v>Very Dry (VD)</v>
      </c>
      <c r="P324" s="9">
        <v>116.21201441537885</v>
      </c>
      <c r="Q324" s="10">
        <v>395</v>
      </c>
      <c r="R324" s="10">
        <v>675</v>
      </c>
    </row>
    <row r="325" spans="1:18" x14ac:dyDescent="0.3">
      <c r="A325" s="7">
        <v>36739</v>
      </c>
      <c r="B325" s="12">
        <v>36739</v>
      </c>
      <c r="C325" s="6">
        <v>0</v>
      </c>
      <c r="D325" s="6">
        <v>0</v>
      </c>
      <c r="E325" s="6">
        <v>0</v>
      </c>
      <c r="F325" s="6">
        <v>13</v>
      </c>
      <c r="G325" s="6">
        <v>0</v>
      </c>
      <c r="H325" s="6">
        <v>6.3000001907348597</v>
      </c>
      <c r="I325" s="6">
        <v>0</v>
      </c>
      <c r="J325" s="6">
        <v>12.6000003814697</v>
      </c>
      <c r="K325" s="6">
        <v>19.399999618530298</v>
      </c>
      <c r="L325" s="6">
        <v>22.600000381469702</v>
      </c>
      <c r="M325" s="6">
        <v>7.3900000572204565</v>
      </c>
      <c r="N325" s="14">
        <f t="shared" si="12"/>
        <v>-2.8092279848758261</v>
      </c>
      <c r="O325" s="6" t="str">
        <f t="shared" si="13"/>
        <v>Very Dry (VD)</v>
      </c>
      <c r="P325" s="9">
        <v>116.21201441537885</v>
      </c>
      <c r="Q325" s="10">
        <v>395</v>
      </c>
      <c r="R325" s="10">
        <v>675</v>
      </c>
    </row>
    <row r="326" spans="1:18" x14ac:dyDescent="0.3">
      <c r="A326" s="7">
        <v>36770</v>
      </c>
      <c r="B326" s="12">
        <v>36770</v>
      </c>
      <c r="C326" s="6">
        <v>102.90000152587901</v>
      </c>
      <c r="D326" s="6">
        <v>50</v>
      </c>
      <c r="E326" s="6">
        <v>58.799999237060497</v>
      </c>
      <c r="F326" s="6">
        <v>15.5</v>
      </c>
      <c r="G326" s="6">
        <v>24.700000762939499</v>
      </c>
      <c r="H326" s="6">
        <v>67.199996948242202</v>
      </c>
      <c r="I326" s="6">
        <v>25.299999237060501</v>
      </c>
      <c r="J326" s="6">
        <v>29</v>
      </c>
      <c r="K326" s="6">
        <v>65.900001525878906</v>
      </c>
      <c r="L326" s="6">
        <v>98.099998474121094</v>
      </c>
      <c r="M326" s="6">
        <v>53.739999771118164</v>
      </c>
      <c r="N326" s="14">
        <f t="shared" si="12"/>
        <v>-1.6127079878582715</v>
      </c>
      <c r="O326" s="6" t="str">
        <f t="shared" si="13"/>
        <v>Dry (D)</v>
      </c>
      <c r="P326" s="9">
        <v>116.21201441537885</v>
      </c>
      <c r="Q326" s="10">
        <v>395</v>
      </c>
      <c r="R326" s="10">
        <v>675</v>
      </c>
    </row>
    <row r="327" spans="1:18" x14ac:dyDescent="0.3">
      <c r="A327" s="7">
        <v>36800</v>
      </c>
      <c r="B327" s="12">
        <v>36800</v>
      </c>
      <c r="C327" s="6">
        <v>70.400001525878906</v>
      </c>
      <c r="D327" s="6">
        <v>77.300003051757798</v>
      </c>
      <c r="E327" s="6">
        <v>30.899999618530298</v>
      </c>
      <c r="F327" s="6">
        <v>51.5</v>
      </c>
      <c r="G327" s="6">
        <v>183.5</v>
      </c>
      <c r="H327" s="6">
        <v>61.299999237060497</v>
      </c>
      <c r="I327" s="6">
        <v>15.8999996185303</v>
      </c>
      <c r="J327" s="6">
        <v>70.099998474121094</v>
      </c>
      <c r="K327" s="6">
        <v>48.400001525878899</v>
      </c>
      <c r="L327" s="6">
        <v>41.400001525878899</v>
      </c>
      <c r="M327" s="6">
        <v>65.070000457763669</v>
      </c>
      <c r="N327" s="14">
        <f t="shared" si="12"/>
        <v>-1.320225302389578</v>
      </c>
      <c r="O327" s="6" t="str">
        <f t="shared" si="13"/>
        <v>Dry (D)</v>
      </c>
      <c r="P327" s="9">
        <v>116.21201441537885</v>
      </c>
      <c r="Q327" s="10">
        <v>395</v>
      </c>
      <c r="R327" s="10">
        <v>675</v>
      </c>
    </row>
    <row r="328" spans="1:18" x14ac:dyDescent="0.3">
      <c r="A328" s="7">
        <v>36831</v>
      </c>
      <c r="B328" s="12">
        <v>36831</v>
      </c>
      <c r="C328" s="6">
        <v>296.5</v>
      </c>
      <c r="D328" s="6">
        <v>262</v>
      </c>
      <c r="E328" s="6">
        <v>232</v>
      </c>
      <c r="F328" s="6">
        <v>248.5</v>
      </c>
      <c r="G328" s="6">
        <v>193.30000305175801</v>
      </c>
      <c r="H328" s="6">
        <v>431.79998779296898</v>
      </c>
      <c r="I328" s="6">
        <v>247.80000305175801</v>
      </c>
      <c r="J328" s="6">
        <v>240.60000610351599</v>
      </c>
      <c r="K328" s="6">
        <v>234.89999389648401</v>
      </c>
      <c r="L328" s="6">
        <v>172.89999389648401</v>
      </c>
      <c r="M328" s="6">
        <v>256.02999877929687</v>
      </c>
      <c r="N328" s="14">
        <f t="shared" si="12"/>
        <v>1.0007013279335957</v>
      </c>
      <c r="O328" s="6" t="str">
        <f t="shared" si="13"/>
        <v>Rainy (R)</v>
      </c>
      <c r="P328" s="9">
        <v>116.21201441537885</v>
      </c>
      <c r="Q328" s="10">
        <v>395</v>
      </c>
      <c r="R328" s="10">
        <v>675</v>
      </c>
    </row>
    <row r="329" spans="1:18" x14ac:dyDescent="0.3">
      <c r="A329" s="7">
        <v>36861</v>
      </c>
      <c r="B329" s="12">
        <v>36861</v>
      </c>
      <c r="C329" s="6">
        <v>335.60000610351602</v>
      </c>
      <c r="D329" s="6">
        <v>306.20001220703102</v>
      </c>
      <c r="E329" s="6">
        <v>295.60000610351602</v>
      </c>
      <c r="F329" s="6">
        <v>287.5</v>
      </c>
      <c r="G329" s="6">
        <v>235.60000610351599</v>
      </c>
      <c r="H329" s="6">
        <v>531.70001220703102</v>
      </c>
      <c r="I329" s="6">
        <v>164.10000610351599</v>
      </c>
      <c r="J329" s="6">
        <v>130.5</v>
      </c>
      <c r="K329" s="6">
        <v>162.19999694824199</v>
      </c>
      <c r="L329" s="6">
        <v>320.89999389648398</v>
      </c>
      <c r="M329" s="6">
        <v>276.99000396728525</v>
      </c>
      <c r="N329" s="14">
        <f t="shared" si="12"/>
        <v>1.1507156849602433</v>
      </c>
      <c r="O329" s="6" t="str">
        <f t="shared" si="13"/>
        <v>Rainy (R)</v>
      </c>
      <c r="P329" s="9">
        <v>116.21201441537885</v>
      </c>
      <c r="Q329" s="10">
        <v>395</v>
      </c>
      <c r="R329" s="10">
        <v>675</v>
      </c>
    </row>
    <row r="330" spans="1:18" x14ac:dyDescent="0.3">
      <c r="A330" s="7">
        <v>36892</v>
      </c>
      <c r="B330" s="12">
        <v>36892</v>
      </c>
      <c r="C330" s="6">
        <v>50.799999237060497</v>
      </c>
      <c r="D330" s="6">
        <v>155.39999389648401</v>
      </c>
      <c r="E330" s="6">
        <v>59.900001525878899</v>
      </c>
      <c r="F330" s="6">
        <v>74</v>
      </c>
      <c r="G330" s="6">
        <v>38.299999237060497</v>
      </c>
      <c r="H330" s="6">
        <v>180.39999389648401</v>
      </c>
      <c r="I330" s="6">
        <v>136.5</v>
      </c>
      <c r="J330" s="6">
        <v>137.5</v>
      </c>
      <c r="K330" s="6">
        <v>135.5</v>
      </c>
      <c r="L330" s="6">
        <v>77.800003051757798</v>
      </c>
      <c r="M330" s="6">
        <v>104.60999908447256</v>
      </c>
      <c r="N330" s="14">
        <f t="shared" si="12"/>
        <v>-0.29950471272540657</v>
      </c>
      <c r="O330" s="6" t="str">
        <f t="shared" si="13"/>
        <v>Dry (D)</v>
      </c>
      <c r="P330" s="9">
        <v>116.21201441537885</v>
      </c>
      <c r="Q330" s="10">
        <v>395</v>
      </c>
      <c r="R330" s="10">
        <v>675</v>
      </c>
    </row>
    <row r="331" spans="1:18" x14ac:dyDescent="0.3">
      <c r="A331" s="7">
        <v>36923</v>
      </c>
      <c r="B331" s="12">
        <v>36923</v>
      </c>
      <c r="C331" s="6">
        <v>146.10000610351599</v>
      </c>
      <c r="D331" s="6">
        <v>106.300003051758</v>
      </c>
      <c r="E331" s="6">
        <v>79.800003051757798</v>
      </c>
      <c r="F331" s="6">
        <v>164.5</v>
      </c>
      <c r="G331" s="6">
        <v>100.90000152587901</v>
      </c>
      <c r="H331" s="6">
        <v>217.39999389648401</v>
      </c>
      <c r="I331" s="6">
        <v>28</v>
      </c>
      <c r="J331" s="6">
        <v>99.300003051757798</v>
      </c>
      <c r="K331" s="6">
        <v>73.699996948242202</v>
      </c>
      <c r="L331" s="6">
        <v>36.299999237060497</v>
      </c>
      <c r="M331" s="6">
        <v>105.23000068664552</v>
      </c>
      <c r="N331" s="14">
        <f t="shared" si="12"/>
        <v>-0.28349944153313006</v>
      </c>
      <c r="O331" s="6" t="str">
        <f t="shared" si="13"/>
        <v>Dry (D)</v>
      </c>
      <c r="P331" s="9">
        <v>116.21201441537885</v>
      </c>
      <c r="Q331" s="10">
        <v>395</v>
      </c>
      <c r="R331" s="10">
        <v>675</v>
      </c>
    </row>
    <row r="332" spans="1:18" x14ac:dyDescent="0.3">
      <c r="A332" s="7">
        <v>36951</v>
      </c>
      <c r="B332" s="12">
        <v>36951</v>
      </c>
      <c r="C332" s="6">
        <v>146.19999694824199</v>
      </c>
      <c r="D332" s="6">
        <v>244.89999389648401</v>
      </c>
      <c r="E332" s="6">
        <v>205.39999389648401</v>
      </c>
      <c r="F332" s="6">
        <v>191.5</v>
      </c>
      <c r="G332" s="6">
        <v>277.79998779296898</v>
      </c>
      <c r="H332" s="6">
        <v>332.39999389648398</v>
      </c>
      <c r="I332" s="6">
        <v>119</v>
      </c>
      <c r="J332" s="6">
        <v>236.39999389648401</v>
      </c>
      <c r="K332" s="6">
        <v>275.10000610351602</v>
      </c>
      <c r="L332" s="6">
        <v>213.69999694824199</v>
      </c>
      <c r="M332" s="6">
        <v>224.23999633789049</v>
      </c>
      <c r="N332" s="14">
        <f t="shared" si="12"/>
        <v>0.77317482050428965</v>
      </c>
      <c r="O332" s="6" t="str">
        <f t="shared" si="13"/>
        <v>Rainy (R)</v>
      </c>
      <c r="P332" s="9">
        <v>116.21201441537885</v>
      </c>
      <c r="Q332" s="10">
        <v>395</v>
      </c>
      <c r="R332" s="10">
        <v>675</v>
      </c>
    </row>
    <row r="333" spans="1:18" x14ac:dyDescent="0.3">
      <c r="A333" s="7">
        <v>36982</v>
      </c>
      <c r="B333" s="12">
        <v>36982</v>
      </c>
      <c r="C333" s="6">
        <v>13.3999996185303</v>
      </c>
      <c r="D333" s="6">
        <v>59.799999237060497</v>
      </c>
      <c r="E333" s="6">
        <v>32.5</v>
      </c>
      <c r="F333" s="6">
        <v>18</v>
      </c>
      <c r="G333" s="6">
        <v>51.799999237060497</v>
      </c>
      <c r="H333" s="6">
        <v>33.599998474121101</v>
      </c>
      <c r="I333" s="6">
        <v>21.100000381469702</v>
      </c>
      <c r="J333" s="6">
        <v>7.8000001907348597</v>
      </c>
      <c r="K333" s="6">
        <v>8.6000003814697301</v>
      </c>
      <c r="L333" s="6">
        <v>1.5</v>
      </c>
      <c r="M333" s="6">
        <v>24.809999752044668</v>
      </c>
      <c r="N333" s="14">
        <f t="shared" si="12"/>
        <v>-2.359532664238162</v>
      </c>
      <c r="O333" s="6" t="str">
        <f t="shared" si="13"/>
        <v>Very Dry (VD)</v>
      </c>
      <c r="P333" s="9">
        <v>116.21201441537885</v>
      </c>
      <c r="Q333" s="10">
        <v>395</v>
      </c>
      <c r="R333" s="10">
        <v>675</v>
      </c>
    </row>
    <row r="334" spans="1:18" x14ac:dyDescent="0.3">
      <c r="A334" s="7">
        <v>37012</v>
      </c>
      <c r="B334" s="12">
        <v>37012</v>
      </c>
      <c r="C334" s="6">
        <v>8.3999996185302699</v>
      </c>
      <c r="D334" s="6">
        <v>6.0999999046325701</v>
      </c>
      <c r="E334" s="6">
        <v>30.100000381469702</v>
      </c>
      <c r="F334" s="6">
        <v>19</v>
      </c>
      <c r="G334" s="6">
        <v>31.600000381469702</v>
      </c>
      <c r="H334" s="6">
        <v>3.5</v>
      </c>
      <c r="I334" s="6">
        <v>4.4000000953674299</v>
      </c>
      <c r="J334" s="6">
        <v>38.099998474121101</v>
      </c>
      <c r="K334" s="6">
        <v>21.799999237060501</v>
      </c>
      <c r="L334" s="6">
        <v>12.3999996185303</v>
      </c>
      <c r="M334" s="6">
        <v>17.539999771118154</v>
      </c>
      <c r="N334" s="14">
        <f t="shared" si="12"/>
        <v>-2.5472068909736492</v>
      </c>
      <c r="O334" s="6" t="str">
        <f t="shared" si="13"/>
        <v>Very Dry (VD)</v>
      </c>
      <c r="P334" s="9">
        <v>116.21201441537885</v>
      </c>
      <c r="Q334" s="10">
        <v>395</v>
      </c>
      <c r="R334" s="10">
        <v>675</v>
      </c>
    </row>
    <row r="335" spans="1:18" x14ac:dyDescent="0.3">
      <c r="A335" s="7">
        <v>37043</v>
      </c>
      <c r="B335" s="12">
        <v>37043</v>
      </c>
      <c r="C335" s="6">
        <v>0</v>
      </c>
      <c r="D335" s="6">
        <v>0</v>
      </c>
      <c r="E335" s="6">
        <v>0</v>
      </c>
      <c r="F335" s="6">
        <v>0</v>
      </c>
      <c r="G335" s="6">
        <v>1.20000004768372</v>
      </c>
      <c r="H335" s="6">
        <v>0</v>
      </c>
      <c r="I335" s="6">
        <v>3.5999999046325701</v>
      </c>
      <c r="J335" s="6">
        <v>0</v>
      </c>
      <c r="K335" s="6">
        <v>0</v>
      </c>
      <c r="L335" s="6">
        <v>0</v>
      </c>
      <c r="M335" s="6">
        <v>0.47999999523162906</v>
      </c>
      <c r="N335" s="14">
        <f t="shared" si="12"/>
        <v>-2.9876088544464272</v>
      </c>
      <c r="O335" s="6" t="str">
        <f t="shared" si="13"/>
        <v>Very Dry (VD)</v>
      </c>
      <c r="P335" s="9">
        <v>116.21201441537885</v>
      </c>
      <c r="Q335" s="10">
        <v>395</v>
      </c>
      <c r="R335" s="10">
        <v>675</v>
      </c>
    </row>
    <row r="336" spans="1:18" x14ac:dyDescent="0.3">
      <c r="A336" s="7">
        <v>37073</v>
      </c>
      <c r="B336" s="12">
        <v>37073</v>
      </c>
      <c r="C336" s="6">
        <v>0</v>
      </c>
      <c r="D336" s="6">
        <v>0</v>
      </c>
      <c r="E336" s="6">
        <v>0</v>
      </c>
      <c r="F336" s="6">
        <v>6</v>
      </c>
      <c r="G336" s="6">
        <v>0</v>
      </c>
      <c r="H336" s="6">
        <v>0</v>
      </c>
      <c r="I336" s="6">
        <v>0</v>
      </c>
      <c r="J336" s="6">
        <v>0</v>
      </c>
      <c r="K336" s="6">
        <v>3.0999999046325701</v>
      </c>
      <c r="L336" s="6">
        <v>3.0999999046325701</v>
      </c>
      <c r="M336" s="6">
        <v>1.2199999809265141</v>
      </c>
      <c r="N336" s="14">
        <f t="shared" si="12"/>
        <v>-2.968505838564182</v>
      </c>
      <c r="O336" s="6" t="str">
        <f t="shared" si="13"/>
        <v>Very Dry (VD)</v>
      </c>
      <c r="P336" s="9">
        <v>116.21201441537885</v>
      </c>
      <c r="Q336" s="10">
        <v>395</v>
      </c>
      <c r="R336" s="10">
        <v>675</v>
      </c>
    </row>
    <row r="337" spans="1:18" x14ac:dyDescent="0.3">
      <c r="A337" s="7">
        <v>37104</v>
      </c>
      <c r="B337" s="12">
        <v>37104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18</v>
      </c>
      <c r="K337" s="6">
        <v>11.6000003814697</v>
      </c>
      <c r="L337" s="6">
        <v>30.5</v>
      </c>
      <c r="M337" s="6">
        <v>6.0100000381469698</v>
      </c>
      <c r="N337" s="14">
        <f t="shared" si="12"/>
        <v>-2.8448525291886266</v>
      </c>
      <c r="O337" s="6" t="str">
        <f t="shared" si="13"/>
        <v>Very Dry (VD)</v>
      </c>
      <c r="P337" s="9">
        <v>116.21201441537885</v>
      </c>
      <c r="Q337" s="10">
        <v>395</v>
      </c>
      <c r="R337" s="10">
        <v>675</v>
      </c>
    </row>
    <row r="338" spans="1:18" x14ac:dyDescent="0.3">
      <c r="A338" s="7">
        <v>37135</v>
      </c>
      <c r="B338" s="12">
        <v>37135</v>
      </c>
      <c r="C338" s="6">
        <v>20.5</v>
      </c>
      <c r="D338" s="6">
        <v>1.3999999761581401</v>
      </c>
      <c r="E338" s="6">
        <v>12.300000190734901</v>
      </c>
      <c r="F338" s="6">
        <v>18.5</v>
      </c>
      <c r="G338" s="6">
        <v>6.6999998092651403</v>
      </c>
      <c r="H338" s="6">
        <v>28.200000762939499</v>
      </c>
      <c r="I338" s="6">
        <v>3.2999999523162802</v>
      </c>
      <c r="J338" s="6">
        <v>18.200000762939499</v>
      </c>
      <c r="K338" s="6">
        <v>53.700000762939503</v>
      </c>
      <c r="L338" s="6">
        <v>5.6999998092651403</v>
      </c>
      <c r="M338" s="6">
        <v>16.85000020265581</v>
      </c>
      <c r="N338" s="14">
        <f t="shared" si="12"/>
        <v>-2.5650191517437637</v>
      </c>
      <c r="O338" s="6" t="str">
        <f t="shared" si="13"/>
        <v>Very Dry (VD)</v>
      </c>
      <c r="P338" s="9">
        <v>116.21201441537885</v>
      </c>
      <c r="Q338" s="10">
        <v>395</v>
      </c>
      <c r="R338" s="10">
        <v>675</v>
      </c>
    </row>
    <row r="339" spans="1:18" x14ac:dyDescent="0.3">
      <c r="A339" s="7">
        <v>37165</v>
      </c>
      <c r="B339" s="12">
        <v>37165</v>
      </c>
      <c r="C339" s="6">
        <v>117.59999847412099</v>
      </c>
      <c r="D339" s="6">
        <v>184.89999389648401</v>
      </c>
      <c r="E339" s="6">
        <v>122.800003051758</v>
      </c>
      <c r="F339" s="6">
        <v>103</v>
      </c>
      <c r="G339" s="6">
        <v>86.699996948242202</v>
      </c>
      <c r="H339" s="6">
        <v>194.19999694824199</v>
      </c>
      <c r="I339" s="6">
        <v>113.699996948242</v>
      </c>
      <c r="J339" s="6">
        <v>210.60000610351599</v>
      </c>
      <c r="K339" s="6">
        <v>112.90000152587901</v>
      </c>
      <c r="L339" s="6">
        <v>71.300003051757798</v>
      </c>
      <c r="M339" s="6">
        <v>131.76999969482421</v>
      </c>
      <c r="N339" s="14">
        <f t="shared" si="12"/>
        <v>0.11135117274033654</v>
      </c>
      <c r="O339" s="6" t="str">
        <f t="shared" si="13"/>
        <v>Rainy (R)</v>
      </c>
      <c r="P339" s="9">
        <v>116.21201441537885</v>
      </c>
      <c r="Q339" s="10">
        <v>395</v>
      </c>
      <c r="R339" s="10">
        <v>675</v>
      </c>
    </row>
    <row r="340" spans="1:18" x14ac:dyDescent="0.3">
      <c r="A340" s="7">
        <v>37196</v>
      </c>
      <c r="B340" s="12">
        <v>37196</v>
      </c>
      <c r="C340" s="6">
        <v>187.19999694824199</v>
      </c>
      <c r="D340" s="6">
        <v>164.80000305175801</v>
      </c>
      <c r="E340" s="6">
        <v>187.30000305175801</v>
      </c>
      <c r="F340" s="6">
        <v>258</v>
      </c>
      <c r="G340" s="6">
        <v>235</v>
      </c>
      <c r="H340" s="6">
        <v>222.89999389648401</v>
      </c>
      <c r="I340" s="6">
        <v>277.89999389648398</v>
      </c>
      <c r="J340" s="6">
        <v>270.70001220703102</v>
      </c>
      <c r="K340" s="6">
        <v>341.5</v>
      </c>
      <c r="L340" s="6">
        <v>194.30000305175801</v>
      </c>
      <c r="M340" s="6">
        <v>233.96000061035147</v>
      </c>
      <c r="N340" s="14">
        <f t="shared" si="12"/>
        <v>0.84274256050013285</v>
      </c>
      <c r="O340" s="6" t="str">
        <f t="shared" si="13"/>
        <v>Rainy (R)</v>
      </c>
      <c r="P340" s="9">
        <v>116.21201441537885</v>
      </c>
      <c r="Q340" s="10">
        <v>395</v>
      </c>
      <c r="R340" s="10">
        <v>675</v>
      </c>
    </row>
    <row r="341" spans="1:18" x14ac:dyDescent="0.3">
      <c r="A341" s="7">
        <v>37226</v>
      </c>
      <c r="B341" s="12">
        <v>37226</v>
      </c>
      <c r="C341" s="6">
        <v>103.40000152587901</v>
      </c>
      <c r="D341" s="6">
        <v>176.69999694824199</v>
      </c>
      <c r="E341" s="6">
        <v>159.69999694824199</v>
      </c>
      <c r="F341" s="6">
        <v>144</v>
      </c>
      <c r="G341" s="6">
        <v>170.89999389648401</v>
      </c>
      <c r="H341" s="6">
        <v>261.89999389648398</v>
      </c>
      <c r="I341" s="6">
        <v>224.80000305175801</v>
      </c>
      <c r="J341" s="6">
        <v>271.5</v>
      </c>
      <c r="K341" s="6">
        <v>210.69999694824199</v>
      </c>
      <c r="L341" s="6">
        <v>184.5</v>
      </c>
      <c r="M341" s="6">
        <v>190.8099983215331</v>
      </c>
      <c r="N341" s="14">
        <f t="shared" si="12"/>
        <v>0.53391058307462003</v>
      </c>
      <c r="O341" s="6" t="str">
        <f t="shared" si="13"/>
        <v>Rainy (R)</v>
      </c>
      <c r="P341" s="9">
        <v>116.21201441537885</v>
      </c>
      <c r="Q341" s="10">
        <v>395</v>
      </c>
      <c r="R341" s="10">
        <v>675</v>
      </c>
    </row>
    <row r="342" spans="1:18" x14ac:dyDescent="0.3">
      <c r="A342" s="7">
        <v>37257</v>
      </c>
      <c r="B342" s="12">
        <v>37257</v>
      </c>
      <c r="C342" s="6">
        <v>140.30000305175801</v>
      </c>
      <c r="D342" s="6">
        <v>168.19999694824199</v>
      </c>
      <c r="E342" s="6">
        <v>199.10000610351599</v>
      </c>
      <c r="F342" s="6">
        <v>213.5</v>
      </c>
      <c r="G342" s="6">
        <v>267</v>
      </c>
      <c r="H342" s="6">
        <v>399.70001220703102</v>
      </c>
      <c r="I342" s="6">
        <v>206.19999694824199</v>
      </c>
      <c r="J342" s="6">
        <v>183.69999694824199</v>
      </c>
      <c r="K342" s="6">
        <v>338</v>
      </c>
      <c r="L342" s="6">
        <v>200.10000610351599</v>
      </c>
      <c r="M342" s="6">
        <v>231.58000183105469</v>
      </c>
      <c r="N342" s="14">
        <f t="shared" si="12"/>
        <v>0.82570850047017541</v>
      </c>
      <c r="O342" s="6" t="str">
        <f t="shared" si="13"/>
        <v>Rainy (R)</v>
      </c>
      <c r="P342" s="9">
        <v>116.21201441537885</v>
      </c>
      <c r="Q342" s="10">
        <v>395</v>
      </c>
      <c r="R342" s="10">
        <v>675</v>
      </c>
    </row>
    <row r="343" spans="1:18" x14ac:dyDescent="0.3">
      <c r="A343" s="7">
        <v>37288</v>
      </c>
      <c r="B343" s="12">
        <v>37288</v>
      </c>
      <c r="C343" s="6">
        <v>57.400001525878899</v>
      </c>
      <c r="D343" s="6">
        <v>49.799999237060497</v>
      </c>
      <c r="E343" s="6">
        <v>102.40000152587901</v>
      </c>
      <c r="F343" s="6">
        <v>134</v>
      </c>
      <c r="G343" s="6">
        <v>138.89999389648401</v>
      </c>
      <c r="H343" s="6">
        <v>181.89999389648401</v>
      </c>
      <c r="I343" s="6">
        <v>230.39999389648401</v>
      </c>
      <c r="J343" s="6">
        <v>121.300003051758</v>
      </c>
      <c r="K343" s="6">
        <v>233.69999694824199</v>
      </c>
      <c r="L343" s="6">
        <v>156.80000305175801</v>
      </c>
      <c r="M343" s="6">
        <v>140.65999870300286</v>
      </c>
      <c r="N343" s="14">
        <f t="shared" si="12"/>
        <v>0.1749784225057002</v>
      </c>
      <c r="O343" s="6" t="str">
        <f t="shared" si="13"/>
        <v>Rainy (R)</v>
      </c>
      <c r="P343" s="9">
        <v>116.21201441537885</v>
      </c>
      <c r="Q343" s="10">
        <v>395</v>
      </c>
      <c r="R343" s="10">
        <v>675</v>
      </c>
    </row>
    <row r="344" spans="1:18" x14ac:dyDescent="0.3">
      <c r="A344" s="7">
        <v>37316</v>
      </c>
      <c r="B344" s="12">
        <v>37316</v>
      </c>
      <c r="C344" s="6">
        <v>52.200000762939503</v>
      </c>
      <c r="D344" s="6">
        <v>87.199996948242202</v>
      </c>
      <c r="E344" s="6">
        <v>135.60000610351599</v>
      </c>
      <c r="F344" s="6">
        <v>195</v>
      </c>
      <c r="G344" s="6">
        <v>71.800003051757798</v>
      </c>
      <c r="H344" s="6">
        <v>142.89999389648401</v>
      </c>
      <c r="I344" s="6">
        <v>138.10000610351599</v>
      </c>
      <c r="J344" s="6">
        <v>149.19999694824199</v>
      </c>
      <c r="K344" s="6">
        <v>79.699996948242202</v>
      </c>
      <c r="L344" s="6">
        <v>80</v>
      </c>
      <c r="M344" s="6">
        <v>113.17000007629397</v>
      </c>
      <c r="N344" s="14">
        <f t="shared" si="12"/>
        <v>-7.8529255887736571E-2</v>
      </c>
      <c r="O344" s="6" t="str">
        <f t="shared" si="13"/>
        <v>Dry (D)</v>
      </c>
      <c r="P344" s="9">
        <v>116.21201441537885</v>
      </c>
      <c r="Q344" s="10">
        <v>395</v>
      </c>
      <c r="R344" s="10">
        <v>675</v>
      </c>
    </row>
    <row r="345" spans="1:18" x14ac:dyDescent="0.3">
      <c r="A345" s="7">
        <v>37347</v>
      </c>
      <c r="B345" s="12">
        <v>37347</v>
      </c>
      <c r="C345" s="6">
        <v>66</v>
      </c>
      <c r="D345" s="6">
        <v>57.799999237060497</v>
      </c>
      <c r="E345" s="6">
        <v>82.199996948242202</v>
      </c>
      <c r="F345" s="6">
        <v>53.299999237060497</v>
      </c>
      <c r="G345" s="6">
        <v>50.599998474121101</v>
      </c>
      <c r="H345" s="6">
        <v>59.599998474121101</v>
      </c>
      <c r="I345" s="6">
        <v>8.3999996185302699</v>
      </c>
      <c r="J345" s="6">
        <v>84.300003051757798</v>
      </c>
      <c r="K345" s="6">
        <v>43.200000762939503</v>
      </c>
      <c r="L345" s="6">
        <v>23.299999237060501</v>
      </c>
      <c r="M345" s="6">
        <v>52.869999504089343</v>
      </c>
      <c r="N345" s="14">
        <f t="shared" si="12"/>
        <v>-1.6351669462905509</v>
      </c>
      <c r="O345" s="6" t="str">
        <f t="shared" si="13"/>
        <v>Dry (D)</v>
      </c>
      <c r="P345" s="9">
        <v>116.21201441537885</v>
      </c>
      <c r="Q345" s="10">
        <v>395</v>
      </c>
      <c r="R345" s="10">
        <v>675</v>
      </c>
    </row>
    <row r="346" spans="1:18" x14ac:dyDescent="0.3">
      <c r="A346" s="7">
        <v>37377</v>
      </c>
      <c r="B346" s="12">
        <v>37377</v>
      </c>
      <c r="C346" s="6">
        <v>14.6000003814697</v>
      </c>
      <c r="D346" s="6">
        <v>14.6000003814697</v>
      </c>
      <c r="E346" s="6">
        <v>16.399999618530298</v>
      </c>
      <c r="F346" s="6">
        <v>55.5</v>
      </c>
      <c r="G346" s="6">
        <v>2.5</v>
      </c>
      <c r="H346" s="6">
        <v>6</v>
      </c>
      <c r="I346" s="6">
        <v>5.5</v>
      </c>
      <c r="J346" s="6">
        <v>64.599998474121094</v>
      </c>
      <c r="K346" s="6">
        <v>23.299999237060501</v>
      </c>
      <c r="L346" s="6">
        <v>4.5</v>
      </c>
      <c r="M346" s="6">
        <v>20.749999809265127</v>
      </c>
      <c r="N346" s="14">
        <f t="shared" si="12"/>
        <v>-2.4643411032761722</v>
      </c>
      <c r="O346" s="6" t="str">
        <f t="shared" si="13"/>
        <v>Very Dry (VD)</v>
      </c>
      <c r="P346" s="9">
        <v>116.21201441537885</v>
      </c>
      <c r="Q346" s="10">
        <v>395</v>
      </c>
      <c r="R346" s="10">
        <v>675</v>
      </c>
    </row>
    <row r="347" spans="1:18" x14ac:dyDescent="0.3">
      <c r="A347" s="7">
        <v>37408</v>
      </c>
      <c r="B347" s="12">
        <v>37408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14">
        <f t="shared" si="12"/>
        <v>-3</v>
      </c>
      <c r="O347" s="6" t="str">
        <f t="shared" si="13"/>
        <v>Very Dry (VD)</v>
      </c>
      <c r="P347" s="9">
        <v>116.21201441537885</v>
      </c>
      <c r="Q347" s="10">
        <v>395</v>
      </c>
      <c r="R347" s="10">
        <v>675</v>
      </c>
    </row>
    <row r="348" spans="1:18" x14ac:dyDescent="0.3">
      <c r="A348" s="7">
        <v>37438</v>
      </c>
      <c r="B348" s="12">
        <v>37438</v>
      </c>
      <c r="C348" s="6">
        <v>3.2000000476837198</v>
      </c>
      <c r="D348" s="6">
        <v>4.8000001907348597</v>
      </c>
      <c r="E348" s="6">
        <v>2.5999999046325701</v>
      </c>
      <c r="F348" s="6">
        <v>0</v>
      </c>
      <c r="G348" s="6">
        <v>0</v>
      </c>
      <c r="H348" s="6">
        <v>0</v>
      </c>
      <c r="I348" s="6">
        <v>3.7000000476837198</v>
      </c>
      <c r="J348" s="6">
        <v>2</v>
      </c>
      <c r="K348" s="6">
        <v>1.29999995231628</v>
      </c>
      <c r="L348" s="6">
        <v>0.60000002384185802</v>
      </c>
      <c r="M348" s="6">
        <v>1.8200000166893009</v>
      </c>
      <c r="N348" s="14">
        <f t="shared" si="12"/>
        <v>-2.9530169055451347</v>
      </c>
      <c r="O348" s="6" t="str">
        <f t="shared" si="13"/>
        <v>Very Dry (VD)</v>
      </c>
      <c r="P348" s="9">
        <v>116.21201441537885</v>
      </c>
      <c r="Q348" s="10">
        <v>395</v>
      </c>
      <c r="R348" s="10">
        <v>675</v>
      </c>
    </row>
    <row r="349" spans="1:18" x14ac:dyDescent="0.3">
      <c r="A349" s="7">
        <v>37469</v>
      </c>
      <c r="B349" s="12">
        <v>37469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14">
        <f t="shared" si="12"/>
        <v>-3</v>
      </c>
      <c r="O349" s="6" t="str">
        <f t="shared" si="13"/>
        <v>Very Dry (VD)</v>
      </c>
      <c r="P349" s="9">
        <v>116.21201441537885</v>
      </c>
      <c r="Q349" s="10">
        <v>395</v>
      </c>
      <c r="R349" s="10">
        <v>675</v>
      </c>
    </row>
    <row r="350" spans="1:18" x14ac:dyDescent="0.3">
      <c r="A350" s="7">
        <v>37500</v>
      </c>
      <c r="B350" s="12">
        <v>37500</v>
      </c>
      <c r="C350" s="6">
        <v>25.899999618530298</v>
      </c>
      <c r="D350" s="6">
        <v>22.600000381469702</v>
      </c>
      <c r="E350" s="6">
        <v>32.400001525878899</v>
      </c>
      <c r="F350" s="6">
        <v>10</v>
      </c>
      <c r="G350" s="6">
        <v>37</v>
      </c>
      <c r="H350" s="6">
        <v>61.799999237060497</v>
      </c>
      <c r="I350" s="6">
        <v>28.399999618530298</v>
      </c>
      <c r="J350" s="6">
        <v>114.5</v>
      </c>
      <c r="K350" s="6">
        <v>51.900001525878899</v>
      </c>
      <c r="L350" s="6">
        <v>13</v>
      </c>
      <c r="M350" s="6">
        <v>39.750000190734866</v>
      </c>
      <c r="N350" s="14">
        <f t="shared" si="12"/>
        <v>-1.973858243727133</v>
      </c>
      <c r="O350" s="6" t="str">
        <f t="shared" si="13"/>
        <v>Dry (D)</v>
      </c>
      <c r="P350" s="9">
        <v>116.21201441537885</v>
      </c>
      <c r="Q350" s="10">
        <v>395</v>
      </c>
      <c r="R350" s="10">
        <v>675</v>
      </c>
    </row>
    <row r="351" spans="1:18" x14ac:dyDescent="0.3">
      <c r="A351" s="7">
        <v>37530</v>
      </c>
      <c r="B351" s="12">
        <v>37530</v>
      </c>
      <c r="C351" s="6">
        <v>17.399999618530298</v>
      </c>
      <c r="D351" s="6">
        <v>30.799999237060501</v>
      </c>
      <c r="E351" s="6">
        <v>53.799999237060497</v>
      </c>
      <c r="F351" s="6">
        <v>78</v>
      </c>
      <c r="G351" s="6">
        <v>46</v>
      </c>
      <c r="H351" s="6">
        <v>31</v>
      </c>
      <c r="I351" s="6">
        <v>14.8999996185303</v>
      </c>
      <c r="J351" s="6">
        <v>18.799999237060501</v>
      </c>
      <c r="K351" s="6">
        <v>29.399999618530298</v>
      </c>
      <c r="L351" s="6">
        <v>16.700000762939499</v>
      </c>
      <c r="M351" s="6">
        <v>33.679999732971183</v>
      </c>
      <c r="N351" s="14">
        <f t="shared" si="12"/>
        <v>-2.1305546185804478</v>
      </c>
      <c r="O351" s="6" t="str">
        <f t="shared" si="13"/>
        <v>Very Dry (VD)</v>
      </c>
      <c r="P351" s="9">
        <v>116.21201441537885</v>
      </c>
      <c r="Q351" s="10">
        <v>395</v>
      </c>
      <c r="R351" s="10">
        <v>675</v>
      </c>
    </row>
    <row r="352" spans="1:18" x14ac:dyDescent="0.3">
      <c r="A352" s="7">
        <v>37561</v>
      </c>
      <c r="B352" s="12">
        <v>37561</v>
      </c>
      <c r="C352" s="6">
        <v>61.5</v>
      </c>
      <c r="D352" s="6">
        <v>98.800003051757798</v>
      </c>
      <c r="E352" s="6">
        <v>194.69999694824199</v>
      </c>
      <c r="F352" s="6">
        <v>81.5</v>
      </c>
      <c r="G352" s="6">
        <v>160</v>
      </c>
      <c r="H352" s="6">
        <v>220.80000305175801</v>
      </c>
      <c r="I352" s="6">
        <v>170.10000610351599</v>
      </c>
      <c r="J352" s="6">
        <v>133.5</v>
      </c>
      <c r="K352" s="6">
        <v>129.5</v>
      </c>
      <c r="L352" s="6">
        <v>121.199996948242</v>
      </c>
      <c r="M352" s="6">
        <v>137.16000061035157</v>
      </c>
      <c r="N352" s="14">
        <f t="shared" si="12"/>
        <v>0.14992833502936376</v>
      </c>
      <c r="O352" s="6" t="str">
        <f t="shared" si="13"/>
        <v>Rainy (R)</v>
      </c>
      <c r="P352" s="9">
        <v>116.21201441537885</v>
      </c>
      <c r="Q352" s="10">
        <v>395</v>
      </c>
      <c r="R352" s="10">
        <v>675</v>
      </c>
    </row>
    <row r="353" spans="1:18" x14ac:dyDescent="0.3">
      <c r="A353" s="7">
        <v>37591</v>
      </c>
      <c r="B353" s="12">
        <v>37591</v>
      </c>
      <c r="C353" s="6">
        <v>269.20001220703102</v>
      </c>
      <c r="D353" s="6">
        <v>369.10000610351602</v>
      </c>
      <c r="E353" s="6">
        <v>230.19999694824199</v>
      </c>
      <c r="F353" s="6">
        <v>269</v>
      </c>
      <c r="G353" s="6">
        <v>180</v>
      </c>
      <c r="H353" s="6">
        <v>480.70001220703102</v>
      </c>
      <c r="I353" s="6">
        <v>255</v>
      </c>
      <c r="J353" s="6">
        <v>375.70001220703102</v>
      </c>
      <c r="K353" s="6">
        <v>303.39999389648398</v>
      </c>
      <c r="L353" s="6">
        <v>281.5</v>
      </c>
      <c r="M353" s="6">
        <v>301.38000335693357</v>
      </c>
      <c r="N353" s="14">
        <f t="shared" si="12"/>
        <v>1.325279099592183</v>
      </c>
      <c r="O353" s="6" t="str">
        <f t="shared" si="13"/>
        <v>Rainy (R)</v>
      </c>
      <c r="P353" s="9">
        <v>116.21201441537885</v>
      </c>
      <c r="Q353" s="10">
        <v>395</v>
      </c>
      <c r="R353" s="10">
        <v>675</v>
      </c>
    </row>
    <row r="354" spans="1:18" x14ac:dyDescent="0.3">
      <c r="A354" s="7">
        <v>37622</v>
      </c>
      <c r="B354" s="12">
        <v>37622</v>
      </c>
      <c r="C354" s="6">
        <v>169.19999694824199</v>
      </c>
      <c r="D354" s="6">
        <v>272.60000610351602</v>
      </c>
      <c r="E354" s="6">
        <v>146</v>
      </c>
      <c r="F354" s="6">
        <v>277</v>
      </c>
      <c r="G354" s="6">
        <v>299.79998779296898</v>
      </c>
      <c r="H354" s="6">
        <v>348.39999389648398</v>
      </c>
      <c r="I354" s="6">
        <v>72.699996948242202</v>
      </c>
      <c r="J354" s="6">
        <v>172</v>
      </c>
      <c r="K354" s="6">
        <v>262.39999389648398</v>
      </c>
      <c r="L354" s="6">
        <v>365.79998779296898</v>
      </c>
      <c r="M354" s="6">
        <v>238.58999633789062</v>
      </c>
      <c r="N354" s="14">
        <f t="shared" si="12"/>
        <v>0.87588023512728186</v>
      </c>
      <c r="O354" s="6" t="str">
        <f t="shared" si="13"/>
        <v>Rainy (R)</v>
      </c>
      <c r="P354" s="9">
        <v>116.21201441537885</v>
      </c>
      <c r="Q354" s="10">
        <v>395</v>
      </c>
      <c r="R354" s="10">
        <v>675</v>
      </c>
    </row>
    <row r="355" spans="1:18" x14ac:dyDescent="0.3">
      <c r="A355" s="7">
        <v>37653</v>
      </c>
      <c r="B355" s="12">
        <v>37653</v>
      </c>
      <c r="C355" s="6">
        <v>108.40000152587901</v>
      </c>
      <c r="D355" s="6">
        <v>202.19999694824199</v>
      </c>
      <c r="E355" s="6">
        <v>224.39999389648401</v>
      </c>
      <c r="F355" s="6">
        <v>107</v>
      </c>
      <c r="G355" s="6">
        <v>95.5</v>
      </c>
      <c r="H355" s="6">
        <v>252.10000610351599</v>
      </c>
      <c r="I355" s="6">
        <v>44.099998474121101</v>
      </c>
      <c r="J355" s="6">
        <v>79.599998474121094</v>
      </c>
      <c r="K355" s="6">
        <v>144.30000305175801</v>
      </c>
      <c r="L355" s="6">
        <v>186.89999389648401</v>
      </c>
      <c r="M355" s="6">
        <v>144.44999923706052</v>
      </c>
      <c r="N355" s="14">
        <f t="shared" si="12"/>
        <v>0.20210410726331351</v>
      </c>
      <c r="O355" s="6" t="str">
        <f t="shared" si="13"/>
        <v>Rainy (R)</v>
      </c>
      <c r="P355" s="9">
        <v>116.21201441537885</v>
      </c>
      <c r="Q355" s="10">
        <v>395</v>
      </c>
      <c r="R355" s="10">
        <v>675</v>
      </c>
    </row>
    <row r="356" spans="1:18" x14ac:dyDescent="0.3">
      <c r="A356" s="7">
        <v>37681</v>
      </c>
      <c r="B356" s="12">
        <v>37681</v>
      </c>
      <c r="C356" s="6">
        <v>67.599998474121094</v>
      </c>
      <c r="D356" s="6">
        <v>59.900001525878899</v>
      </c>
      <c r="E356" s="6">
        <v>213</v>
      </c>
      <c r="F356" s="6">
        <v>251</v>
      </c>
      <c r="G356" s="6">
        <v>186.39999389648401</v>
      </c>
      <c r="H356" s="6">
        <v>282.60000610351602</v>
      </c>
      <c r="I356" s="6">
        <v>150.60000610351599</v>
      </c>
      <c r="J356" s="6">
        <v>239.10000610351599</v>
      </c>
      <c r="K356" s="6">
        <v>254.89999389648401</v>
      </c>
      <c r="L356" s="6">
        <v>295.10000610351602</v>
      </c>
      <c r="M356" s="6">
        <v>200.02000122070322</v>
      </c>
      <c r="N356" s="14">
        <f t="shared" si="12"/>
        <v>0.59982815564871195</v>
      </c>
      <c r="O356" s="6" t="str">
        <f t="shared" si="13"/>
        <v>Rainy (R)</v>
      </c>
      <c r="P356" s="9">
        <v>116.21201441537885</v>
      </c>
      <c r="Q356" s="10">
        <v>395</v>
      </c>
      <c r="R356" s="10">
        <v>675</v>
      </c>
    </row>
    <row r="357" spans="1:18" x14ac:dyDescent="0.3">
      <c r="A357" s="7">
        <v>37712</v>
      </c>
      <c r="B357" s="12">
        <v>37712</v>
      </c>
      <c r="C357" s="6">
        <v>63.299999237060497</v>
      </c>
      <c r="D357" s="6">
        <v>90.699996948242202</v>
      </c>
      <c r="E357" s="6">
        <v>150.80000305175801</v>
      </c>
      <c r="F357" s="6">
        <v>55.5</v>
      </c>
      <c r="G357" s="6">
        <v>152.39999389648401</v>
      </c>
      <c r="H357" s="6">
        <v>60.700000762939503</v>
      </c>
      <c r="I357" s="6">
        <v>53.799999237060497</v>
      </c>
      <c r="J357" s="6">
        <v>78</v>
      </c>
      <c r="K357" s="6">
        <v>65.599998474121094</v>
      </c>
      <c r="L357" s="6">
        <v>110.800003051758</v>
      </c>
      <c r="M357" s="6">
        <v>88.159999465942377</v>
      </c>
      <c r="N357" s="14">
        <f t="shared" si="12"/>
        <v>-0.72415959117194917</v>
      </c>
      <c r="O357" s="6" t="str">
        <f t="shared" si="13"/>
        <v>Dry (D)</v>
      </c>
      <c r="P357" s="9">
        <v>116.21201441537885</v>
      </c>
      <c r="Q357" s="10">
        <v>395</v>
      </c>
      <c r="R357" s="10">
        <v>675</v>
      </c>
    </row>
    <row r="358" spans="1:18" x14ac:dyDescent="0.3">
      <c r="A358" s="7">
        <v>37742</v>
      </c>
      <c r="B358" s="12">
        <v>37742</v>
      </c>
      <c r="C358" s="6">
        <v>14</v>
      </c>
      <c r="D358" s="6">
        <v>4.4000000953674299</v>
      </c>
      <c r="E358" s="6">
        <v>26.200000762939499</v>
      </c>
      <c r="F358" s="6">
        <v>34</v>
      </c>
      <c r="G358" s="6">
        <v>81.699996948242202</v>
      </c>
      <c r="H358" s="6">
        <v>15.800000190734901</v>
      </c>
      <c r="I358" s="6">
        <v>9.6000003814697301</v>
      </c>
      <c r="J358" s="6">
        <v>81.199996948242202</v>
      </c>
      <c r="K358" s="6">
        <v>47.400001525878899</v>
      </c>
      <c r="L358" s="6">
        <v>28.200000762939499</v>
      </c>
      <c r="M358" s="6">
        <v>34.249999761581435</v>
      </c>
      <c r="N358" s="14">
        <f t="shared" si="12"/>
        <v>-2.1158401323508342</v>
      </c>
      <c r="O358" s="6" t="str">
        <f t="shared" si="13"/>
        <v>Very Dry (VD)</v>
      </c>
      <c r="P358" s="9">
        <v>116.21201441537885</v>
      </c>
      <c r="Q358" s="10">
        <v>395</v>
      </c>
      <c r="R358" s="10">
        <v>675</v>
      </c>
    </row>
    <row r="359" spans="1:18" x14ac:dyDescent="0.3">
      <c r="A359" s="7">
        <v>37773</v>
      </c>
      <c r="B359" s="12">
        <v>37773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2</v>
      </c>
      <c r="K359" s="6">
        <v>0</v>
      </c>
      <c r="L359" s="6">
        <v>0</v>
      </c>
      <c r="M359" s="6">
        <v>0.2</v>
      </c>
      <c r="N359" s="14">
        <f t="shared" si="12"/>
        <v>-2.9948370226347216</v>
      </c>
      <c r="O359" s="6" t="str">
        <f t="shared" si="13"/>
        <v>Very Dry (VD)</v>
      </c>
      <c r="P359" s="9">
        <v>116.21201441537885</v>
      </c>
      <c r="Q359" s="10">
        <v>395</v>
      </c>
      <c r="R359" s="10">
        <v>675</v>
      </c>
    </row>
    <row r="360" spans="1:18" x14ac:dyDescent="0.3">
      <c r="A360" s="7">
        <v>37803</v>
      </c>
      <c r="B360" s="12">
        <v>37803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14">
        <f t="shared" si="12"/>
        <v>-3</v>
      </c>
      <c r="O360" s="6" t="str">
        <f t="shared" si="13"/>
        <v>Very Dry (VD)</v>
      </c>
      <c r="P360" s="9">
        <v>116.21201441537885</v>
      </c>
      <c r="Q360" s="10">
        <v>395</v>
      </c>
      <c r="R360" s="10">
        <v>675</v>
      </c>
    </row>
    <row r="361" spans="1:18" x14ac:dyDescent="0.3">
      <c r="A361" s="7">
        <v>37834</v>
      </c>
      <c r="B361" s="12">
        <v>37834</v>
      </c>
      <c r="C361" s="6">
        <v>7.5</v>
      </c>
      <c r="D361" s="6">
        <v>37.599998474121101</v>
      </c>
      <c r="E361" s="6">
        <v>29.399999618530298</v>
      </c>
      <c r="F361" s="6">
        <v>0</v>
      </c>
      <c r="G361" s="6">
        <v>7.5999999046325701</v>
      </c>
      <c r="H361" s="6">
        <v>0</v>
      </c>
      <c r="I361" s="6">
        <v>7.4000000953674299</v>
      </c>
      <c r="J361" s="6">
        <v>4.3000001907348597</v>
      </c>
      <c r="K361" s="6">
        <v>16.399999618530298</v>
      </c>
      <c r="L361" s="6">
        <v>16.899999618530298</v>
      </c>
      <c r="M361" s="6">
        <v>12.709999752044686</v>
      </c>
      <c r="N361" s="14">
        <f t="shared" si="12"/>
        <v>-2.6718927948375004</v>
      </c>
      <c r="O361" s="6" t="str">
        <f t="shared" si="13"/>
        <v>Very Dry (VD)</v>
      </c>
      <c r="P361" s="9">
        <v>116.21201441537885</v>
      </c>
      <c r="Q361" s="10">
        <v>395</v>
      </c>
      <c r="R361" s="10">
        <v>675</v>
      </c>
    </row>
    <row r="362" spans="1:18" x14ac:dyDescent="0.3">
      <c r="A362" s="7">
        <v>37865</v>
      </c>
      <c r="B362" s="12">
        <v>37865</v>
      </c>
      <c r="C362" s="6">
        <v>26.299999237060501</v>
      </c>
      <c r="D362" s="6">
        <v>36.299999237060497</v>
      </c>
      <c r="E362" s="6">
        <v>31.5</v>
      </c>
      <c r="F362" s="6">
        <v>10</v>
      </c>
      <c r="G362" s="6">
        <v>32.5</v>
      </c>
      <c r="H362" s="6">
        <v>2.5</v>
      </c>
      <c r="I362" s="6">
        <v>3.2999999523162802</v>
      </c>
      <c r="J362" s="6">
        <v>23.600000381469702</v>
      </c>
      <c r="K362" s="6">
        <v>10.300000190734901</v>
      </c>
      <c r="L362" s="6">
        <v>5.0999999046325701</v>
      </c>
      <c r="M362" s="6">
        <v>18.139999890327442</v>
      </c>
      <c r="N362" s="14">
        <f t="shared" si="12"/>
        <v>-2.5317179558004401</v>
      </c>
      <c r="O362" s="6" t="str">
        <f t="shared" si="13"/>
        <v>Very Dry (VD)</v>
      </c>
      <c r="P362" s="9">
        <v>116.21201441537885</v>
      </c>
      <c r="Q362" s="10">
        <v>395</v>
      </c>
      <c r="R362" s="10">
        <v>675</v>
      </c>
    </row>
    <row r="363" spans="1:18" x14ac:dyDescent="0.3">
      <c r="A363" s="7">
        <v>37895</v>
      </c>
      <c r="B363" s="12">
        <v>37895</v>
      </c>
      <c r="C363" s="6">
        <v>12.5</v>
      </c>
      <c r="D363" s="6">
        <v>36.400001525878899</v>
      </c>
      <c r="E363" s="6">
        <v>63.799999237060497</v>
      </c>
      <c r="F363" s="6">
        <v>20</v>
      </c>
      <c r="G363" s="6">
        <v>70.5</v>
      </c>
      <c r="H363" s="6">
        <v>112.800003051758</v>
      </c>
      <c r="I363" s="6">
        <v>52.599998474121101</v>
      </c>
      <c r="J363" s="6">
        <v>85.400001525878906</v>
      </c>
      <c r="K363" s="6">
        <v>62.5</v>
      </c>
      <c r="L363" s="6">
        <v>21.799999237060501</v>
      </c>
      <c r="M363" s="6">
        <v>53.830000305175794</v>
      </c>
      <c r="N363" s="14">
        <f t="shared" si="12"/>
        <v>-1.610384634257259</v>
      </c>
      <c r="O363" s="6" t="str">
        <f t="shared" si="13"/>
        <v>Dry (D)</v>
      </c>
      <c r="P363" s="9">
        <v>116.21201441537885</v>
      </c>
      <c r="Q363" s="10">
        <v>395</v>
      </c>
      <c r="R363" s="10">
        <v>675</v>
      </c>
    </row>
    <row r="364" spans="1:18" x14ac:dyDescent="0.3">
      <c r="A364" s="7">
        <v>37926</v>
      </c>
      <c r="B364" s="12">
        <v>37926</v>
      </c>
      <c r="C364" s="6">
        <v>145.60000610351599</v>
      </c>
      <c r="D364" s="6">
        <v>164.89999389648401</v>
      </c>
      <c r="E364" s="6">
        <v>154.30000305175801</v>
      </c>
      <c r="F364" s="6">
        <v>100</v>
      </c>
      <c r="G364" s="6">
        <v>184.30000305175801</v>
      </c>
      <c r="H364" s="6">
        <v>137.5</v>
      </c>
      <c r="I364" s="6">
        <v>122.800003051758</v>
      </c>
      <c r="J364" s="6">
        <v>192.30000305175801</v>
      </c>
      <c r="K364" s="6">
        <v>164.89999389648401</v>
      </c>
      <c r="L364" s="6">
        <v>340.70001220703102</v>
      </c>
      <c r="M364" s="6">
        <v>170.73000183105472</v>
      </c>
      <c r="N364" s="14">
        <f t="shared" si="12"/>
        <v>0.39019459943818868</v>
      </c>
      <c r="O364" s="6" t="str">
        <f t="shared" si="13"/>
        <v>Rainy (R)</v>
      </c>
      <c r="P364" s="9">
        <v>116.21201441537885</v>
      </c>
      <c r="Q364" s="10">
        <v>395</v>
      </c>
      <c r="R364" s="10">
        <v>675</v>
      </c>
    </row>
    <row r="365" spans="1:18" x14ac:dyDescent="0.3">
      <c r="A365" s="7">
        <v>37956</v>
      </c>
      <c r="B365" s="12">
        <v>37956</v>
      </c>
      <c r="C365" s="6">
        <v>138.5</v>
      </c>
      <c r="D365" s="6">
        <v>113.199996948242</v>
      </c>
      <c r="E365" s="6">
        <v>220.19999694824199</v>
      </c>
      <c r="F365" s="6">
        <v>115</v>
      </c>
      <c r="G365" s="6">
        <v>136.5</v>
      </c>
      <c r="H365" s="6">
        <v>173.69999694824199</v>
      </c>
      <c r="I365" s="6">
        <v>138.69999694824199</v>
      </c>
      <c r="J365" s="6">
        <v>181.39999389648401</v>
      </c>
      <c r="K365" s="6">
        <v>97.800003051757798</v>
      </c>
      <c r="L365" s="6">
        <v>242.10000610351599</v>
      </c>
      <c r="M365" s="6">
        <v>155.7099990844726</v>
      </c>
      <c r="N365" s="14">
        <f t="shared" si="12"/>
        <v>0.28269386008444763</v>
      </c>
      <c r="O365" s="6" t="str">
        <f t="shared" si="13"/>
        <v>Rainy (R)</v>
      </c>
      <c r="P365" s="9">
        <v>116.21201441537885</v>
      </c>
      <c r="Q365" s="10">
        <v>395</v>
      </c>
      <c r="R365" s="10">
        <v>675</v>
      </c>
    </row>
    <row r="366" spans="1:18" x14ac:dyDescent="0.3">
      <c r="A366" s="7">
        <v>37987</v>
      </c>
      <c r="B366" s="12">
        <v>37987</v>
      </c>
      <c r="C366" s="6">
        <v>199.60000610351599</v>
      </c>
      <c r="D366" s="6">
        <v>388.89999389648398</v>
      </c>
      <c r="E366" s="6">
        <v>270</v>
      </c>
      <c r="F366" s="6">
        <v>349.29998779296898</v>
      </c>
      <c r="G366" s="6">
        <v>315.39999389648398</v>
      </c>
      <c r="H366" s="6">
        <v>650.29998779296898</v>
      </c>
      <c r="I366" s="6">
        <v>286.79998779296898</v>
      </c>
      <c r="J366" s="6">
        <v>424.5</v>
      </c>
      <c r="K366" s="6">
        <v>362.79998779296898</v>
      </c>
      <c r="L366" s="6">
        <v>502.20001220703102</v>
      </c>
      <c r="M366" s="6">
        <v>374.97999572753906</v>
      </c>
      <c r="N366" s="14">
        <f t="shared" si="12"/>
        <v>1.8520468858411046</v>
      </c>
      <c r="O366" s="6" t="str">
        <f t="shared" si="13"/>
        <v>Rainy (R)</v>
      </c>
      <c r="P366" s="9">
        <v>116.21201441537885</v>
      </c>
      <c r="Q366" s="10">
        <v>395</v>
      </c>
      <c r="R366" s="10">
        <v>675</v>
      </c>
    </row>
    <row r="367" spans="1:18" x14ac:dyDescent="0.3">
      <c r="A367" s="7">
        <v>38018</v>
      </c>
      <c r="B367" s="12">
        <v>38018</v>
      </c>
      <c r="C367" s="6">
        <v>245.89999389648401</v>
      </c>
      <c r="D367" s="6">
        <v>324.60000610351602</v>
      </c>
      <c r="E367" s="6">
        <v>267.20001220703102</v>
      </c>
      <c r="F367" s="6">
        <v>297.89999389648398</v>
      </c>
      <c r="G367" s="6">
        <v>212</v>
      </c>
      <c r="H367" s="6">
        <v>412.10000610351602</v>
      </c>
      <c r="I367" s="6">
        <v>284.39999389648398</v>
      </c>
      <c r="J367" s="6">
        <v>371.29998779296898</v>
      </c>
      <c r="K367" s="6">
        <v>373.20001220703102</v>
      </c>
      <c r="L367" s="6">
        <v>469.39999389648398</v>
      </c>
      <c r="M367" s="6">
        <v>325.79999999999984</v>
      </c>
      <c r="N367" s="14">
        <f t="shared" si="12"/>
        <v>1.5000572097188849</v>
      </c>
      <c r="O367" s="6" t="str">
        <f t="shared" si="13"/>
        <v>Rainy (R)</v>
      </c>
      <c r="P367" s="9">
        <v>116.21201441537885</v>
      </c>
      <c r="Q367" s="10">
        <v>395</v>
      </c>
      <c r="R367" s="10">
        <v>675</v>
      </c>
    </row>
    <row r="368" spans="1:18" x14ac:dyDescent="0.3">
      <c r="A368" s="7">
        <v>38047</v>
      </c>
      <c r="B368" s="12">
        <v>38047</v>
      </c>
      <c r="C368" s="6">
        <v>352.5</v>
      </c>
      <c r="D368" s="6">
        <v>251</v>
      </c>
      <c r="E368" s="6">
        <v>317</v>
      </c>
      <c r="F368" s="6">
        <v>169.39999389648401</v>
      </c>
      <c r="G368" s="6">
        <v>196.19999694824199</v>
      </c>
      <c r="H368" s="6">
        <v>415.20001220703102</v>
      </c>
      <c r="I368" s="6">
        <v>216.80000305175801</v>
      </c>
      <c r="J368" s="6">
        <v>238.39999389648401</v>
      </c>
      <c r="K368" s="6">
        <v>127</v>
      </c>
      <c r="L368" s="6">
        <v>465.89999389648398</v>
      </c>
      <c r="M368" s="6">
        <v>274.93999938964828</v>
      </c>
      <c r="N368" s="14">
        <f t="shared" si="12"/>
        <v>1.1360434501083105</v>
      </c>
      <c r="O368" s="6" t="str">
        <f t="shared" si="13"/>
        <v>Rainy (R)</v>
      </c>
      <c r="P368" s="9">
        <v>116.21201441537885</v>
      </c>
      <c r="Q368" s="10">
        <v>395</v>
      </c>
      <c r="R368" s="10">
        <v>675</v>
      </c>
    </row>
    <row r="369" spans="1:18" x14ac:dyDescent="0.3">
      <c r="A369" s="7">
        <v>38078</v>
      </c>
      <c r="B369" s="12">
        <v>38078</v>
      </c>
      <c r="C369" s="6">
        <v>34.799999237060497</v>
      </c>
      <c r="D369" s="6">
        <v>49.400001525878899</v>
      </c>
      <c r="E369" s="6">
        <v>219</v>
      </c>
      <c r="F369" s="6">
        <v>84.800003051757798</v>
      </c>
      <c r="G369" s="6">
        <v>173.60000610351599</v>
      </c>
      <c r="H369" s="6">
        <v>104.90000152587901</v>
      </c>
      <c r="I369" s="6">
        <v>136.80000305175801</v>
      </c>
      <c r="J369" s="6">
        <v>161</v>
      </c>
      <c r="K369" s="6">
        <v>57.200000762939503</v>
      </c>
      <c r="L369" s="6">
        <v>283.29998779296898</v>
      </c>
      <c r="M369" s="6">
        <v>130.48000030517588</v>
      </c>
      <c r="N369" s="14">
        <f t="shared" si="12"/>
        <v>0.10211842555028516</v>
      </c>
      <c r="O369" s="6" t="str">
        <f t="shared" si="13"/>
        <v>Rainy (R)</v>
      </c>
      <c r="P369" s="9">
        <v>116.21201441537885</v>
      </c>
      <c r="Q369" s="10">
        <v>395</v>
      </c>
      <c r="R369" s="10">
        <v>675</v>
      </c>
    </row>
    <row r="370" spans="1:18" x14ac:dyDescent="0.3">
      <c r="A370" s="7">
        <v>38108</v>
      </c>
      <c r="B370" s="12">
        <v>38108</v>
      </c>
      <c r="C370" s="6">
        <v>0.30000001192092901</v>
      </c>
      <c r="D370" s="6">
        <v>0.30000001192092901</v>
      </c>
      <c r="E370" s="6">
        <v>13.5</v>
      </c>
      <c r="F370" s="6">
        <v>0</v>
      </c>
      <c r="G370" s="6">
        <v>7.0999999046325701</v>
      </c>
      <c r="H370" s="6">
        <v>0</v>
      </c>
      <c r="I370" s="6">
        <v>0</v>
      </c>
      <c r="J370" s="6">
        <v>11.699999809265099</v>
      </c>
      <c r="K370" s="6">
        <v>8.1999998092651403</v>
      </c>
      <c r="L370" s="6">
        <v>0.40000000596046398</v>
      </c>
      <c r="M370" s="6">
        <v>4.1499999552965132</v>
      </c>
      <c r="N370" s="14">
        <f t="shared" si="12"/>
        <v>-2.8928682208244902</v>
      </c>
      <c r="O370" s="6" t="str">
        <f t="shared" si="13"/>
        <v>Very Dry (VD)</v>
      </c>
      <c r="P370" s="9">
        <v>116.21201441537885</v>
      </c>
      <c r="Q370" s="10">
        <v>395</v>
      </c>
      <c r="R370" s="10">
        <v>675</v>
      </c>
    </row>
    <row r="371" spans="1:18" x14ac:dyDescent="0.3">
      <c r="A371" s="7">
        <v>38139</v>
      </c>
      <c r="B371" s="12">
        <v>38139</v>
      </c>
      <c r="C371" s="6">
        <v>0</v>
      </c>
      <c r="D371" s="6">
        <v>0</v>
      </c>
      <c r="E371" s="6">
        <v>1.1000000238418599</v>
      </c>
      <c r="F371" s="6">
        <v>0</v>
      </c>
      <c r="G371" s="6">
        <v>0.60000002384185802</v>
      </c>
      <c r="H371" s="6">
        <v>0</v>
      </c>
      <c r="I371" s="6">
        <v>0.30000001192092901</v>
      </c>
      <c r="J371" s="6">
        <v>0</v>
      </c>
      <c r="K371" s="6">
        <v>0</v>
      </c>
      <c r="L371" s="6">
        <v>5.8000001907348597</v>
      </c>
      <c r="M371" s="6">
        <v>0.78000002503395061</v>
      </c>
      <c r="N371" s="14">
        <f t="shared" si="12"/>
        <v>-2.9798643876291657</v>
      </c>
      <c r="O371" s="6" t="str">
        <f t="shared" si="13"/>
        <v>Very Dry (VD)</v>
      </c>
      <c r="P371" s="9">
        <v>116.21201441537885</v>
      </c>
      <c r="Q371" s="10">
        <v>395</v>
      </c>
      <c r="R371" s="10">
        <v>675</v>
      </c>
    </row>
    <row r="372" spans="1:18" x14ac:dyDescent="0.3">
      <c r="A372" s="7">
        <v>38169</v>
      </c>
      <c r="B372" s="12">
        <v>38169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14">
        <f t="shared" si="12"/>
        <v>-3</v>
      </c>
      <c r="O372" s="6" t="str">
        <f t="shared" si="13"/>
        <v>Very Dry (VD)</v>
      </c>
      <c r="P372" s="9">
        <v>116.21201441537885</v>
      </c>
      <c r="Q372" s="10">
        <v>395</v>
      </c>
      <c r="R372" s="10">
        <v>675</v>
      </c>
    </row>
    <row r="373" spans="1:18" x14ac:dyDescent="0.3">
      <c r="A373" s="7">
        <v>38200</v>
      </c>
      <c r="B373" s="12">
        <v>38200</v>
      </c>
      <c r="C373" s="6">
        <v>0</v>
      </c>
      <c r="D373" s="6">
        <v>0</v>
      </c>
      <c r="E373" s="6">
        <v>15</v>
      </c>
      <c r="F373" s="6">
        <v>0</v>
      </c>
      <c r="G373" s="6">
        <v>34.5</v>
      </c>
      <c r="H373" s="6">
        <v>0</v>
      </c>
      <c r="I373" s="6">
        <v>2.7000000476837198</v>
      </c>
      <c r="J373" s="6">
        <v>0</v>
      </c>
      <c r="K373" s="6">
        <v>0</v>
      </c>
      <c r="L373" s="6">
        <v>0</v>
      </c>
      <c r="M373" s="6">
        <v>5.2200000047683721</v>
      </c>
      <c r="N373" s="14">
        <f t="shared" si="12"/>
        <v>-2.8652462906431406</v>
      </c>
      <c r="O373" s="6" t="str">
        <f t="shared" si="13"/>
        <v>Very Dry (VD)</v>
      </c>
      <c r="P373" s="9">
        <v>116.21201441537885</v>
      </c>
      <c r="Q373" s="10">
        <v>395</v>
      </c>
      <c r="R373" s="10">
        <v>675</v>
      </c>
    </row>
    <row r="374" spans="1:18" x14ac:dyDescent="0.3">
      <c r="A374" s="7">
        <v>38231</v>
      </c>
      <c r="B374" s="12">
        <v>38231</v>
      </c>
      <c r="C374" s="6">
        <v>5.5</v>
      </c>
      <c r="D374" s="6">
        <v>2.5</v>
      </c>
      <c r="E374" s="6">
        <v>0</v>
      </c>
      <c r="F374" s="6">
        <v>0</v>
      </c>
      <c r="G374" s="6">
        <v>0</v>
      </c>
      <c r="H374" s="6">
        <v>21</v>
      </c>
      <c r="I374" s="6">
        <v>0</v>
      </c>
      <c r="J374" s="6">
        <v>0</v>
      </c>
      <c r="K374" s="6">
        <v>0</v>
      </c>
      <c r="L374" s="6">
        <v>0</v>
      </c>
      <c r="M374" s="6">
        <v>2.9</v>
      </c>
      <c r="N374" s="14">
        <f t="shared" si="12"/>
        <v>-2.9251368282034642</v>
      </c>
      <c r="O374" s="6" t="str">
        <f t="shared" si="13"/>
        <v>Very Dry (VD)</v>
      </c>
      <c r="P374" s="9">
        <v>116.21201441537885</v>
      </c>
      <c r="Q374" s="10">
        <v>395</v>
      </c>
      <c r="R374" s="10">
        <v>675</v>
      </c>
    </row>
    <row r="375" spans="1:18" x14ac:dyDescent="0.3">
      <c r="A375" s="7">
        <v>38261</v>
      </c>
      <c r="B375" s="12">
        <v>38261</v>
      </c>
      <c r="C375" s="6">
        <v>55.099998474121101</v>
      </c>
      <c r="D375" s="6">
        <v>41.099998474121101</v>
      </c>
      <c r="E375" s="6">
        <v>43.700000762939503</v>
      </c>
      <c r="F375" s="6">
        <v>83</v>
      </c>
      <c r="G375" s="6">
        <v>127.59999847412099</v>
      </c>
      <c r="H375" s="6">
        <v>137.19999694824199</v>
      </c>
      <c r="I375" s="6">
        <v>27</v>
      </c>
      <c r="J375" s="6">
        <v>130</v>
      </c>
      <c r="K375" s="6">
        <v>72.699996948242202</v>
      </c>
      <c r="L375" s="6">
        <v>163.5</v>
      </c>
      <c r="M375" s="6">
        <v>88.089999008178694</v>
      </c>
      <c r="N375" s="14">
        <f t="shared" si="12"/>
        <v>-0.72596664506691422</v>
      </c>
      <c r="O375" s="6" t="str">
        <f t="shared" si="13"/>
        <v>Dry (D)</v>
      </c>
      <c r="P375" s="9">
        <v>116.21201441537885</v>
      </c>
      <c r="Q375" s="10">
        <v>395</v>
      </c>
      <c r="R375" s="10">
        <v>675</v>
      </c>
    </row>
    <row r="376" spans="1:18" x14ac:dyDescent="0.3">
      <c r="A376" s="7">
        <v>38292</v>
      </c>
      <c r="B376" s="12">
        <v>38292</v>
      </c>
      <c r="C376" s="6">
        <v>215.10000610351599</v>
      </c>
      <c r="D376" s="6">
        <v>115.699996948242</v>
      </c>
      <c r="E376" s="6">
        <v>31.5</v>
      </c>
      <c r="F376" s="6">
        <v>64.300003051757798</v>
      </c>
      <c r="G376" s="6">
        <v>111.300003051758</v>
      </c>
      <c r="H376" s="6">
        <v>162</v>
      </c>
      <c r="I376" s="6">
        <v>95.900001525878906</v>
      </c>
      <c r="J376" s="6">
        <v>139.19999694824199</v>
      </c>
      <c r="K376" s="6">
        <v>102.5</v>
      </c>
      <c r="L376" s="6">
        <v>163.10000610351599</v>
      </c>
      <c r="M376" s="6">
        <v>120.06000137329106</v>
      </c>
      <c r="N376" s="14">
        <f t="shared" si="12"/>
        <v>2.7540703552350963E-2</v>
      </c>
      <c r="O376" s="6" t="str">
        <f t="shared" si="13"/>
        <v>Rainy (R)</v>
      </c>
      <c r="P376" s="9">
        <v>116.21201441537885</v>
      </c>
      <c r="Q376" s="10">
        <v>395</v>
      </c>
      <c r="R376" s="10">
        <v>675</v>
      </c>
    </row>
    <row r="377" spans="1:18" x14ac:dyDescent="0.3">
      <c r="A377" s="7">
        <v>38322</v>
      </c>
      <c r="B377" s="12">
        <v>38322</v>
      </c>
      <c r="C377" s="6">
        <v>112.199996948242</v>
      </c>
      <c r="D377" s="6">
        <v>170.80000305175801</v>
      </c>
      <c r="E377" s="6">
        <v>70</v>
      </c>
      <c r="F377" s="6">
        <v>137</v>
      </c>
      <c r="G377" s="6">
        <v>158.30000305175801</v>
      </c>
      <c r="H377" s="6">
        <v>320.29998779296898</v>
      </c>
      <c r="I377" s="6">
        <v>105.90000152587901</v>
      </c>
      <c r="J377" s="6">
        <v>164.89999389648401</v>
      </c>
      <c r="K377" s="6">
        <v>180.60000610351599</v>
      </c>
      <c r="L377" s="6">
        <v>236.30000305175801</v>
      </c>
      <c r="M377" s="6">
        <v>165.62999954223639</v>
      </c>
      <c r="N377" s="14">
        <f t="shared" si="12"/>
        <v>0.35369300712799412</v>
      </c>
      <c r="O377" s="6" t="str">
        <f t="shared" si="13"/>
        <v>Rainy (R)</v>
      </c>
      <c r="P377" s="9">
        <v>116.21201441537885</v>
      </c>
      <c r="Q377" s="10">
        <v>395</v>
      </c>
      <c r="R377" s="10">
        <v>675</v>
      </c>
    </row>
    <row r="378" spans="1:18" x14ac:dyDescent="0.3">
      <c r="A378" s="7">
        <v>38353</v>
      </c>
      <c r="B378" s="12">
        <v>38353</v>
      </c>
      <c r="C378" s="6">
        <v>132.39999389648401</v>
      </c>
      <c r="D378" s="6">
        <v>178.80000305175801</v>
      </c>
      <c r="E378" s="6">
        <v>90.099998474121094</v>
      </c>
      <c r="F378" s="6">
        <v>220.10000610351599</v>
      </c>
      <c r="G378" s="6">
        <v>181.30000305175801</v>
      </c>
      <c r="H378" s="6">
        <v>295.89999389648398</v>
      </c>
      <c r="I378" s="6">
        <v>161.69999694824199</v>
      </c>
      <c r="J378" s="6">
        <v>249.19999694824199</v>
      </c>
      <c r="K378" s="6">
        <v>339.5</v>
      </c>
      <c r="L378" s="6">
        <v>274.39999389648398</v>
      </c>
      <c r="M378" s="6">
        <v>212.3399986267089</v>
      </c>
      <c r="N378" s="14">
        <f t="shared" si="12"/>
        <v>0.68800449305205613</v>
      </c>
      <c r="O378" s="6" t="str">
        <f t="shared" si="13"/>
        <v>Rainy (R)</v>
      </c>
      <c r="P378" s="9">
        <v>116.21201441537885</v>
      </c>
      <c r="Q378" s="10">
        <v>395</v>
      </c>
      <c r="R378" s="10">
        <v>675</v>
      </c>
    </row>
    <row r="379" spans="1:18" x14ac:dyDescent="0.3">
      <c r="A379" s="7">
        <v>38384</v>
      </c>
      <c r="B379" s="12">
        <v>38384</v>
      </c>
      <c r="C379" s="6">
        <v>183.10000610351599</v>
      </c>
      <c r="D379" s="6">
        <v>203.80000305175801</v>
      </c>
      <c r="E379" s="6">
        <v>138</v>
      </c>
      <c r="F379" s="6">
        <v>173.89999389648401</v>
      </c>
      <c r="G379" s="6">
        <v>139.39999389648401</v>
      </c>
      <c r="H379" s="6">
        <v>461.20001220703102</v>
      </c>
      <c r="I379" s="6">
        <v>223.19999694824199</v>
      </c>
      <c r="J379" s="6">
        <v>359.29998779296898</v>
      </c>
      <c r="K379" s="6">
        <v>215.80000305175801</v>
      </c>
      <c r="L379" s="6">
        <v>216.80000305175801</v>
      </c>
      <c r="M379" s="6">
        <v>231.44999999999996</v>
      </c>
      <c r="N379" s="14">
        <f t="shared" si="12"/>
        <v>0.82477805503740731</v>
      </c>
      <c r="O379" s="6" t="str">
        <f t="shared" si="13"/>
        <v>Rainy (R)</v>
      </c>
      <c r="P379" s="9">
        <v>116.21201441537885</v>
      </c>
      <c r="Q379" s="10">
        <v>395</v>
      </c>
      <c r="R379" s="10">
        <v>675</v>
      </c>
    </row>
    <row r="380" spans="1:18" x14ac:dyDescent="0.3">
      <c r="A380" s="7">
        <v>38412</v>
      </c>
      <c r="B380" s="12">
        <v>38412</v>
      </c>
      <c r="C380" s="6">
        <v>241.10000610351599</v>
      </c>
      <c r="D380" s="6">
        <v>422.10000610351602</v>
      </c>
      <c r="E380" s="6">
        <v>230.69999694824199</v>
      </c>
      <c r="F380" s="6">
        <v>362.70001220703102</v>
      </c>
      <c r="G380" s="6">
        <v>528.59997558593795</v>
      </c>
      <c r="H380" s="6">
        <v>354.70001220703102</v>
      </c>
      <c r="I380" s="6">
        <v>290.10000610351602</v>
      </c>
      <c r="J380" s="6">
        <v>420.39999389648398</v>
      </c>
      <c r="K380" s="6">
        <v>350.29998779296898</v>
      </c>
      <c r="L380" s="6">
        <v>374</v>
      </c>
      <c r="M380" s="6">
        <v>357.46999969482431</v>
      </c>
      <c r="N380" s="14">
        <f t="shared" si="12"/>
        <v>1.7267248368803449</v>
      </c>
      <c r="O380" s="6" t="str">
        <f t="shared" si="13"/>
        <v>Rainy (R)</v>
      </c>
      <c r="P380" s="9">
        <v>116.21201441537885</v>
      </c>
      <c r="Q380" s="10">
        <v>395</v>
      </c>
      <c r="R380" s="10">
        <v>675</v>
      </c>
    </row>
    <row r="381" spans="1:18" x14ac:dyDescent="0.3">
      <c r="A381" s="7">
        <v>38443</v>
      </c>
      <c r="B381" s="12">
        <v>38443</v>
      </c>
      <c r="C381" s="6">
        <v>21.399999618530298</v>
      </c>
      <c r="D381" s="6">
        <v>96</v>
      </c>
      <c r="E381" s="6">
        <v>0</v>
      </c>
      <c r="F381" s="6">
        <v>90.599998474121094</v>
      </c>
      <c r="G381" s="6">
        <v>73.300003051757798</v>
      </c>
      <c r="H381" s="6">
        <v>50.400001525878899</v>
      </c>
      <c r="I381" s="6">
        <v>33.299999237060497</v>
      </c>
      <c r="J381" s="6">
        <v>84.800003051757798</v>
      </c>
      <c r="K381" s="6">
        <v>53.099998474121101</v>
      </c>
      <c r="L381" s="6">
        <v>45.900001525878899</v>
      </c>
      <c r="M381" s="6">
        <v>54.880000495910636</v>
      </c>
      <c r="N381" s="14">
        <f t="shared" si="12"/>
        <v>-1.5832789981657491</v>
      </c>
      <c r="O381" s="6" t="str">
        <f t="shared" si="13"/>
        <v>Dry (D)</v>
      </c>
      <c r="P381" s="9">
        <v>116.21201441537885</v>
      </c>
      <c r="Q381" s="10">
        <v>395</v>
      </c>
      <c r="R381" s="10">
        <v>675</v>
      </c>
    </row>
    <row r="382" spans="1:18" x14ac:dyDescent="0.3">
      <c r="A382" s="7">
        <v>38473</v>
      </c>
      <c r="B382" s="12">
        <v>38473</v>
      </c>
      <c r="C382" s="6">
        <v>245.60000610351599</v>
      </c>
      <c r="D382" s="6">
        <v>90.5</v>
      </c>
      <c r="E382" s="6">
        <v>54.700000762939503</v>
      </c>
      <c r="F382" s="6">
        <v>13.3999996185303</v>
      </c>
      <c r="G382" s="6">
        <v>51.200000762939503</v>
      </c>
      <c r="H382" s="6">
        <v>41.400001525878899</v>
      </c>
      <c r="I382" s="6">
        <v>56.299999237060497</v>
      </c>
      <c r="J382" s="6">
        <v>38.200000762939503</v>
      </c>
      <c r="K382" s="6">
        <v>28.799999237060501</v>
      </c>
      <c r="L382" s="6">
        <v>13.699999809265099</v>
      </c>
      <c r="M382" s="6">
        <v>63.380000782012985</v>
      </c>
      <c r="N382" s="14">
        <f t="shared" si="12"/>
        <v>-1.3638524527557205</v>
      </c>
      <c r="O382" s="6" t="str">
        <f t="shared" si="13"/>
        <v>Dry (D)</v>
      </c>
      <c r="P382" s="9">
        <v>116.21201441537885</v>
      </c>
      <c r="Q382" s="10">
        <v>395</v>
      </c>
      <c r="R382" s="10">
        <v>675</v>
      </c>
    </row>
    <row r="383" spans="1:18" x14ac:dyDescent="0.3">
      <c r="A383" s="7">
        <v>38504</v>
      </c>
      <c r="B383" s="12">
        <v>38504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4.0999999046325701</v>
      </c>
      <c r="K383" s="6">
        <v>1.29999995231628</v>
      </c>
      <c r="L383" s="6">
        <v>2</v>
      </c>
      <c r="M383" s="6">
        <v>0.73999998569488501</v>
      </c>
      <c r="N383" s="14">
        <f t="shared" si="12"/>
        <v>-2.9808969841177553</v>
      </c>
      <c r="O383" s="6" t="str">
        <f t="shared" si="13"/>
        <v>Very Dry (VD)</v>
      </c>
      <c r="P383" s="9">
        <v>116.21201441537885</v>
      </c>
      <c r="Q383" s="10">
        <v>395</v>
      </c>
      <c r="R383" s="10">
        <v>675</v>
      </c>
    </row>
    <row r="384" spans="1:18" x14ac:dyDescent="0.3">
      <c r="A384" s="7">
        <v>38534</v>
      </c>
      <c r="B384" s="12">
        <v>38534</v>
      </c>
      <c r="C384" s="6">
        <v>0</v>
      </c>
      <c r="D384" s="6">
        <v>0</v>
      </c>
      <c r="E384" s="6">
        <v>2.0999999046325701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0.20999999046325701</v>
      </c>
      <c r="N384" s="14">
        <f t="shared" si="12"/>
        <v>-2.9945788740126478</v>
      </c>
      <c r="O384" s="6" t="str">
        <f t="shared" si="13"/>
        <v>Very Dry (VD)</v>
      </c>
      <c r="P384" s="9">
        <v>116.21201441537885</v>
      </c>
      <c r="Q384" s="10">
        <v>395</v>
      </c>
      <c r="R384" s="10">
        <v>675</v>
      </c>
    </row>
    <row r="385" spans="1:18" x14ac:dyDescent="0.3">
      <c r="A385" s="7">
        <v>38565</v>
      </c>
      <c r="B385" s="12">
        <v>38565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4.5</v>
      </c>
      <c r="I385" s="6">
        <v>0</v>
      </c>
      <c r="J385" s="6">
        <v>0</v>
      </c>
      <c r="K385" s="6">
        <v>0</v>
      </c>
      <c r="L385" s="6">
        <v>0.5</v>
      </c>
      <c r="M385" s="6">
        <v>0.5</v>
      </c>
      <c r="N385" s="14">
        <f t="shared" si="12"/>
        <v>-2.9870925565868043</v>
      </c>
      <c r="O385" s="6" t="str">
        <f t="shared" si="13"/>
        <v>Very Dry (VD)</v>
      </c>
      <c r="P385" s="9">
        <v>116.21201441537885</v>
      </c>
      <c r="Q385" s="10">
        <v>395</v>
      </c>
      <c r="R385" s="10">
        <v>675</v>
      </c>
    </row>
    <row r="386" spans="1:18" x14ac:dyDescent="0.3">
      <c r="A386" s="7">
        <v>38596</v>
      </c>
      <c r="B386" s="12">
        <v>38596</v>
      </c>
      <c r="C386" s="6">
        <v>37.200000762939503</v>
      </c>
      <c r="D386" s="6">
        <v>24.200000762939499</v>
      </c>
      <c r="E386" s="6">
        <v>29.100000381469702</v>
      </c>
      <c r="F386" s="6">
        <v>22.200000762939499</v>
      </c>
      <c r="G386" s="6">
        <v>40.599998474121101</v>
      </c>
      <c r="H386" s="6">
        <v>71.5</v>
      </c>
      <c r="I386" s="6">
        <v>26.899999618530298</v>
      </c>
      <c r="J386" s="6">
        <v>90.099998474121094</v>
      </c>
      <c r="K386" s="6">
        <v>111.199996948242</v>
      </c>
      <c r="L386" s="6">
        <v>17.200000762939499</v>
      </c>
      <c r="M386" s="6">
        <v>47.019999694824222</v>
      </c>
      <c r="N386" s="14">
        <f t="shared" ref="N386:N449" si="14">IF(M386="","Não",IF(M386&gt;$V$1,3*((M386-$V$1)/($V$2-$V$1)),-3*((M386-$V$1)/($V$3-$V$1))))</f>
        <v>-1.7861840293011428</v>
      </c>
      <c r="O386" s="6" t="str">
        <f t="shared" ref="O386:O449" si="15">IF(N386&gt;4,$V$6,IF(N386&gt;2,$V$7,IF(N386&gt;0,$V$8,IF(N386=0,$V$9,IF(N386&gt;=-2,$V$10,IF(N386&gt;=-4,$V$11,$V$12))))))</f>
        <v>Dry (D)</v>
      </c>
      <c r="P386" s="9">
        <v>116.21201441537885</v>
      </c>
      <c r="Q386" s="10">
        <v>395</v>
      </c>
      <c r="R386" s="10">
        <v>675</v>
      </c>
    </row>
    <row r="387" spans="1:18" x14ac:dyDescent="0.3">
      <c r="A387" s="7">
        <v>38626</v>
      </c>
      <c r="B387" s="12">
        <v>38626</v>
      </c>
      <c r="C387" s="6">
        <v>38.599998474121101</v>
      </c>
      <c r="D387" s="6">
        <v>18.299999237060501</v>
      </c>
      <c r="E387" s="6">
        <v>14.1000003814697</v>
      </c>
      <c r="F387" s="6">
        <v>19.299999237060501</v>
      </c>
      <c r="G387" s="6">
        <v>29.5</v>
      </c>
      <c r="H387" s="6">
        <v>31.799999237060501</v>
      </c>
      <c r="I387" s="6">
        <v>4.5</v>
      </c>
      <c r="J387" s="6">
        <v>124.59999847412099</v>
      </c>
      <c r="K387" s="6">
        <v>16.200000762939499</v>
      </c>
      <c r="L387" s="6">
        <v>6.3000001907348597</v>
      </c>
      <c r="M387" s="6">
        <v>30.319999599456764</v>
      </c>
      <c r="N387" s="14">
        <f t="shared" si="14"/>
        <v>-2.2172926417637835</v>
      </c>
      <c r="O387" s="6" t="str">
        <f t="shared" si="15"/>
        <v>Very Dry (VD)</v>
      </c>
      <c r="P387" s="9">
        <v>116.21201441537885</v>
      </c>
      <c r="Q387" s="10">
        <v>395</v>
      </c>
      <c r="R387" s="10">
        <v>675</v>
      </c>
    </row>
    <row r="388" spans="1:18" x14ac:dyDescent="0.3">
      <c r="A388" s="7">
        <v>38657</v>
      </c>
      <c r="B388" s="12">
        <v>38657</v>
      </c>
      <c r="C388" s="6">
        <v>182.60000610351599</v>
      </c>
      <c r="D388" s="6">
        <v>257.39999389648398</v>
      </c>
      <c r="E388" s="6">
        <v>241.69999694824199</v>
      </c>
      <c r="F388" s="6">
        <v>310.79998779296898</v>
      </c>
      <c r="G388" s="6">
        <v>348.39999389648398</v>
      </c>
      <c r="H388" s="6">
        <v>345.39999389648398</v>
      </c>
      <c r="I388" s="6">
        <v>243.19999694824199</v>
      </c>
      <c r="J388" s="6">
        <v>331.39999389648398</v>
      </c>
      <c r="K388" s="6">
        <v>401</v>
      </c>
      <c r="L388" s="6">
        <v>375.5</v>
      </c>
      <c r="M388" s="6">
        <v>303.73999633789049</v>
      </c>
      <c r="N388" s="14">
        <f t="shared" si="14"/>
        <v>1.3421699746874114</v>
      </c>
      <c r="O388" s="6" t="str">
        <f t="shared" si="15"/>
        <v>Rainy (R)</v>
      </c>
      <c r="P388" s="9">
        <v>116.21201441537885</v>
      </c>
      <c r="Q388" s="10">
        <v>395</v>
      </c>
      <c r="R388" s="10">
        <v>675</v>
      </c>
    </row>
    <row r="389" spans="1:18" x14ac:dyDescent="0.3">
      <c r="A389" s="7">
        <v>38687</v>
      </c>
      <c r="B389" s="12">
        <v>38687</v>
      </c>
      <c r="C389" s="6">
        <v>189.19999694824199</v>
      </c>
      <c r="D389" s="6">
        <v>322.5</v>
      </c>
      <c r="E389" s="6">
        <v>358.29998779296898</v>
      </c>
      <c r="F389" s="6">
        <v>332.20001220703102</v>
      </c>
      <c r="G389" s="6">
        <v>418.60000610351602</v>
      </c>
      <c r="H389" s="6">
        <v>391.60000610351602</v>
      </c>
      <c r="I389" s="6">
        <v>401.39999389648398</v>
      </c>
      <c r="J389" s="6">
        <v>178.69999694824199</v>
      </c>
      <c r="K389" s="6">
        <v>243.89999389648401</v>
      </c>
      <c r="L389" s="6">
        <v>434</v>
      </c>
      <c r="M389" s="6">
        <v>327.03999938964841</v>
      </c>
      <c r="N389" s="14">
        <f t="shared" si="14"/>
        <v>1.5089320983214014</v>
      </c>
      <c r="O389" s="6" t="str">
        <f t="shared" si="15"/>
        <v>Rainy (R)</v>
      </c>
      <c r="P389" s="9">
        <v>116.21201441537885</v>
      </c>
      <c r="Q389" s="10">
        <v>395</v>
      </c>
      <c r="R389" s="10">
        <v>675</v>
      </c>
    </row>
    <row r="390" spans="1:18" x14ac:dyDescent="0.3">
      <c r="A390" s="7">
        <v>38718</v>
      </c>
      <c r="B390" s="12">
        <v>38718</v>
      </c>
      <c r="C390" s="6">
        <v>10.5</v>
      </c>
      <c r="D390" s="6">
        <v>51</v>
      </c>
      <c r="E390" s="6">
        <v>77.300003051757798</v>
      </c>
      <c r="F390" s="6">
        <v>55.099998474121101</v>
      </c>
      <c r="G390" s="6">
        <v>38.099998474121101</v>
      </c>
      <c r="H390" s="6">
        <v>86.400001525878906</v>
      </c>
      <c r="I390" s="6">
        <v>27</v>
      </c>
      <c r="J390" s="6">
        <v>121.699996948242</v>
      </c>
      <c r="K390" s="6">
        <v>83.300003051757798</v>
      </c>
      <c r="L390" s="6" t="s">
        <v>50</v>
      </c>
      <c r="M390" s="6">
        <v>61.155555725097628</v>
      </c>
      <c r="N390" s="14">
        <f t="shared" si="14"/>
        <v>-1.4212762501515168</v>
      </c>
      <c r="O390" s="6" t="str">
        <f t="shared" si="15"/>
        <v>Dry (D)</v>
      </c>
      <c r="P390" s="9">
        <v>116.21201441537885</v>
      </c>
      <c r="Q390" s="10">
        <v>395</v>
      </c>
      <c r="R390" s="10">
        <v>675</v>
      </c>
    </row>
    <row r="391" spans="1:18" x14ac:dyDescent="0.3">
      <c r="A391" s="7">
        <v>38749</v>
      </c>
      <c r="B391" s="12">
        <v>38749</v>
      </c>
      <c r="C391" s="6">
        <v>112.59999847412099</v>
      </c>
      <c r="D391" s="6">
        <v>227</v>
      </c>
      <c r="E391" s="6">
        <v>210.39999389648401</v>
      </c>
      <c r="F391" s="6">
        <v>233.39999389648401</v>
      </c>
      <c r="G391" s="6">
        <v>273.89999389648398</v>
      </c>
      <c r="H391" s="6">
        <v>166</v>
      </c>
      <c r="I391" s="6">
        <v>55.299999237060497</v>
      </c>
      <c r="J391" s="6">
        <v>155.80000305175801</v>
      </c>
      <c r="K391" s="6">
        <v>103.699996948242</v>
      </c>
      <c r="L391" s="6" t="s">
        <v>50</v>
      </c>
      <c r="M391" s="6">
        <v>170.89999771118153</v>
      </c>
      <c r="N391" s="14">
        <f t="shared" si="14"/>
        <v>0.39141128914917289</v>
      </c>
      <c r="O391" s="6" t="str">
        <f t="shared" si="15"/>
        <v>Rainy (R)</v>
      </c>
      <c r="P391" s="9">
        <v>116.21201441537885</v>
      </c>
      <c r="Q391" s="10">
        <v>395</v>
      </c>
      <c r="R391" s="10">
        <v>675</v>
      </c>
    </row>
    <row r="392" spans="1:18" x14ac:dyDescent="0.3">
      <c r="A392" s="7">
        <v>38777</v>
      </c>
      <c r="B392" s="12">
        <v>38777</v>
      </c>
      <c r="C392" s="6">
        <v>270.10000610351602</v>
      </c>
      <c r="D392" s="6">
        <v>225</v>
      </c>
      <c r="E392" s="6">
        <v>203.10000610351599</v>
      </c>
      <c r="F392" s="6">
        <v>165.89999389648401</v>
      </c>
      <c r="G392" s="6">
        <v>238.19999694824199</v>
      </c>
      <c r="H392" s="6">
        <v>204.5</v>
      </c>
      <c r="I392" s="6">
        <v>314.89999389648398</v>
      </c>
      <c r="J392" s="6">
        <v>181.80000305175801</v>
      </c>
      <c r="K392" s="6">
        <v>189.39999389648401</v>
      </c>
      <c r="L392" s="6" t="s">
        <v>50</v>
      </c>
      <c r="M392" s="6">
        <v>221.43333265516489</v>
      </c>
      <c r="N392" s="14">
        <f t="shared" si="14"/>
        <v>0.75308704648048297</v>
      </c>
      <c r="O392" s="6" t="str">
        <f t="shared" si="15"/>
        <v>Rainy (R)</v>
      </c>
      <c r="P392" s="9">
        <v>116.21201441537885</v>
      </c>
      <c r="Q392" s="10">
        <v>395</v>
      </c>
      <c r="R392" s="10">
        <v>675</v>
      </c>
    </row>
    <row r="393" spans="1:18" x14ac:dyDescent="0.3">
      <c r="A393" s="7">
        <v>38808</v>
      </c>
      <c r="B393" s="12">
        <v>38808</v>
      </c>
      <c r="C393" s="6">
        <v>176.80000305175801</v>
      </c>
      <c r="D393" s="6">
        <v>179.39999389648401</v>
      </c>
      <c r="E393" s="6">
        <v>158.5</v>
      </c>
      <c r="F393" s="6">
        <v>152.89999389648401</v>
      </c>
      <c r="G393" s="6">
        <v>120.800003051758</v>
      </c>
      <c r="H393" s="6">
        <v>215.30000305175801</v>
      </c>
      <c r="I393" s="6">
        <v>80.400001525878906</v>
      </c>
      <c r="J393" s="6">
        <v>143.19999694824199</v>
      </c>
      <c r="K393" s="6">
        <v>210.60000610351599</v>
      </c>
      <c r="L393" s="6" t="s">
        <v>50</v>
      </c>
      <c r="M393" s="6">
        <v>159.7666668362088</v>
      </c>
      <c r="N393" s="14">
        <f t="shared" si="14"/>
        <v>0.31172812791927579</v>
      </c>
      <c r="O393" s="6" t="str">
        <f t="shared" si="15"/>
        <v>Rainy (R)</v>
      </c>
      <c r="P393" s="9">
        <v>116.21201441537885</v>
      </c>
      <c r="Q393" s="10">
        <v>395</v>
      </c>
      <c r="R393" s="10">
        <v>675</v>
      </c>
    </row>
    <row r="394" spans="1:18" x14ac:dyDescent="0.3">
      <c r="A394" s="7">
        <v>38838</v>
      </c>
      <c r="B394" s="12">
        <v>38838</v>
      </c>
      <c r="C394" s="6">
        <v>44.200000762939503</v>
      </c>
      <c r="D394" s="6">
        <v>30.299999237060501</v>
      </c>
      <c r="E394" s="6">
        <v>53.799999237060497</v>
      </c>
      <c r="F394" s="6">
        <v>16.799999237060501</v>
      </c>
      <c r="G394" s="6">
        <v>32.200000762939503</v>
      </c>
      <c r="H394" s="6">
        <v>17.100000381469702</v>
      </c>
      <c r="I394" s="6">
        <v>0</v>
      </c>
      <c r="J394" s="6">
        <v>21.399999618530298</v>
      </c>
      <c r="K394" s="6">
        <v>7.3000001907348597</v>
      </c>
      <c r="L394" s="6" t="s">
        <v>50</v>
      </c>
      <c r="M394" s="6">
        <v>24.788888825310593</v>
      </c>
      <c r="N394" s="14">
        <f t="shared" si="14"/>
        <v>-2.3600776404226025</v>
      </c>
      <c r="O394" s="6" t="str">
        <f t="shared" si="15"/>
        <v>Very Dry (VD)</v>
      </c>
      <c r="P394" s="9">
        <v>116.21201441537885</v>
      </c>
      <c r="Q394" s="10">
        <v>395</v>
      </c>
      <c r="R394" s="10">
        <v>675</v>
      </c>
    </row>
    <row r="395" spans="1:18" x14ac:dyDescent="0.3">
      <c r="A395" s="7">
        <v>38869</v>
      </c>
      <c r="B395" s="12">
        <v>38869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6.1999998092651403</v>
      </c>
      <c r="L395" s="6" t="s">
        <v>50</v>
      </c>
      <c r="M395" s="6">
        <v>0.68888886769612667</v>
      </c>
      <c r="N395" s="14">
        <f t="shared" si="14"/>
        <v>-2.9822164118444636</v>
      </c>
      <c r="O395" s="6" t="str">
        <f t="shared" si="15"/>
        <v>Very Dry (VD)</v>
      </c>
      <c r="P395" s="9">
        <v>116.21201441537885</v>
      </c>
      <c r="Q395" s="10">
        <v>395</v>
      </c>
      <c r="R395" s="10">
        <v>675</v>
      </c>
    </row>
    <row r="396" spans="1:18" x14ac:dyDescent="0.3">
      <c r="A396" s="7">
        <v>38899</v>
      </c>
      <c r="B396" s="12">
        <v>38899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 t="s">
        <v>50</v>
      </c>
      <c r="M396" s="6">
        <v>0</v>
      </c>
      <c r="N396" s="14">
        <f t="shared" si="14"/>
        <v>-3</v>
      </c>
      <c r="O396" s="6" t="str">
        <f t="shared" si="15"/>
        <v>Very Dry (VD)</v>
      </c>
      <c r="P396" s="9">
        <v>116.21201441537885</v>
      </c>
      <c r="Q396" s="10">
        <v>395</v>
      </c>
      <c r="R396" s="10">
        <v>675</v>
      </c>
    </row>
    <row r="397" spans="1:18" x14ac:dyDescent="0.3">
      <c r="A397" s="7">
        <v>38930</v>
      </c>
      <c r="B397" s="12">
        <v>38930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23</v>
      </c>
      <c r="J397" s="6">
        <v>5.1999998092651403</v>
      </c>
      <c r="K397" s="6">
        <v>7.3000001907348597</v>
      </c>
      <c r="L397" s="6" t="s">
        <v>50</v>
      </c>
      <c r="M397" s="6">
        <v>3.9444444444444446</v>
      </c>
      <c r="N397" s="14">
        <f t="shared" si="14"/>
        <v>-2.8981746130736772</v>
      </c>
      <c r="O397" s="6" t="str">
        <f t="shared" si="15"/>
        <v>Very Dry (VD)</v>
      </c>
      <c r="P397" s="9">
        <v>116.21201441537885</v>
      </c>
      <c r="Q397" s="10">
        <v>395</v>
      </c>
      <c r="R397" s="10">
        <v>675</v>
      </c>
    </row>
  </sheetData>
  <sortState ref="AK2:AM397">
    <sortCondition ref="AK2:AK397"/>
  </sortState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97"/>
  <sheetViews>
    <sheetView workbookViewId="0">
      <selection activeCell="E32" sqref="E32"/>
    </sheetView>
  </sheetViews>
  <sheetFormatPr defaultRowHeight="14.4" x14ac:dyDescent="0.3"/>
  <cols>
    <col min="1" max="1" width="8.88671875" style="7"/>
    <col min="2" max="2" width="9.33203125" style="12" bestFit="1" customWidth="1"/>
    <col min="3" max="12" width="8.88671875" style="12"/>
    <col min="13" max="13" width="12" style="6" bestFit="1" customWidth="1"/>
    <col min="14" max="14" width="13.44140625" style="6" bestFit="1" customWidth="1"/>
    <col min="15" max="15" width="26.6640625" style="6" bestFit="1" customWidth="1"/>
    <col min="16" max="16" width="8.88671875" style="9"/>
    <col min="17" max="17" width="11.77734375" style="10" bestFit="1" customWidth="1"/>
    <col min="18" max="18" width="11.21875" style="10" bestFit="1" customWidth="1"/>
    <col min="19" max="20" width="8.88671875" style="6"/>
    <col min="21" max="21" width="12.88671875" style="6" bestFit="1" customWidth="1"/>
    <col min="22" max="22" width="10.88671875" style="6" customWidth="1"/>
    <col min="23" max="29" width="8.88671875" style="6"/>
    <col min="30" max="30" width="9.109375" style="6" customWidth="1"/>
    <col min="31" max="31" width="9.88671875" style="6" bestFit="1" customWidth="1"/>
    <col min="32" max="32" width="10.6640625" style="6" bestFit="1" customWidth="1"/>
    <col min="33" max="36" width="8.88671875" style="6"/>
    <col min="37" max="37" width="9.33203125" style="12" bestFit="1" customWidth="1"/>
    <col min="38" max="38" width="8.88671875" style="13"/>
    <col min="39" max="16384" width="8.88671875" style="6"/>
  </cols>
  <sheetData>
    <row r="1" spans="1:42" x14ac:dyDescent="0.3">
      <c r="A1" s="6" t="s">
        <v>48</v>
      </c>
      <c r="B1" s="7" t="s">
        <v>49</v>
      </c>
      <c r="C1" s="6">
        <v>1145013</v>
      </c>
      <c r="D1" s="6">
        <v>1245014</v>
      </c>
      <c r="E1" s="6">
        <v>1245015</v>
      </c>
      <c r="F1" s="6">
        <v>1346006</v>
      </c>
      <c r="G1" s="6">
        <v>1346007</v>
      </c>
      <c r="H1" s="6">
        <v>1347000</v>
      </c>
      <c r="I1" s="6">
        <v>1445000</v>
      </c>
      <c r="J1" s="6">
        <v>1447000</v>
      </c>
      <c r="K1" s="6">
        <v>1447002</v>
      </c>
      <c r="L1" s="6">
        <v>1546005</v>
      </c>
      <c r="M1" s="6" t="s">
        <v>65</v>
      </c>
      <c r="N1" s="8" t="s">
        <v>63</v>
      </c>
      <c r="V1" s="11"/>
    </row>
    <row r="2" spans="1:42" x14ac:dyDescent="0.3">
      <c r="A2" s="7">
        <v>26908</v>
      </c>
      <c r="B2" s="12">
        <v>26908</v>
      </c>
      <c r="C2" s="6" t="s">
        <v>50</v>
      </c>
      <c r="D2" s="6" t="s">
        <v>50</v>
      </c>
      <c r="E2" s="6" t="s">
        <v>50</v>
      </c>
      <c r="F2" s="6" t="s">
        <v>50</v>
      </c>
      <c r="G2" s="6" t="s">
        <v>50</v>
      </c>
      <c r="H2" s="6">
        <v>10</v>
      </c>
      <c r="I2" s="6" t="s">
        <v>50</v>
      </c>
      <c r="J2" s="6">
        <v>63.200000762939503</v>
      </c>
      <c r="K2" s="6">
        <v>70.099998474121094</v>
      </c>
      <c r="L2" s="6">
        <v>67.5</v>
      </c>
      <c r="M2" s="6">
        <v>52.699999809265151</v>
      </c>
      <c r="N2" s="14" t="str">
        <f>CONCATENATE(IF(MONTH(B2)&gt;=9,YEAR(B2),YEAR(B2)-1),"/",IF(MONTH(B2)&gt;=9,YEAR(B2)+1,YEAR(B2)))</f>
        <v>1973/1974</v>
      </c>
      <c r="V2" s="11"/>
      <c r="AP2" s="9"/>
    </row>
    <row r="3" spans="1:42" x14ac:dyDescent="0.3">
      <c r="A3" s="7">
        <v>26938</v>
      </c>
      <c r="B3" s="12">
        <v>26938</v>
      </c>
      <c r="C3" s="6" t="s">
        <v>50</v>
      </c>
      <c r="D3" s="6" t="s">
        <v>50</v>
      </c>
      <c r="E3" s="6" t="s">
        <v>50</v>
      </c>
      <c r="F3" s="6" t="s">
        <v>50</v>
      </c>
      <c r="G3" s="6" t="s">
        <v>50</v>
      </c>
      <c r="H3" s="6">
        <v>381.60000610351602</v>
      </c>
      <c r="I3" s="6" t="s">
        <v>50</v>
      </c>
      <c r="J3" s="6">
        <v>372</v>
      </c>
      <c r="K3" s="6">
        <v>492.5</v>
      </c>
      <c r="L3" s="6">
        <v>238.60000610351599</v>
      </c>
      <c r="M3" s="6">
        <v>371.17500305175804</v>
      </c>
      <c r="N3" s="14" t="str">
        <f t="shared" ref="N3:N66" si="0">CONCATENATE(IF(MONTH(B3)&gt;=9,YEAR(B3),YEAR(B3)-1),"/",IF(MONTH(B3)&gt;=9,YEAR(B3)+1,YEAR(B3)))</f>
        <v>1973/1974</v>
      </c>
      <c r="V3" s="11"/>
    </row>
    <row r="4" spans="1:42" x14ac:dyDescent="0.3">
      <c r="A4" s="7">
        <v>26969</v>
      </c>
      <c r="B4" s="12">
        <v>26969</v>
      </c>
      <c r="C4" s="6" t="s">
        <v>50</v>
      </c>
      <c r="D4" s="6" t="s">
        <v>50</v>
      </c>
      <c r="E4" s="6" t="s">
        <v>50</v>
      </c>
      <c r="F4" s="6" t="s">
        <v>50</v>
      </c>
      <c r="G4" s="6" t="s">
        <v>50</v>
      </c>
      <c r="H4" s="6">
        <v>293.10000610351602</v>
      </c>
      <c r="I4" s="6" t="s">
        <v>50</v>
      </c>
      <c r="J4" s="6">
        <v>204.60000610351599</v>
      </c>
      <c r="K4" s="6">
        <v>300.10000610351602</v>
      </c>
      <c r="L4" s="6">
        <v>382.70001220703102</v>
      </c>
      <c r="M4" s="6">
        <v>295.12500762939476</v>
      </c>
      <c r="N4" s="14" t="str">
        <f t="shared" si="0"/>
        <v>1973/1974</v>
      </c>
    </row>
    <row r="5" spans="1:42" x14ac:dyDescent="0.3">
      <c r="A5" s="7">
        <v>26999</v>
      </c>
      <c r="B5" s="12">
        <v>26999</v>
      </c>
      <c r="C5" s="6" t="s">
        <v>50</v>
      </c>
      <c r="D5" s="6" t="s">
        <v>50</v>
      </c>
      <c r="E5" s="6" t="s">
        <v>50</v>
      </c>
      <c r="F5" s="6" t="s">
        <v>50</v>
      </c>
      <c r="G5" s="6" t="s">
        <v>50</v>
      </c>
      <c r="H5" s="6">
        <v>208.10000610351599</v>
      </c>
      <c r="I5" s="6" t="s">
        <v>50</v>
      </c>
      <c r="J5" s="6">
        <v>207</v>
      </c>
      <c r="K5" s="6">
        <v>173</v>
      </c>
      <c r="L5" s="6">
        <v>227.5</v>
      </c>
      <c r="M5" s="6">
        <v>203.90000152587899</v>
      </c>
      <c r="N5" s="14" t="str">
        <f t="shared" si="0"/>
        <v>1973/1974</v>
      </c>
    </row>
    <row r="6" spans="1:42" x14ac:dyDescent="0.3">
      <c r="A6" s="7">
        <v>27030</v>
      </c>
      <c r="B6" s="12">
        <v>27030</v>
      </c>
      <c r="C6" s="6" t="s">
        <v>50</v>
      </c>
      <c r="D6" s="6" t="s">
        <v>50</v>
      </c>
      <c r="E6" s="6" t="s">
        <v>50</v>
      </c>
      <c r="F6" s="6" t="s">
        <v>50</v>
      </c>
      <c r="G6" s="6" t="s">
        <v>50</v>
      </c>
      <c r="H6" s="6">
        <v>257.39999389648398</v>
      </c>
      <c r="I6" s="6" t="s">
        <v>50</v>
      </c>
      <c r="J6" s="6">
        <v>175</v>
      </c>
      <c r="K6" s="6">
        <v>150.89999389648401</v>
      </c>
      <c r="L6" s="6">
        <v>58.799999237060497</v>
      </c>
      <c r="M6" s="6">
        <v>160.52499675750713</v>
      </c>
      <c r="N6" s="14" t="str">
        <f t="shared" si="0"/>
        <v>1973/1974</v>
      </c>
    </row>
    <row r="7" spans="1:42" x14ac:dyDescent="0.3">
      <c r="A7" s="7">
        <v>27061</v>
      </c>
      <c r="B7" s="12">
        <v>27061</v>
      </c>
      <c r="C7" s="6" t="s">
        <v>50</v>
      </c>
      <c r="D7" s="6" t="s">
        <v>50</v>
      </c>
      <c r="E7" s="6" t="s">
        <v>50</v>
      </c>
      <c r="F7" s="6" t="s">
        <v>50</v>
      </c>
      <c r="G7" s="6" t="s">
        <v>50</v>
      </c>
      <c r="H7" s="6">
        <v>242.60000610351599</v>
      </c>
      <c r="I7" s="6" t="s">
        <v>50</v>
      </c>
      <c r="J7" s="6">
        <v>133.60000610351599</v>
      </c>
      <c r="K7" s="6">
        <v>105.09999847412099</v>
      </c>
      <c r="L7" s="6">
        <v>48.599998474121101</v>
      </c>
      <c r="M7" s="6">
        <v>132.47500228881853</v>
      </c>
      <c r="N7" s="14" t="str">
        <f t="shared" si="0"/>
        <v>1973/1974</v>
      </c>
    </row>
    <row r="8" spans="1:42" x14ac:dyDescent="0.3">
      <c r="A8" s="7">
        <v>27089</v>
      </c>
      <c r="B8" s="12">
        <v>27089</v>
      </c>
      <c r="C8" s="6" t="s">
        <v>50</v>
      </c>
      <c r="D8" s="6" t="s">
        <v>50</v>
      </c>
      <c r="E8" s="6" t="s">
        <v>50</v>
      </c>
      <c r="F8" s="6" t="s">
        <v>50</v>
      </c>
      <c r="G8" s="6" t="s">
        <v>50</v>
      </c>
      <c r="H8" s="6">
        <v>479</v>
      </c>
      <c r="I8" s="6" t="s">
        <v>50</v>
      </c>
      <c r="J8" s="6">
        <v>279</v>
      </c>
      <c r="K8" s="6">
        <v>299.29998779296898</v>
      </c>
      <c r="L8" s="6">
        <v>537.90002441406295</v>
      </c>
      <c r="M8" s="6">
        <v>398.80000305175798</v>
      </c>
      <c r="N8" s="14" t="str">
        <f t="shared" si="0"/>
        <v>1973/1974</v>
      </c>
      <c r="AN8" s="15"/>
    </row>
    <row r="9" spans="1:42" x14ac:dyDescent="0.3">
      <c r="A9" s="7">
        <v>27120</v>
      </c>
      <c r="B9" s="12">
        <v>27120</v>
      </c>
      <c r="C9" s="6" t="s">
        <v>50</v>
      </c>
      <c r="D9" s="6" t="s">
        <v>50</v>
      </c>
      <c r="E9" s="6" t="s">
        <v>50</v>
      </c>
      <c r="F9" s="6" t="s">
        <v>50</v>
      </c>
      <c r="G9" s="6" t="s">
        <v>50</v>
      </c>
      <c r="H9" s="6">
        <v>127.59999847412099</v>
      </c>
      <c r="I9" s="6" t="s">
        <v>50</v>
      </c>
      <c r="J9" s="6">
        <v>150</v>
      </c>
      <c r="K9" s="6">
        <v>164.5</v>
      </c>
      <c r="L9" s="6">
        <v>98.400001525878906</v>
      </c>
      <c r="M9" s="6">
        <v>135.12499999999997</v>
      </c>
      <c r="N9" s="14" t="str">
        <f t="shared" si="0"/>
        <v>1973/1974</v>
      </c>
      <c r="AH9" s="15"/>
      <c r="AN9" s="15"/>
    </row>
    <row r="10" spans="1:42" x14ac:dyDescent="0.3">
      <c r="A10" s="7">
        <v>27150</v>
      </c>
      <c r="B10" s="12">
        <v>27150</v>
      </c>
      <c r="C10" s="6" t="s">
        <v>50</v>
      </c>
      <c r="D10" s="6" t="s">
        <v>50</v>
      </c>
      <c r="E10" s="6" t="s">
        <v>50</v>
      </c>
      <c r="F10" s="6" t="s">
        <v>50</v>
      </c>
      <c r="G10" s="6" t="s">
        <v>50</v>
      </c>
      <c r="H10" s="6">
        <v>30.600000381469702</v>
      </c>
      <c r="I10" s="6" t="s">
        <v>50</v>
      </c>
      <c r="J10" s="6">
        <v>30</v>
      </c>
      <c r="K10" s="6">
        <v>18.5</v>
      </c>
      <c r="L10" s="6">
        <v>9.6999998092651403</v>
      </c>
      <c r="M10" s="6">
        <v>22.200000047683709</v>
      </c>
      <c r="N10" s="14" t="str">
        <f t="shared" si="0"/>
        <v>1973/1974</v>
      </c>
      <c r="AH10" s="15"/>
      <c r="AN10" s="15"/>
    </row>
    <row r="11" spans="1:42" x14ac:dyDescent="0.3">
      <c r="A11" s="7">
        <v>27181</v>
      </c>
      <c r="B11" s="12">
        <v>27181</v>
      </c>
      <c r="C11" s="6" t="s">
        <v>50</v>
      </c>
      <c r="D11" s="6" t="s">
        <v>50</v>
      </c>
      <c r="E11" s="6" t="s">
        <v>50</v>
      </c>
      <c r="F11" s="6" t="s">
        <v>50</v>
      </c>
      <c r="G11" s="6" t="s">
        <v>50</v>
      </c>
      <c r="H11" s="6">
        <v>0</v>
      </c>
      <c r="I11" s="6" t="s">
        <v>50</v>
      </c>
      <c r="J11" s="6">
        <v>0</v>
      </c>
      <c r="K11" s="6">
        <v>2.4000000953674299</v>
      </c>
      <c r="L11" s="6">
        <v>0</v>
      </c>
      <c r="M11" s="6">
        <v>0.60000002384185747</v>
      </c>
      <c r="N11" s="14" t="str">
        <f t="shared" si="0"/>
        <v>1973/1974</v>
      </c>
      <c r="AH11" s="15"/>
      <c r="AN11" s="15"/>
    </row>
    <row r="12" spans="1:42" x14ac:dyDescent="0.3">
      <c r="A12" s="7">
        <v>27211</v>
      </c>
      <c r="B12" s="12">
        <v>27211</v>
      </c>
      <c r="C12" s="6" t="s">
        <v>50</v>
      </c>
      <c r="D12" s="6" t="s">
        <v>50</v>
      </c>
      <c r="E12" s="6" t="s">
        <v>50</v>
      </c>
      <c r="F12" s="6" t="s">
        <v>50</v>
      </c>
      <c r="G12" s="6" t="s">
        <v>50</v>
      </c>
      <c r="H12" s="6">
        <v>0</v>
      </c>
      <c r="I12" s="6" t="s">
        <v>50</v>
      </c>
      <c r="J12" s="6">
        <v>0</v>
      </c>
      <c r="K12" s="6">
        <v>0</v>
      </c>
      <c r="L12" s="6">
        <v>0</v>
      </c>
      <c r="M12" s="6">
        <v>0</v>
      </c>
      <c r="N12" s="14" t="str">
        <f t="shared" si="0"/>
        <v>1973/1974</v>
      </c>
      <c r="AH12" s="15"/>
      <c r="AN12" s="15"/>
    </row>
    <row r="13" spans="1:42" x14ac:dyDescent="0.3">
      <c r="A13" s="7">
        <v>27242</v>
      </c>
      <c r="B13" s="12">
        <v>27242</v>
      </c>
      <c r="C13" s="6" t="s">
        <v>50</v>
      </c>
      <c r="D13" s="6" t="s">
        <v>50</v>
      </c>
      <c r="E13" s="6" t="s">
        <v>50</v>
      </c>
      <c r="F13" s="6" t="s">
        <v>50</v>
      </c>
      <c r="G13" s="6" t="s">
        <v>50</v>
      </c>
      <c r="H13" s="6">
        <v>19.600000381469702</v>
      </c>
      <c r="I13" s="6" t="s">
        <v>50</v>
      </c>
      <c r="J13" s="6">
        <v>9.1999998092651403</v>
      </c>
      <c r="K13" s="6">
        <v>5.6999998092651403</v>
      </c>
      <c r="L13" s="6">
        <v>44.5</v>
      </c>
      <c r="M13" s="6">
        <v>19.749999999999996</v>
      </c>
      <c r="N13" s="14" t="str">
        <f t="shared" si="0"/>
        <v>1973/1974</v>
      </c>
      <c r="AH13" s="15"/>
      <c r="AN13" s="15"/>
    </row>
    <row r="14" spans="1:42" x14ac:dyDescent="0.3">
      <c r="A14" s="7">
        <v>27273</v>
      </c>
      <c r="B14" s="12">
        <v>27273</v>
      </c>
      <c r="C14" s="6" t="s">
        <v>50</v>
      </c>
      <c r="D14" s="6" t="s">
        <v>50</v>
      </c>
      <c r="E14" s="6" t="s">
        <v>50</v>
      </c>
      <c r="F14" s="6" t="s">
        <v>50</v>
      </c>
      <c r="G14" s="6" t="s">
        <v>50</v>
      </c>
      <c r="H14" s="6">
        <v>0</v>
      </c>
      <c r="I14" s="6" t="s">
        <v>50</v>
      </c>
      <c r="J14" s="6">
        <v>4</v>
      </c>
      <c r="K14" s="6">
        <v>7.1999998092651403</v>
      </c>
      <c r="L14" s="6">
        <v>0</v>
      </c>
      <c r="M14" s="6">
        <v>2.7999999523162851</v>
      </c>
      <c r="N14" s="14" t="str">
        <f t="shared" si="0"/>
        <v>1974/1975</v>
      </c>
      <c r="AH14" s="15"/>
      <c r="AN14" s="15"/>
    </row>
    <row r="15" spans="1:42" x14ac:dyDescent="0.3">
      <c r="A15" s="7">
        <v>27303</v>
      </c>
      <c r="B15" s="12">
        <v>27303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>
        <v>256</v>
      </c>
      <c r="I15" s="6" t="s">
        <v>50</v>
      </c>
      <c r="J15" s="6">
        <v>173.5</v>
      </c>
      <c r="K15" s="6">
        <v>259.29998779296898</v>
      </c>
      <c r="L15" s="6">
        <v>90.699996948242202</v>
      </c>
      <c r="M15" s="6">
        <v>194.87499618530279</v>
      </c>
      <c r="N15" s="14" t="str">
        <f t="shared" si="0"/>
        <v>1974/1975</v>
      </c>
      <c r="AH15" s="15"/>
      <c r="AN15" s="15"/>
    </row>
    <row r="16" spans="1:42" x14ac:dyDescent="0.3">
      <c r="A16" s="7">
        <v>27334</v>
      </c>
      <c r="B16" s="12">
        <v>27334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>
        <v>258.20001220703102</v>
      </c>
      <c r="I16" s="6" t="s">
        <v>50</v>
      </c>
      <c r="J16" s="6">
        <v>196.19999694824199</v>
      </c>
      <c r="K16" s="6">
        <v>201</v>
      </c>
      <c r="L16" s="6">
        <v>181.19999694824199</v>
      </c>
      <c r="M16" s="6">
        <v>209.15000152587874</v>
      </c>
      <c r="N16" s="14" t="str">
        <f t="shared" si="0"/>
        <v>1974/1975</v>
      </c>
      <c r="AH16" s="15"/>
      <c r="AN16" s="15"/>
    </row>
    <row r="17" spans="1:40" x14ac:dyDescent="0.3">
      <c r="A17" s="7">
        <v>27364</v>
      </c>
      <c r="B17" s="12">
        <v>27364</v>
      </c>
      <c r="C17" s="6" t="s">
        <v>50</v>
      </c>
      <c r="D17" s="6" t="s">
        <v>50</v>
      </c>
      <c r="E17" s="6" t="s">
        <v>50</v>
      </c>
      <c r="F17" s="6" t="s">
        <v>50</v>
      </c>
      <c r="G17" s="6" t="s">
        <v>50</v>
      </c>
      <c r="H17" s="6">
        <v>292.29998779296898</v>
      </c>
      <c r="I17" s="6" t="s">
        <v>50</v>
      </c>
      <c r="J17" s="6">
        <v>282</v>
      </c>
      <c r="K17" s="6">
        <v>285</v>
      </c>
      <c r="L17" s="6">
        <v>240.30000305175801</v>
      </c>
      <c r="M17" s="6">
        <v>274.89999771118175</v>
      </c>
      <c r="N17" s="14" t="str">
        <f t="shared" si="0"/>
        <v>1974/1975</v>
      </c>
      <c r="AH17" s="15"/>
      <c r="AN17" s="15"/>
    </row>
    <row r="18" spans="1:40" x14ac:dyDescent="0.3">
      <c r="A18" s="7">
        <v>27395</v>
      </c>
      <c r="B18" s="12">
        <v>27395</v>
      </c>
      <c r="C18" s="6" t="s">
        <v>50</v>
      </c>
      <c r="D18" s="6" t="s">
        <v>50</v>
      </c>
      <c r="E18" s="6" t="s">
        <v>50</v>
      </c>
      <c r="F18" s="6" t="s">
        <v>50</v>
      </c>
      <c r="G18" s="6" t="s">
        <v>50</v>
      </c>
      <c r="H18" s="6">
        <v>188.5</v>
      </c>
      <c r="I18" s="6" t="s">
        <v>50</v>
      </c>
      <c r="J18" s="6">
        <v>233.19999694824199</v>
      </c>
      <c r="K18" s="6">
        <v>201</v>
      </c>
      <c r="L18" s="6">
        <v>240.30000305175801</v>
      </c>
      <c r="M18" s="6">
        <v>215.75</v>
      </c>
      <c r="N18" s="14" t="str">
        <f t="shared" si="0"/>
        <v>1974/1975</v>
      </c>
      <c r="AH18" s="15"/>
      <c r="AN18" s="15"/>
    </row>
    <row r="19" spans="1:40" x14ac:dyDescent="0.3">
      <c r="A19" s="7">
        <v>27426</v>
      </c>
      <c r="B19" s="12">
        <v>27426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>
        <v>228</v>
      </c>
      <c r="I19" s="6" t="s">
        <v>50</v>
      </c>
      <c r="J19" s="6">
        <v>242.89999389648401</v>
      </c>
      <c r="K19" s="6">
        <v>214</v>
      </c>
      <c r="L19" s="6">
        <v>152.69999694824199</v>
      </c>
      <c r="M19" s="6">
        <v>209.3999977111815</v>
      </c>
      <c r="N19" s="14" t="str">
        <f t="shared" si="0"/>
        <v>1974/1975</v>
      </c>
      <c r="AH19" s="15"/>
      <c r="AN19" s="15"/>
    </row>
    <row r="20" spans="1:40" x14ac:dyDescent="0.3">
      <c r="A20" s="7">
        <v>27454</v>
      </c>
      <c r="B20" s="12">
        <v>27454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>
        <v>83.599998474121094</v>
      </c>
      <c r="I20" s="6" t="s">
        <v>50</v>
      </c>
      <c r="J20" s="6">
        <v>92.199996948242202</v>
      </c>
      <c r="K20" s="6">
        <v>207.5</v>
      </c>
      <c r="L20" s="6">
        <v>95</v>
      </c>
      <c r="M20" s="6">
        <v>119.57499885559082</v>
      </c>
      <c r="N20" s="14" t="str">
        <f t="shared" si="0"/>
        <v>1974/1975</v>
      </c>
      <c r="AH20" s="15"/>
      <c r="AN20" s="15"/>
    </row>
    <row r="21" spans="1:40" x14ac:dyDescent="0.3">
      <c r="A21" s="7">
        <v>27485</v>
      </c>
      <c r="B21" s="12">
        <v>27485</v>
      </c>
      <c r="C21" s="6" t="s">
        <v>50</v>
      </c>
      <c r="D21" s="6" t="s">
        <v>50</v>
      </c>
      <c r="E21" s="6" t="s">
        <v>50</v>
      </c>
      <c r="F21" s="6" t="s">
        <v>50</v>
      </c>
      <c r="G21" s="6" t="s">
        <v>50</v>
      </c>
      <c r="H21" s="6">
        <v>243.10000610351599</v>
      </c>
      <c r="I21" s="6" t="s">
        <v>50</v>
      </c>
      <c r="J21" s="6">
        <v>179.19999694824199</v>
      </c>
      <c r="K21" s="6">
        <v>189</v>
      </c>
      <c r="L21" s="6">
        <v>216.39999389648401</v>
      </c>
      <c r="M21" s="6">
        <v>206.92499923706052</v>
      </c>
      <c r="N21" s="14" t="str">
        <f t="shared" si="0"/>
        <v>1974/1975</v>
      </c>
      <c r="AH21" s="15"/>
      <c r="AN21" s="15"/>
    </row>
    <row r="22" spans="1:40" x14ac:dyDescent="0.3">
      <c r="A22" s="7">
        <v>27515</v>
      </c>
      <c r="B22" s="12">
        <v>27515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>
        <v>1.79999995231628</v>
      </c>
      <c r="I22" s="6" t="s">
        <v>50</v>
      </c>
      <c r="J22" s="6">
        <v>31.899999618530298</v>
      </c>
      <c r="K22" s="6">
        <v>1.6000000238418599</v>
      </c>
      <c r="L22" s="6">
        <v>18</v>
      </c>
      <c r="M22" s="6">
        <v>13.324999898672109</v>
      </c>
      <c r="N22" s="14" t="str">
        <f t="shared" si="0"/>
        <v>1974/1975</v>
      </c>
      <c r="AH22" s="15"/>
      <c r="AN22" s="15"/>
    </row>
    <row r="23" spans="1:40" x14ac:dyDescent="0.3">
      <c r="A23" s="7">
        <v>27546</v>
      </c>
      <c r="B23" s="12">
        <v>27546</v>
      </c>
      <c r="C23" s="6" t="s">
        <v>50</v>
      </c>
      <c r="D23" s="6" t="s">
        <v>50</v>
      </c>
      <c r="E23" s="6" t="s">
        <v>50</v>
      </c>
      <c r="F23" s="6" t="s">
        <v>50</v>
      </c>
      <c r="G23" s="6" t="s">
        <v>50</v>
      </c>
      <c r="H23" s="6">
        <v>0</v>
      </c>
      <c r="I23" s="6" t="s">
        <v>50</v>
      </c>
      <c r="J23" s="6">
        <v>0</v>
      </c>
      <c r="K23" s="6">
        <v>0</v>
      </c>
      <c r="L23" s="6">
        <v>0</v>
      </c>
      <c r="M23" s="6">
        <v>0</v>
      </c>
      <c r="N23" s="14" t="str">
        <f t="shared" si="0"/>
        <v>1974/1975</v>
      </c>
      <c r="AH23" s="15"/>
      <c r="AN23" s="15"/>
    </row>
    <row r="24" spans="1:40" x14ac:dyDescent="0.3">
      <c r="A24" s="7">
        <v>27576</v>
      </c>
      <c r="B24" s="12">
        <v>27576</v>
      </c>
      <c r="C24" s="6" t="s">
        <v>50</v>
      </c>
      <c r="D24" s="6" t="s">
        <v>50</v>
      </c>
      <c r="E24" s="6" t="s">
        <v>50</v>
      </c>
      <c r="F24" s="6" t="s">
        <v>50</v>
      </c>
      <c r="G24" s="6" t="s">
        <v>50</v>
      </c>
      <c r="H24" s="6">
        <v>18.799999237060501</v>
      </c>
      <c r="I24" s="6" t="s">
        <v>50</v>
      </c>
      <c r="J24" s="6">
        <v>24.700000762939499</v>
      </c>
      <c r="K24" s="6">
        <v>1.29999995231628</v>
      </c>
      <c r="L24" s="6">
        <v>6</v>
      </c>
      <c r="M24" s="6">
        <v>12.699999988079069</v>
      </c>
      <c r="N24" s="14" t="str">
        <f t="shared" si="0"/>
        <v>1974/1975</v>
      </c>
      <c r="AH24" s="15"/>
      <c r="AN24" s="15"/>
    </row>
    <row r="25" spans="1:40" x14ac:dyDescent="0.3">
      <c r="A25" s="7">
        <v>27607</v>
      </c>
      <c r="B25" s="12">
        <v>27607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>
        <v>0</v>
      </c>
      <c r="I25" s="6" t="s">
        <v>50</v>
      </c>
      <c r="J25" s="6">
        <v>0</v>
      </c>
      <c r="K25" s="6">
        <v>0</v>
      </c>
      <c r="L25" s="6">
        <v>0</v>
      </c>
      <c r="M25" s="6">
        <v>0</v>
      </c>
      <c r="N25" s="14" t="str">
        <f t="shared" si="0"/>
        <v>1974/1975</v>
      </c>
      <c r="AH25" s="15"/>
      <c r="AN25" s="15"/>
    </row>
    <row r="26" spans="1:40" x14ac:dyDescent="0.3">
      <c r="A26" s="7">
        <v>27638</v>
      </c>
      <c r="B26" s="12">
        <v>27638</v>
      </c>
      <c r="C26" s="6" t="s">
        <v>50</v>
      </c>
      <c r="D26" s="6" t="s">
        <v>50</v>
      </c>
      <c r="E26" s="6" t="s">
        <v>50</v>
      </c>
      <c r="F26" s="6" t="s">
        <v>50</v>
      </c>
      <c r="G26" s="6" t="s">
        <v>50</v>
      </c>
      <c r="H26" s="6">
        <v>50.099998474121101</v>
      </c>
      <c r="I26" s="6" t="s">
        <v>50</v>
      </c>
      <c r="J26" s="6">
        <v>38.200000762939503</v>
      </c>
      <c r="K26" s="6">
        <v>11.199999809265099</v>
      </c>
      <c r="L26" s="6">
        <v>0</v>
      </c>
      <c r="M26" s="6">
        <v>24.874999761581424</v>
      </c>
      <c r="N26" s="14" t="str">
        <f t="shared" si="0"/>
        <v>1975/1976</v>
      </c>
      <c r="AH26" s="15"/>
      <c r="AN26" s="15"/>
    </row>
    <row r="27" spans="1:40" x14ac:dyDescent="0.3">
      <c r="A27" s="7">
        <v>27668</v>
      </c>
      <c r="B27" s="12">
        <v>27668</v>
      </c>
      <c r="C27" s="6" t="s">
        <v>50</v>
      </c>
      <c r="D27" s="6" t="s">
        <v>50</v>
      </c>
      <c r="E27" s="6" t="s">
        <v>50</v>
      </c>
      <c r="F27" s="6" t="s">
        <v>50</v>
      </c>
      <c r="G27" s="6" t="s">
        <v>50</v>
      </c>
      <c r="H27" s="6">
        <v>233.89999389648401</v>
      </c>
      <c r="I27" s="6" t="s">
        <v>50</v>
      </c>
      <c r="J27" s="6">
        <v>221.19999694824199</v>
      </c>
      <c r="K27" s="6">
        <v>188</v>
      </c>
      <c r="L27" s="6">
        <v>142</v>
      </c>
      <c r="M27" s="6">
        <v>196.2749977111815</v>
      </c>
      <c r="N27" s="14" t="str">
        <f t="shared" si="0"/>
        <v>1975/1976</v>
      </c>
      <c r="AH27" s="15"/>
      <c r="AN27" s="15"/>
    </row>
    <row r="28" spans="1:40" x14ac:dyDescent="0.3">
      <c r="A28" s="7">
        <v>27699</v>
      </c>
      <c r="B28" s="12">
        <v>27699</v>
      </c>
      <c r="C28" s="6" t="s">
        <v>50</v>
      </c>
      <c r="D28" s="6" t="s">
        <v>50</v>
      </c>
      <c r="E28" s="6" t="s">
        <v>50</v>
      </c>
      <c r="F28" s="6" t="s">
        <v>50</v>
      </c>
      <c r="G28" s="6" t="s">
        <v>50</v>
      </c>
      <c r="H28" s="6">
        <v>182.80000305175801</v>
      </c>
      <c r="I28" s="6" t="s">
        <v>50</v>
      </c>
      <c r="J28" s="6">
        <v>296</v>
      </c>
      <c r="K28" s="6">
        <v>248</v>
      </c>
      <c r="L28" s="6">
        <v>299</v>
      </c>
      <c r="M28" s="6">
        <v>256.45000076293951</v>
      </c>
      <c r="N28" s="14" t="str">
        <f t="shared" si="0"/>
        <v>1975/1976</v>
      </c>
      <c r="AH28" s="15"/>
      <c r="AN28" s="15"/>
    </row>
    <row r="29" spans="1:40" x14ac:dyDescent="0.3">
      <c r="A29" s="7">
        <v>27729</v>
      </c>
      <c r="B29" s="12">
        <v>27729</v>
      </c>
      <c r="C29" s="6" t="s">
        <v>50</v>
      </c>
      <c r="D29" s="6" t="s">
        <v>50</v>
      </c>
      <c r="E29" s="6" t="s">
        <v>50</v>
      </c>
      <c r="F29" s="6" t="s">
        <v>50</v>
      </c>
      <c r="G29" s="6" t="s">
        <v>50</v>
      </c>
      <c r="H29" s="6">
        <v>111.199996948242</v>
      </c>
      <c r="I29" s="6" t="s">
        <v>50</v>
      </c>
      <c r="J29" s="6">
        <v>132.39999389648401</v>
      </c>
      <c r="K29" s="6">
        <v>324.5</v>
      </c>
      <c r="L29" s="6">
        <v>61</v>
      </c>
      <c r="M29" s="6">
        <v>157.2749977111815</v>
      </c>
      <c r="N29" s="14" t="str">
        <f t="shared" si="0"/>
        <v>1975/1976</v>
      </c>
      <c r="AH29" s="15"/>
      <c r="AN29" s="15"/>
    </row>
    <row r="30" spans="1:40" x14ac:dyDescent="0.3">
      <c r="A30" s="7">
        <v>27760</v>
      </c>
      <c r="B30" s="12">
        <v>27760</v>
      </c>
      <c r="C30" s="6" t="s">
        <v>50</v>
      </c>
      <c r="D30" s="6" t="s">
        <v>50</v>
      </c>
      <c r="E30" s="6" t="s">
        <v>50</v>
      </c>
      <c r="F30" s="6" t="s">
        <v>50</v>
      </c>
      <c r="G30" s="6" t="s">
        <v>50</v>
      </c>
      <c r="H30" s="6">
        <v>147.5</v>
      </c>
      <c r="I30" s="6" t="s">
        <v>50</v>
      </c>
      <c r="J30" s="6">
        <v>106.199996948242</v>
      </c>
      <c r="K30" s="6">
        <v>210.60000610351599</v>
      </c>
      <c r="L30" s="6">
        <v>146.19999694824199</v>
      </c>
      <c r="M30" s="6">
        <v>152.625</v>
      </c>
      <c r="N30" s="14" t="str">
        <f t="shared" si="0"/>
        <v>1975/1976</v>
      </c>
      <c r="AH30" s="15"/>
      <c r="AN30" s="15"/>
    </row>
    <row r="31" spans="1:40" x14ac:dyDescent="0.3">
      <c r="A31" s="7">
        <v>27791</v>
      </c>
      <c r="B31" s="12">
        <v>27791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>
        <v>311.70001220703102</v>
      </c>
      <c r="I31" s="6" t="s">
        <v>50</v>
      </c>
      <c r="J31" s="6">
        <v>177.80000305175801</v>
      </c>
      <c r="K31" s="6">
        <v>335</v>
      </c>
      <c r="L31" s="6">
        <v>234</v>
      </c>
      <c r="M31" s="6">
        <v>264.62500381469727</v>
      </c>
      <c r="N31" s="14" t="str">
        <f t="shared" si="0"/>
        <v>1975/1976</v>
      </c>
      <c r="AH31" s="15"/>
      <c r="AN31" s="15"/>
    </row>
    <row r="32" spans="1:40" x14ac:dyDescent="0.3">
      <c r="A32" s="7">
        <v>27820</v>
      </c>
      <c r="B32" s="12">
        <v>27820</v>
      </c>
      <c r="C32" s="6" t="s">
        <v>50</v>
      </c>
      <c r="D32" s="6" t="s">
        <v>50</v>
      </c>
      <c r="E32" s="6" t="s">
        <v>50</v>
      </c>
      <c r="F32" s="6" t="s">
        <v>50</v>
      </c>
      <c r="G32" s="6" t="s">
        <v>50</v>
      </c>
      <c r="H32" s="6">
        <v>202.60000610351599</v>
      </c>
      <c r="I32" s="6" t="s">
        <v>50</v>
      </c>
      <c r="J32" s="6">
        <v>99.199996948242202</v>
      </c>
      <c r="K32" s="6">
        <v>115</v>
      </c>
      <c r="L32" s="6">
        <v>55</v>
      </c>
      <c r="M32" s="6">
        <v>117.95000076293955</v>
      </c>
      <c r="N32" s="14" t="str">
        <f t="shared" si="0"/>
        <v>1975/1976</v>
      </c>
      <c r="AH32" s="15"/>
      <c r="AN32" s="15"/>
    </row>
    <row r="33" spans="1:40" x14ac:dyDescent="0.3">
      <c r="A33" s="7">
        <v>27851</v>
      </c>
      <c r="B33" s="12">
        <v>27851</v>
      </c>
      <c r="C33" s="6" t="s">
        <v>50</v>
      </c>
      <c r="D33" s="6" t="s">
        <v>50</v>
      </c>
      <c r="E33" s="6" t="s">
        <v>50</v>
      </c>
      <c r="F33" s="6" t="s">
        <v>50</v>
      </c>
      <c r="G33" s="6" t="s">
        <v>50</v>
      </c>
      <c r="H33" s="6">
        <v>46</v>
      </c>
      <c r="I33" s="6" t="s">
        <v>50</v>
      </c>
      <c r="J33" s="6">
        <v>45.200000762939503</v>
      </c>
      <c r="K33" s="6">
        <v>33</v>
      </c>
      <c r="L33" s="6">
        <v>23</v>
      </c>
      <c r="M33" s="6">
        <v>36.800000190734877</v>
      </c>
      <c r="N33" s="14" t="str">
        <f t="shared" si="0"/>
        <v>1975/1976</v>
      </c>
      <c r="AH33" s="15"/>
      <c r="AN33" s="15"/>
    </row>
    <row r="34" spans="1:40" x14ac:dyDescent="0.3">
      <c r="A34" s="7">
        <v>27881</v>
      </c>
      <c r="B34" s="12">
        <v>27881</v>
      </c>
      <c r="C34" s="6" t="s">
        <v>50</v>
      </c>
      <c r="D34" s="6" t="s">
        <v>50</v>
      </c>
      <c r="E34" s="6" t="s">
        <v>50</v>
      </c>
      <c r="F34" s="6" t="s">
        <v>50</v>
      </c>
      <c r="G34" s="6" t="s">
        <v>50</v>
      </c>
      <c r="H34" s="6">
        <v>25.799999237060501</v>
      </c>
      <c r="I34" s="6" t="s">
        <v>50</v>
      </c>
      <c r="J34" s="6">
        <v>27.200000762939499</v>
      </c>
      <c r="K34" s="6">
        <v>67.599998474121094</v>
      </c>
      <c r="L34" s="6">
        <v>30</v>
      </c>
      <c r="M34" s="6">
        <v>37.649999618530273</v>
      </c>
      <c r="N34" s="14" t="str">
        <f t="shared" si="0"/>
        <v>1975/1976</v>
      </c>
      <c r="AH34" s="15"/>
      <c r="AN34" s="15"/>
    </row>
    <row r="35" spans="1:40" x14ac:dyDescent="0.3">
      <c r="A35" s="7">
        <v>27912</v>
      </c>
      <c r="B35" s="12">
        <v>27912</v>
      </c>
      <c r="C35" s="6" t="s">
        <v>50</v>
      </c>
      <c r="D35" s="6" t="s">
        <v>50</v>
      </c>
      <c r="E35" s="6" t="s">
        <v>50</v>
      </c>
      <c r="F35" s="6" t="s">
        <v>50</v>
      </c>
      <c r="G35" s="6" t="s">
        <v>50</v>
      </c>
      <c r="H35" s="6">
        <v>0</v>
      </c>
      <c r="I35" s="6" t="s">
        <v>50</v>
      </c>
      <c r="J35" s="6">
        <v>0</v>
      </c>
      <c r="K35" s="6">
        <v>0</v>
      </c>
      <c r="L35" s="6">
        <v>0</v>
      </c>
      <c r="M35" s="6">
        <v>0</v>
      </c>
      <c r="N35" s="14" t="str">
        <f t="shared" si="0"/>
        <v>1975/1976</v>
      </c>
      <c r="AH35" s="15"/>
      <c r="AN35" s="15"/>
    </row>
    <row r="36" spans="1:40" x14ac:dyDescent="0.3">
      <c r="A36" s="7">
        <v>27942</v>
      </c>
      <c r="B36" s="12">
        <v>27942</v>
      </c>
      <c r="C36" s="6" t="s">
        <v>50</v>
      </c>
      <c r="D36" s="6" t="s">
        <v>50</v>
      </c>
      <c r="E36" s="6" t="s">
        <v>50</v>
      </c>
      <c r="F36" s="6" t="s">
        <v>50</v>
      </c>
      <c r="G36" s="6" t="s">
        <v>50</v>
      </c>
      <c r="H36" s="6">
        <v>0</v>
      </c>
      <c r="I36" s="6" t="s">
        <v>50</v>
      </c>
      <c r="J36" s="6">
        <v>5</v>
      </c>
      <c r="K36" s="6">
        <v>4.4000000953674299</v>
      </c>
      <c r="L36" s="6">
        <v>12</v>
      </c>
      <c r="M36" s="6">
        <v>5.3500000238418579</v>
      </c>
      <c r="N36" s="14" t="str">
        <f t="shared" si="0"/>
        <v>1975/1976</v>
      </c>
      <c r="AH36" s="15"/>
      <c r="AN36" s="15"/>
    </row>
    <row r="37" spans="1:40" x14ac:dyDescent="0.3">
      <c r="A37" s="7">
        <v>27973</v>
      </c>
      <c r="B37" s="12">
        <v>27973</v>
      </c>
      <c r="C37" s="6" t="s">
        <v>50</v>
      </c>
      <c r="D37" s="6" t="s">
        <v>50</v>
      </c>
      <c r="E37" s="6" t="s">
        <v>50</v>
      </c>
      <c r="F37" s="6" t="s">
        <v>50</v>
      </c>
      <c r="G37" s="6" t="s">
        <v>50</v>
      </c>
      <c r="H37" s="6">
        <v>0</v>
      </c>
      <c r="I37" s="6" t="s">
        <v>50</v>
      </c>
      <c r="J37" s="6">
        <v>0</v>
      </c>
      <c r="K37" s="6">
        <v>0</v>
      </c>
      <c r="L37" s="6">
        <v>0</v>
      </c>
      <c r="M37" s="6">
        <v>0</v>
      </c>
      <c r="N37" s="14" t="str">
        <f t="shared" si="0"/>
        <v>1975/1976</v>
      </c>
      <c r="AH37" s="15"/>
      <c r="AN37" s="15"/>
    </row>
    <row r="38" spans="1:40" x14ac:dyDescent="0.3">
      <c r="A38" s="7">
        <v>28004</v>
      </c>
      <c r="B38" s="12">
        <v>28004</v>
      </c>
      <c r="C38" s="6" t="s">
        <v>50</v>
      </c>
      <c r="D38" s="6" t="s">
        <v>50</v>
      </c>
      <c r="E38" s="6" t="s">
        <v>50</v>
      </c>
      <c r="F38" s="6" t="s">
        <v>50</v>
      </c>
      <c r="G38" s="6" t="s">
        <v>50</v>
      </c>
      <c r="H38" s="6">
        <v>136.30000305175801</v>
      </c>
      <c r="I38" s="6" t="s">
        <v>50</v>
      </c>
      <c r="J38" s="6">
        <v>96.699996948242202</v>
      </c>
      <c r="K38" s="6">
        <v>120.300003051758</v>
      </c>
      <c r="L38" s="6">
        <v>64</v>
      </c>
      <c r="M38" s="6">
        <v>104.32500076293955</v>
      </c>
      <c r="N38" s="14" t="str">
        <f t="shared" si="0"/>
        <v>1976/1977</v>
      </c>
      <c r="AH38" s="15"/>
      <c r="AN38" s="15"/>
    </row>
    <row r="39" spans="1:40" x14ac:dyDescent="0.3">
      <c r="A39" s="7">
        <v>28034</v>
      </c>
      <c r="B39" s="12">
        <v>28034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>
        <v>100.300003051758</v>
      </c>
      <c r="I39" s="6" t="s">
        <v>50</v>
      </c>
      <c r="J39" s="6">
        <v>104.800003051758</v>
      </c>
      <c r="K39" s="6">
        <v>105.90000152587901</v>
      </c>
      <c r="L39" s="6">
        <v>134</v>
      </c>
      <c r="M39" s="6">
        <v>111.25000190734875</v>
      </c>
      <c r="N39" s="14" t="str">
        <f t="shared" si="0"/>
        <v>1976/1977</v>
      </c>
      <c r="AH39" s="15"/>
      <c r="AN39" s="15"/>
    </row>
    <row r="40" spans="1:40" x14ac:dyDescent="0.3">
      <c r="A40" s="7">
        <v>28065</v>
      </c>
      <c r="B40" s="12">
        <v>28065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>
        <v>481.29998779296898</v>
      </c>
      <c r="I40" s="6" t="s">
        <v>50</v>
      </c>
      <c r="J40" s="6">
        <v>301.60000610351602</v>
      </c>
      <c r="K40" s="6">
        <v>302.79998779296898</v>
      </c>
      <c r="L40" s="6">
        <v>258.20001220703102</v>
      </c>
      <c r="M40" s="6">
        <v>335.97499847412126</v>
      </c>
      <c r="N40" s="14" t="str">
        <f t="shared" si="0"/>
        <v>1976/1977</v>
      </c>
      <c r="AH40" s="15"/>
      <c r="AN40" s="15"/>
    </row>
    <row r="41" spans="1:40" x14ac:dyDescent="0.3">
      <c r="A41" s="7">
        <v>28095</v>
      </c>
      <c r="B41" s="12">
        <v>28095</v>
      </c>
      <c r="C41" s="6" t="s">
        <v>50</v>
      </c>
      <c r="D41" s="6" t="s">
        <v>50</v>
      </c>
      <c r="E41" s="6" t="s">
        <v>50</v>
      </c>
      <c r="F41" s="6" t="s">
        <v>50</v>
      </c>
      <c r="G41" s="6" t="s">
        <v>50</v>
      </c>
      <c r="H41" s="6">
        <v>237.80000305175801</v>
      </c>
      <c r="I41" s="6" t="s">
        <v>50</v>
      </c>
      <c r="J41" s="6">
        <v>350</v>
      </c>
      <c r="K41" s="6">
        <v>195.19999694824199</v>
      </c>
      <c r="L41" s="6">
        <v>165</v>
      </c>
      <c r="M41" s="6">
        <v>237</v>
      </c>
      <c r="N41" s="14" t="str">
        <f t="shared" si="0"/>
        <v>1976/1977</v>
      </c>
      <c r="AH41" s="15"/>
      <c r="AN41" s="15"/>
    </row>
    <row r="42" spans="1:40" x14ac:dyDescent="0.3">
      <c r="A42" s="7">
        <v>28126</v>
      </c>
      <c r="B42" s="12">
        <v>28126</v>
      </c>
      <c r="C42" s="6">
        <v>278</v>
      </c>
      <c r="D42" s="6" t="s">
        <v>50</v>
      </c>
      <c r="E42" s="6" t="s">
        <v>50</v>
      </c>
      <c r="F42" s="6" t="s">
        <v>50</v>
      </c>
      <c r="G42" s="6" t="s">
        <v>50</v>
      </c>
      <c r="H42" s="6">
        <v>526.09997558593795</v>
      </c>
      <c r="I42" s="6" t="s">
        <v>50</v>
      </c>
      <c r="J42" s="6">
        <v>409</v>
      </c>
      <c r="K42" s="6">
        <v>266.70001220703102</v>
      </c>
      <c r="L42" s="6">
        <v>250.60000610351599</v>
      </c>
      <c r="M42" s="6">
        <v>346.079998779297</v>
      </c>
      <c r="N42" s="14" t="str">
        <f t="shared" si="0"/>
        <v>1976/1977</v>
      </c>
      <c r="AH42" s="15"/>
      <c r="AN42" s="15"/>
    </row>
    <row r="43" spans="1:40" x14ac:dyDescent="0.3">
      <c r="A43" s="7">
        <v>28157</v>
      </c>
      <c r="B43" s="12">
        <v>28157</v>
      </c>
      <c r="C43" s="6">
        <v>49</v>
      </c>
      <c r="D43" s="6" t="s">
        <v>50</v>
      </c>
      <c r="E43" s="6" t="s">
        <v>50</v>
      </c>
      <c r="F43" s="6" t="s">
        <v>50</v>
      </c>
      <c r="G43" s="6" t="s">
        <v>50</v>
      </c>
      <c r="H43" s="6">
        <v>190</v>
      </c>
      <c r="I43" s="6" t="s">
        <v>50</v>
      </c>
      <c r="J43" s="6">
        <v>112.699996948242</v>
      </c>
      <c r="K43" s="6">
        <v>144.5</v>
      </c>
      <c r="L43" s="6">
        <v>6</v>
      </c>
      <c r="M43" s="6">
        <v>100.43999938964841</v>
      </c>
      <c r="N43" s="14" t="str">
        <f t="shared" si="0"/>
        <v>1976/1977</v>
      </c>
      <c r="AH43" s="15"/>
      <c r="AN43" s="15"/>
    </row>
    <row r="44" spans="1:40" x14ac:dyDescent="0.3">
      <c r="A44" s="7">
        <v>28185</v>
      </c>
      <c r="B44" s="12">
        <v>28185</v>
      </c>
      <c r="C44" s="6">
        <v>41.799999237060497</v>
      </c>
      <c r="D44" s="6" t="s">
        <v>50</v>
      </c>
      <c r="E44" s="6" t="s">
        <v>50</v>
      </c>
      <c r="F44" s="6" t="s">
        <v>50</v>
      </c>
      <c r="G44" s="6" t="s">
        <v>50</v>
      </c>
      <c r="H44" s="6">
        <v>203.10000610351599</v>
      </c>
      <c r="I44" s="6" t="s">
        <v>50</v>
      </c>
      <c r="J44" s="6">
        <v>126</v>
      </c>
      <c r="K44" s="6">
        <v>41.799999237060497</v>
      </c>
      <c r="L44" s="6">
        <v>34.299999237060497</v>
      </c>
      <c r="M44" s="6">
        <v>89.400000762939499</v>
      </c>
      <c r="N44" s="14" t="str">
        <f t="shared" si="0"/>
        <v>1976/1977</v>
      </c>
      <c r="AH44" s="15"/>
      <c r="AN44" s="15"/>
    </row>
    <row r="45" spans="1:40" x14ac:dyDescent="0.3">
      <c r="A45" s="7">
        <v>28216</v>
      </c>
      <c r="B45" s="12">
        <v>28216</v>
      </c>
      <c r="C45" s="6">
        <v>77</v>
      </c>
      <c r="D45" s="6" t="s">
        <v>50</v>
      </c>
      <c r="E45" s="6" t="s">
        <v>50</v>
      </c>
      <c r="F45" s="6" t="s">
        <v>50</v>
      </c>
      <c r="G45" s="6" t="s">
        <v>50</v>
      </c>
      <c r="H45" s="6">
        <v>99</v>
      </c>
      <c r="I45" s="6" t="s">
        <v>50</v>
      </c>
      <c r="J45" s="6">
        <v>110</v>
      </c>
      <c r="K45" s="6">
        <v>146.89999389648401</v>
      </c>
      <c r="L45" s="6">
        <v>73</v>
      </c>
      <c r="M45" s="6">
        <v>101.17999877929681</v>
      </c>
      <c r="N45" s="14" t="str">
        <f t="shared" si="0"/>
        <v>1976/1977</v>
      </c>
      <c r="W45" s="7"/>
      <c r="X45" s="12"/>
      <c r="Y45" s="9"/>
      <c r="Z45" s="14"/>
      <c r="AB45" s="16"/>
      <c r="AC45" s="9"/>
      <c r="AH45" s="15"/>
      <c r="AN45" s="15"/>
    </row>
    <row r="46" spans="1:40" x14ac:dyDescent="0.3">
      <c r="A46" s="7">
        <v>28246</v>
      </c>
      <c r="B46" s="12">
        <v>28246</v>
      </c>
      <c r="C46" s="6">
        <v>28.899999618530298</v>
      </c>
      <c r="D46" s="6" t="s">
        <v>50</v>
      </c>
      <c r="E46" s="6" t="s">
        <v>50</v>
      </c>
      <c r="F46" s="6" t="s">
        <v>50</v>
      </c>
      <c r="G46" s="6" t="s">
        <v>50</v>
      </c>
      <c r="H46" s="6">
        <v>40</v>
      </c>
      <c r="I46" s="6" t="s">
        <v>50</v>
      </c>
      <c r="J46" s="6">
        <v>45.099998474121101</v>
      </c>
      <c r="K46" s="6">
        <v>8.3999996185302699</v>
      </c>
      <c r="L46" s="6">
        <v>23</v>
      </c>
      <c r="M46" s="6">
        <v>29.079999542236333</v>
      </c>
      <c r="N46" s="14" t="str">
        <f t="shared" si="0"/>
        <v>1976/1977</v>
      </c>
      <c r="W46" s="7"/>
      <c r="X46" s="12"/>
      <c r="Z46" s="14"/>
      <c r="AB46" s="16"/>
      <c r="AC46" s="9"/>
      <c r="AH46" s="15"/>
      <c r="AN46" s="15"/>
    </row>
    <row r="47" spans="1:40" x14ac:dyDescent="0.3">
      <c r="A47" s="7">
        <v>28277</v>
      </c>
      <c r="B47" s="12">
        <v>28277</v>
      </c>
      <c r="C47" s="6">
        <v>4.1999998092651403</v>
      </c>
      <c r="D47" s="6" t="s">
        <v>50</v>
      </c>
      <c r="E47" s="6" t="s">
        <v>50</v>
      </c>
      <c r="F47" s="6" t="s">
        <v>50</v>
      </c>
      <c r="G47" s="6" t="s">
        <v>50</v>
      </c>
      <c r="H47" s="6">
        <v>0.5</v>
      </c>
      <c r="I47" s="6" t="s">
        <v>50</v>
      </c>
      <c r="J47" s="6">
        <v>71.300003051757798</v>
      </c>
      <c r="K47" s="6">
        <v>50.5</v>
      </c>
      <c r="L47" s="6">
        <v>13</v>
      </c>
      <c r="M47" s="6">
        <v>27.90000057220459</v>
      </c>
      <c r="N47" s="14" t="str">
        <f t="shared" si="0"/>
        <v>1976/1977</v>
      </c>
      <c r="W47" s="7"/>
      <c r="X47" s="12"/>
      <c r="Z47" s="14"/>
      <c r="AB47" s="16"/>
      <c r="AC47" s="9"/>
      <c r="AH47" s="15"/>
      <c r="AN47" s="15"/>
    </row>
    <row r="48" spans="1:40" x14ac:dyDescent="0.3">
      <c r="A48" s="7">
        <v>28307</v>
      </c>
      <c r="B48" s="12">
        <v>28307</v>
      </c>
      <c r="C48" s="6">
        <v>0</v>
      </c>
      <c r="D48" s="6" t="s">
        <v>50</v>
      </c>
      <c r="E48" s="6" t="s">
        <v>50</v>
      </c>
      <c r="F48" s="6" t="s">
        <v>50</v>
      </c>
      <c r="G48" s="6" t="s">
        <v>50</v>
      </c>
      <c r="H48" s="6">
        <v>0</v>
      </c>
      <c r="I48" s="6" t="s">
        <v>50</v>
      </c>
      <c r="J48" s="6">
        <v>0.10000000149011599</v>
      </c>
      <c r="K48" s="6">
        <v>0.30000001192092901</v>
      </c>
      <c r="L48" s="6">
        <v>0</v>
      </c>
      <c r="M48" s="6">
        <v>8.0000002682208998E-2</v>
      </c>
      <c r="N48" s="14" t="str">
        <f t="shared" si="0"/>
        <v>1976/1977</v>
      </c>
      <c r="W48" s="7"/>
      <c r="X48" s="12"/>
      <c r="AH48" s="15"/>
      <c r="AN48" s="15"/>
    </row>
    <row r="49" spans="1:40" x14ac:dyDescent="0.3">
      <c r="A49" s="7">
        <v>28338</v>
      </c>
      <c r="B49" s="12">
        <v>28338</v>
      </c>
      <c r="C49" s="6">
        <v>0</v>
      </c>
      <c r="D49" s="6" t="s">
        <v>50</v>
      </c>
      <c r="E49" s="6" t="s">
        <v>50</v>
      </c>
      <c r="F49" s="6" t="s">
        <v>50</v>
      </c>
      <c r="G49" s="6" t="s">
        <v>50</v>
      </c>
      <c r="H49" s="6">
        <v>23.200000762939499</v>
      </c>
      <c r="I49" s="6" t="s">
        <v>50</v>
      </c>
      <c r="J49" s="6">
        <v>16</v>
      </c>
      <c r="K49" s="6">
        <v>14.1000003814697</v>
      </c>
      <c r="L49" s="6">
        <v>0</v>
      </c>
      <c r="M49" s="6">
        <v>10.660000228881838</v>
      </c>
      <c r="N49" s="14" t="str">
        <f t="shared" si="0"/>
        <v>1976/1977</v>
      </c>
      <c r="W49" s="7"/>
      <c r="X49" s="12"/>
      <c r="AH49" s="15"/>
      <c r="AN49" s="15"/>
    </row>
    <row r="50" spans="1:40" x14ac:dyDescent="0.3">
      <c r="A50" s="7">
        <v>28369</v>
      </c>
      <c r="B50" s="12">
        <v>28369</v>
      </c>
      <c r="C50" s="6">
        <v>71.300003051757798</v>
      </c>
      <c r="D50" s="6" t="s">
        <v>50</v>
      </c>
      <c r="E50" s="6" t="s">
        <v>50</v>
      </c>
      <c r="F50" s="6" t="s">
        <v>50</v>
      </c>
      <c r="G50" s="6" t="s">
        <v>50</v>
      </c>
      <c r="H50" s="6">
        <v>74</v>
      </c>
      <c r="I50" s="6" t="s">
        <v>50</v>
      </c>
      <c r="J50" s="6">
        <v>62</v>
      </c>
      <c r="K50" s="6">
        <v>33.200000762939503</v>
      </c>
      <c r="L50" s="6">
        <v>74</v>
      </c>
      <c r="M50" s="6">
        <v>62.900000762939463</v>
      </c>
      <c r="N50" s="14" t="str">
        <f t="shared" si="0"/>
        <v>1977/1978</v>
      </c>
      <c r="AH50" s="15"/>
      <c r="AN50" s="15"/>
    </row>
    <row r="51" spans="1:40" x14ac:dyDescent="0.3">
      <c r="A51" s="7">
        <v>28399</v>
      </c>
      <c r="B51" s="12">
        <v>28399</v>
      </c>
      <c r="C51" s="6">
        <v>74.900001525878906</v>
      </c>
      <c r="D51" s="6" t="s">
        <v>50</v>
      </c>
      <c r="E51" s="6" t="s">
        <v>50</v>
      </c>
      <c r="F51" s="6" t="s">
        <v>50</v>
      </c>
      <c r="G51" s="6" t="s">
        <v>50</v>
      </c>
      <c r="H51" s="6">
        <v>126</v>
      </c>
      <c r="I51" s="6" t="s">
        <v>50</v>
      </c>
      <c r="J51" s="6">
        <v>133</v>
      </c>
      <c r="K51" s="6">
        <v>114.300003051758</v>
      </c>
      <c r="L51" s="6">
        <v>105</v>
      </c>
      <c r="M51" s="6">
        <v>110.64000091552739</v>
      </c>
      <c r="N51" s="14" t="str">
        <f t="shared" si="0"/>
        <v>1977/1978</v>
      </c>
      <c r="AH51" s="15"/>
      <c r="AN51" s="15"/>
    </row>
    <row r="52" spans="1:40" x14ac:dyDescent="0.3">
      <c r="A52" s="7">
        <v>28430</v>
      </c>
      <c r="B52" s="12">
        <v>28430</v>
      </c>
      <c r="C52" s="6">
        <v>134.69999694824199</v>
      </c>
      <c r="D52" s="6" t="s">
        <v>50</v>
      </c>
      <c r="E52" s="6" t="s">
        <v>50</v>
      </c>
      <c r="F52" s="6" t="s">
        <v>50</v>
      </c>
      <c r="G52" s="6" t="s">
        <v>50</v>
      </c>
      <c r="H52" s="6">
        <v>313</v>
      </c>
      <c r="I52" s="6" t="s">
        <v>50</v>
      </c>
      <c r="J52" s="6">
        <v>240</v>
      </c>
      <c r="K52" s="6">
        <v>207.80000305175801</v>
      </c>
      <c r="L52" s="6">
        <v>235</v>
      </c>
      <c r="M52" s="6">
        <v>226.1</v>
      </c>
      <c r="N52" s="14" t="str">
        <f t="shared" si="0"/>
        <v>1977/1978</v>
      </c>
      <c r="AH52" s="15"/>
      <c r="AN52" s="15"/>
    </row>
    <row r="53" spans="1:40" x14ac:dyDescent="0.3">
      <c r="A53" s="7">
        <v>28460</v>
      </c>
      <c r="B53" s="12">
        <v>28460</v>
      </c>
      <c r="C53" s="6">
        <v>204.80000305175801</v>
      </c>
      <c r="D53" s="6" t="s">
        <v>50</v>
      </c>
      <c r="E53" s="6" t="s">
        <v>50</v>
      </c>
      <c r="F53" s="6" t="s">
        <v>50</v>
      </c>
      <c r="G53" s="6" t="s">
        <v>50</v>
      </c>
      <c r="H53" s="6">
        <v>583.90002441406295</v>
      </c>
      <c r="I53" s="6" t="s">
        <v>50</v>
      </c>
      <c r="J53" s="6">
        <v>545.5</v>
      </c>
      <c r="K53" s="6">
        <v>409.10000610351602</v>
      </c>
      <c r="L53" s="6">
        <v>291.60000610351602</v>
      </c>
      <c r="M53" s="6">
        <v>406.98000793457061</v>
      </c>
      <c r="N53" s="14" t="str">
        <f t="shared" si="0"/>
        <v>1977/1978</v>
      </c>
    </row>
    <row r="54" spans="1:40" x14ac:dyDescent="0.3">
      <c r="A54" s="7">
        <v>28491</v>
      </c>
      <c r="B54" s="12">
        <v>28491</v>
      </c>
      <c r="C54" s="6">
        <v>166.69999694824199</v>
      </c>
      <c r="D54" s="6" t="s">
        <v>50</v>
      </c>
      <c r="E54" s="6" t="s">
        <v>50</v>
      </c>
      <c r="F54" s="6" t="s">
        <v>50</v>
      </c>
      <c r="G54" s="6" t="s">
        <v>50</v>
      </c>
      <c r="H54" s="6">
        <v>369</v>
      </c>
      <c r="I54" s="6" t="s">
        <v>50</v>
      </c>
      <c r="J54" s="6">
        <v>405.70001220703102</v>
      </c>
      <c r="K54" s="6">
        <v>283.89999389648398</v>
      </c>
      <c r="L54" s="6">
        <v>165</v>
      </c>
      <c r="M54" s="6">
        <v>278.06000061035138</v>
      </c>
      <c r="N54" s="14" t="str">
        <f t="shared" si="0"/>
        <v>1977/1978</v>
      </c>
    </row>
    <row r="55" spans="1:40" x14ac:dyDescent="0.3">
      <c r="A55" s="7">
        <v>28522</v>
      </c>
      <c r="B55" s="12">
        <v>28522</v>
      </c>
      <c r="C55" s="6">
        <v>333.20001220703102</v>
      </c>
      <c r="D55" s="6" t="s">
        <v>50</v>
      </c>
      <c r="E55" s="6" t="s">
        <v>50</v>
      </c>
      <c r="F55" s="6" t="s">
        <v>50</v>
      </c>
      <c r="G55" s="6" t="s">
        <v>50</v>
      </c>
      <c r="H55" s="6">
        <v>636.20001220703102</v>
      </c>
      <c r="I55" s="6" t="s">
        <v>50</v>
      </c>
      <c r="J55" s="6">
        <v>622.09997558593795</v>
      </c>
      <c r="K55" s="6">
        <v>340.10000610351602</v>
      </c>
      <c r="L55" s="6">
        <v>354</v>
      </c>
      <c r="M55" s="6">
        <v>457.12000122070322</v>
      </c>
      <c r="N55" s="14" t="str">
        <f t="shared" si="0"/>
        <v>1977/1978</v>
      </c>
    </row>
    <row r="56" spans="1:40" x14ac:dyDescent="0.3">
      <c r="A56" s="7">
        <v>28550</v>
      </c>
      <c r="B56" s="12">
        <v>28550</v>
      </c>
      <c r="C56" s="6">
        <v>269.10000610351602</v>
      </c>
      <c r="D56" s="6" t="s">
        <v>50</v>
      </c>
      <c r="E56" s="6" t="s">
        <v>50</v>
      </c>
      <c r="F56" s="6" t="s">
        <v>50</v>
      </c>
      <c r="G56" s="6" t="s">
        <v>50</v>
      </c>
      <c r="H56" s="6">
        <v>297.29998779296898</v>
      </c>
      <c r="I56" s="6" t="s">
        <v>50</v>
      </c>
      <c r="J56" s="6">
        <v>241.39999389648401</v>
      </c>
      <c r="K56" s="6">
        <v>247.30000305175801</v>
      </c>
      <c r="L56" s="6">
        <v>362</v>
      </c>
      <c r="M56" s="6">
        <v>283.41999816894543</v>
      </c>
      <c r="N56" s="14" t="str">
        <f t="shared" si="0"/>
        <v>1977/1978</v>
      </c>
    </row>
    <row r="57" spans="1:40" x14ac:dyDescent="0.3">
      <c r="A57" s="7">
        <v>28581</v>
      </c>
      <c r="B57" s="12">
        <v>28581</v>
      </c>
      <c r="C57" s="6">
        <v>287.79998779296898</v>
      </c>
      <c r="D57" s="6" t="s">
        <v>50</v>
      </c>
      <c r="E57" s="6" t="s">
        <v>50</v>
      </c>
      <c r="F57" s="6" t="s">
        <v>50</v>
      </c>
      <c r="G57" s="6" t="s">
        <v>50</v>
      </c>
      <c r="H57" s="6">
        <v>182.19999694824199</v>
      </c>
      <c r="I57" s="6" t="s">
        <v>50</v>
      </c>
      <c r="J57" s="6">
        <v>142</v>
      </c>
      <c r="K57" s="6">
        <v>134.5</v>
      </c>
      <c r="L57" s="6">
        <v>173</v>
      </c>
      <c r="M57" s="6">
        <v>183.89999694824218</v>
      </c>
      <c r="N57" s="14" t="str">
        <f t="shared" si="0"/>
        <v>1977/1978</v>
      </c>
    </row>
    <row r="58" spans="1:40" x14ac:dyDescent="0.3">
      <c r="A58" s="7">
        <v>28611</v>
      </c>
      <c r="B58" s="12">
        <v>28611</v>
      </c>
      <c r="C58" s="6">
        <v>44.700000762939503</v>
      </c>
      <c r="D58" s="6" t="s">
        <v>50</v>
      </c>
      <c r="E58" s="6" t="s">
        <v>50</v>
      </c>
      <c r="F58" s="6" t="s">
        <v>50</v>
      </c>
      <c r="G58" s="6" t="s">
        <v>50</v>
      </c>
      <c r="H58" s="6">
        <v>50.799999237060497</v>
      </c>
      <c r="I58" s="6" t="s">
        <v>50</v>
      </c>
      <c r="J58" s="6">
        <v>28.600000381469702</v>
      </c>
      <c r="K58" s="6">
        <v>86.599998474121094</v>
      </c>
      <c r="L58" s="6">
        <v>93</v>
      </c>
      <c r="M58" s="6">
        <v>60.739999771118164</v>
      </c>
      <c r="N58" s="14" t="str">
        <f t="shared" si="0"/>
        <v>1977/1978</v>
      </c>
    </row>
    <row r="59" spans="1:40" x14ac:dyDescent="0.3">
      <c r="A59" s="7">
        <v>28642</v>
      </c>
      <c r="B59" s="12">
        <v>28642</v>
      </c>
      <c r="C59" s="6">
        <v>17.299999237060501</v>
      </c>
      <c r="D59" s="6" t="s">
        <v>50</v>
      </c>
      <c r="E59" s="6" t="s">
        <v>50</v>
      </c>
      <c r="F59" s="6" t="s">
        <v>50</v>
      </c>
      <c r="G59" s="6" t="s">
        <v>50</v>
      </c>
      <c r="H59" s="6">
        <v>1</v>
      </c>
      <c r="I59" s="6" t="s">
        <v>50</v>
      </c>
      <c r="J59" s="6">
        <v>4.1999998092651403</v>
      </c>
      <c r="K59" s="6">
        <v>1.79999995231628</v>
      </c>
      <c r="L59" s="6">
        <v>2</v>
      </c>
      <c r="M59" s="6">
        <v>5.2599997997283845</v>
      </c>
      <c r="N59" s="14" t="str">
        <f t="shared" si="0"/>
        <v>1977/1978</v>
      </c>
    </row>
    <row r="60" spans="1:40" x14ac:dyDescent="0.3">
      <c r="A60" s="7">
        <v>28672</v>
      </c>
      <c r="B60" s="12">
        <v>28672</v>
      </c>
      <c r="C60" s="6">
        <v>1</v>
      </c>
      <c r="D60" s="6" t="s">
        <v>50</v>
      </c>
      <c r="E60" s="6" t="s">
        <v>50</v>
      </c>
      <c r="F60" s="6" t="s">
        <v>50</v>
      </c>
      <c r="G60" s="6" t="s">
        <v>50</v>
      </c>
      <c r="H60" s="6">
        <v>45.299999237060497</v>
      </c>
      <c r="I60" s="6" t="s">
        <v>50</v>
      </c>
      <c r="J60" s="6">
        <v>6.1999998092651403</v>
      </c>
      <c r="K60" s="6">
        <v>11.199999809265099</v>
      </c>
      <c r="L60" s="6">
        <v>9</v>
      </c>
      <c r="M60" s="6">
        <v>14.539999771118147</v>
      </c>
      <c r="N60" s="14" t="str">
        <f t="shared" si="0"/>
        <v>1977/1978</v>
      </c>
    </row>
    <row r="61" spans="1:40" x14ac:dyDescent="0.3">
      <c r="A61" s="7">
        <v>28703</v>
      </c>
      <c r="B61" s="12">
        <v>28703</v>
      </c>
      <c r="C61" s="6">
        <v>0</v>
      </c>
      <c r="D61" s="6" t="s">
        <v>50</v>
      </c>
      <c r="E61" s="6" t="s">
        <v>50</v>
      </c>
      <c r="F61" s="6" t="s">
        <v>50</v>
      </c>
      <c r="G61" s="6" t="s">
        <v>50</v>
      </c>
      <c r="H61" s="6">
        <v>0</v>
      </c>
      <c r="I61" s="6" t="s">
        <v>50</v>
      </c>
      <c r="J61" s="6">
        <v>0</v>
      </c>
      <c r="K61" s="6">
        <v>0</v>
      </c>
      <c r="L61" s="6">
        <v>0</v>
      </c>
      <c r="M61" s="6">
        <v>0</v>
      </c>
      <c r="N61" s="14" t="str">
        <f t="shared" si="0"/>
        <v>1977/1978</v>
      </c>
    </row>
    <row r="62" spans="1:40" x14ac:dyDescent="0.3">
      <c r="A62" s="7">
        <v>28734</v>
      </c>
      <c r="B62" s="12">
        <v>28734</v>
      </c>
      <c r="C62" s="6">
        <v>6.3000001907348597</v>
      </c>
      <c r="D62" s="6" t="s">
        <v>50</v>
      </c>
      <c r="E62" s="6" t="s">
        <v>50</v>
      </c>
      <c r="F62" s="6" t="s">
        <v>50</v>
      </c>
      <c r="G62" s="6" t="s">
        <v>50</v>
      </c>
      <c r="H62" s="6">
        <v>12</v>
      </c>
      <c r="I62" s="6" t="s">
        <v>50</v>
      </c>
      <c r="J62" s="6">
        <v>8.6000003814697301</v>
      </c>
      <c r="K62" s="6">
        <v>1.70000004768372</v>
      </c>
      <c r="L62" s="6">
        <v>39</v>
      </c>
      <c r="M62" s="6">
        <v>13.520000123977661</v>
      </c>
      <c r="N62" s="14" t="str">
        <f t="shared" si="0"/>
        <v>1978/1979</v>
      </c>
    </row>
    <row r="63" spans="1:40" x14ac:dyDescent="0.3">
      <c r="A63" s="7">
        <v>28764</v>
      </c>
      <c r="B63" s="12">
        <v>28764</v>
      </c>
      <c r="C63" s="6">
        <v>112.800003051758</v>
      </c>
      <c r="D63" s="6" t="s">
        <v>50</v>
      </c>
      <c r="E63" s="6" t="s">
        <v>50</v>
      </c>
      <c r="F63" s="6" t="s">
        <v>50</v>
      </c>
      <c r="G63" s="6" t="s">
        <v>50</v>
      </c>
      <c r="H63" s="6">
        <v>187.39999389648401</v>
      </c>
      <c r="I63" s="6" t="s">
        <v>50</v>
      </c>
      <c r="J63" s="6">
        <v>160.10000610351599</v>
      </c>
      <c r="K63" s="6">
        <v>112.5</v>
      </c>
      <c r="L63" s="6">
        <v>142</v>
      </c>
      <c r="M63" s="6">
        <v>142.96000061035161</v>
      </c>
      <c r="N63" s="14" t="str">
        <f t="shared" si="0"/>
        <v>1978/1979</v>
      </c>
      <c r="AD63" s="15"/>
    </row>
    <row r="64" spans="1:40" x14ac:dyDescent="0.3">
      <c r="A64" s="7">
        <v>28795</v>
      </c>
      <c r="B64" s="12">
        <v>28795</v>
      </c>
      <c r="C64" s="6">
        <v>155.10000610351599</v>
      </c>
      <c r="D64" s="6" t="s">
        <v>50</v>
      </c>
      <c r="E64" s="6" t="s">
        <v>50</v>
      </c>
      <c r="F64" s="6" t="s">
        <v>50</v>
      </c>
      <c r="G64" s="6" t="s">
        <v>50</v>
      </c>
      <c r="H64" s="6">
        <v>322.39999389648398</v>
      </c>
      <c r="I64" s="6" t="s">
        <v>50</v>
      </c>
      <c r="J64" s="6">
        <v>254.30000305175801</v>
      </c>
      <c r="K64" s="6">
        <v>169.10000610351599</v>
      </c>
      <c r="L64" s="6">
        <v>226</v>
      </c>
      <c r="M64" s="6">
        <v>225.38000183105478</v>
      </c>
      <c r="N64" s="14" t="str">
        <f t="shared" si="0"/>
        <v>1978/1979</v>
      </c>
      <c r="AD64" s="15"/>
    </row>
    <row r="65" spans="1:30" x14ac:dyDescent="0.3">
      <c r="A65" s="7">
        <v>28825</v>
      </c>
      <c r="B65" s="12">
        <v>28825</v>
      </c>
      <c r="C65" s="6">
        <v>125.40000152587901</v>
      </c>
      <c r="D65" s="6" t="s">
        <v>50</v>
      </c>
      <c r="E65" s="6" t="s">
        <v>50</v>
      </c>
      <c r="F65" s="6" t="s">
        <v>50</v>
      </c>
      <c r="G65" s="6" t="s">
        <v>50</v>
      </c>
      <c r="H65" s="6">
        <v>290.39999389648398</v>
      </c>
      <c r="I65" s="6" t="s">
        <v>50</v>
      </c>
      <c r="J65" s="6">
        <v>450.20001220703102</v>
      </c>
      <c r="K65" s="6">
        <v>280.79998779296898</v>
      </c>
      <c r="L65" s="6">
        <v>217</v>
      </c>
      <c r="M65" s="6">
        <v>272.75999908447261</v>
      </c>
      <c r="N65" s="14" t="str">
        <f t="shared" si="0"/>
        <v>1978/1979</v>
      </c>
      <c r="AD65" s="15"/>
    </row>
    <row r="66" spans="1:30" x14ac:dyDescent="0.3">
      <c r="A66" s="7">
        <v>28856</v>
      </c>
      <c r="B66" s="12">
        <v>28856</v>
      </c>
      <c r="C66" s="6">
        <v>625.09997558593795</v>
      </c>
      <c r="D66" s="6" t="s">
        <v>50</v>
      </c>
      <c r="E66" s="6" t="s">
        <v>50</v>
      </c>
      <c r="F66" s="6" t="s">
        <v>50</v>
      </c>
      <c r="G66" s="6" t="s">
        <v>50</v>
      </c>
      <c r="H66" s="6">
        <v>604.29998779296898</v>
      </c>
      <c r="I66" s="6" t="s">
        <v>50</v>
      </c>
      <c r="J66" s="6">
        <v>406.29998779296898</v>
      </c>
      <c r="K66" s="6">
        <v>422.5</v>
      </c>
      <c r="L66" s="6">
        <v>727</v>
      </c>
      <c r="M66" s="6">
        <v>557.03999023437518</v>
      </c>
      <c r="N66" s="14" t="str">
        <f t="shared" si="0"/>
        <v>1978/1979</v>
      </c>
      <c r="AD66" s="15"/>
    </row>
    <row r="67" spans="1:30" x14ac:dyDescent="0.3">
      <c r="A67" s="7">
        <v>28887</v>
      </c>
      <c r="B67" s="12">
        <v>28887</v>
      </c>
      <c r="C67" s="6">
        <v>300.79998779296898</v>
      </c>
      <c r="D67" s="6" t="s">
        <v>50</v>
      </c>
      <c r="E67" s="6" t="s">
        <v>50</v>
      </c>
      <c r="F67" s="6" t="s">
        <v>50</v>
      </c>
      <c r="G67" s="6" t="s">
        <v>50</v>
      </c>
      <c r="H67" s="6">
        <v>500.20001220703102</v>
      </c>
      <c r="I67" s="6" t="s">
        <v>50</v>
      </c>
      <c r="J67" s="6">
        <v>238.69999694824199</v>
      </c>
      <c r="K67" s="6">
        <v>324.29998779296898</v>
      </c>
      <c r="L67" s="6">
        <v>298</v>
      </c>
      <c r="M67" s="6">
        <v>332.39999694824218</v>
      </c>
      <c r="N67" s="14" t="str">
        <f t="shared" ref="N67:N130" si="1">CONCATENATE(IF(MONTH(B67)&gt;=9,YEAR(B67),YEAR(B67)-1),"/",IF(MONTH(B67)&gt;=9,YEAR(B67)+1,YEAR(B67)))</f>
        <v>1978/1979</v>
      </c>
      <c r="AD67" s="15"/>
    </row>
    <row r="68" spans="1:30" x14ac:dyDescent="0.3">
      <c r="A68" s="7">
        <v>28915</v>
      </c>
      <c r="B68" s="12">
        <v>28915</v>
      </c>
      <c r="C68" s="6">
        <v>183.10000610351599</v>
      </c>
      <c r="D68" s="6" t="s">
        <v>50</v>
      </c>
      <c r="E68" s="6" t="s">
        <v>50</v>
      </c>
      <c r="F68" s="6" t="s">
        <v>50</v>
      </c>
      <c r="G68" s="6" t="s">
        <v>50</v>
      </c>
      <c r="H68" s="6">
        <v>175.30000305175801</v>
      </c>
      <c r="I68" s="6" t="s">
        <v>50</v>
      </c>
      <c r="J68" s="6">
        <v>180.80000305175801</v>
      </c>
      <c r="K68" s="6">
        <v>156.39999389648401</v>
      </c>
      <c r="L68" s="6">
        <v>150.80000305175801</v>
      </c>
      <c r="M68" s="6">
        <v>169.28000183105482</v>
      </c>
      <c r="N68" s="14" t="str">
        <f t="shared" si="1"/>
        <v>1978/1979</v>
      </c>
      <c r="AD68" s="15"/>
    </row>
    <row r="69" spans="1:30" x14ac:dyDescent="0.3">
      <c r="A69" s="7">
        <v>28946</v>
      </c>
      <c r="B69" s="12">
        <v>28946</v>
      </c>
      <c r="C69" s="6">
        <v>114.90000152587901</v>
      </c>
      <c r="D69" s="6" t="s">
        <v>50</v>
      </c>
      <c r="E69" s="6" t="s">
        <v>50</v>
      </c>
      <c r="F69" s="6" t="s">
        <v>50</v>
      </c>
      <c r="G69" s="6" t="s">
        <v>50</v>
      </c>
      <c r="H69" s="6">
        <v>41.400001525878899</v>
      </c>
      <c r="I69" s="6" t="s">
        <v>50</v>
      </c>
      <c r="J69" s="6">
        <v>57.299999237060497</v>
      </c>
      <c r="K69" s="6">
        <v>46.900001525878899</v>
      </c>
      <c r="L69" s="6">
        <v>84</v>
      </c>
      <c r="M69" s="6">
        <v>68.900000762939456</v>
      </c>
      <c r="N69" s="14" t="str">
        <f t="shared" si="1"/>
        <v>1978/1979</v>
      </c>
    </row>
    <row r="70" spans="1:30" x14ac:dyDescent="0.3">
      <c r="A70" s="7">
        <v>28976</v>
      </c>
      <c r="B70" s="12">
        <v>28976</v>
      </c>
      <c r="C70" s="6">
        <v>0</v>
      </c>
      <c r="D70" s="6" t="s">
        <v>50</v>
      </c>
      <c r="E70" s="6" t="s">
        <v>50</v>
      </c>
      <c r="F70" s="6" t="s">
        <v>50</v>
      </c>
      <c r="G70" s="6" t="s">
        <v>50</v>
      </c>
      <c r="H70" s="6">
        <v>0</v>
      </c>
      <c r="I70" s="6" t="s">
        <v>50</v>
      </c>
      <c r="J70" s="6">
        <v>18.299999237060501</v>
      </c>
      <c r="K70" s="6">
        <v>26.100000381469702</v>
      </c>
      <c r="L70" s="6">
        <v>7</v>
      </c>
      <c r="M70" s="6">
        <v>10.27999992370604</v>
      </c>
      <c r="N70" s="14" t="str">
        <f t="shared" si="1"/>
        <v>1978/1979</v>
      </c>
    </row>
    <row r="71" spans="1:30" x14ac:dyDescent="0.3">
      <c r="A71" s="7">
        <v>29007</v>
      </c>
      <c r="B71" s="12">
        <v>29007</v>
      </c>
      <c r="C71" s="6">
        <v>0</v>
      </c>
      <c r="D71" s="6" t="s">
        <v>50</v>
      </c>
      <c r="E71" s="6" t="s">
        <v>50</v>
      </c>
      <c r="F71" s="6" t="s">
        <v>50</v>
      </c>
      <c r="G71" s="6" t="s">
        <v>50</v>
      </c>
      <c r="H71" s="6">
        <v>0</v>
      </c>
      <c r="I71" s="6" t="s">
        <v>50</v>
      </c>
      <c r="J71" s="6">
        <v>0</v>
      </c>
      <c r="K71" s="6">
        <v>0</v>
      </c>
      <c r="L71" s="6">
        <v>0</v>
      </c>
      <c r="M71" s="6">
        <v>0</v>
      </c>
      <c r="N71" s="14" t="str">
        <f t="shared" si="1"/>
        <v>1978/1979</v>
      </c>
    </row>
    <row r="72" spans="1:30" x14ac:dyDescent="0.3">
      <c r="A72" s="7">
        <v>29037</v>
      </c>
      <c r="B72" s="12">
        <v>29037</v>
      </c>
      <c r="C72" s="6">
        <v>0</v>
      </c>
      <c r="D72" s="6" t="s">
        <v>50</v>
      </c>
      <c r="E72" s="6" t="s">
        <v>50</v>
      </c>
      <c r="F72" s="6" t="s">
        <v>50</v>
      </c>
      <c r="G72" s="6" t="s">
        <v>50</v>
      </c>
      <c r="H72" s="6">
        <v>0</v>
      </c>
      <c r="I72" s="6" t="s">
        <v>50</v>
      </c>
      <c r="J72" s="6">
        <v>0</v>
      </c>
      <c r="K72" s="6">
        <v>0</v>
      </c>
      <c r="L72" s="6">
        <v>0</v>
      </c>
      <c r="M72" s="6">
        <v>0</v>
      </c>
      <c r="N72" s="14" t="str">
        <f t="shared" si="1"/>
        <v>1978/1979</v>
      </c>
    </row>
    <row r="73" spans="1:30" x14ac:dyDescent="0.3">
      <c r="A73" s="7">
        <v>29068</v>
      </c>
      <c r="B73" s="12">
        <v>29068</v>
      </c>
      <c r="C73" s="6">
        <v>4.0999999046325701</v>
      </c>
      <c r="D73" s="6" t="s">
        <v>50</v>
      </c>
      <c r="E73" s="6" t="s">
        <v>50</v>
      </c>
      <c r="F73" s="6" t="s">
        <v>50</v>
      </c>
      <c r="G73" s="6" t="s">
        <v>50</v>
      </c>
      <c r="H73" s="6">
        <v>11</v>
      </c>
      <c r="I73" s="6" t="s">
        <v>50</v>
      </c>
      <c r="J73" s="6">
        <v>14</v>
      </c>
      <c r="K73" s="6">
        <v>25.299999237060501</v>
      </c>
      <c r="L73" s="6">
        <v>0</v>
      </c>
      <c r="M73" s="6">
        <v>10.879999828338615</v>
      </c>
      <c r="N73" s="14" t="str">
        <f t="shared" si="1"/>
        <v>1978/1979</v>
      </c>
    </row>
    <row r="74" spans="1:30" x14ac:dyDescent="0.3">
      <c r="A74" s="7">
        <v>29099</v>
      </c>
      <c r="B74" s="12">
        <v>29099</v>
      </c>
      <c r="C74" s="6">
        <v>30.100000381469702</v>
      </c>
      <c r="D74" s="6" t="s">
        <v>50</v>
      </c>
      <c r="E74" s="6" t="s">
        <v>50</v>
      </c>
      <c r="F74" s="6" t="s">
        <v>50</v>
      </c>
      <c r="G74" s="6" t="s">
        <v>50</v>
      </c>
      <c r="H74" s="6">
        <v>26.5</v>
      </c>
      <c r="I74" s="6" t="s">
        <v>50</v>
      </c>
      <c r="J74" s="6">
        <v>34.5</v>
      </c>
      <c r="K74" s="6">
        <v>29.5</v>
      </c>
      <c r="L74" s="6">
        <v>35</v>
      </c>
      <c r="M74" s="6">
        <v>31.120000076293941</v>
      </c>
      <c r="N74" s="14" t="str">
        <f t="shared" si="1"/>
        <v>1979/1980</v>
      </c>
    </row>
    <row r="75" spans="1:30" x14ac:dyDescent="0.3">
      <c r="A75" s="7">
        <v>29129</v>
      </c>
      <c r="B75" s="12">
        <v>29129</v>
      </c>
      <c r="C75" s="6">
        <v>174.69999694824199</v>
      </c>
      <c r="D75" s="6" t="s">
        <v>50</v>
      </c>
      <c r="E75" s="6" t="s">
        <v>50</v>
      </c>
      <c r="F75" s="6" t="s">
        <v>50</v>
      </c>
      <c r="G75" s="6" t="s">
        <v>50</v>
      </c>
      <c r="H75" s="6">
        <v>98.900001525878906</v>
      </c>
      <c r="I75" s="6" t="s">
        <v>50</v>
      </c>
      <c r="J75" s="6">
        <v>187.30000305175801</v>
      </c>
      <c r="K75" s="6">
        <v>55.200000762939503</v>
      </c>
      <c r="L75" s="6">
        <v>60</v>
      </c>
      <c r="M75" s="6">
        <v>115.22000045776367</v>
      </c>
      <c r="N75" s="14" t="str">
        <f t="shared" si="1"/>
        <v>1979/1980</v>
      </c>
    </row>
    <row r="76" spans="1:30" x14ac:dyDescent="0.3">
      <c r="A76" s="7">
        <v>29160</v>
      </c>
      <c r="B76" s="12">
        <v>29160</v>
      </c>
      <c r="C76" s="6">
        <v>188.19999694824199</v>
      </c>
      <c r="D76" s="6" t="s">
        <v>50</v>
      </c>
      <c r="E76" s="6" t="s">
        <v>50</v>
      </c>
      <c r="F76" s="6" t="s">
        <v>50</v>
      </c>
      <c r="G76" s="6" t="s">
        <v>50</v>
      </c>
      <c r="H76" s="6">
        <v>224.10000610351599</v>
      </c>
      <c r="I76" s="6" t="s">
        <v>50</v>
      </c>
      <c r="J76" s="6">
        <v>268.89999389648398</v>
      </c>
      <c r="K76" s="6">
        <v>135</v>
      </c>
      <c r="L76" s="6">
        <v>152.80000305175801</v>
      </c>
      <c r="M76" s="6">
        <v>193.8</v>
      </c>
      <c r="N76" s="14" t="str">
        <f t="shared" si="1"/>
        <v>1979/1980</v>
      </c>
    </row>
    <row r="77" spans="1:30" x14ac:dyDescent="0.3">
      <c r="A77" s="7">
        <v>29190</v>
      </c>
      <c r="B77" s="12">
        <v>29190</v>
      </c>
      <c r="C77" s="6">
        <v>156.5</v>
      </c>
      <c r="D77" s="6" t="s">
        <v>50</v>
      </c>
      <c r="E77" s="6" t="s">
        <v>50</v>
      </c>
      <c r="F77" s="6" t="s">
        <v>50</v>
      </c>
      <c r="G77" s="6" t="s">
        <v>50</v>
      </c>
      <c r="H77" s="6">
        <v>234</v>
      </c>
      <c r="I77" s="6" t="s">
        <v>50</v>
      </c>
      <c r="J77" s="6">
        <v>339.39999389648398</v>
      </c>
      <c r="K77" s="6">
        <v>183.10000610351599</v>
      </c>
      <c r="L77" s="6">
        <v>276.89999389648398</v>
      </c>
      <c r="M77" s="6">
        <v>237.97999877929678</v>
      </c>
      <c r="N77" s="14" t="str">
        <f t="shared" si="1"/>
        <v>1979/1980</v>
      </c>
    </row>
    <row r="78" spans="1:30" x14ac:dyDescent="0.3">
      <c r="A78" s="7">
        <v>29221</v>
      </c>
      <c r="B78" s="12">
        <v>29221</v>
      </c>
      <c r="C78" s="6">
        <v>310.60000610351602</v>
      </c>
      <c r="D78" s="6" t="s">
        <v>50</v>
      </c>
      <c r="E78" s="6" t="s">
        <v>50</v>
      </c>
      <c r="F78" s="6" t="s">
        <v>50</v>
      </c>
      <c r="G78" s="6" t="s">
        <v>50</v>
      </c>
      <c r="H78" s="6">
        <v>454</v>
      </c>
      <c r="I78" s="6" t="s">
        <v>50</v>
      </c>
      <c r="J78" s="6">
        <v>270.39999389648398</v>
      </c>
      <c r="K78" s="6">
        <v>304.10000610351602</v>
      </c>
      <c r="L78" s="6">
        <v>386.5</v>
      </c>
      <c r="M78" s="6">
        <v>345.12000122070322</v>
      </c>
      <c r="N78" s="14" t="str">
        <f t="shared" si="1"/>
        <v>1979/1980</v>
      </c>
    </row>
    <row r="79" spans="1:30" x14ac:dyDescent="0.3">
      <c r="A79" s="7">
        <v>29252</v>
      </c>
      <c r="B79" s="12">
        <v>29252</v>
      </c>
      <c r="C79" s="6">
        <v>527.40002441406295</v>
      </c>
      <c r="D79" s="6" t="s">
        <v>50</v>
      </c>
      <c r="E79" s="6" t="s">
        <v>50</v>
      </c>
      <c r="F79" s="6" t="s">
        <v>50</v>
      </c>
      <c r="G79" s="6" t="s">
        <v>50</v>
      </c>
      <c r="H79" s="6">
        <v>641.20001220703102</v>
      </c>
      <c r="I79" s="6" t="s">
        <v>50</v>
      </c>
      <c r="J79" s="6">
        <v>614.59997558593795</v>
      </c>
      <c r="K79" s="6">
        <v>523.20001220703102</v>
      </c>
      <c r="L79" s="6">
        <v>459.10000610351602</v>
      </c>
      <c r="M79" s="6">
        <v>553.10000610351585</v>
      </c>
      <c r="N79" s="14" t="str">
        <f t="shared" si="1"/>
        <v>1979/1980</v>
      </c>
    </row>
    <row r="80" spans="1:30" x14ac:dyDescent="0.3">
      <c r="A80" s="7">
        <v>29281</v>
      </c>
      <c r="B80" s="12">
        <v>29281</v>
      </c>
      <c r="C80" s="6">
        <v>4.6999998092651403</v>
      </c>
      <c r="D80" s="6" t="s">
        <v>50</v>
      </c>
      <c r="E80" s="6" t="s">
        <v>50</v>
      </c>
      <c r="F80" s="6" t="s">
        <v>50</v>
      </c>
      <c r="G80" s="6" t="s">
        <v>50</v>
      </c>
      <c r="H80" s="6">
        <v>105</v>
      </c>
      <c r="I80" s="6" t="s">
        <v>50</v>
      </c>
      <c r="J80" s="6">
        <v>118.40000152587901</v>
      </c>
      <c r="K80" s="6">
        <v>32</v>
      </c>
      <c r="L80" s="6">
        <v>28.600000381469702</v>
      </c>
      <c r="M80" s="6">
        <v>57.740000343322777</v>
      </c>
      <c r="N80" s="14" t="str">
        <f t="shared" si="1"/>
        <v>1979/1980</v>
      </c>
    </row>
    <row r="81" spans="1:14" x14ac:dyDescent="0.3">
      <c r="A81" s="7">
        <v>29312</v>
      </c>
      <c r="B81" s="12">
        <v>29312</v>
      </c>
      <c r="C81" s="6">
        <v>15.6000003814697</v>
      </c>
      <c r="D81" s="6" t="s">
        <v>50</v>
      </c>
      <c r="E81" s="6" t="s">
        <v>50</v>
      </c>
      <c r="F81" s="6" t="s">
        <v>50</v>
      </c>
      <c r="G81" s="6" t="s">
        <v>50</v>
      </c>
      <c r="H81" s="6">
        <v>114</v>
      </c>
      <c r="I81" s="6" t="s">
        <v>50</v>
      </c>
      <c r="J81" s="6">
        <v>145</v>
      </c>
      <c r="K81" s="6">
        <v>181.80000305175801</v>
      </c>
      <c r="L81" s="6">
        <v>160.39999389648401</v>
      </c>
      <c r="M81" s="6">
        <v>123.35999946594237</v>
      </c>
      <c r="N81" s="14" t="str">
        <f t="shared" si="1"/>
        <v>1979/1980</v>
      </c>
    </row>
    <row r="82" spans="1:14" x14ac:dyDescent="0.3">
      <c r="A82" s="7">
        <v>29342</v>
      </c>
      <c r="B82" s="12">
        <v>29342</v>
      </c>
      <c r="C82" s="6">
        <v>1.79999995231628</v>
      </c>
      <c r="D82" s="6" t="s">
        <v>50</v>
      </c>
      <c r="E82" s="6" t="s">
        <v>50</v>
      </c>
      <c r="F82" s="6" t="s">
        <v>50</v>
      </c>
      <c r="G82" s="6" t="s">
        <v>50</v>
      </c>
      <c r="H82" s="6">
        <v>6</v>
      </c>
      <c r="I82" s="6" t="s">
        <v>50</v>
      </c>
      <c r="J82" s="6">
        <v>23.100000381469702</v>
      </c>
      <c r="K82" s="6">
        <v>3.2000000476837198</v>
      </c>
      <c r="L82" s="6">
        <v>10</v>
      </c>
      <c r="M82" s="6">
        <v>8.8200000762939403</v>
      </c>
      <c r="N82" s="14" t="str">
        <f t="shared" si="1"/>
        <v>1979/1980</v>
      </c>
    </row>
    <row r="83" spans="1:14" x14ac:dyDescent="0.3">
      <c r="A83" s="7">
        <v>29373</v>
      </c>
      <c r="B83" s="12">
        <v>29373</v>
      </c>
      <c r="C83" s="6">
        <v>0</v>
      </c>
      <c r="D83" s="6" t="s">
        <v>50</v>
      </c>
      <c r="E83" s="6" t="s">
        <v>50</v>
      </c>
      <c r="F83" s="6" t="s">
        <v>50</v>
      </c>
      <c r="G83" s="6" t="s">
        <v>50</v>
      </c>
      <c r="H83" s="6">
        <v>3</v>
      </c>
      <c r="I83" s="6" t="s">
        <v>50</v>
      </c>
      <c r="J83" s="6">
        <v>8.1999998092651403</v>
      </c>
      <c r="K83" s="6">
        <v>2.5</v>
      </c>
      <c r="L83" s="6">
        <v>1.5</v>
      </c>
      <c r="M83" s="6">
        <v>3.0399999618530282</v>
      </c>
      <c r="N83" s="14" t="str">
        <f t="shared" si="1"/>
        <v>1979/1980</v>
      </c>
    </row>
    <row r="84" spans="1:14" x14ac:dyDescent="0.3">
      <c r="A84" s="7">
        <v>29403</v>
      </c>
      <c r="B84" s="12">
        <v>29403</v>
      </c>
      <c r="C84" s="6">
        <v>0</v>
      </c>
      <c r="D84" s="6" t="s">
        <v>50</v>
      </c>
      <c r="E84" s="6" t="s">
        <v>50</v>
      </c>
      <c r="F84" s="6" t="s">
        <v>50</v>
      </c>
      <c r="G84" s="6" t="s">
        <v>50</v>
      </c>
      <c r="H84" s="6">
        <v>0</v>
      </c>
      <c r="I84" s="6" t="s">
        <v>50</v>
      </c>
      <c r="J84" s="6">
        <v>0</v>
      </c>
      <c r="K84" s="6">
        <v>0</v>
      </c>
      <c r="L84" s="6">
        <v>0</v>
      </c>
      <c r="M84" s="6">
        <v>0</v>
      </c>
      <c r="N84" s="14" t="str">
        <f t="shared" si="1"/>
        <v>1979/1980</v>
      </c>
    </row>
    <row r="85" spans="1:14" x14ac:dyDescent="0.3">
      <c r="A85" s="7">
        <v>29434</v>
      </c>
      <c r="B85" s="12">
        <v>29434</v>
      </c>
      <c r="C85" s="6">
        <v>0</v>
      </c>
      <c r="D85" s="6" t="s">
        <v>50</v>
      </c>
      <c r="E85" s="6" t="s">
        <v>50</v>
      </c>
      <c r="F85" s="6" t="s">
        <v>50</v>
      </c>
      <c r="G85" s="6" t="s">
        <v>50</v>
      </c>
      <c r="H85" s="6">
        <v>0</v>
      </c>
      <c r="I85" s="6" t="s">
        <v>50</v>
      </c>
      <c r="J85" s="6">
        <v>0</v>
      </c>
      <c r="K85" s="6">
        <v>0</v>
      </c>
      <c r="L85" s="6">
        <v>0</v>
      </c>
      <c r="M85" s="6">
        <v>0</v>
      </c>
      <c r="N85" s="14" t="str">
        <f t="shared" si="1"/>
        <v>1979/1980</v>
      </c>
    </row>
    <row r="86" spans="1:14" x14ac:dyDescent="0.3">
      <c r="A86" s="7">
        <v>29465</v>
      </c>
      <c r="B86" s="12">
        <v>29465</v>
      </c>
      <c r="C86" s="6">
        <v>18.799999237060501</v>
      </c>
      <c r="D86" s="6" t="s">
        <v>50</v>
      </c>
      <c r="E86" s="6" t="s">
        <v>50</v>
      </c>
      <c r="F86" s="6" t="s">
        <v>50</v>
      </c>
      <c r="G86" s="6" t="s">
        <v>50</v>
      </c>
      <c r="H86" s="6">
        <v>41</v>
      </c>
      <c r="I86" s="6" t="s">
        <v>50</v>
      </c>
      <c r="J86" s="6">
        <v>65.699996948242202</v>
      </c>
      <c r="K86" s="6">
        <v>79</v>
      </c>
      <c r="L86" s="6">
        <v>75</v>
      </c>
      <c r="M86" s="6">
        <v>55.899999237060548</v>
      </c>
      <c r="N86" s="14" t="str">
        <f t="shared" si="1"/>
        <v>1980/1981</v>
      </c>
    </row>
    <row r="87" spans="1:14" x14ac:dyDescent="0.3">
      <c r="A87" s="7">
        <v>29495</v>
      </c>
      <c r="B87" s="12">
        <v>29495</v>
      </c>
      <c r="C87" s="6">
        <v>69.800003051757798</v>
      </c>
      <c r="D87" s="6" t="s">
        <v>50</v>
      </c>
      <c r="E87" s="6" t="s">
        <v>50</v>
      </c>
      <c r="F87" s="6" t="s">
        <v>50</v>
      </c>
      <c r="G87" s="6" t="s">
        <v>50</v>
      </c>
      <c r="H87" s="6">
        <v>60.299999237060497</v>
      </c>
      <c r="I87" s="6" t="s">
        <v>50</v>
      </c>
      <c r="J87" s="6">
        <v>110.800003051758</v>
      </c>
      <c r="K87" s="6">
        <v>31.100000381469702</v>
      </c>
      <c r="L87" s="6">
        <v>65.5</v>
      </c>
      <c r="M87" s="6">
        <v>67.500001144409197</v>
      </c>
      <c r="N87" s="14" t="str">
        <f t="shared" si="1"/>
        <v>1980/1981</v>
      </c>
    </row>
    <row r="88" spans="1:14" x14ac:dyDescent="0.3">
      <c r="A88" s="7">
        <v>29526</v>
      </c>
      <c r="B88" s="12">
        <v>29526</v>
      </c>
      <c r="C88" s="6">
        <v>154.69999694824199</v>
      </c>
      <c r="D88" s="6" t="s">
        <v>50</v>
      </c>
      <c r="E88" s="6" t="s">
        <v>50</v>
      </c>
      <c r="F88" s="6" t="s">
        <v>50</v>
      </c>
      <c r="G88" s="6" t="s">
        <v>50</v>
      </c>
      <c r="H88" s="6">
        <v>367</v>
      </c>
      <c r="I88" s="6" t="s">
        <v>50</v>
      </c>
      <c r="J88" s="6">
        <v>246.60000610351599</v>
      </c>
      <c r="K88" s="6">
        <v>183.39999389648401</v>
      </c>
      <c r="L88" s="6">
        <v>230.89999389648401</v>
      </c>
      <c r="M88" s="6">
        <v>236.51999816894516</v>
      </c>
      <c r="N88" s="14" t="str">
        <f t="shared" si="1"/>
        <v>1980/1981</v>
      </c>
    </row>
    <row r="89" spans="1:14" x14ac:dyDescent="0.3">
      <c r="A89" s="7">
        <v>29556</v>
      </c>
      <c r="B89" s="12">
        <v>29556</v>
      </c>
      <c r="C89" s="6">
        <v>262.10000610351602</v>
      </c>
      <c r="D89" s="6" t="s">
        <v>50</v>
      </c>
      <c r="E89" s="6" t="s">
        <v>50</v>
      </c>
      <c r="F89" s="6" t="s">
        <v>50</v>
      </c>
      <c r="G89" s="6" t="s">
        <v>50</v>
      </c>
      <c r="H89" s="6">
        <v>498.79998779296898</v>
      </c>
      <c r="I89" s="6" t="s">
        <v>50</v>
      </c>
      <c r="J89" s="6">
        <v>252.89999389648401</v>
      </c>
      <c r="K89" s="6">
        <v>142.69999694824199</v>
      </c>
      <c r="L89" s="6">
        <v>395.39999389648398</v>
      </c>
      <c r="M89" s="6">
        <v>310.37999572753904</v>
      </c>
      <c r="N89" s="14" t="str">
        <f t="shared" si="1"/>
        <v>1980/1981</v>
      </c>
    </row>
    <row r="90" spans="1:14" x14ac:dyDescent="0.3">
      <c r="A90" s="7">
        <v>29587</v>
      </c>
      <c r="B90" s="12">
        <v>29587</v>
      </c>
      <c r="C90" s="6">
        <v>125.59999847412099</v>
      </c>
      <c r="D90" s="6" t="s">
        <v>50</v>
      </c>
      <c r="E90" s="6" t="s">
        <v>50</v>
      </c>
      <c r="F90" s="6" t="s">
        <v>50</v>
      </c>
      <c r="G90" s="6" t="s">
        <v>50</v>
      </c>
      <c r="H90" s="6">
        <v>461.29998779296898</v>
      </c>
      <c r="I90" s="6" t="s">
        <v>50</v>
      </c>
      <c r="J90" s="6">
        <v>156.19999694824199</v>
      </c>
      <c r="K90" s="6">
        <v>194.10000610351599</v>
      </c>
      <c r="L90" s="6">
        <v>208.19999694824199</v>
      </c>
      <c r="M90" s="6">
        <v>229.07999725341796</v>
      </c>
      <c r="N90" s="14" t="str">
        <f t="shared" si="1"/>
        <v>1980/1981</v>
      </c>
    </row>
    <row r="91" spans="1:14" x14ac:dyDescent="0.3">
      <c r="A91" s="7">
        <v>29618</v>
      </c>
      <c r="B91" s="12">
        <v>29618</v>
      </c>
      <c r="C91" s="6">
        <v>13.300000190734901</v>
      </c>
      <c r="D91" s="6" t="s">
        <v>50</v>
      </c>
      <c r="E91" s="6" t="s">
        <v>50</v>
      </c>
      <c r="F91" s="6" t="s">
        <v>50</v>
      </c>
      <c r="G91" s="6" t="s">
        <v>50</v>
      </c>
      <c r="H91" s="6">
        <v>95</v>
      </c>
      <c r="I91" s="6" t="s">
        <v>50</v>
      </c>
      <c r="J91" s="6">
        <v>62.5</v>
      </c>
      <c r="K91" s="6">
        <v>54</v>
      </c>
      <c r="L91" s="6">
        <v>25</v>
      </c>
      <c r="M91" s="6">
        <v>49.960000038146987</v>
      </c>
      <c r="N91" s="14" t="str">
        <f t="shared" si="1"/>
        <v>1980/1981</v>
      </c>
    </row>
    <row r="92" spans="1:14" x14ac:dyDescent="0.3">
      <c r="A92" s="7">
        <v>29646</v>
      </c>
      <c r="B92" s="12">
        <v>29646</v>
      </c>
      <c r="C92" s="6">
        <v>315.79998779296898</v>
      </c>
      <c r="D92" s="6" t="s">
        <v>50</v>
      </c>
      <c r="E92" s="6" t="s">
        <v>50</v>
      </c>
      <c r="F92" s="6" t="s">
        <v>50</v>
      </c>
      <c r="G92" s="6" t="s">
        <v>50</v>
      </c>
      <c r="H92" s="6">
        <v>300</v>
      </c>
      <c r="I92" s="6" t="s">
        <v>50</v>
      </c>
      <c r="J92" s="6">
        <v>220.30000305175801</v>
      </c>
      <c r="K92" s="6">
        <v>290</v>
      </c>
      <c r="L92" s="6">
        <v>338.20001220703102</v>
      </c>
      <c r="M92" s="6">
        <v>292.86000061035162</v>
      </c>
      <c r="N92" s="14" t="str">
        <f t="shared" si="1"/>
        <v>1980/1981</v>
      </c>
    </row>
    <row r="93" spans="1:14" x14ac:dyDescent="0.3">
      <c r="A93" s="7">
        <v>29677</v>
      </c>
      <c r="B93" s="12">
        <v>29677</v>
      </c>
      <c r="C93" s="6">
        <v>151.10000610351599</v>
      </c>
      <c r="D93" s="6" t="s">
        <v>50</v>
      </c>
      <c r="E93" s="6" t="s">
        <v>50</v>
      </c>
      <c r="F93" s="6" t="s">
        <v>50</v>
      </c>
      <c r="G93" s="6" t="s">
        <v>50</v>
      </c>
      <c r="H93" s="6">
        <v>123.199996948242</v>
      </c>
      <c r="I93" s="6" t="s">
        <v>50</v>
      </c>
      <c r="J93" s="6">
        <v>27.600000381469702</v>
      </c>
      <c r="K93" s="6">
        <v>61</v>
      </c>
      <c r="L93" s="6">
        <v>114.40000152587901</v>
      </c>
      <c r="M93" s="6">
        <v>95.460000991821346</v>
      </c>
      <c r="N93" s="14" t="str">
        <f t="shared" si="1"/>
        <v>1980/1981</v>
      </c>
    </row>
    <row r="94" spans="1:14" x14ac:dyDescent="0.3">
      <c r="A94" s="7">
        <v>29707</v>
      </c>
      <c r="B94" s="12">
        <v>29707</v>
      </c>
      <c r="C94" s="6">
        <v>15</v>
      </c>
      <c r="D94" s="6" t="s">
        <v>50</v>
      </c>
      <c r="E94" s="6" t="s">
        <v>50</v>
      </c>
      <c r="F94" s="6" t="s">
        <v>50</v>
      </c>
      <c r="G94" s="6" t="s">
        <v>50</v>
      </c>
      <c r="H94" s="6">
        <v>33.200000762939503</v>
      </c>
      <c r="I94" s="6" t="s">
        <v>50</v>
      </c>
      <c r="J94" s="6">
        <v>18.299999237060501</v>
      </c>
      <c r="K94" s="6">
        <v>41.400001525878899</v>
      </c>
      <c r="L94" s="6">
        <v>0</v>
      </c>
      <c r="M94" s="6">
        <v>21.58000030517578</v>
      </c>
      <c r="N94" s="14" t="str">
        <f t="shared" si="1"/>
        <v>1980/1981</v>
      </c>
    </row>
    <row r="95" spans="1:14" x14ac:dyDescent="0.3">
      <c r="A95" s="7">
        <v>29738</v>
      </c>
      <c r="B95" s="12">
        <v>29738</v>
      </c>
      <c r="C95" s="6">
        <v>5</v>
      </c>
      <c r="D95" s="6" t="s">
        <v>50</v>
      </c>
      <c r="E95" s="6" t="s">
        <v>50</v>
      </c>
      <c r="F95" s="6" t="s">
        <v>50</v>
      </c>
      <c r="G95" s="6" t="s">
        <v>50</v>
      </c>
      <c r="H95" s="6">
        <v>104.09999847412099</v>
      </c>
      <c r="I95" s="6" t="s">
        <v>50</v>
      </c>
      <c r="J95" s="6">
        <v>37.200000762939503</v>
      </c>
      <c r="K95" s="6">
        <v>44</v>
      </c>
      <c r="L95" s="6">
        <v>40</v>
      </c>
      <c r="M95" s="6">
        <v>46.059999847412101</v>
      </c>
      <c r="N95" s="14" t="str">
        <f t="shared" si="1"/>
        <v>1980/1981</v>
      </c>
    </row>
    <row r="96" spans="1:14" x14ac:dyDescent="0.3">
      <c r="A96" s="7">
        <v>29768</v>
      </c>
      <c r="B96" s="12">
        <v>29768</v>
      </c>
      <c r="C96" s="6">
        <v>6</v>
      </c>
      <c r="D96" s="6" t="s">
        <v>50</v>
      </c>
      <c r="E96" s="6" t="s">
        <v>50</v>
      </c>
      <c r="F96" s="6" t="s">
        <v>50</v>
      </c>
      <c r="G96" s="6" t="s">
        <v>50</v>
      </c>
      <c r="H96" s="6">
        <v>0</v>
      </c>
      <c r="I96" s="6" t="s">
        <v>50</v>
      </c>
      <c r="J96" s="6">
        <v>0</v>
      </c>
      <c r="K96" s="6">
        <v>0</v>
      </c>
      <c r="L96" s="6">
        <v>0</v>
      </c>
      <c r="M96" s="6">
        <v>1.2</v>
      </c>
      <c r="N96" s="14" t="str">
        <f t="shared" si="1"/>
        <v>1980/1981</v>
      </c>
    </row>
    <row r="97" spans="1:14" x14ac:dyDescent="0.3">
      <c r="A97" s="7">
        <v>29799</v>
      </c>
      <c r="B97" s="12">
        <v>29799</v>
      </c>
      <c r="C97" s="6">
        <v>0</v>
      </c>
      <c r="D97" s="6" t="s">
        <v>50</v>
      </c>
      <c r="E97" s="6" t="s">
        <v>50</v>
      </c>
      <c r="F97" s="6" t="s">
        <v>50</v>
      </c>
      <c r="G97" s="6" t="s">
        <v>50</v>
      </c>
      <c r="H97" s="6">
        <v>10</v>
      </c>
      <c r="I97" s="6" t="s">
        <v>50</v>
      </c>
      <c r="J97" s="6">
        <v>2.0999999046325701</v>
      </c>
      <c r="K97" s="6">
        <v>2.7000000476837198</v>
      </c>
      <c r="L97" s="6">
        <v>21.600000381469702</v>
      </c>
      <c r="M97" s="6">
        <v>7.2800000667571982</v>
      </c>
      <c r="N97" s="14" t="str">
        <f t="shared" si="1"/>
        <v>1980/1981</v>
      </c>
    </row>
    <row r="98" spans="1:14" x14ac:dyDescent="0.3">
      <c r="A98" s="7">
        <v>29830</v>
      </c>
      <c r="B98" s="12">
        <v>29830</v>
      </c>
      <c r="C98" s="6">
        <v>0</v>
      </c>
      <c r="D98" s="6" t="s">
        <v>50</v>
      </c>
      <c r="E98" s="6" t="s">
        <v>50</v>
      </c>
      <c r="F98" s="6" t="s">
        <v>50</v>
      </c>
      <c r="G98" s="6" t="s">
        <v>50</v>
      </c>
      <c r="H98" s="6">
        <v>0</v>
      </c>
      <c r="I98" s="6" t="s">
        <v>50</v>
      </c>
      <c r="J98" s="6">
        <v>0</v>
      </c>
      <c r="K98" s="6">
        <v>0</v>
      </c>
      <c r="L98" s="6">
        <v>14</v>
      </c>
      <c r="M98" s="6">
        <v>2.8</v>
      </c>
      <c r="N98" s="14" t="str">
        <f t="shared" si="1"/>
        <v>1981/1982</v>
      </c>
    </row>
    <row r="99" spans="1:14" x14ac:dyDescent="0.3">
      <c r="A99" s="7">
        <v>29860</v>
      </c>
      <c r="B99" s="12">
        <v>29860</v>
      </c>
      <c r="C99" s="6">
        <v>175.89999389648401</v>
      </c>
      <c r="D99" s="6" t="s">
        <v>50</v>
      </c>
      <c r="E99" s="6" t="s">
        <v>50</v>
      </c>
      <c r="F99" s="6" t="s">
        <v>50</v>
      </c>
      <c r="G99" s="6" t="s">
        <v>50</v>
      </c>
      <c r="H99" s="6">
        <v>400.89999389648398</v>
      </c>
      <c r="I99" s="6" t="s">
        <v>50</v>
      </c>
      <c r="J99" s="6">
        <v>268.89999389648398</v>
      </c>
      <c r="K99" s="6">
        <v>333.89999389648398</v>
      </c>
      <c r="L99" s="6">
        <v>262.60000610351602</v>
      </c>
      <c r="M99" s="6">
        <v>288.43999633789042</v>
      </c>
      <c r="N99" s="14" t="str">
        <f t="shared" si="1"/>
        <v>1981/1982</v>
      </c>
    </row>
    <row r="100" spans="1:14" x14ac:dyDescent="0.3">
      <c r="A100" s="7">
        <v>29891</v>
      </c>
      <c r="B100" s="12">
        <v>29891</v>
      </c>
      <c r="C100" s="6">
        <v>270.89999389648398</v>
      </c>
      <c r="D100" s="6" t="s">
        <v>50</v>
      </c>
      <c r="E100" s="6" t="s">
        <v>50</v>
      </c>
      <c r="F100" s="6" t="s">
        <v>50</v>
      </c>
      <c r="G100" s="6" t="s">
        <v>50</v>
      </c>
      <c r="H100" s="6">
        <v>298.29998779296898</v>
      </c>
      <c r="I100" s="6" t="s">
        <v>50</v>
      </c>
      <c r="J100" s="6">
        <v>282</v>
      </c>
      <c r="K100" s="6">
        <v>292</v>
      </c>
      <c r="L100" s="6">
        <v>273.20001220703102</v>
      </c>
      <c r="M100" s="6">
        <v>283.27999877929676</v>
      </c>
      <c r="N100" s="14" t="str">
        <f t="shared" si="1"/>
        <v>1981/1982</v>
      </c>
    </row>
    <row r="101" spans="1:14" x14ac:dyDescent="0.3">
      <c r="A101" s="7">
        <v>29921</v>
      </c>
      <c r="B101" s="12">
        <v>29921</v>
      </c>
      <c r="C101" s="6">
        <v>48.5</v>
      </c>
      <c r="D101" s="6" t="s">
        <v>50</v>
      </c>
      <c r="E101" s="6" t="s">
        <v>50</v>
      </c>
      <c r="F101" s="6" t="s">
        <v>50</v>
      </c>
      <c r="G101" s="6" t="s">
        <v>50</v>
      </c>
      <c r="H101" s="6">
        <v>273.5</v>
      </c>
      <c r="I101" s="6" t="s">
        <v>50</v>
      </c>
      <c r="J101" s="6">
        <v>134.80000305175801</v>
      </c>
      <c r="K101" s="6">
        <v>230.89999389648401</v>
      </c>
      <c r="L101" s="6">
        <v>286.89999389648398</v>
      </c>
      <c r="M101" s="6">
        <v>194.91999816894523</v>
      </c>
      <c r="N101" s="14" t="str">
        <f t="shared" si="1"/>
        <v>1981/1982</v>
      </c>
    </row>
    <row r="102" spans="1:14" x14ac:dyDescent="0.3">
      <c r="A102" s="7">
        <v>29952</v>
      </c>
      <c r="B102" s="12">
        <v>29952</v>
      </c>
      <c r="C102" s="6">
        <v>259.70001220703102</v>
      </c>
      <c r="D102" s="6" t="s">
        <v>50</v>
      </c>
      <c r="E102" s="6" t="s">
        <v>50</v>
      </c>
      <c r="F102" s="6">
        <v>378.29998779296898</v>
      </c>
      <c r="G102" s="6">
        <v>360.5</v>
      </c>
      <c r="H102" s="6">
        <v>513</v>
      </c>
      <c r="I102" s="6">
        <v>403.39999389648398</v>
      </c>
      <c r="J102" s="6">
        <v>368.89999389648398</v>
      </c>
      <c r="K102" s="6">
        <v>616.79998779296898</v>
      </c>
      <c r="L102" s="6">
        <v>470.70001220703102</v>
      </c>
      <c r="M102" s="6">
        <v>421.41249847412098</v>
      </c>
      <c r="N102" s="14" t="str">
        <f t="shared" si="1"/>
        <v>1981/1982</v>
      </c>
    </row>
    <row r="103" spans="1:14" x14ac:dyDescent="0.3">
      <c r="A103" s="7">
        <v>29983</v>
      </c>
      <c r="B103" s="12">
        <v>29983</v>
      </c>
      <c r="C103" s="6">
        <v>41.700000762939503</v>
      </c>
      <c r="D103" s="6" t="s">
        <v>50</v>
      </c>
      <c r="E103" s="6" t="s">
        <v>50</v>
      </c>
      <c r="F103" s="6">
        <v>120.800003051758</v>
      </c>
      <c r="G103" s="6">
        <v>96.599998474121094</v>
      </c>
      <c r="H103" s="6">
        <v>218.69999694824199</v>
      </c>
      <c r="I103" s="6">
        <v>78.900001525878906</v>
      </c>
      <c r="J103" s="6">
        <v>100.59999847412099</v>
      </c>
      <c r="K103" s="6">
        <v>67.599998474121094</v>
      </c>
      <c r="L103" s="6">
        <v>24.700000762939499</v>
      </c>
      <c r="M103" s="6">
        <v>93.699999809265123</v>
      </c>
      <c r="N103" s="14" t="str">
        <f t="shared" si="1"/>
        <v>1981/1982</v>
      </c>
    </row>
    <row r="104" spans="1:14" x14ac:dyDescent="0.3">
      <c r="A104" s="7">
        <v>30011</v>
      </c>
      <c r="B104" s="12">
        <v>30011</v>
      </c>
      <c r="C104" s="6">
        <v>119.09999847412099</v>
      </c>
      <c r="D104" s="6" t="s">
        <v>50</v>
      </c>
      <c r="E104" s="6" t="s">
        <v>50</v>
      </c>
      <c r="F104" s="6">
        <v>202.30000305175801</v>
      </c>
      <c r="G104" s="6">
        <v>238.60000610351599</v>
      </c>
      <c r="H104" s="6">
        <v>242</v>
      </c>
      <c r="I104" s="6">
        <v>210.89999389648401</v>
      </c>
      <c r="J104" s="6">
        <v>288.29998779296898</v>
      </c>
      <c r="K104" s="6">
        <v>243.39999389648401</v>
      </c>
      <c r="L104" s="6">
        <v>358.89999389648398</v>
      </c>
      <c r="M104" s="6">
        <v>237.93749713897699</v>
      </c>
      <c r="N104" s="14" t="str">
        <f t="shared" si="1"/>
        <v>1981/1982</v>
      </c>
    </row>
    <row r="105" spans="1:14" x14ac:dyDescent="0.3">
      <c r="A105" s="7">
        <v>30042</v>
      </c>
      <c r="B105" s="12">
        <v>30042</v>
      </c>
      <c r="C105" s="6">
        <v>59</v>
      </c>
      <c r="D105" s="6" t="s">
        <v>50</v>
      </c>
      <c r="E105" s="6" t="s">
        <v>50</v>
      </c>
      <c r="F105" s="6">
        <v>38.5</v>
      </c>
      <c r="G105" s="6">
        <v>50.200000762939503</v>
      </c>
      <c r="H105" s="6">
        <v>62</v>
      </c>
      <c r="I105" s="6">
        <v>90.699996948242202</v>
      </c>
      <c r="J105" s="6">
        <v>25.100000381469702</v>
      </c>
      <c r="K105" s="6">
        <v>59</v>
      </c>
      <c r="L105" s="6">
        <v>56.200000762939503</v>
      </c>
      <c r="M105" s="6">
        <v>55.087499856948867</v>
      </c>
      <c r="N105" s="14" t="str">
        <f t="shared" si="1"/>
        <v>1981/1982</v>
      </c>
    </row>
    <row r="106" spans="1:14" x14ac:dyDescent="0.3">
      <c r="A106" s="7">
        <v>30072</v>
      </c>
      <c r="B106" s="12">
        <v>30072</v>
      </c>
      <c r="C106" s="6">
        <v>16.299999237060501</v>
      </c>
      <c r="D106" s="6" t="s">
        <v>50</v>
      </c>
      <c r="E106" s="6" t="s">
        <v>50</v>
      </c>
      <c r="F106" s="6">
        <v>40</v>
      </c>
      <c r="G106" s="6">
        <v>22.799999237060501</v>
      </c>
      <c r="H106" s="6">
        <v>13</v>
      </c>
      <c r="I106" s="6">
        <v>34</v>
      </c>
      <c r="J106" s="6">
        <v>15.8999996185303</v>
      </c>
      <c r="K106" s="6">
        <v>31.299999237060501</v>
      </c>
      <c r="L106" s="6">
        <v>60</v>
      </c>
      <c r="M106" s="6">
        <v>29.162499666213975</v>
      </c>
      <c r="N106" s="14" t="str">
        <f t="shared" si="1"/>
        <v>1981/1982</v>
      </c>
    </row>
    <row r="107" spans="1:14" x14ac:dyDescent="0.3">
      <c r="A107" s="7">
        <v>30103</v>
      </c>
      <c r="B107" s="12">
        <v>30103</v>
      </c>
      <c r="C107" s="6">
        <v>0</v>
      </c>
      <c r="D107" s="6" t="s">
        <v>50</v>
      </c>
      <c r="E107" s="6" t="s">
        <v>50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14" t="str">
        <f t="shared" si="1"/>
        <v>1981/1982</v>
      </c>
    </row>
    <row r="108" spans="1:14" x14ac:dyDescent="0.3">
      <c r="A108" s="7">
        <v>30133</v>
      </c>
      <c r="B108" s="12">
        <v>30133</v>
      </c>
      <c r="C108" s="6">
        <v>0</v>
      </c>
      <c r="D108" s="6" t="s">
        <v>50</v>
      </c>
      <c r="E108" s="6" t="s">
        <v>50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14" t="str">
        <f t="shared" si="1"/>
        <v>1981/1982</v>
      </c>
    </row>
    <row r="109" spans="1:14" x14ac:dyDescent="0.3">
      <c r="A109" s="7">
        <v>30164</v>
      </c>
      <c r="B109" s="12">
        <v>30164</v>
      </c>
      <c r="C109" s="6">
        <v>0</v>
      </c>
      <c r="D109" s="6" t="s">
        <v>50</v>
      </c>
      <c r="E109" s="6" t="s">
        <v>50</v>
      </c>
      <c r="F109" s="6">
        <v>29.700000762939499</v>
      </c>
      <c r="G109" s="6">
        <v>0</v>
      </c>
      <c r="H109" s="6">
        <v>24</v>
      </c>
      <c r="I109" s="6">
        <v>45.299999237060497</v>
      </c>
      <c r="J109" s="6">
        <v>2.9000000953674299</v>
      </c>
      <c r="K109" s="6">
        <v>53.599998474121101</v>
      </c>
      <c r="L109" s="6">
        <v>12.3999996185303</v>
      </c>
      <c r="M109" s="6">
        <v>20.987499773502353</v>
      </c>
      <c r="N109" s="14" t="str">
        <f t="shared" si="1"/>
        <v>1981/1982</v>
      </c>
    </row>
    <row r="110" spans="1:14" x14ac:dyDescent="0.3">
      <c r="A110" s="7">
        <v>30195</v>
      </c>
      <c r="B110" s="12">
        <v>30195</v>
      </c>
      <c r="C110" s="6">
        <v>19.399999618530298</v>
      </c>
      <c r="D110" s="6" t="s">
        <v>50</v>
      </c>
      <c r="E110" s="6" t="s">
        <v>50</v>
      </c>
      <c r="F110" s="6">
        <v>83.800003051757798</v>
      </c>
      <c r="G110" s="6">
        <v>82.699996948242202</v>
      </c>
      <c r="H110" s="6">
        <v>8</v>
      </c>
      <c r="I110" s="6">
        <v>15.6000003814697</v>
      </c>
      <c r="J110" s="6">
        <v>14.800000190734901</v>
      </c>
      <c r="K110" s="6">
        <v>46.599998474121101</v>
      </c>
      <c r="L110" s="6">
        <v>0.20000000298023199</v>
      </c>
      <c r="M110" s="6">
        <v>33.887499833479531</v>
      </c>
      <c r="N110" s="14" t="str">
        <f t="shared" si="1"/>
        <v>1982/1983</v>
      </c>
    </row>
    <row r="111" spans="1:14" x14ac:dyDescent="0.3">
      <c r="A111" s="7">
        <v>30225</v>
      </c>
      <c r="B111" s="12">
        <v>30225</v>
      </c>
      <c r="C111" s="6">
        <v>42.700000762939503</v>
      </c>
      <c r="D111" s="6" t="s">
        <v>50</v>
      </c>
      <c r="E111" s="6" t="s">
        <v>50</v>
      </c>
      <c r="F111" s="6">
        <v>12.3999996185303</v>
      </c>
      <c r="G111" s="6">
        <v>59.400001525878899</v>
      </c>
      <c r="H111" s="6">
        <v>102</v>
      </c>
      <c r="I111" s="6">
        <v>44.299999237060497</v>
      </c>
      <c r="J111" s="6">
        <v>73.400001525878906</v>
      </c>
      <c r="K111" s="6">
        <v>31.299999237060501</v>
      </c>
      <c r="L111" s="6">
        <v>78.5</v>
      </c>
      <c r="M111" s="6">
        <v>55.500000238418572</v>
      </c>
      <c r="N111" s="14" t="str">
        <f t="shared" si="1"/>
        <v>1982/1983</v>
      </c>
    </row>
    <row r="112" spans="1:14" x14ac:dyDescent="0.3">
      <c r="A112" s="7">
        <v>30256</v>
      </c>
      <c r="B112" s="12">
        <v>30256</v>
      </c>
      <c r="C112" s="6">
        <v>118.5</v>
      </c>
      <c r="D112" s="6" t="s">
        <v>50</v>
      </c>
      <c r="E112" s="6" t="s">
        <v>50</v>
      </c>
      <c r="F112" s="6">
        <v>46.700000762939503</v>
      </c>
      <c r="G112" s="6">
        <v>51.299999237060497</v>
      </c>
      <c r="H112" s="6">
        <v>162.89999389648401</v>
      </c>
      <c r="I112" s="6">
        <v>29.799999237060501</v>
      </c>
      <c r="J112" s="6">
        <v>194.39999389648401</v>
      </c>
      <c r="K112" s="6">
        <v>94.599998474121094</v>
      </c>
      <c r="L112" s="6">
        <v>75.599998474121094</v>
      </c>
      <c r="M112" s="6">
        <v>96.724997997283836</v>
      </c>
      <c r="N112" s="14" t="str">
        <f t="shared" si="1"/>
        <v>1982/1983</v>
      </c>
    </row>
    <row r="113" spans="1:14" x14ac:dyDescent="0.3">
      <c r="A113" s="7">
        <v>30286</v>
      </c>
      <c r="B113" s="12">
        <v>30286</v>
      </c>
      <c r="C113" s="6">
        <v>127.5</v>
      </c>
      <c r="D113" s="6" t="s">
        <v>50</v>
      </c>
      <c r="E113" s="6" t="s">
        <v>50</v>
      </c>
      <c r="F113" s="6">
        <v>126.59999847412099</v>
      </c>
      <c r="G113" s="6">
        <v>118.800003051758</v>
      </c>
      <c r="H113" s="6">
        <v>212</v>
      </c>
      <c r="I113" s="6">
        <v>178</v>
      </c>
      <c r="J113" s="6">
        <v>184.30000305175801</v>
      </c>
      <c r="K113" s="6">
        <v>304.29998779296898</v>
      </c>
      <c r="L113" s="6">
        <v>155.60000610351599</v>
      </c>
      <c r="M113" s="6">
        <v>175.88749980926525</v>
      </c>
      <c r="N113" s="14" t="str">
        <f t="shared" si="1"/>
        <v>1982/1983</v>
      </c>
    </row>
    <row r="114" spans="1:14" x14ac:dyDescent="0.3">
      <c r="A114" s="7">
        <v>30317</v>
      </c>
      <c r="B114" s="12">
        <v>30317</v>
      </c>
      <c r="C114" s="6">
        <v>293.89999389648398</v>
      </c>
      <c r="D114" s="6" t="s">
        <v>50</v>
      </c>
      <c r="E114" s="6" t="s">
        <v>50</v>
      </c>
      <c r="F114" s="6">
        <v>275.89999389648398</v>
      </c>
      <c r="G114" s="6">
        <v>306.10000610351602</v>
      </c>
      <c r="H114" s="6">
        <v>431</v>
      </c>
      <c r="I114" s="6">
        <v>318.29998779296898</v>
      </c>
      <c r="J114" s="6">
        <v>396.39999389648398</v>
      </c>
      <c r="K114" s="6">
        <v>346.5</v>
      </c>
      <c r="L114" s="6">
        <v>499.20001220703102</v>
      </c>
      <c r="M114" s="6">
        <v>358.41249847412098</v>
      </c>
      <c r="N114" s="14" t="str">
        <f t="shared" si="1"/>
        <v>1982/1983</v>
      </c>
    </row>
    <row r="115" spans="1:14" x14ac:dyDescent="0.3">
      <c r="A115" s="7">
        <v>30348</v>
      </c>
      <c r="B115" s="12">
        <v>30348</v>
      </c>
      <c r="C115" s="6">
        <v>186.60000610351599</v>
      </c>
      <c r="D115" s="6" t="s">
        <v>50</v>
      </c>
      <c r="E115" s="6" t="s">
        <v>50</v>
      </c>
      <c r="F115" s="6">
        <v>204.69999694824199</v>
      </c>
      <c r="G115" s="6">
        <v>191.19999694824199</v>
      </c>
      <c r="H115" s="6">
        <v>386</v>
      </c>
      <c r="I115" s="6">
        <v>161</v>
      </c>
      <c r="J115" s="6">
        <v>142</v>
      </c>
      <c r="K115" s="6">
        <v>297.79998779296898</v>
      </c>
      <c r="L115" s="6">
        <v>289.20001220703102</v>
      </c>
      <c r="M115" s="6">
        <v>232.3125</v>
      </c>
      <c r="N115" s="14" t="str">
        <f t="shared" si="1"/>
        <v>1982/1983</v>
      </c>
    </row>
    <row r="116" spans="1:14" x14ac:dyDescent="0.3">
      <c r="A116" s="7">
        <v>30376</v>
      </c>
      <c r="B116" s="12">
        <v>30376</v>
      </c>
      <c r="C116" s="6">
        <v>207.89999389648401</v>
      </c>
      <c r="D116" s="6" t="s">
        <v>50</v>
      </c>
      <c r="E116" s="6" t="s">
        <v>50</v>
      </c>
      <c r="F116" s="6">
        <v>259.5</v>
      </c>
      <c r="G116" s="6">
        <v>255</v>
      </c>
      <c r="H116" s="6">
        <v>375</v>
      </c>
      <c r="I116" s="6">
        <v>231.19999694824199</v>
      </c>
      <c r="J116" s="6">
        <v>260.79998779296898</v>
      </c>
      <c r="K116" s="6">
        <v>254.19999694824199</v>
      </c>
      <c r="L116" s="6">
        <v>221.89999389648401</v>
      </c>
      <c r="M116" s="6">
        <v>258.18749618530262</v>
      </c>
      <c r="N116" s="14" t="str">
        <f t="shared" si="1"/>
        <v>1982/1983</v>
      </c>
    </row>
    <row r="117" spans="1:14" x14ac:dyDescent="0.3">
      <c r="A117" s="7">
        <v>30407</v>
      </c>
      <c r="B117" s="12">
        <v>30407</v>
      </c>
      <c r="C117" s="6">
        <v>20.200000762939499</v>
      </c>
      <c r="D117" s="6" t="s">
        <v>50</v>
      </c>
      <c r="E117" s="6" t="s">
        <v>50</v>
      </c>
      <c r="F117" s="6">
        <v>94.599998474121094</v>
      </c>
      <c r="G117" s="6">
        <v>63.700000762939503</v>
      </c>
      <c r="H117" s="6">
        <v>102</v>
      </c>
      <c r="I117" s="6">
        <v>80.900001525878906</v>
      </c>
      <c r="J117" s="6">
        <v>148.10000610351599</v>
      </c>
      <c r="K117" s="6">
        <v>109.59999847412099</v>
      </c>
      <c r="L117" s="6">
        <v>51.799999237060497</v>
      </c>
      <c r="M117" s="6">
        <v>83.862500667572064</v>
      </c>
      <c r="N117" s="14" t="str">
        <f t="shared" si="1"/>
        <v>1982/1983</v>
      </c>
    </row>
    <row r="118" spans="1:14" x14ac:dyDescent="0.3">
      <c r="A118" s="7">
        <v>30437</v>
      </c>
      <c r="B118" s="12">
        <v>30437</v>
      </c>
      <c r="C118" s="6">
        <v>0</v>
      </c>
      <c r="D118" s="6" t="s">
        <v>50</v>
      </c>
      <c r="E118" s="6" t="s">
        <v>50</v>
      </c>
      <c r="F118" s="6">
        <v>6.8000001907348597</v>
      </c>
      <c r="G118" s="6">
        <v>0</v>
      </c>
      <c r="H118" s="6">
        <v>0</v>
      </c>
      <c r="I118" s="6">
        <v>44.400001525878899</v>
      </c>
      <c r="J118" s="6">
        <v>20.799999237060501</v>
      </c>
      <c r="K118" s="6">
        <v>17</v>
      </c>
      <c r="L118" s="6">
        <v>35</v>
      </c>
      <c r="M118" s="6">
        <v>15.500000119209282</v>
      </c>
      <c r="N118" s="14" t="str">
        <f t="shared" si="1"/>
        <v>1982/1983</v>
      </c>
    </row>
    <row r="119" spans="1:14" x14ac:dyDescent="0.3">
      <c r="A119" s="7">
        <v>30468</v>
      </c>
      <c r="B119" s="12">
        <v>30468</v>
      </c>
      <c r="C119" s="6">
        <v>0</v>
      </c>
      <c r="D119" s="6" t="s">
        <v>50</v>
      </c>
      <c r="E119" s="6" t="s">
        <v>50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0.20000000298023199</v>
      </c>
      <c r="L119" s="6">
        <v>0</v>
      </c>
      <c r="M119" s="6">
        <v>2.5000000372528999E-2</v>
      </c>
      <c r="N119" s="14" t="str">
        <f t="shared" si="1"/>
        <v>1982/1983</v>
      </c>
    </row>
    <row r="120" spans="1:14" x14ac:dyDescent="0.3">
      <c r="A120" s="7">
        <v>30498</v>
      </c>
      <c r="B120" s="12">
        <v>30498</v>
      </c>
      <c r="C120" s="6">
        <v>0</v>
      </c>
      <c r="D120" s="6" t="s">
        <v>50</v>
      </c>
      <c r="E120" s="6" t="s">
        <v>50</v>
      </c>
      <c r="F120" s="6">
        <v>0</v>
      </c>
      <c r="G120" s="6">
        <v>0</v>
      </c>
      <c r="H120" s="6">
        <v>0</v>
      </c>
      <c r="I120" s="6">
        <v>1.20000004768372</v>
      </c>
      <c r="J120" s="6">
        <v>0</v>
      </c>
      <c r="K120" s="6">
        <v>1</v>
      </c>
      <c r="L120" s="6">
        <v>0</v>
      </c>
      <c r="M120" s="6">
        <v>0.27500000596046503</v>
      </c>
      <c r="N120" s="14" t="str">
        <f t="shared" si="1"/>
        <v>1982/1983</v>
      </c>
    </row>
    <row r="121" spans="1:14" x14ac:dyDescent="0.3">
      <c r="A121" s="7">
        <v>30529</v>
      </c>
      <c r="B121" s="12">
        <v>30529</v>
      </c>
      <c r="C121" s="6">
        <v>0</v>
      </c>
      <c r="D121" s="6" t="s">
        <v>50</v>
      </c>
      <c r="E121" s="6" t="s">
        <v>50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14" t="str">
        <f t="shared" si="1"/>
        <v>1982/1983</v>
      </c>
    </row>
    <row r="122" spans="1:14" x14ac:dyDescent="0.3">
      <c r="A122" s="7">
        <v>30560</v>
      </c>
      <c r="B122" s="12">
        <v>30560</v>
      </c>
      <c r="C122" s="6">
        <v>0.10000000149011599</v>
      </c>
      <c r="D122" s="6" t="s">
        <v>50</v>
      </c>
      <c r="E122" s="6" t="s">
        <v>50</v>
      </c>
      <c r="F122" s="6">
        <v>7.3000001907348597</v>
      </c>
      <c r="G122" s="6">
        <v>0.20000000298023199</v>
      </c>
      <c r="H122" s="6">
        <v>22</v>
      </c>
      <c r="I122" s="6">
        <v>1</v>
      </c>
      <c r="J122" s="6">
        <v>18.299999237060501</v>
      </c>
      <c r="K122" s="6">
        <v>6.1999998092651403</v>
      </c>
      <c r="L122" s="6">
        <v>0</v>
      </c>
      <c r="M122" s="6">
        <v>6.8874999051913566</v>
      </c>
      <c r="N122" s="14" t="str">
        <f t="shared" si="1"/>
        <v>1983/1984</v>
      </c>
    </row>
    <row r="123" spans="1:14" x14ac:dyDescent="0.3">
      <c r="A123" s="7">
        <v>30590</v>
      </c>
      <c r="B123" s="12">
        <v>30590</v>
      </c>
      <c r="C123" s="6">
        <v>38.900001525878899</v>
      </c>
      <c r="D123" s="6" t="s">
        <v>50</v>
      </c>
      <c r="E123" s="6" t="s">
        <v>50</v>
      </c>
      <c r="F123" s="6">
        <v>75.599998474121094</v>
      </c>
      <c r="G123" s="6">
        <v>89.300003051757798</v>
      </c>
      <c r="H123" s="6">
        <v>253</v>
      </c>
      <c r="I123" s="6">
        <v>142.5</v>
      </c>
      <c r="J123" s="6">
        <v>97.400001525878906</v>
      </c>
      <c r="K123" s="6">
        <v>170.30000305175801</v>
      </c>
      <c r="L123" s="6">
        <v>137</v>
      </c>
      <c r="M123" s="6">
        <v>125.50000095367434</v>
      </c>
      <c r="N123" s="14" t="str">
        <f t="shared" si="1"/>
        <v>1983/1984</v>
      </c>
    </row>
    <row r="124" spans="1:14" x14ac:dyDescent="0.3">
      <c r="A124" s="7">
        <v>30621</v>
      </c>
      <c r="B124" s="12">
        <v>30621</v>
      </c>
      <c r="C124" s="6">
        <v>226.39999389648401</v>
      </c>
      <c r="D124" s="6" t="s">
        <v>50</v>
      </c>
      <c r="E124" s="6" t="s">
        <v>50</v>
      </c>
      <c r="F124" s="6">
        <v>227.60000610351599</v>
      </c>
      <c r="G124" s="6">
        <v>199.10000610351599</v>
      </c>
      <c r="H124" s="6">
        <v>219.89999389648401</v>
      </c>
      <c r="I124" s="6">
        <v>330</v>
      </c>
      <c r="J124" s="6">
        <v>144.60000610351599</v>
      </c>
      <c r="K124" s="6">
        <v>281</v>
      </c>
      <c r="L124" s="6">
        <v>328.89999389648398</v>
      </c>
      <c r="M124" s="6">
        <v>244.6875</v>
      </c>
      <c r="N124" s="14" t="str">
        <f t="shared" si="1"/>
        <v>1983/1984</v>
      </c>
    </row>
    <row r="125" spans="1:14" x14ac:dyDescent="0.3">
      <c r="A125" s="7">
        <v>30651</v>
      </c>
      <c r="B125" s="12">
        <v>30651</v>
      </c>
      <c r="C125" s="6">
        <v>225.60000610351599</v>
      </c>
      <c r="D125" s="6" t="s">
        <v>50</v>
      </c>
      <c r="E125" s="6" t="s">
        <v>50</v>
      </c>
      <c r="F125" s="6">
        <v>366.70001220703102</v>
      </c>
      <c r="G125" s="6">
        <v>279.70001220703102</v>
      </c>
      <c r="H125" s="6">
        <v>441.5</v>
      </c>
      <c r="I125" s="6">
        <v>238.60000610351599</v>
      </c>
      <c r="J125" s="6">
        <v>194.10000610351599</v>
      </c>
      <c r="K125" s="6">
        <v>215.5</v>
      </c>
      <c r="L125" s="6">
        <v>227.5</v>
      </c>
      <c r="M125" s="6">
        <v>273.65000534057629</v>
      </c>
      <c r="N125" s="14" t="str">
        <f t="shared" si="1"/>
        <v>1983/1984</v>
      </c>
    </row>
    <row r="126" spans="1:14" x14ac:dyDescent="0.3">
      <c r="A126" s="7">
        <v>30682</v>
      </c>
      <c r="B126" s="12">
        <v>30682</v>
      </c>
      <c r="C126" s="6">
        <v>131.69999694824199</v>
      </c>
      <c r="D126" s="6" t="s">
        <v>50</v>
      </c>
      <c r="E126" s="6" t="s">
        <v>50</v>
      </c>
      <c r="F126" s="6">
        <v>152.60000610351599</v>
      </c>
      <c r="G126" s="6">
        <v>181.80000305175801</v>
      </c>
      <c r="H126" s="6">
        <v>100.300003051758</v>
      </c>
      <c r="I126" s="6">
        <v>155.69999694824199</v>
      </c>
      <c r="J126" s="6">
        <v>199.80000305175801</v>
      </c>
      <c r="K126" s="6">
        <v>175.39999389648401</v>
      </c>
      <c r="L126" s="6">
        <v>118.90000152587901</v>
      </c>
      <c r="M126" s="6">
        <v>152.02500057220462</v>
      </c>
      <c r="N126" s="14" t="str">
        <f t="shared" si="1"/>
        <v>1983/1984</v>
      </c>
    </row>
    <row r="127" spans="1:14" x14ac:dyDescent="0.3">
      <c r="A127" s="7">
        <v>30713</v>
      </c>
      <c r="B127" s="12">
        <v>30713</v>
      </c>
      <c r="C127" s="6">
        <v>110.300003051758</v>
      </c>
      <c r="D127" s="6" t="s">
        <v>50</v>
      </c>
      <c r="E127" s="6" t="s">
        <v>50</v>
      </c>
      <c r="F127" s="6">
        <v>115.300003051758</v>
      </c>
      <c r="G127" s="6">
        <v>120.800003051758</v>
      </c>
      <c r="H127" s="6">
        <v>59.700000762939503</v>
      </c>
      <c r="I127" s="6">
        <v>68.900001525878906</v>
      </c>
      <c r="J127" s="6">
        <v>91.599998474121094</v>
      </c>
      <c r="K127" s="6">
        <v>162.5</v>
      </c>
      <c r="L127" s="6">
        <v>60.099998474121101</v>
      </c>
      <c r="M127" s="6">
        <v>98.650001049041833</v>
      </c>
      <c r="N127" s="14" t="str">
        <f t="shared" si="1"/>
        <v>1983/1984</v>
      </c>
    </row>
    <row r="128" spans="1:14" x14ac:dyDescent="0.3">
      <c r="A128" s="7">
        <v>30742</v>
      </c>
      <c r="B128" s="12">
        <v>30742</v>
      </c>
      <c r="C128" s="6">
        <v>207.5</v>
      </c>
      <c r="D128" s="6" t="s">
        <v>50</v>
      </c>
      <c r="E128" s="6" t="s">
        <v>50</v>
      </c>
      <c r="F128" s="6">
        <v>128.30000305175801</v>
      </c>
      <c r="G128" s="6">
        <v>186.19999694824199</v>
      </c>
      <c r="H128" s="6">
        <v>250.39999389648401</v>
      </c>
      <c r="I128" s="6">
        <v>207.60000610351599</v>
      </c>
      <c r="J128" s="6">
        <v>117.699996948242</v>
      </c>
      <c r="K128" s="6">
        <v>267.5</v>
      </c>
      <c r="L128" s="6">
        <v>196.80000305175801</v>
      </c>
      <c r="M128" s="6">
        <v>195.25</v>
      </c>
      <c r="N128" s="14" t="str">
        <f t="shared" si="1"/>
        <v>1983/1984</v>
      </c>
    </row>
    <row r="129" spans="1:14" x14ac:dyDescent="0.3">
      <c r="A129" s="7">
        <v>30773</v>
      </c>
      <c r="B129" s="12">
        <v>30773</v>
      </c>
      <c r="C129" s="6">
        <v>112.09999847412099</v>
      </c>
      <c r="D129" s="6" t="s">
        <v>50</v>
      </c>
      <c r="E129" s="6" t="s">
        <v>50</v>
      </c>
      <c r="F129" s="6">
        <v>76.800003051757798</v>
      </c>
      <c r="G129" s="6">
        <v>71</v>
      </c>
      <c r="H129" s="6">
        <v>136.69999694824199</v>
      </c>
      <c r="I129" s="6">
        <v>62.099998474121101</v>
      </c>
      <c r="J129" s="6">
        <v>72.5</v>
      </c>
      <c r="K129" s="6">
        <v>159.80000305175801</v>
      </c>
      <c r="L129" s="6">
        <v>166</v>
      </c>
      <c r="M129" s="6">
        <v>107.12499999999999</v>
      </c>
      <c r="N129" s="14" t="str">
        <f t="shared" si="1"/>
        <v>1983/1984</v>
      </c>
    </row>
    <row r="130" spans="1:14" x14ac:dyDescent="0.3">
      <c r="A130" s="7">
        <v>30803</v>
      </c>
      <c r="B130" s="12">
        <v>30803</v>
      </c>
      <c r="C130" s="6">
        <v>14.800000190734901</v>
      </c>
      <c r="D130" s="6" t="s">
        <v>50</v>
      </c>
      <c r="E130" s="6" t="s">
        <v>50</v>
      </c>
      <c r="F130" s="6">
        <v>0</v>
      </c>
      <c r="G130" s="6">
        <v>0</v>
      </c>
      <c r="H130" s="6">
        <v>4.1999998092651403</v>
      </c>
      <c r="I130" s="6">
        <v>0</v>
      </c>
      <c r="J130" s="6">
        <v>12</v>
      </c>
      <c r="K130" s="6">
        <v>7.3000001907348597</v>
      </c>
      <c r="L130" s="6">
        <v>0</v>
      </c>
      <c r="M130" s="6">
        <v>4.7875000238418632</v>
      </c>
      <c r="N130" s="14" t="str">
        <f t="shared" si="1"/>
        <v>1983/1984</v>
      </c>
    </row>
    <row r="131" spans="1:14" x14ac:dyDescent="0.3">
      <c r="A131" s="7">
        <v>30834</v>
      </c>
      <c r="B131" s="12">
        <v>30834</v>
      </c>
      <c r="C131" s="6">
        <v>0</v>
      </c>
      <c r="D131" s="6" t="s">
        <v>50</v>
      </c>
      <c r="E131" s="6" t="s">
        <v>50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14" t="str">
        <f t="shared" ref="N131:N194" si="2">CONCATENATE(IF(MONTH(B131)&gt;=9,YEAR(B131),YEAR(B131)-1),"/",IF(MONTH(B131)&gt;=9,YEAR(B131)+1,YEAR(B131)))</f>
        <v>1983/1984</v>
      </c>
    </row>
    <row r="132" spans="1:14" x14ac:dyDescent="0.3">
      <c r="A132" s="7">
        <v>30864</v>
      </c>
      <c r="B132" s="12">
        <v>30864</v>
      </c>
      <c r="C132" s="6">
        <v>0</v>
      </c>
      <c r="D132" s="6" t="s">
        <v>50</v>
      </c>
      <c r="E132" s="6" t="s">
        <v>50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14" t="str">
        <f t="shared" si="2"/>
        <v>1983/1984</v>
      </c>
    </row>
    <row r="133" spans="1:14" x14ac:dyDescent="0.3">
      <c r="A133" s="7">
        <v>30895</v>
      </c>
      <c r="B133" s="12">
        <v>30895</v>
      </c>
      <c r="C133" s="6">
        <v>46.200000762939503</v>
      </c>
      <c r="D133" s="6" t="s">
        <v>50</v>
      </c>
      <c r="E133" s="6" t="s">
        <v>50</v>
      </c>
      <c r="F133" s="6">
        <v>10.699999809265099</v>
      </c>
      <c r="G133" s="6">
        <v>4.8000001907348597</v>
      </c>
      <c r="H133" s="6">
        <v>30</v>
      </c>
      <c r="I133" s="6">
        <v>9</v>
      </c>
      <c r="J133" s="6">
        <v>16.299999237060501</v>
      </c>
      <c r="K133" s="6">
        <v>35.799999237060497</v>
      </c>
      <c r="L133" s="6">
        <v>1.3999999761581401</v>
      </c>
      <c r="M133" s="6">
        <v>19.274999901652325</v>
      </c>
      <c r="N133" s="14" t="str">
        <f t="shared" si="2"/>
        <v>1983/1984</v>
      </c>
    </row>
    <row r="134" spans="1:14" x14ac:dyDescent="0.3">
      <c r="A134" s="7">
        <v>30926</v>
      </c>
      <c r="B134" s="12">
        <v>30926</v>
      </c>
      <c r="C134" s="6">
        <v>6.0999999046325701</v>
      </c>
      <c r="D134" s="6" t="s">
        <v>50</v>
      </c>
      <c r="E134" s="6" t="s">
        <v>50</v>
      </c>
      <c r="F134" s="6">
        <v>65.5</v>
      </c>
      <c r="G134" s="6">
        <v>111.40000152587901</v>
      </c>
      <c r="H134" s="6">
        <v>21.700000762939499</v>
      </c>
      <c r="I134" s="6">
        <v>68.199996948242202</v>
      </c>
      <c r="J134" s="6">
        <v>65.699996948242202</v>
      </c>
      <c r="K134" s="6">
        <v>29.600000381469702</v>
      </c>
      <c r="L134" s="6">
        <v>48</v>
      </c>
      <c r="M134" s="6">
        <v>52.02499955892565</v>
      </c>
      <c r="N134" s="14" t="str">
        <f t="shared" si="2"/>
        <v>1984/1985</v>
      </c>
    </row>
    <row r="135" spans="1:14" x14ac:dyDescent="0.3">
      <c r="A135" s="7">
        <v>30956</v>
      </c>
      <c r="B135" s="12">
        <v>30956</v>
      </c>
      <c r="C135" s="6">
        <v>93.099998474121094</v>
      </c>
      <c r="D135" s="6" t="s">
        <v>50</v>
      </c>
      <c r="E135" s="6" t="s">
        <v>50</v>
      </c>
      <c r="F135" s="6">
        <v>138.60000610351599</v>
      </c>
      <c r="G135" s="6">
        <v>121.800003051758</v>
      </c>
      <c r="H135" s="6">
        <v>198.69999694824199</v>
      </c>
      <c r="I135" s="6">
        <v>98.099998474121094</v>
      </c>
      <c r="J135" s="6">
        <v>168.30000305175801</v>
      </c>
      <c r="K135" s="6">
        <v>197.19999694824199</v>
      </c>
      <c r="L135" s="6">
        <v>75</v>
      </c>
      <c r="M135" s="6">
        <v>136.35000038146978</v>
      </c>
      <c r="N135" s="14" t="str">
        <f t="shared" si="2"/>
        <v>1984/1985</v>
      </c>
    </row>
    <row r="136" spans="1:14" x14ac:dyDescent="0.3">
      <c r="A136" s="7">
        <v>30987</v>
      </c>
      <c r="B136" s="12">
        <v>30987</v>
      </c>
      <c r="C136" s="6">
        <v>20.700000762939499</v>
      </c>
      <c r="D136" s="6" t="s">
        <v>50</v>
      </c>
      <c r="E136" s="6" t="s">
        <v>50</v>
      </c>
      <c r="F136" s="6">
        <v>78.599998474121094</v>
      </c>
      <c r="G136" s="6">
        <v>179.80000305175801</v>
      </c>
      <c r="H136" s="6">
        <v>102.59999847412099</v>
      </c>
      <c r="I136" s="6">
        <v>127.800003051758</v>
      </c>
      <c r="J136" s="6">
        <v>81.599998474121094</v>
      </c>
      <c r="K136" s="6">
        <v>61.099998474121101</v>
      </c>
      <c r="L136" s="6">
        <v>134</v>
      </c>
      <c r="M136" s="6">
        <v>98.27500009536746</v>
      </c>
      <c r="N136" s="14" t="str">
        <f t="shared" si="2"/>
        <v>1984/1985</v>
      </c>
    </row>
    <row r="137" spans="1:14" x14ac:dyDescent="0.3">
      <c r="A137" s="7">
        <v>31017</v>
      </c>
      <c r="B137" s="12">
        <v>31017</v>
      </c>
      <c r="C137" s="6">
        <v>150.80000305175801</v>
      </c>
      <c r="D137" s="6" t="s">
        <v>50</v>
      </c>
      <c r="E137" s="6" t="s">
        <v>50</v>
      </c>
      <c r="F137" s="6">
        <v>198.80000305175801</v>
      </c>
      <c r="G137" s="6">
        <v>65.800003051757798</v>
      </c>
      <c r="H137" s="6">
        <v>252.60000610351599</v>
      </c>
      <c r="I137" s="6">
        <v>171</v>
      </c>
      <c r="J137" s="6">
        <v>158.69999694824199</v>
      </c>
      <c r="K137" s="6">
        <v>172</v>
      </c>
      <c r="L137" s="6">
        <v>266.39999389648398</v>
      </c>
      <c r="M137" s="6">
        <v>179.51250076293945</v>
      </c>
      <c r="N137" s="14" t="str">
        <f t="shared" si="2"/>
        <v>1984/1985</v>
      </c>
    </row>
    <row r="138" spans="1:14" x14ac:dyDescent="0.3">
      <c r="A138" s="7">
        <v>31048</v>
      </c>
      <c r="B138" s="12">
        <v>31048</v>
      </c>
      <c r="C138" s="6">
        <v>613.90002441406295</v>
      </c>
      <c r="D138" s="6">
        <v>524</v>
      </c>
      <c r="E138" s="6">
        <v>649.29998779296898</v>
      </c>
      <c r="F138" s="6">
        <v>451.20001220703102</v>
      </c>
      <c r="G138" s="6">
        <v>755.70001220703102</v>
      </c>
      <c r="H138" s="6">
        <v>779.20001220703102</v>
      </c>
      <c r="I138" s="6">
        <v>367.29998779296898</v>
      </c>
      <c r="J138" s="6">
        <v>469.20001220703102</v>
      </c>
      <c r="K138" s="6">
        <v>448.60000610351602</v>
      </c>
      <c r="L138" s="6">
        <v>364</v>
      </c>
      <c r="M138" s="6">
        <v>542.24000549316406</v>
      </c>
      <c r="N138" s="14" t="str">
        <f t="shared" si="2"/>
        <v>1984/1985</v>
      </c>
    </row>
    <row r="139" spans="1:14" x14ac:dyDescent="0.3">
      <c r="A139" s="7">
        <v>31079</v>
      </c>
      <c r="B139" s="12">
        <v>31079</v>
      </c>
      <c r="C139" s="6">
        <v>141.39999389648401</v>
      </c>
      <c r="D139" s="6">
        <v>36.799999237060497</v>
      </c>
      <c r="E139" s="6">
        <v>77.900001525878906</v>
      </c>
      <c r="F139" s="6">
        <v>91.300003051757798</v>
      </c>
      <c r="G139" s="6">
        <v>106.40000152587901</v>
      </c>
      <c r="H139" s="6">
        <v>134.39999389648401</v>
      </c>
      <c r="I139" s="6">
        <v>37.799999237060497</v>
      </c>
      <c r="J139" s="6">
        <v>84.800003051757798</v>
      </c>
      <c r="K139" s="6">
        <v>78.800003051757798</v>
      </c>
      <c r="L139" s="6">
        <v>76</v>
      </c>
      <c r="M139" s="6">
        <v>86.559999847412044</v>
      </c>
      <c r="N139" s="14" t="str">
        <f t="shared" si="2"/>
        <v>1984/1985</v>
      </c>
    </row>
    <row r="140" spans="1:14" x14ac:dyDescent="0.3">
      <c r="A140" s="7">
        <v>31107</v>
      </c>
      <c r="B140" s="12">
        <v>31107</v>
      </c>
      <c r="C140" s="6">
        <v>212.69999694824199</v>
      </c>
      <c r="D140" s="6">
        <v>197.89999389648401</v>
      </c>
      <c r="E140" s="6">
        <v>251.60000610351599</v>
      </c>
      <c r="F140" s="6">
        <v>197.19999694824199</v>
      </c>
      <c r="G140" s="6">
        <v>183.80000305175801</v>
      </c>
      <c r="H140" s="6">
        <v>144</v>
      </c>
      <c r="I140" s="6">
        <v>147.10000610351599</v>
      </c>
      <c r="J140" s="6">
        <v>222.5</v>
      </c>
      <c r="K140" s="6">
        <v>236.69999694824199</v>
      </c>
      <c r="L140" s="6">
        <v>271.5</v>
      </c>
      <c r="M140" s="6">
        <v>206.5</v>
      </c>
      <c r="N140" s="14" t="str">
        <f t="shared" si="2"/>
        <v>1984/1985</v>
      </c>
    </row>
    <row r="141" spans="1:14" x14ac:dyDescent="0.3">
      <c r="A141" s="7">
        <v>31138</v>
      </c>
      <c r="B141" s="12">
        <v>31138</v>
      </c>
      <c r="C141" s="6">
        <v>79.5</v>
      </c>
      <c r="D141" s="6">
        <v>79.300003051757798</v>
      </c>
      <c r="E141" s="6">
        <v>151.89999389648401</v>
      </c>
      <c r="F141" s="6">
        <v>60.099998474121101</v>
      </c>
      <c r="G141" s="6">
        <v>53</v>
      </c>
      <c r="H141" s="6">
        <v>84.5</v>
      </c>
      <c r="I141" s="6">
        <v>28.5</v>
      </c>
      <c r="J141" s="6">
        <v>50.299999237060497</v>
      </c>
      <c r="K141" s="6">
        <v>26.799999237060501</v>
      </c>
      <c r="L141" s="6">
        <v>85</v>
      </c>
      <c r="M141" s="6">
        <v>69.889999389648409</v>
      </c>
      <c r="N141" s="14" t="str">
        <f t="shared" si="2"/>
        <v>1984/1985</v>
      </c>
    </row>
    <row r="142" spans="1:14" x14ac:dyDescent="0.3">
      <c r="A142" s="7">
        <v>31168</v>
      </c>
      <c r="B142" s="12">
        <v>31168</v>
      </c>
      <c r="C142" s="6">
        <v>25.299999237060501</v>
      </c>
      <c r="D142" s="6">
        <v>8</v>
      </c>
      <c r="E142" s="6">
        <v>3.5999999046325701</v>
      </c>
      <c r="F142" s="6">
        <v>2.5999999046325701</v>
      </c>
      <c r="G142" s="6">
        <v>10.800000190734901</v>
      </c>
      <c r="H142" s="6">
        <v>7.8000001907348597</v>
      </c>
      <c r="I142" s="6">
        <v>44.400001525878899</v>
      </c>
      <c r="J142" s="6">
        <v>30.100000381469702</v>
      </c>
      <c r="K142" s="6">
        <v>43.200000762939503</v>
      </c>
      <c r="L142" s="6">
        <v>11</v>
      </c>
      <c r="M142" s="6">
        <v>18.680000209808348</v>
      </c>
      <c r="N142" s="14" t="str">
        <f t="shared" si="2"/>
        <v>1984/1985</v>
      </c>
    </row>
    <row r="143" spans="1:14" x14ac:dyDescent="0.3">
      <c r="A143" s="7">
        <v>31199</v>
      </c>
      <c r="B143" s="12">
        <v>31199</v>
      </c>
      <c r="C143" s="6">
        <v>4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0.4</v>
      </c>
      <c r="N143" s="14" t="str">
        <f t="shared" si="2"/>
        <v>1984/1985</v>
      </c>
    </row>
    <row r="144" spans="1:14" x14ac:dyDescent="0.3">
      <c r="A144" s="7">
        <v>31229</v>
      </c>
      <c r="B144" s="12">
        <v>31229</v>
      </c>
      <c r="C144" s="6">
        <v>2.4000000953674299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1.20000004768372</v>
      </c>
      <c r="J144" s="6">
        <v>0</v>
      </c>
      <c r="K144" s="6">
        <v>0</v>
      </c>
      <c r="L144" s="6">
        <v>0</v>
      </c>
      <c r="M144" s="6">
        <v>0.36000001430511502</v>
      </c>
      <c r="N144" s="14" t="str">
        <f t="shared" si="2"/>
        <v>1984/1985</v>
      </c>
    </row>
    <row r="145" spans="1:14" x14ac:dyDescent="0.3">
      <c r="A145" s="7">
        <v>31260</v>
      </c>
      <c r="B145" s="12">
        <v>31260</v>
      </c>
      <c r="C145" s="6">
        <v>0</v>
      </c>
      <c r="D145" s="6">
        <v>0</v>
      </c>
      <c r="E145" s="6">
        <v>0</v>
      </c>
      <c r="F145" s="6">
        <v>3.2000000476837198</v>
      </c>
      <c r="G145" s="6">
        <v>1.1000000238418599</v>
      </c>
      <c r="H145" s="6">
        <v>7</v>
      </c>
      <c r="I145" s="6">
        <v>3.0999999046325701</v>
      </c>
      <c r="J145" s="6">
        <v>0.60000002384185802</v>
      </c>
      <c r="K145" s="6">
        <v>0</v>
      </c>
      <c r="L145" s="6">
        <v>0</v>
      </c>
      <c r="M145" s="6">
        <v>1.5000000000000009</v>
      </c>
      <c r="N145" s="14" t="str">
        <f t="shared" si="2"/>
        <v>1984/1985</v>
      </c>
    </row>
    <row r="146" spans="1:14" x14ac:dyDescent="0.3">
      <c r="A146" s="7">
        <v>31291</v>
      </c>
      <c r="B146" s="12">
        <v>31291</v>
      </c>
      <c r="C146" s="6">
        <v>30.600000381469702</v>
      </c>
      <c r="D146" s="6">
        <v>23.299999237060501</v>
      </c>
      <c r="E146" s="6">
        <v>69</v>
      </c>
      <c r="F146" s="6">
        <v>29.299999237060501</v>
      </c>
      <c r="G146" s="6">
        <v>31.899999618530298</v>
      </c>
      <c r="H146" s="6">
        <v>58</v>
      </c>
      <c r="I146" s="6">
        <v>42.599998474121101</v>
      </c>
      <c r="J146" s="6">
        <v>48.400001525878899</v>
      </c>
      <c r="K146" s="6">
        <v>37.900001525878899</v>
      </c>
      <c r="L146" s="6">
        <v>15</v>
      </c>
      <c r="M146" s="6">
        <v>38.599999999999994</v>
      </c>
      <c r="N146" s="14" t="str">
        <f t="shared" si="2"/>
        <v>1985/1986</v>
      </c>
    </row>
    <row r="147" spans="1:14" x14ac:dyDescent="0.3">
      <c r="A147" s="7">
        <v>31321</v>
      </c>
      <c r="B147" s="12">
        <v>31321</v>
      </c>
      <c r="C147" s="6">
        <v>149.30000305175801</v>
      </c>
      <c r="D147" s="6">
        <v>112.5</v>
      </c>
      <c r="E147" s="6">
        <v>109.5</v>
      </c>
      <c r="F147" s="6">
        <v>147.5</v>
      </c>
      <c r="G147" s="6">
        <v>142.89999389648401</v>
      </c>
      <c r="H147" s="6">
        <v>225.60000610351599</v>
      </c>
      <c r="I147" s="6">
        <v>107.199996948242</v>
      </c>
      <c r="J147" s="6">
        <v>145</v>
      </c>
      <c r="K147" s="6">
        <v>156</v>
      </c>
      <c r="L147" s="6">
        <v>194</v>
      </c>
      <c r="M147" s="6">
        <v>148.94999999999999</v>
      </c>
      <c r="N147" s="14" t="str">
        <f t="shared" si="2"/>
        <v>1985/1986</v>
      </c>
    </row>
    <row r="148" spans="1:14" x14ac:dyDescent="0.3">
      <c r="A148" s="7">
        <v>31352</v>
      </c>
      <c r="B148" s="12">
        <v>31352</v>
      </c>
      <c r="C148" s="6">
        <v>223.10000610351599</v>
      </c>
      <c r="D148" s="6">
        <v>220.69999694824199</v>
      </c>
      <c r="E148" s="6">
        <v>276.5</v>
      </c>
      <c r="F148" s="6">
        <v>128.60000610351599</v>
      </c>
      <c r="G148" s="6">
        <v>139.89999389648401</v>
      </c>
      <c r="H148" s="6">
        <v>198.5</v>
      </c>
      <c r="I148" s="6">
        <v>202.5</v>
      </c>
      <c r="J148" s="6">
        <v>184.69999694824199</v>
      </c>
      <c r="K148" s="6">
        <v>201.60000610351599</v>
      </c>
      <c r="L148" s="6">
        <v>169.39999389648401</v>
      </c>
      <c r="M148" s="6">
        <v>194.55</v>
      </c>
      <c r="N148" s="14" t="str">
        <f t="shared" si="2"/>
        <v>1985/1986</v>
      </c>
    </row>
    <row r="149" spans="1:14" x14ac:dyDescent="0.3">
      <c r="A149" s="7">
        <v>31382</v>
      </c>
      <c r="B149" s="12">
        <v>31382</v>
      </c>
      <c r="C149" s="6">
        <v>420.10000610351602</v>
      </c>
      <c r="D149" s="6">
        <v>506.60000610351602</v>
      </c>
      <c r="E149" s="6">
        <v>415.60000610351602</v>
      </c>
      <c r="F149" s="6">
        <v>464.89999389648398</v>
      </c>
      <c r="G149" s="6">
        <v>419.60000610351602</v>
      </c>
      <c r="H149" s="6">
        <v>655.79998779296898</v>
      </c>
      <c r="I149" s="6">
        <v>448</v>
      </c>
      <c r="J149" s="6">
        <v>372.29998779296898</v>
      </c>
      <c r="K149" s="6">
        <v>482.5</v>
      </c>
      <c r="L149" s="6">
        <v>299.20001220703102</v>
      </c>
      <c r="M149" s="6">
        <v>448.46000061035164</v>
      </c>
      <c r="N149" s="14" t="str">
        <f t="shared" si="2"/>
        <v>1985/1986</v>
      </c>
    </row>
    <row r="150" spans="1:14" x14ac:dyDescent="0.3">
      <c r="A150" s="7">
        <v>31413</v>
      </c>
      <c r="B150" s="12">
        <v>31413</v>
      </c>
      <c r="C150" s="6">
        <v>138.10000610351599</v>
      </c>
      <c r="D150" s="6">
        <v>222.39999389648401</v>
      </c>
      <c r="E150" s="6">
        <v>201.30000305175801</v>
      </c>
      <c r="F150" s="6">
        <v>162.30000305175801</v>
      </c>
      <c r="G150" s="6">
        <v>174.30000305175801</v>
      </c>
      <c r="H150" s="6">
        <v>250.60000610351599</v>
      </c>
      <c r="I150" s="6">
        <v>203.80000305175801</v>
      </c>
      <c r="J150" s="6">
        <v>226.30000305175801</v>
      </c>
      <c r="K150" s="6">
        <v>254.80000305175801</v>
      </c>
      <c r="L150" s="6">
        <v>282</v>
      </c>
      <c r="M150" s="6">
        <v>211.59000244140643</v>
      </c>
      <c r="N150" s="14" t="str">
        <f t="shared" si="2"/>
        <v>1985/1986</v>
      </c>
    </row>
    <row r="151" spans="1:14" x14ac:dyDescent="0.3">
      <c r="A151" s="7">
        <v>31444</v>
      </c>
      <c r="B151" s="12">
        <v>31444</v>
      </c>
      <c r="C151" s="6">
        <v>82.400001525878906</v>
      </c>
      <c r="D151" s="6">
        <v>129.10000610351599</v>
      </c>
      <c r="E151" s="6">
        <v>137.19999694824199</v>
      </c>
      <c r="F151" s="6">
        <v>95.199996948242202</v>
      </c>
      <c r="G151" s="6">
        <v>209.30000305175801</v>
      </c>
      <c r="H151" s="6">
        <v>178.30000305175801</v>
      </c>
      <c r="I151" s="6">
        <v>105.09999847412099</v>
      </c>
      <c r="J151" s="6">
        <v>136.19999694824199</v>
      </c>
      <c r="K151" s="6">
        <v>143</v>
      </c>
      <c r="L151" s="6">
        <v>146</v>
      </c>
      <c r="M151" s="6">
        <v>136.18000030517581</v>
      </c>
      <c r="N151" s="14" t="str">
        <f t="shared" si="2"/>
        <v>1985/1986</v>
      </c>
    </row>
    <row r="152" spans="1:14" x14ac:dyDescent="0.3">
      <c r="A152" s="7">
        <v>31472</v>
      </c>
      <c r="B152" s="12">
        <v>31472</v>
      </c>
      <c r="C152" s="6">
        <v>141.80000305175801</v>
      </c>
      <c r="D152" s="6">
        <v>95.5</v>
      </c>
      <c r="E152" s="6">
        <v>130.80000305175801</v>
      </c>
      <c r="F152" s="6">
        <v>117</v>
      </c>
      <c r="G152" s="6">
        <v>136.10000610351599</v>
      </c>
      <c r="H152" s="6">
        <v>131.60000610351599</v>
      </c>
      <c r="I152" s="6">
        <v>80.199996948242202</v>
      </c>
      <c r="J152" s="6">
        <v>164.89999389648401</v>
      </c>
      <c r="K152" s="6">
        <v>121.59999847412099</v>
      </c>
      <c r="L152" s="6">
        <v>59</v>
      </c>
      <c r="M152" s="6">
        <v>117.85000076293952</v>
      </c>
      <c r="N152" s="14" t="str">
        <f t="shared" si="2"/>
        <v>1985/1986</v>
      </c>
    </row>
    <row r="153" spans="1:14" x14ac:dyDescent="0.3">
      <c r="A153" s="7">
        <v>31503</v>
      </c>
      <c r="B153" s="12">
        <v>31503</v>
      </c>
      <c r="C153" s="6">
        <v>78</v>
      </c>
      <c r="D153" s="6">
        <v>36.599998474121101</v>
      </c>
      <c r="E153" s="6">
        <v>87.900001525878906</v>
      </c>
      <c r="F153" s="6">
        <v>141.5</v>
      </c>
      <c r="G153" s="6">
        <v>166.80000305175801</v>
      </c>
      <c r="H153" s="6">
        <v>51</v>
      </c>
      <c r="I153" s="6">
        <v>64</v>
      </c>
      <c r="J153" s="6">
        <v>76.099998474121094</v>
      </c>
      <c r="K153" s="6">
        <v>21.799999237060501</v>
      </c>
      <c r="L153" s="6">
        <v>40</v>
      </c>
      <c r="M153" s="6">
        <v>76.370000076293962</v>
      </c>
      <c r="N153" s="14" t="str">
        <f t="shared" si="2"/>
        <v>1985/1986</v>
      </c>
    </row>
    <row r="154" spans="1:14" x14ac:dyDescent="0.3">
      <c r="A154" s="7">
        <v>31533</v>
      </c>
      <c r="B154" s="12">
        <v>31533</v>
      </c>
      <c r="C154" s="6">
        <v>0.40000000596046398</v>
      </c>
      <c r="D154" s="6">
        <v>0</v>
      </c>
      <c r="E154" s="6">
        <v>8</v>
      </c>
      <c r="F154" s="6">
        <v>8.8000001907348597</v>
      </c>
      <c r="G154" s="6">
        <v>0.5</v>
      </c>
      <c r="H154" s="6">
        <v>0</v>
      </c>
      <c r="I154" s="6">
        <v>0</v>
      </c>
      <c r="J154" s="6">
        <v>19.700000762939499</v>
      </c>
      <c r="K154" s="6">
        <v>8.3000001907348597</v>
      </c>
      <c r="L154" s="6">
        <v>7</v>
      </c>
      <c r="M154" s="6">
        <v>5.2700001150369689</v>
      </c>
      <c r="N154" s="14" t="str">
        <f t="shared" si="2"/>
        <v>1985/1986</v>
      </c>
    </row>
    <row r="155" spans="1:14" x14ac:dyDescent="0.3">
      <c r="A155" s="7">
        <v>31564</v>
      </c>
      <c r="B155" s="12">
        <v>31564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1.29999995231628</v>
      </c>
      <c r="K155" s="6">
        <v>0</v>
      </c>
      <c r="L155" s="6">
        <v>13</v>
      </c>
      <c r="M155" s="6">
        <v>1.429999995231628</v>
      </c>
      <c r="N155" s="14" t="str">
        <f t="shared" si="2"/>
        <v>1985/1986</v>
      </c>
    </row>
    <row r="156" spans="1:14" x14ac:dyDescent="0.3">
      <c r="A156" s="7">
        <v>31594</v>
      </c>
      <c r="B156" s="12">
        <v>31594</v>
      </c>
      <c r="C156" s="6">
        <v>0</v>
      </c>
      <c r="D156" s="6">
        <v>5.1999998092651403</v>
      </c>
      <c r="E156" s="6">
        <v>4.5</v>
      </c>
      <c r="F156" s="6">
        <v>1.1000000238418599</v>
      </c>
      <c r="G156" s="6">
        <v>3.5999999046325701</v>
      </c>
      <c r="H156" s="6">
        <v>1</v>
      </c>
      <c r="I156" s="6">
        <v>26.600000381469702</v>
      </c>
      <c r="J156" s="6">
        <v>0</v>
      </c>
      <c r="K156" s="6">
        <v>7.1999998092651403</v>
      </c>
      <c r="L156" s="6">
        <v>25.200000762939499</v>
      </c>
      <c r="M156" s="6">
        <v>7.4400000691413908</v>
      </c>
      <c r="N156" s="14" t="str">
        <f t="shared" si="2"/>
        <v>1985/1986</v>
      </c>
    </row>
    <row r="157" spans="1:14" x14ac:dyDescent="0.3">
      <c r="A157" s="7">
        <v>31625</v>
      </c>
      <c r="B157" s="12">
        <v>31625</v>
      </c>
      <c r="C157" s="6">
        <v>28.100000381469702</v>
      </c>
      <c r="D157" s="6">
        <v>11.1000003814697</v>
      </c>
      <c r="E157" s="6">
        <v>20.799999237060501</v>
      </c>
      <c r="F157" s="6">
        <v>15.699999809265099</v>
      </c>
      <c r="G157" s="6">
        <v>7.6999998092651403</v>
      </c>
      <c r="H157" s="6">
        <v>79</v>
      </c>
      <c r="I157" s="6">
        <v>50.799999237060497</v>
      </c>
      <c r="J157" s="6">
        <v>29.5</v>
      </c>
      <c r="K157" s="6">
        <v>39.599998474121101</v>
      </c>
      <c r="L157" s="6">
        <v>47</v>
      </c>
      <c r="M157" s="6">
        <v>32.929999732971176</v>
      </c>
      <c r="N157" s="14" t="str">
        <f t="shared" si="2"/>
        <v>1985/1986</v>
      </c>
    </row>
    <row r="158" spans="1:14" x14ac:dyDescent="0.3">
      <c r="A158" s="7">
        <v>31656</v>
      </c>
      <c r="B158" s="12">
        <v>31656</v>
      </c>
      <c r="C158" s="6">
        <v>0</v>
      </c>
      <c r="D158" s="6">
        <v>0</v>
      </c>
      <c r="E158" s="6">
        <v>3.2000000476837198</v>
      </c>
      <c r="F158" s="6">
        <v>9.3999996185302699</v>
      </c>
      <c r="G158" s="6">
        <v>8.1000003814697301</v>
      </c>
      <c r="H158" s="6">
        <v>13</v>
      </c>
      <c r="I158" s="6">
        <v>0</v>
      </c>
      <c r="J158" s="6">
        <v>4.4000000953674299</v>
      </c>
      <c r="K158" s="6">
        <v>0</v>
      </c>
      <c r="L158" s="6">
        <v>3</v>
      </c>
      <c r="M158" s="6">
        <v>4.1100000143051147</v>
      </c>
      <c r="N158" s="14" t="str">
        <f t="shared" si="2"/>
        <v>1986/1987</v>
      </c>
    </row>
    <row r="159" spans="1:14" x14ac:dyDescent="0.3">
      <c r="A159" s="7">
        <v>31686</v>
      </c>
      <c r="B159" s="12">
        <v>31686</v>
      </c>
      <c r="C159" s="6">
        <v>104.59999847412099</v>
      </c>
      <c r="D159" s="6">
        <v>138.5</v>
      </c>
      <c r="E159" s="6">
        <v>78.400001525878906</v>
      </c>
      <c r="F159" s="6">
        <v>78.400001525878906</v>
      </c>
      <c r="G159" s="6">
        <v>86.099998474121094</v>
      </c>
      <c r="H159" s="6">
        <v>160.30000305175801</v>
      </c>
      <c r="I159" s="6">
        <v>125.800003051758</v>
      </c>
      <c r="J159" s="6">
        <v>125</v>
      </c>
      <c r="K159" s="6">
        <v>90.699996948242202</v>
      </c>
      <c r="L159" s="6">
        <v>50.400001525878899</v>
      </c>
      <c r="M159" s="6">
        <v>103.8200004577637</v>
      </c>
      <c r="N159" s="14" t="str">
        <f t="shared" si="2"/>
        <v>1986/1987</v>
      </c>
    </row>
    <row r="160" spans="1:14" x14ac:dyDescent="0.3">
      <c r="A160" s="7">
        <v>31717</v>
      </c>
      <c r="B160" s="12">
        <v>31717</v>
      </c>
      <c r="C160" s="6">
        <v>48.5</v>
      </c>
      <c r="D160" s="6">
        <v>63.799999237060497</v>
      </c>
      <c r="E160" s="6">
        <v>75.400001525878906</v>
      </c>
      <c r="F160" s="6">
        <v>57.599998474121101</v>
      </c>
      <c r="G160" s="6">
        <v>63.799999237060497</v>
      </c>
      <c r="H160" s="6">
        <v>94.900001525878906</v>
      </c>
      <c r="I160" s="6">
        <v>113.199996948242</v>
      </c>
      <c r="J160" s="6">
        <v>85.300003051757798</v>
      </c>
      <c r="K160" s="6">
        <v>105.800003051758</v>
      </c>
      <c r="L160" s="6">
        <v>166.80000305175801</v>
      </c>
      <c r="M160" s="6">
        <v>87.510000610351568</v>
      </c>
      <c r="N160" s="14" t="str">
        <f t="shared" si="2"/>
        <v>1986/1987</v>
      </c>
    </row>
    <row r="161" spans="1:14" x14ac:dyDescent="0.3">
      <c r="A161" s="7">
        <v>31747</v>
      </c>
      <c r="B161" s="12">
        <v>31747</v>
      </c>
      <c r="C161" s="6">
        <v>258.39999389648398</v>
      </c>
      <c r="D161" s="6">
        <v>285.89999389648398</v>
      </c>
      <c r="E161" s="6">
        <v>219.5</v>
      </c>
      <c r="F161" s="6">
        <v>227.80000305175801</v>
      </c>
      <c r="G161" s="6">
        <v>316.29998779296898</v>
      </c>
      <c r="H161" s="6">
        <v>261.79998779296898</v>
      </c>
      <c r="I161" s="6">
        <v>152.10000610351599</v>
      </c>
      <c r="J161" s="6">
        <v>229.10000610351599</v>
      </c>
      <c r="K161" s="6">
        <v>223.5</v>
      </c>
      <c r="L161" s="6">
        <v>228.89999389648401</v>
      </c>
      <c r="M161" s="6">
        <v>240.32999725341801</v>
      </c>
      <c r="N161" s="14" t="str">
        <f t="shared" si="2"/>
        <v>1986/1987</v>
      </c>
    </row>
    <row r="162" spans="1:14" x14ac:dyDescent="0.3">
      <c r="A162" s="7">
        <v>31778</v>
      </c>
      <c r="B162" s="12">
        <v>31778</v>
      </c>
      <c r="C162" s="6">
        <v>133.89999389648401</v>
      </c>
      <c r="D162" s="6">
        <v>83</v>
      </c>
      <c r="E162" s="6">
        <v>105.40000152587901</v>
      </c>
      <c r="F162" s="6">
        <v>155.80000305175801</v>
      </c>
      <c r="G162" s="6">
        <v>140.19999694824199</v>
      </c>
      <c r="H162" s="6">
        <v>240.80000305175801</v>
      </c>
      <c r="I162" s="6">
        <v>23.100000381469702</v>
      </c>
      <c r="J162" s="6">
        <v>150.30000305175801</v>
      </c>
      <c r="K162" s="6">
        <v>83</v>
      </c>
      <c r="L162" s="6">
        <v>198.60000610351599</v>
      </c>
      <c r="M162" s="6">
        <v>131.41000080108648</v>
      </c>
      <c r="N162" s="14" t="str">
        <f t="shared" si="2"/>
        <v>1986/1987</v>
      </c>
    </row>
    <row r="163" spans="1:14" x14ac:dyDescent="0.3">
      <c r="A163" s="7">
        <v>31809</v>
      </c>
      <c r="B163" s="12">
        <v>31809</v>
      </c>
      <c r="C163" s="6">
        <v>35.299999237060497</v>
      </c>
      <c r="D163" s="6">
        <v>65.699996948242202</v>
      </c>
      <c r="E163" s="6">
        <v>141.39999389648401</v>
      </c>
      <c r="F163" s="6">
        <v>106.300003051758</v>
      </c>
      <c r="G163" s="6">
        <v>115.199996948242</v>
      </c>
      <c r="H163" s="6">
        <v>108</v>
      </c>
      <c r="I163" s="6">
        <v>57.400001525878899</v>
      </c>
      <c r="J163" s="6">
        <v>97.5</v>
      </c>
      <c r="K163" s="6">
        <v>52.400001525878899</v>
      </c>
      <c r="L163" s="6">
        <v>103.90000152587901</v>
      </c>
      <c r="M163" s="6">
        <v>88.309999465942354</v>
      </c>
      <c r="N163" s="14" t="str">
        <f t="shared" si="2"/>
        <v>1986/1987</v>
      </c>
    </row>
    <row r="164" spans="1:14" x14ac:dyDescent="0.3">
      <c r="A164" s="7">
        <v>31837</v>
      </c>
      <c r="B164" s="12">
        <v>31837</v>
      </c>
      <c r="C164" s="6">
        <v>281.89999389648398</v>
      </c>
      <c r="D164" s="6">
        <v>305.20001220703102</v>
      </c>
      <c r="E164" s="6">
        <v>368</v>
      </c>
      <c r="F164" s="6">
        <v>284.39999389648398</v>
      </c>
      <c r="G164" s="6">
        <v>410.39999389648398</v>
      </c>
      <c r="H164" s="6">
        <v>363.60000610351602</v>
      </c>
      <c r="I164" s="6">
        <v>177.80000305175801</v>
      </c>
      <c r="J164" s="6">
        <v>282.10000610351602</v>
      </c>
      <c r="K164" s="6">
        <v>231.60000610351599</v>
      </c>
      <c r="L164" s="6">
        <v>235.19999694824199</v>
      </c>
      <c r="M164" s="6">
        <v>294.02000122070314</v>
      </c>
      <c r="N164" s="14" t="str">
        <f t="shared" si="2"/>
        <v>1986/1987</v>
      </c>
    </row>
    <row r="165" spans="1:14" x14ac:dyDescent="0.3">
      <c r="A165" s="7">
        <v>31868</v>
      </c>
      <c r="B165" s="12">
        <v>31868</v>
      </c>
      <c r="C165" s="6">
        <v>94.199996948242202</v>
      </c>
      <c r="D165" s="6">
        <v>111.40000152587901</v>
      </c>
      <c r="E165" s="6">
        <v>146.80000305175801</v>
      </c>
      <c r="F165" s="6">
        <v>83.199996948242202</v>
      </c>
      <c r="G165" s="6">
        <v>182.5</v>
      </c>
      <c r="H165" s="6">
        <v>94.699996948242202</v>
      </c>
      <c r="I165" s="6">
        <v>93</v>
      </c>
      <c r="J165" s="6">
        <v>123.40000152587901</v>
      </c>
      <c r="K165" s="6">
        <v>110.699996948242</v>
      </c>
      <c r="L165" s="6">
        <v>144.5</v>
      </c>
      <c r="M165" s="6">
        <v>118.43999938964846</v>
      </c>
      <c r="N165" s="14" t="str">
        <f t="shared" si="2"/>
        <v>1986/1987</v>
      </c>
    </row>
    <row r="166" spans="1:14" x14ac:dyDescent="0.3">
      <c r="A166" s="7">
        <v>31898</v>
      </c>
      <c r="B166" s="12">
        <v>31898</v>
      </c>
      <c r="C166" s="6">
        <v>25.799999237060501</v>
      </c>
      <c r="D166" s="6">
        <v>59.099998474121101</v>
      </c>
      <c r="E166" s="6">
        <v>25.600000381469702</v>
      </c>
      <c r="F166" s="6">
        <v>18.700000762939499</v>
      </c>
      <c r="G166" s="6">
        <v>46.099998474121101</v>
      </c>
      <c r="H166" s="6">
        <v>55</v>
      </c>
      <c r="I166" s="6">
        <v>50.599998474121101</v>
      </c>
      <c r="J166" s="6">
        <v>29.600000381469702</v>
      </c>
      <c r="K166" s="6">
        <v>51.400001525878899</v>
      </c>
      <c r="L166" s="6">
        <v>28.600000381469702</v>
      </c>
      <c r="M166" s="6">
        <v>39.049999809265138</v>
      </c>
      <c r="N166" s="14" t="str">
        <f t="shared" si="2"/>
        <v>1986/1987</v>
      </c>
    </row>
    <row r="167" spans="1:14" x14ac:dyDescent="0.3">
      <c r="A167" s="7">
        <v>31929</v>
      </c>
      <c r="B167" s="12">
        <v>31929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3.9000000953674299</v>
      </c>
      <c r="K167" s="6">
        <v>0</v>
      </c>
      <c r="L167" s="6">
        <v>0</v>
      </c>
      <c r="M167" s="6">
        <v>0.39000000953674296</v>
      </c>
      <c r="N167" s="14" t="str">
        <f t="shared" si="2"/>
        <v>1986/1987</v>
      </c>
    </row>
    <row r="168" spans="1:14" x14ac:dyDescent="0.3">
      <c r="A168" s="7">
        <v>31959</v>
      </c>
      <c r="B168" s="12">
        <v>31959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14" t="str">
        <f t="shared" si="2"/>
        <v>1986/1987</v>
      </c>
    </row>
    <row r="169" spans="1:14" x14ac:dyDescent="0.3">
      <c r="A169" s="7">
        <v>31990</v>
      </c>
      <c r="B169" s="12">
        <v>31990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6</v>
      </c>
      <c r="M169" s="6">
        <v>0.6</v>
      </c>
      <c r="N169" s="14" t="str">
        <f t="shared" si="2"/>
        <v>1986/1987</v>
      </c>
    </row>
    <row r="170" spans="1:14" x14ac:dyDescent="0.3">
      <c r="A170" s="7">
        <v>32021</v>
      </c>
      <c r="B170" s="12">
        <v>32021</v>
      </c>
      <c r="C170" s="6">
        <v>17.700000762939499</v>
      </c>
      <c r="D170" s="6">
        <v>6.6999998092651403</v>
      </c>
      <c r="E170" s="6">
        <v>32.400001525878899</v>
      </c>
      <c r="F170" s="6">
        <v>29.399999618530298</v>
      </c>
      <c r="G170" s="6">
        <v>49.5</v>
      </c>
      <c r="H170" s="6">
        <v>32</v>
      </c>
      <c r="I170" s="6">
        <v>47.299999237060497</v>
      </c>
      <c r="J170" s="6">
        <v>33</v>
      </c>
      <c r="K170" s="6">
        <v>75.900001525878906</v>
      </c>
      <c r="L170" s="6">
        <v>19.399999618530298</v>
      </c>
      <c r="M170" s="6">
        <v>34.330000209808347</v>
      </c>
      <c r="N170" s="14" t="str">
        <f t="shared" si="2"/>
        <v>1987/1988</v>
      </c>
    </row>
    <row r="171" spans="1:14" x14ac:dyDescent="0.3">
      <c r="A171" s="7">
        <v>32051</v>
      </c>
      <c r="B171" s="12">
        <v>32051</v>
      </c>
      <c r="C171" s="6">
        <v>64.300003051757798</v>
      </c>
      <c r="D171" s="6">
        <v>23.799999237060501</v>
      </c>
      <c r="E171" s="6">
        <v>30.799999237060501</v>
      </c>
      <c r="F171" s="6">
        <v>59.200000762939503</v>
      </c>
      <c r="G171" s="6">
        <v>26.100000381469702</v>
      </c>
      <c r="H171" s="6">
        <v>74.699996948242202</v>
      </c>
      <c r="I171" s="6">
        <v>13.699999809265099</v>
      </c>
      <c r="J171" s="6">
        <v>76</v>
      </c>
      <c r="K171" s="6">
        <v>88.099998474121094</v>
      </c>
      <c r="L171" s="6">
        <v>53.099998474121101</v>
      </c>
      <c r="M171" s="6">
        <v>50.979999637603747</v>
      </c>
      <c r="N171" s="14" t="str">
        <f t="shared" si="2"/>
        <v>1987/1988</v>
      </c>
    </row>
    <row r="172" spans="1:14" x14ac:dyDescent="0.3">
      <c r="A172" s="7">
        <v>32082</v>
      </c>
      <c r="B172" s="12">
        <v>32082</v>
      </c>
      <c r="C172" s="6">
        <v>475.29998779296898</v>
      </c>
      <c r="D172" s="6">
        <v>323.39999389648398</v>
      </c>
      <c r="E172" s="6">
        <v>351.5</v>
      </c>
      <c r="F172" s="6">
        <v>215.5</v>
      </c>
      <c r="G172" s="6">
        <v>292.20001220703102</v>
      </c>
      <c r="H172" s="6">
        <v>383.10000610351602</v>
      </c>
      <c r="I172" s="6">
        <v>281.29998779296898</v>
      </c>
      <c r="J172" s="6">
        <v>252.5</v>
      </c>
      <c r="K172" s="6">
        <v>252.10000610351599</v>
      </c>
      <c r="L172" s="6">
        <v>244</v>
      </c>
      <c r="M172" s="6">
        <v>307.08999938964848</v>
      </c>
      <c r="N172" s="14" t="str">
        <f t="shared" si="2"/>
        <v>1987/1988</v>
      </c>
    </row>
    <row r="173" spans="1:14" x14ac:dyDescent="0.3">
      <c r="A173" s="7">
        <v>32112</v>
      </c>
      <c r="B173" s="12">
        <v>32112</v>
      </c>
      <c r="C173" s="6">
        <v>282.5</v>
      </c>
      <c r="D173" s="6">
        <v>334</v>
      </c>
      <c r="E173" s="6">
        <v>396.79998779296898</v>
      </c>
      <c r="F173" s="6">
        <v>447</v>
      </c>
      <c r="G173" s="6">
        <v>364.5</v>
      </c>
      <c r="H173" s="6">
        <v>381.39999389648398</v>
      </c>
      <c r="I173" s="6">
        <v>394.29998779296898</v>
      </c>
      <c r="J173" s="6">
        <v>258.29998779296898</v>
      </c>
      <c r="K173" s="6">
        <v>258.10000610351602</v>
      </c>
      <c r="L173" s="6">
        <v>583</v>
      </c>
      <c r="M173" s="6">
        <v>369.98999633789066</v>
      </c>
      <c r="N173" s="14" t="str">
        <f t="shared" si="2"/>
        <v>1987/1988</v>
      </c>
    </row>
    <row r="174" spans="1:14" x14ac:dyDescent="0.3">
      <c r="A174" s="7">
        <v>32143</v>
      </c>
      <c r="B174" s="12">
        <v>32143</v>
      </c>
      <c r="C174" s="6">
        <v>133.69999694824199</v>
      </c>
      <c r="D174" s="6">
        <v>163.69999694824199</v>
      </c>
      <c r="E174" s="6">
        <v>226.80000305175801</v>
      </c>
      <c r="F174" s="6">
        <v>127.40000152587901</v>
      </c>
      <c r="G174" s="6">
        <v>231.19999694824199</v>
      </c>
      <c r="H174" s="6">
        <v>289.39999389648398</v>
      </c>
      <c r="I174" s="6">
        <v>107.300003051758</v>
      </c>
      <c r="J174" s="6">
        <v>160.30000305175801</v>
      </c>
      <c r="K174" s="6">
        <v>125.699996948242</v>
      </c>
      <c r="L174" s="6">
        <v>124.40000152587901</v>
      </c>
      <c r="M174" s="6">
        <v>168.9899993896484</v>
      </c>
      <c r="N174" s="14" t="str">
        <f t="shared" si="2"/>
        <v>1987/1988</v>
      </c>
    </row>
    <row r="175" spans="1:14" x14ac:dyDescent="0.3">
      <c r="A175" s="7">
        <v>32174</v>
      </c>
      <c r="B175" s="12">
        <v>32174</v>
      </c>
      <c r="C175" s="6">
        <v>156.60000610351599</v>
      </c>
      <c r="D175" s="6">
        <v>252.19999694824199</v>
      </c>
      <c r="E175" s="6">
        <v>194.30000305175801</v>
      </c>
      <c r="F175" s="6">
        <v>246.60000610351599</v>
      </c>
      <c r="G175" s="6">
        <v>266.10000610351602</v>
      </c>
      <c r="H175" s="6">
        <v>193.5</v>
      </c>
      <c r="I175" s="6">
        <v>256.29998779296898</v>
      </c>
      <c r="J175" s="6">
        <v>280.10000610351602</v>
      </c>
      <c r="K175" s="6">
        <v>393.10000610351602</v>
      </c>
      <c r="L175" s="6">
        <v>162.19999694824199</v>
      </c>
      <c r="M175" s="6">
        <v>240.10000152587912</v>
      </c>
      <c r="N175" s="14" t="str">
        <f t="shared" si="2"/>
        <v>1987/1988</v>
      </c>
    </row>
    <row r="176" spans="1:14" x14ac:dyDescent="0.3">
      <c r="A176" s="7">
        <v>32203</v>
      </c>
      <c r="B176" s="12">
        <v>32203</v>
      </c>
      <c r="C176" s="6">
        <v>373.79998779296898</v>
      </c>
      <c r="D176" s="6">
        <v>210.30000305175801</v>
      </c>
      <c r="E176" s="6">
        <v>253.5</v>
      </c>
      <c r="F176" s="6">
        <v>282.70001220703102</v>
      </c>
      <c r="G176" s="6">
        <v>358</v>
      </c>
      <c r="H176" s="6">
        <v>293</v>
      </c>
      <c r="I176" s="6">
        <v>261.70001220703102</v>
      </c>
      <c r="J176" s="6">
        <v>211.5</v>
      </c>
      <c r="K176" s="6">
        <v>512.20001220703102</v>
      </c>
      <c r="L176" s="6">
        <v>239.5</v>
      </c>
      <c r="M176" s="6">
        <v>299.62000274658203</v>
      </c>
      <c r="N176" s="14" t="str">
        <f t="shared" si="2"/>
        <v>1987/1988</v>
      </c>
    </row>
    <row r="177" spans="1:14" x14ac:dyDescent="0.3">
      <c r="A177" s="7">
        <v>32234</v>
      </c>
      <c r="B177" s="12">
        <v>32234</v>
      </c>
      <c r="C177" s="6">
        <v>91.199996948242202</v>
      </c>
      <c r="D177" s="6">
        <v>167.39999389648401</v>
      </c>
      <c r="E177" s="6">
        <v>99.5</v>
      </c>
      <c r="F177" s="6">
        <v>47.599998474121101</v>
      </c>
      <c r="G177" s="6">
        <v>71</v>
      </c>
      <c r="H177" s="6">
        <v>168.80000305175801</v>
      </c>
      <c r="I177" s="6">
        <v>55.400001525878899</v>
      </c>
      <c r="J177" s="6">
        <v>81.800003051757798</v>
      </c>
      <c r="K177" s="6">
        <v>116.800003051758</v>
      </c>
      <c r="L177" s="6">
        <v>139.60000610351599</v>
      </c>
      <c r="M177" s="6">
        <v>103.9100006103516</v>
      </c>
      <c r="N177" s="14" t="str">
        <f t="shared" si="2"/>
        <v>1987/1988</v>
      </c>
    </row>
    <row r="178" spans="1:14" x14ac:dyDescent="0.3">
      <c r="A178" s="7">
        <v>32264</v>
      </c>
      <c r="B178" s="12">
        <v>32264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14" t="str">
        <f t="shared" si="2"/>
        <v>1987/1988</v>
      </c>
    </row>
    <row r="179" spans="1:14" x14ac:dyDescent="0.3">
      <c r="A179" s="7">
        <v>32295</v>
      </c>
      <c r="B179" s="12">
        <v>32295</v>
      </c>
      <c r="C179" s="6">
        <v>0</v>
      </c>
      <c r="D179" s="6">
        <v>0</v>
      </c>
      <c r="E179" s="6">
        <v>0</v>
      </c>
      <c r="F179" s="6">
        <v>0</v>
      </c>
      <c r="G179" s="6">
        <v>0.5</v>
      </c>
      <c r="H179" s="6">
        <v>0</v>
      </c>
      <c r="I179" s="6">
        <v>0</v>
      </c>
      <c r="J179" s="6">
        <v>0</v>
      </c>
      <c r="K179" s="6">
        <v>4.1999998092651403</v>
      </c>
      <c r="L179" s="6">
        <v>0</v>
      </c>
      <c r="M179" s="6">
        <v>0.46999998092651402</v>
      </c>
      <c r="N179" s="14" t="str">
        <f t="shared" si="2"/>
        <v>1987/1988</v>
      </c>
    </row>
    <row r="180" spans="1:14" x14ac:dyDescent="0.3">
      <c r="A180" s="7">
        <v>32325</v>
      </c>
      <c r="B180" s="12">
        <v>32325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14" t="str">
        <f t="shared" si="2"/>
        <v>1987/1988</v>
      </c>
    </row>
    <row r="181" spans="1:14" x14ac:dyDescent="0.3">
      <c r="A181" s="7">
        <v>32356</v>
      </c>
      <c r="B181" s="12">
        <v>32356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14" t="str">
        <f t="shared" si="2"/>
        <v>1987/1988</v>
      </c>
    </row>
    <row r="182" spans="1:14" x14ac:dyDescent="0.3">
      <c r="A182" s="7">
        <v>32387</v>
      </c>
      <c r="B182" s="12">
        <v>32387</v>
      </c>
      <c r="C182" s="6">
        <v>0</v>
      </c>
      <c r="D182" s="6">
        <v>32.099998474121101</v>
      </c>
      <c r="E182" s="6">
        <v>3.0999999046325701</v>
      </c>
      <c r="F182" s="6">
        <v>1.70000004768372</v>
      </c>
      <c r="G182" s="6">
        <v>2.5</v>
      </c>
      <c r="H182" s="6">
        <v>0</v>
      </c>
      <c r="I182" s="6">
        <v>0.80000001192092896</v>
      </c>
      <c r="J182" s="6">
        <v>2.5</v>
      </c>
      <c r="K182" s="6">
        <v>29.200000762939499</v>
      </c>
      <c r="L182" s="6">
        <v>1.1000000238418599</v>
      </c>
      <c r="M182" s="6">
        <v>7.2999999225139671</v>
      </c>
      <c r="N182" s="14" t="str">
        <f t="shared" si="2"/>
        <v>1988/1989</v>
      </c>
    </row>
    <row r="183" spans="1:14" x14ac:dyDescent="0.3">
      <c r="A183" s="7">
        <v>32417</v>
      </c>
      <c r="B183" s="12">
        <v>32417</v>
      </c>
      <c r="C183" s="6">
        <v>196.10000610351599</v>
      </c>
      <c r="D183" s="6">
        <v>84.699996948242202</v>
      </c>
      <c r="E183" s="6">
        <v>134.19999694824199</v>
      </c>
      <c r="F183" s="6">
        <v>89.099998474121094</v>
      </c>
      <c r="G183" s="6">
        <v>82.699996948242202</v>
      </c>
      <c r="H183" s="6">
        <v>255</v>
      </c>
      <c r="I183" s="6">
        <v>110.699996948242</v>
      </c>
      <c r="J183" s="6">
        <v>184.30000305175801</v>
      </c>
      <c r="K183" s="6">
        <v>172.89999389648401</v>
      </c>
      <c r="L183" s="6">
        <v>98.800003051757798</v>
      </c>
      <c r="M183" s="6">
        <v>140.84999923706053</v>
      </c>
      <c r="N183" s="14" t="str">
        <f t="shared" si="2"/>
        <v>1988/1989</v>
      </c>
    </row>
    <row r="184" spans="1:14" x14ac:dyDescent="0.3">
      <c r="A184" s="7">
        <v>32448</v>
      </c>
      <c r="B184" s="12">
        <v>32448</v>
      </c>
      <c r="C184" s="6">
        <v>150.5</v>
      </c>
      <c r="D184" s="6">
        <v>123.199996948242</v>
      </c>
      <c r="E184" s="6">
        <v>131.10000610351599</v>
      </c>
      <c r="F184" s="6">
        <v>215.10000610351599</v>
      </c>
      <c r="G184" s="6">
        <v>227.69999694824199</v>
      </c>
      <c r="H184" s="6">
        <v>277.70001220703102</v>
      </c>
      <c r="I184" s="6">
        <v>203.69999694824199</v>
      </c>
      <c r="J184" s="6">
        <v>167.10000610351599</v>
      </c>
      <c r="K184" s="6">
        <v>195.60000610351599</v>
      </c>
      <c r="L184" s="6">
        <v>296.39999389648398</v>
      </c>
      <c r="M184" s="6">
        <v>198.81000213623048</v>
      </c>
      <c r="N184" s="14" t="str">
        <f t="shared" si="2"/>
        <v>1988/1989</v>
      </c>
    </row>
    <row r="185" spans="1:14" x14ac:dyDescent="0.3">
      <c r="A185" s="7">
        <v>32478</v>
      </c>
      <c r="B185" s="12">
        <v>32478</v>
      </c>
      <c r="C185" s="6">
        <v>321.5</v>
      </c>
      <c r="D185" s="6">
        <v>444.5</v>
      </c>
      <c r="E185" s="6">
        <v>471.89999389648398</v>
      </c>
      <c r="F185" s="6">
        <v>361.79998779296898</v>
      </c>
      <c r="G185" s="6">
        <v>326.89999389648398</v>
      </c>
      <c r="H185" s="6">
        <v>471.39999389648398</v>
      </c>
      <c r="I185" s="6">
        <v>286.39999389648398</v>
      </c>
      <c r="J185" s="6">
        <v>258.29998779296898</v>
      </c>
      <c r="K185" s="6">
        <v>181.5</v>
      </c>
      <c r="L185" s="6">
        <v>247.19999694824199</v>
      </c>
      <c r="M185" s="6">
        <v>337.13999481201165</v>
      </c>
      <c r="N185" s="14" t="str">
        <f t="shared" si="2"/>
        <v>1988/1989</v>
      </c>
    </row>
    <row r="186" spans="1:14" x14ac:dyDescent="0.3">
      <c r="A186" s="7">
        <v>32509</v>
      </c>
      <c r="B186" s="12">
        <v>32509</v>
      </c>
      <c r="C186" s="6">
        <v>71.800003051757798</v>
      </c>
      <c r="D186" s="6">
        <v>47.299999237060497</v>
      </c>
      <c r="E186" s="6">
        <v>93.900001525878906</v>
      </c>
      <c r="F186" s="6">
        <v>133.69999694824199</v>
      </c>
      <c r="G186" s="6">
        <v>107.699996948242</v>
      </c>
      <c r="H186" s="6">
        <v>244.19999694824199</v>
      </c>
      <c r="I186" s="6">
        <v>156.19999694824199</v>
      </c>
      <c r="J186" s="6">
        <v>219.39999389648401</v>
      </c>
      <c r="K186" s="6">
        <v>215.30000305175801</v>
      </c>
      <c r="L186" s="6">
        <v>137.69999694824199</v>
      </c>
      <c r="M186" s="6">
        <v>142.71999855041491</v>
      </c>
      <c r="N186" s="14" t="str">
        <f t="shared" si="2"/>
        <v>1988/1989</v>
      </c>
    </row>
    <row r="187" spans="1:14" x14ac:dyDescent="0.3">
      <c r="A187" s="7">
        <v>32540</v>
      </c>
      <c r="B187" s="12">
        <v>32540</v>
      </c>
      <c r="C187" s="6">
        <v>146.89999389648401</v>
      </c>
      <c r="D187" s="6">
        <v>253.39999389648401</v>
      </c>
      <c r="E187" s="6">
        <v>203.39999389648401</v>
      </c>
      <c r="F187" s="6">
        <v>94.5</v>
      </c>
      <c r="G187" s="6">
        <v>220.69999694824199</v>
      </c>
      <c r="H187" s="6">
        <v>260.70001220703102</v>
      </c>
      <c r="I187" s="6">
        <v>157.19999694824199</v>
      </c>
      <c r="J187" s="6">
        <v>223.39999389648401</v>
      </c>
      <c r="K187" s="6">
        <v>185.69999694824199</v>
      </c>
      <c r="L187" s="6">
        <v>95.199996948242202</v>
      </c>
      <c r="M187" s="6">
        <v>184.10999755859351</v>
      </c>
      <c r="N187" s="14" t="str">
        <f t="shared" si="2"/>
        <v>1988/1989</v>
      </c>
    </row>
    <row r="188" spans="1:14" x14ac:dyDescent="0.3">
      <c r="A188" s="7">
        <v>32568</v>
      </c>
      <c r="B188" s="12">
        <v>32568</v>
      </c>
      <c r="C188" s="6">
        <v>126.5</v>
      </c>
      <c r="D188" s="6">
        <v>65.900001525878906</v>
      </c>
      <c r="E188" s="6">
        <v>104.800003051758</v>
      </c>
      <c r="F188" s="6">
        <v>169.5</v>
      </c>
      <c r="G188" s="6">
        <v>201.39999389648401</v>
      </c>
      <c r="H188" s="6">
        <v>120.09999847412099</v>
      </c>
      <c r="I188" s="6">
        <v>91.400001525878906</v>
      </c>
      <c r="J188" s="6">
        <v>143</v>
      </c>
      <c r="K188" s="6">
        <v>280.39999389648398</v>
      </c>
      <c r="L188" s="6">
        <v>156.60000610351599</v>
      </c>
      <c r="M188" s="6">
        <v>145.95999984741209</v>
      </c>
      <c r="N188" s="14" t="str">
        <f t="shared" si="2"/>
        <v>1988/1989</v>
      </c>
    </row>
    <row r="189" spans="1:14" x14ac:dyDescent="0.3">
      <c r="A189" s="7">
        <v>32599</v>
      </c>
      <c r="B189" s="12">
        <v>32599</v>
      </c>
      <c r="C189" s="6">
        <v>77</v>
      </c>
      <c r="D189" s="6">
        <v>62.099998474121101</v>
      </c>
      <c r="E189" s="6">
        <v>57</v>
      </c>
      <c r="F189" s="6">
        <v>40.700000762939503</v>
      </c>
      <c r="G189" s="6">
        <v>24.899999618530298</v>
      </c>
      <c r="H189" s="6">
        <v>22.200000762939499</v>
      </c>
      <c r="I189" s="6">
        <v>11.199999809265099</v>
      </c>
      <c r="J189" s="6">
        <v>58.900001525878899</v>
      </c>
      <c r="K189" s="6">
        <v>69.800003051757798</v>
      </c>
      <c r="L189" s="6">
        <v>32.200000762939503</v>
      </c>
      <c r="M189" s="6">
        <v>45.600000476837167</v>
      </c>
      <c r="N189" s="14" t="str">
        <f t="shared" si="2"/>
        <v>1988/1989</v>
      </c>
    </row>
    <row r="190" spans="1:14" x14ac:dyDescent="0.3">
      <c r="A190" s="7">
        <v>32629</v>
      </c>
      <c r="B190" s="12">
        <v>32629</v>
      </c>
      <c r="C190" s="6">
        <v>33.099998474121101</v>
      </c>
      <c r="D190" s="6">
        <v>34.299999237060497</v>
      </c>
      <c r="E190" s="6">
        <v>0</v>
      </c>
      <c r="F190" s="6">
        <v>3.5999999046325701</v>
      </c>
      <c r="G190" s="6">
        <v>0</v>
      </c>
      <c r="H190" s="6">
        <v>34.5</v>
      </c>
      <c r="I190" s="6">
        <v>0</v>
      </c>
      <c r="J190" s="6">
        <v>37</v>
      </c>
      <c r="K190" s="6">
        <v>5</v>
      </c>
      <c r="L190" s="6">
        <v>0</v>
      </c>
      <c r="M190" s="6">
        <v>14.749999761581416</v>
      </c>
      <c r="N190" s="14" t="str">
        <f t="shared" si="2"/>
        <v>1988/1989</v>
      </c>
    </row>
    <row r="191" spans="1:14" x14ac:dyDescent="0.3">
      <c r="A191" s="7">
        <v>32660</v>
      </c>
      <c r="B191" s="12">
        <v>32660</v>
      </c>
      <c r="C191" s="6">
        <v>27.399999618530298</v>
      </c>
      <c r="D191" s="6">
        <v>4.5</v>
      </c>
      <c r="E191" s="6">
        <v>32</v>
      </c>
      <c r="F191" s="6">
        <v>7</v>
      </c>
      <c r="G191" s="6">
        <v>7.4000000953674299</v>
      </c>
      <c r="H191" s="6">
        <v>8</v>
      </c>
      <c r="I191" s="6">
        <v>15</v>
      </c>
      <c r="J191" s="6">
        <v>7.4000000953674299</v>
      </c>
      <c r="K191" s="6">
        <v>3.2999999523162802</v>
      </c>
      <c r="L191" s="6">
        <v>32.400001525878899</v>
      </c>
      <c r="M191" s="6">
        <v>14.440000128746036</v>
      </c>
      <c r="N191" s="14" t="str">
        <f t="shared" si="2"/>
        <v>1988/1989</v>
      </c>
    </row>
    <row r="192" spans="1:14" x14ac:dyDescent="0.3">
      <c r="A192" s="7">
        <v>32690</v>
      </c>
      <c r="B192" s="12">
        <v>32690</v>
      </c>
      <c r="C192" s="6">
        <v>39.799999237060497</v>
      </c>
      <c r="D192" s="6">
        <v>32.700000762939503</v>
      </c>
      <c r="E192" s="6">
        <v>9.1999998092651403</v>
      </c>
      <c r="F192" s="6">
        <v>0</v>
      </c>
      <c r="G192" s="6">
        <v>1</v>
      </c>
      <c r="H192" s="6">
        <v>3</v>
      </c>
      <c r="I192" s="6">
        <v>0.40000000596046398</v>
      </c>
      <c r="J192" s="6">
        <v>4</v>
      </c>
      <c r="K192" s="6">
        <v>0</v>
      </c>
      <c r="L192" s="6">
        <v>2</v>
      </c>
      <c r="M192" s="6">
        <v>9.2099999815225608</v>
      </c>
      <c r="N192" s="14" t="str">
        <f t="shared" si="2"/>
        <v>1988/1989</v>
      </c>
    </row>
    <row r="193" spans="1:14" x14ac:dyDescent="0.3">
      <c r="A193" s="7">
        <v>32721</v>
      </c>
      <c r="B193" s="12">
        <v>32721</v>
      </c>
      <c r="C193" s="6">
        <v>3.4000000953674299</v>
      </c>
      <c r="D193" s="6">
        <v>0</v>
      </c>
      <c r="E193" s="6">
        <v>2</v>
      </c>
      <c r="F193" s="6">
        <v>3.9000000953674299</v>
      </c>
      <c r="G193" s="6">
        <v>0</v>
      </c>
      <c r="H193" s="6">
        <v>0</v>
      </c>
      <c r="I193" s="6">
        <v>6.4000000953674299</v>
      </c>
      <c r="J193" s="6">
        <v>7.6999998092651403</v>
      </c>
      <c r="K193" s="6">
        <v>16.399999618530298</v>
      </c>
      <c r="L193" s="6">
        <v>16.399999618530298</v>
      </c>
      <c r="M193" s="6">
        <v>5.6199999332428039</v>
      </c>
      <c r="N193" s="14" t="str">
        <f t="shared" si="2"/>
        <v>1988/1989</v>
      </c>
    </row>
    <row r="194" spans="1:14" x14ac:dyDescent="0.3">
      <c r="A194" s="7">
        <v>32752</v>
      </c>
      <c r="B194" s="12">
        <v>32752</v>
      </c>
      <c r="C194" s="6">
        <v>38.200000762939503</v>
      </c>
      <c r="D194" s="6">
        <v>36.599998474121101</v>
      </c>
      <c r="E194" s="6">
        <v>22</v>
      </c>
      <c r="F194" s="6">
        <v>17.399999618530298</v>
      </c>
      <c r="G194" s="6">
        <v>42.799999237060497</v>
      </c>
      <c r="H194" s="6">
        <v>86</v>
      </c>
      <c r="I194" s="6">
        <v>12.1000003814697</v>
      </c>
      <c r="J194" s="6">
        <v>120.40000152587901</v>
      </c>
      <c r="K194" s="6">
        <v>51</v>
      </c>
      <c r="L194" s="6">
        <v>133.5</v>
      </c>
      <c r="M194" s="6">
        <v>56.000000000000014</v>
      </c>
      <c r="N194" s="14" t="str">
        <f t="shared" si="2"/>
        <v>1989/1990</v>
      </c>
    </row>
    <row r="195" spans="1:14" x14ac:dyDescent="0.3">
      <c r="A195" s="7">
        <v>32782</v>
      </c>
      <c r="B195" s="12">
        <v>32782</v>
      </c>
      <c r="C195" s="6">
        <v>61.700000762939503</v>
      </c>
      <c r="D195" s="6">
        <v>83.800003051757798</v>
      </c>
      <c r="E195" s="6">
        <v>93.300003051757798</v>
      </c>
      <c r="F195" s="6">
        <v>123.90000152587901</v>
      </c>
      <c r="G195" s="6">
        <v>122.5</v>
      </c>
      <c r="H195" s="6">
        <v>113.199996948242</v>
      </c>
      <c r="I195" s="6">
        <v>145.39999389648401</v>
      </c>
      <c r="J195" s="6">
        <v>133.39999389648401</v>
      </c>
      <c r="K195" s="6">
        <v>159.89999389648401</v>
      </c>
      <c r="L195" s="6">
        <v>100.199996948242</v>
      </c>
      <c r="M195" s="6">
        <v>113.72999839782702</v>
      </c>
      <c r="N195" s="14" t="str">
        <f t="shared" ref="N195:N258" si="3">CONCATENATE(IF(MONTH(B195)&gt;=9,YEAR(B195),YEAR(B195)-1),"/",IF(MONTH(B195)&gt;=9,YEAR(B195)+1,YEAR(B195)))</f>
        <v>1989/1990</v>
      </c>
    </row>
    <row r="196" spans="1:14" x14ac:dyDescent="0.3">
      <c r="A196" s="7">
        <v>32813</v>
      </c>
      <c r="B196" s="12">
        <v>32813</v>
      </c>
      <c r="C196" s="6">
        <v>460.70001220703102</v>
      </c>
      <c r="D196" s="6">
        <v>267.29998779296898</v>
      </c>
      <c r="E196" s="6">
        <v>377.20001220703102</v>
      </c>
      <c r="F196" s="6">
        <v>223.39999389648401</v>
      </c>
      <c r="G196" s="6">
        <v>328.89999389648398</v>
      </c>
      <c r="H196" s="6">
        <v>442</v>
      </c>
      <c r="I196" s="6">
        <v>243.39999389648401</v>
      </c>
      <c r="J196" s="6">
        <v>395.70001220703102</v>
      </c>
      <c r="K196" s="6">
        <v>275.20001220703102</v>
      </c>
      <c r="L196" s="6">
        <v>352</v>
      </c>
      <c r="M196" s="6">
        <v>336.58000183105452</v>
      </c>
      <c r="N196" s="14" t="str">
        <f t="shared" si="3"/>
        <v>1989/1990</v>
      </c>
    </row>
    <row r="197" spans="1:14" x14ac:dyDescent="0.3">
      <c r="A197" s="7">
        <v>32843</v>
      </c>
      <c r="B197" s="12">
        <v>32843</v>
      </c>
      <c r="C197" s="6">
        <v>635.59997558593795</v>
      </c>
      <c r="D197" s="6">
        <v>467.89999389648398</v>
      </c>
      <c r="E197" s="6">
        <v>477.39999389648398</v>
      </c>
      <c r="F197" s="6">
        <v>515.09997558593795</v>
      </c>
      <c r="G197" s="6">
        <v>530.70001220703102</v>
      </c>
      <c r="H197" s="6">
        <v>734.59997558593795</v>
      </c>
      <c r="I197" s="6">
        <v>674.79998779296898</v>
      </c>
      <c r="J197" s="6">
        <v>403.10000610351602</v>
      </c>
      <c r="K197" s="6">
        <v>493.39999389648398</v>
      </c>
      <c r="L197" s="6">
        <v>741</v>
      </c>
      <c r="M197" s="6">
        <v>567.35999145507822</v>
      </c>
      <c r="N197" s="14" t="str">
        <f t="shared" si="3"/>
        <v>1989/1990</v>
      </c>
    </row>
    <row r="198" spans="1:14" x14ac:dyDescent="0.3">
      <c r="A198" s="7">
        <v>32874</v>
      </c>
      <c r="B198" s="12">
        <v>32874</v>
      </c>
      <c r="C198" s="6">
        <v>37.400001525878899</v>
      </c>
      <c r="D198" s="6">
        <v>51.700000762939503</v>
      </c>
      <c r="E198" s="6">
        <v>93.300003051757798</v>
      </c>
      <c r="F198" s="6">
        <v>72.599998474121094</v>
      </c>
      <c r="G198" s="6">
        <v>79.5</v>
      </c>
      <c r="H198" s="6">
        <v>221.5</v>
      </c>
      <c r="I198" s="6">
        <v>13.800000190734901</v>
      </c>
      <c r="J198" s="6">
        <v>177.19999694824199</v>
      </c>
      <c r="K198" s="6">
        <v>155.80000305175801</v>
      </c>
      <c r="L198" s="6">
        <v>79.900001525878906</v>
      </c>
      <c r="M198" s="6">
        <v>98.270000553131098</v>
      </c>
      <c r="N198" s="14" t="str">
        <f t="shared" si="3"/>
        <v>1989/1990</v>
      </c>
    </row>
    <row r="199" spans="1:14" x14ac:dyDescent="0.3">
      <c r="A199" s="7">
        <v>32905</v>
      </c>
      <c r="B199" s="12">
        <v>32905</v>
      </c>
      <c r="C199" s="6">
        <v>291.89999389648398</v>
      </c>
      <c r="D199" s="6">
        <v>316</v>
      </c>
      <c r="E199" s="6">
        <v>304.20001220703102</v>
      </c>
      <c r="F199" s="6">
        <v>160.39999389648401</v>
      </c>
      <c r="G199" s="6">
        <v>208.39999389648401</v>
      </c>
      <c r="H199" s="6">
        <v>324.39999389648398</v>
      </c>
      <c r="I199" s="6">
        <v>200.39999389648401</v>
      </c>
      <c r="J199" s="6">
        <v>276</v>
      </c>
      <c r="K199" s="6">
        <v>116.5</v>
      </c>
      <c r="L199" s="6">
        <v>95.599998474121094</v>
      </c>
      <c r="M199" s="6">
        <v>229.37999801635715</v>
      </c>
      <c r="N199" s="14" t="str">
        <f t="shared" si="3"/>
        <v>1989/1990</v>
      </c>
    </row>
    <row r="200" spans="1:14" x14ac:dyDescent="0.3">
      <c r="A200" s="7">
        <v>32933</v>
      </c>
      <c r="B200" s="12">
        <v>32933</v>
      </c>
      <c r="C200" s="6">
        <v>24.5</v>
      </c>
      <c r="D200" s="6">
        <v>47.599998474121101</v>
      </c>
      <c r="E200" s="6">
        <v>76.800003051757798</v>
      </c>
      <c r="F200" s="6">
        <v>137.60000610351599</v>
      </c>
      <c r="G200" s="6">
        <v>92.400001525878906</v>
      </c>
      <c r="H200" s="6">
        <v>217.80000305175801</v>
      </c>
      <c r="I200" s="6">
        <v>65.800003051757798</v>
      </c>
      <c r="J200" s="6">
        <v>155.89999389648401</v>
      </c>
      <c r="K200" s="6">
        <v>59.599998474121101</v>
      </c>
      <c r="L200" s="6">
        <v>73</v>
      </c>
      <c r="M200" s="6">
        <v>95.100000762939473</v>
      </c>
      <c r="N200" s="14" t="str">
        <f t="shared" si="3"/>
        <v>1989/1990</v>
      </c>
    </row>
    <row r="201" spans="1:14" x14ac:dyDescent="0.3">
      <c r="A201" s="7">
        <v>32964</v>
      </c>
      <c r="B201" s="12">
        <v>32964</v>
      </c>
      <c r="C201" s="6">
        <v>56.299999237060497</v>
      </c>
      <c r="D201" s="6">
        <v>4.3000001907348597</v>
      </c>
      <c r="E201" s="6">
        <v>17.5</v>
      </c>
      <c r="F201" s="6">
        <v>21.5</v>
      </c>
      <c r="G201" s="6">
        <v>100.59999847412099</v>
      </c>
      <c r="H201" s="6">
        <v>81</v>
      </c>
      <c r="I201" s="6">
        <v>20.200000762939499</v>
      </c>
      <c r="J201" s="6">
        <v>67</v>
      </c>
      <c r="K201" s="6">
        <v>115.300003051758</v>
      </c>
      <c r="L201" s="6">
        <v>28</v>
      </c>
      <c r="M201" s="6">
        <v>51.170000171661385</v>
      </c>
      <c r="N201" s="14" t="str">
        <f t="shared" si="3"/>
        <v>1989/1990</v>
      </c>
    </row>
    <row r="202" spans="1:14" x14ac:dyDescent="0.3">
      <c r="A202" s="7">
        <v>32994</v>
      </c>
      <c r="B202" s="12">
        <v>32994</v>
      </c>
      <c r="C202" s="6">
        <v>8.6000003814697301</v>
      </c>
      <c r="D202" s="6">
        <v>11.5</v>
      </c>
      <c r="E202" s="6">
        <v>30.799999237060501</v>
      </c>
      <c r="F202" s="6">
        <v>99.599998474121094</v>
      </c>
      <c r="G202" s="6">
        <v>31.100000381469702</v>
      </c>
      <c r="H202" s="6">
        <v>116</v>
      </c>
      <c r="I202" s="6">
        <v>11.199999809265099</v>
      </c>
      <c r="J202" s="6">
        <v>72.900001525878906</v>
      </c>
      <c r="K202" s="6">
        <v>24.899999618530298</v>
      </c>
      <c r="L202" s="6">
        <v>30.5</v>
      </c>
      <c r="M202" s="6">
        <v>43.709999942779525</v>
      </c>
      <c r="N202" s="14" t="str">
        <f t="shared" si="3"/>
        <v>1989/1990</v>
      </c>
    </row>
    <row r="203" spans="1:14" x14ac:dyDescent="0.3">
      <c r="A203" s="7">
        <v>33025</v>
      </c>
      <c r="B203" s="12">
        <v>33025</v>
      </c>
      <c r="C203" s="6">
        <v>0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14" t="str">
        <f t="shared" si="3"/>
        <v>1989/1990</v>
      </c>
    </row>
    <row r="204" spans="1:14" x14ac:dyDescent="0.3">
      <c r="A204" s="7">
        <v>33055</v>
      </c>
      <c r="B204" s="12">
        <v>33055</v>
      </c>
      <c r="C204" s="6">
        <v>20.600000381469702</v>
      </c>
      <c r="D204" s="6">
        <v>8.6999998092651403</v>
      </c>
      <c r="E204" s="6">
        <v>4.8000001907348597</v>
      </c>
      <c r="F204" s="6">
        <v>3.7000000476837198</v>
      </c>
      <c r="G204" s="6">
        <v>5.0999999046325701</v>
      </c>
      <c r="H204" s="6">
        <v>49</v>
      </c>
      <c r="I204" s="6">
        <v>20.700000762939499</v>
      </c>
      <c r="J204" s="6">
        <v>23.299999237060501</v>
      </c>
      <c r="K204" s="6">
        <v>73.199996948242202</v>
      </c>
      <c r="L204" s="6">
        <v>97.199996948242202</v>
      </c>
      <c r="M204" s="6">
        <v>30.629999423027037</v>
      </c>
      <c r="N204" s="14" t="str">
        <f t="shared" si="3"/>
        <v>1989/1990</v>
      </c>
    </row>
    <row r="205" spans="1:14" x14ac:dyDescent="0.3">
      <c r="A205" s="7">
        <v>33086</v>
      </c>
      <c r="B205" s="12">
        <v>33086</v>
      </c>
      <c r="C205" s="6">
        <v>9.6000003814697301</v>
      </c>
      <c r="D205" s="6">
        <v>14.6000003814697</v>
      </c>
      <c r="E205" s="6">
        <v>29.299999237060501</v>
      </c>
      <c r="F205" s="6">
        <v>14.5</v>
      </c>
      <c r="G205" s="6">
        <v>40.099998474121101</v>
      </c>
      <c r="H205" s="6">
        <v>20</v>
      </c>
      <c r="I205" s="6">
        <v>12.300000190734901</v>
      </c>
      <c r="J205" s="6">
        <v>28.200000762939499</v>
      </c>
      <c r="K205" s="6">
        <v>16</v>
      </c>
      <c r="L205" s="6">
        <v>16.299999237060501</v>
      </c>
      <c r="M205" s="6">
        <v>20.089999866485591</v>
      </c>
      <c r="N205" s="14" t="str">
        <f t="shared" si="3"/>
        <v>1989/1990</v>
      </c>
    </row>
    <row r="206" spans="1:14" x14ac:dyDescent="0.3">
      <c r="A206" s="7">
        <v>33117</v>
      </c>
      <c r="B206" s="12">
        <v>33117</v>
      </c>
      <c r="C206" s="6">
        <v>34</v>
      </c>
      <c r="D206" s="6">
        <v>41</v>
      </c>
      <c r="E206" s="6">
        <v>16.5</v>
      </c>
      <c r="F206" s="6">
        <v>21.5</v>
      </c>
      <c r="G206" s="6">
        <v>39.400001525878899</v>
      </c>
      <c r="H206" s="6">
        <v>61</v>
      </c>
      <c r="I206" s="6">
        <v>97</v>
      </c>
      <c r="J206" s="6">
        <v>100.699996948242</v>
      </c>
      <c r="K206" s="6">
        <v>95</v>
      </c>
      <c r="L206" s="6">
        <v>56</v>
      </c>
      <c r="M206" s="6">
        <v>56.209999847412085</v>
      </c>
      <c r="N206" s="14" t="str">
        <f t="shared" si="3"/>
        <v>1990/1991</v>
      </c>
    </row>
    <row r="207" spans="1:14" x14ac:dyDescent="0.3">
      <c r="A207" s="7">
        <v>33147</v>
      </c>
      <c r="B207" s="12">
        <v>33147</v>
      </c>
      <c r="C207" s="6">
        <v>77.800003051757798</v>
      </c>
      <c r="D207" s="6">
        <v>83.300003051757798</v>
      </c>
      <c r="E207" s="6">
        <v>39.200000762939503</v>
      </c>
      <c r="F207" s="6">
        <v>90</v>
      </c>
      <c r="G207" s="6">
        <v>140.10000610351599</v>
      </c>
      <c r="H207" s="6">
        <v>66.199996948242202</v>
      </c>
      <c r="I207" s="6">
        <v>72.300003051757798</v>
      </c>
      <c r="J207" s="6">
        <v>73.199996948242202</v>
      </c>
      <c r="K207" s="6">
        <v>60</v>
      </c>
      <c r="L207" s="6">
        <v>57.700000762939503</v>
      </c>
      <c r="M207" s="6">
        <v>75.980001068115271</v>
      </c>
      <c r="N207" s="14" t="str">
        <f t="shared" si="3"/>
        <v>1990/1991</v>
      </c>
    </row>
    <row r="208" spans="1:14" x14ac:dyDescent="0.3">
      <c r="A208" s="7">
        <v>33178</v>
      </c>
      <c r="B208" s="12">
        <v>33178</v>
      </c>
      <c r="C208" s="6">
        <v>119.09999847412099</v>
      </c>
      <c r="D208" s="6">
        <v>135</v>
      </c>
      <c r="E208" s="6">
        <v>87.099998474121094</v>
      </c>
      <c r="F208" s="6">
        <v>100.40000152587901</v>
      </c>
      <c r="G208" s="6">
        <v>163.60000610351599</v>
      </c>
      <c r="H208" s="6">
        <v>131</v>
      </c>
      <c r="I208" s="6">
        <v>189.5</v>
      </c>
      <c r="J208" s="6">
        <v>226.30000305175801</v>
      </c>
      <c r="K208" s="6">
        <v>135</v>
      </c>
      <c r="L208" s="6">
        <v>149.10000610351599</v>
      </c>
      <c r="M208" s="6">
        <v>143.61000137329111</v>
      </c>
      <c r="N208" s="14" t="str">
        <f t="shared" si="3"/>
        <v>1990/1991</v>
      </c>
    </row>
    <row r="209" spans="1:14" x14ac:dyDescent="0.3">
      <c r="A209" s="7">
        <v>33208</v>
      </c>
      <c r="B209" s="12">
        <v>33208</v>
      </c>
      <c r="C209" s="6">
        <v>137.80000305175801</v>
      </c>
      <c r="D209" s="6">
        <v>178.69999694824199</v>
      </c>
      <c r="E209" s="6">
        <v>156.19999694824199</v>
      </c>
      <c r="F209" s="6">
        <v>141.19999694824199</v>
      </c>
      <c r="G209" s="6">
        <v>158.30000305175801</v>
      </c>
      <c r="H209" s="6">
        <v>149</v>
      </c>
      <c r="I209" s="6">
        <v>162.10000610351599</v>
      </c>
      <c r="J209" s="6">
        <v>151.19999694824199</v>
      </c>
      <c r="K209" s="6">
        <v>160</v>
      </c>
      <c r="L209" s="6">
        <v>176.89999389648401</v>
      </c>
      <c r="M209" s="6">
        <v>157.13999938964838</v>
      </c>
      <c r="N209" s="14" t="str">
        <f t="shared" si="3"/>
        <v>1990/1991</v>
      </c>
    </row>
    <row r="210" spans="1:14" x14ac:dyDescent="0.3">
      <c r="A210" s="7">
        <v>33239</v>
      </c>
      <c r="B210" s="12">
        <v>33239</v>
      </c>
      <c r="C210" s="6">
        <v>312.10000610351602</v>
      </c>
      <c r="D210" s="6">
        <v>448</v>
      </c>
      <c r="E210" s="6">
        <v>370.60000610351602</v>
      </c>
      <c r="F210" s="6">
        <v>308</v>
      </c>
      <c r="G210" s="6">
        <v>371.70001220703102</v>
      </c>
      <c r="H210" s="6">
        <v>464</v>
      </c>
      <c r="I210" s="6">
        <v>355</v>
      </c>
      <c r="J210" s="6">
        <v>219</v>
      </c>
      <c r="K210" s="6">
        <v>409.29998779296898</v>
      </c>
      <c r="L210" s="6">
        <v>181.69999694824199</v>
      </c>
      <c r="M210" s="6">
        <v>343.94000091552743</v>
      </c>
      <c r="N210" s="14" t="str">
        <f t="shared" si="3"/>
        <v>1990/1991</v>
      </c>
    </row>
    <row r="211" spans="1:14" x14ac:dyDescent="0.3">
      <c r="A211" s="7">
        <v>33270</v>
      </c>
      <c r="B211" s="12">
        <v>33270</v>
      </c>
      <c r="C211" s="6">
        <v>49.5</v>
      </c>
      <c r="D211" s="6">
        <v>69.800003051757798</v>
      </c>
      <c r="E211" s="6">
        <v>179.19999694824199</v>
      </c>
      <c r="F211" s="6">
        <v>153.69999694824199</v>
      </c>
      <c r="G211" s="6">
        <v>254.39999389648401</v>
      </c>
      <c r="H211" s="6">
        <v>201</v>
      </c>
      <c r="I211" s="6">
        <v>195.5</v>
      </c>
      <c r="J211" s="6">
        <v>223.80000305175801</v>
      </c>
      <c r="K211" s="6">
        <v>293.39999389648398</v>
      </c>
      <c r="L211" s="6">
        <v>232.69999694824199</v>
      </c>
      <c r="M211" s="6">
        <v>185.29999847412097</v>
      </c>
      <c r="N211" s="14" t="str">
        <f t="shared" si="3"/>
        <v>1990/1991</v>
      </c>
    </row>
    <row r="212" spans="1:14" x14ac:dyDescent="0.3">
      <c r="A212" s="7">
        <v>33298</v>
      </c>
      <c r="B212" s="12">
        <v>33298</v>
      </c>
      <c r="C212" s="6">
        <v>246.60000610351599</v>
      </c>
      <c r="D212" s="6">
        <v>112.800003051758</v>
      </c>
      <c r="E212" s="6">
        <v>234.69999694824199</v>
      </c>
      <c r="F212" s="6">
        <v>160.10000610351599</v>
      </c>
      <c r="G212" s="6">
        <v>177.10000610351599</v>
      </c>
      <c r="H212" s="6">
        <v>328</v>
      </c>
      <c r="I212" s="6">
        <v>207.80000305175801</v>
      </c>
      <c r="J212" s="6">
        <v>230.30000305175801</v>
      </c>
      <c r="K212" s="6">
        <v>308.79998779296898</v>
      </c>
      <c r="L212" s="6">
        <v>295.5</v>
      </c>
      <c r="M212" s="6">
        <v>230.17000122070331</v>
      </c>
      <c r="N212" s="14" t="str">
        <f t="shared" si="3"/>
        <v>1990/1991</v>
      </c>
    </row>
    <row r="213" spans="1:14" x14ac:dyDescent="0.3">
      <c r="A213" s="7">
        <v>33329</v>
      </c>
      <c r="B213" s="12">
        <v>33329</v>
      </c>
      <c r="C213" s="6">
        <v>46.900001525878899</v>
      </c>
      <c r="D213" s="6">
        <v>102.300003051758</v>
      </c>
      <c r="E213" s="6">
        <v>136.39999389648401</v>
      </c>
      <c r="F213" s="6">
        <v>151</v>
      </c>
      <c r="G213" s="6">
        <v>84.699996948242202</v>
      </c>
      <c r="H213" s="6">
        <v>146</v>
      </c>
      <c r="I213" s="6">
        <v>100</v>
      </c>
      <c r="J213" s="6">
        <v>147.10000610351599</v>
      </c>
      <c r="K213" s="6">
        <v>71.300003051757798</v>
      </c>
      <c r="L213" s="6">
        <v>133.10000610351599</v>
      </c>
      <c r="M213" s="6">
        <v>111.88000106811528</v>
      </c>
      <c r="N213" s="14" t="str">
        <f t="shared" si="3"/>
        <v>1990/1991</v>
      </c>
    </row>
    <row r="214" spans="1:14" x14ac:dyDescent="0.3">
      <c r="A214" s="7">
        <v>33359</v>
      </c>
      <c r="B214" s="12">
        <v>33359</v>
      </c>
      <c r="C214" s="6">
        <v>5.8000001907348597</v>
      </c>
      <c r="D214" s="6">
        <v>0.20000000298023199</v>
      </c>
      <c r="E214" s="6">
        <v>8.5</v>
      </c>
      <c r="F214" s="6">
        <v>10.199999809265099</v>
      </c>
      <c r="G214" s="6">
        <v>4.5999999046325701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2.9299999907612757</v>
      </c>
      <c r="N214" s="14" t="str">
        <f t="shared" si="3"/>
        <v>1990/1991</v>
      </c>
    </row>
    <row r="215" spans="1:14" x14ac:dyDescent="0.3">
      <c r="A215" s="7">
        <v>33390</v>
      </c>
      <c r="B215" s="12">
        <v>33390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14" t="str">
        <f t="shared" si="3"/>
        <v>1990/1991</v>
      </c>
    </row>
    <row r="216" spans="1:14" x14ac:dyDescent="0.3">
      <c r="A216" s="7">
        <v>33420</v>
      </c>
      <c r="B216" s="12">
        <v>33420</v>
      </c>
      <c r="C216" s="6">
        <v>0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14" t="str">
        <f t="shared" si="3"/>
        <v>1990/1991</v>
      </c>
    </row>
    <row r="217" spans="1:14" x14ac:dyDescent="0.3">
      <c r="A217" s="7">
        <v>33451</v>
      </c>
      <c r="B217" s="12">
        <v>33451</v>
      </c>
      <c r="C217" s="6">
        <v>0</v>
      </c>
      <c r="D217" s="6">
        <v>0</v>
      </c>
      <c r="E217" s="6">
        <v>0</v>
      </c>
      <c r="F217" s="6">
        <v>0</v>
      </c>
      <c r="G217" s="6">
        <v>3.0999999046325701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0.30999999046325699</v>
      </c>
      <c r="N217" s="14" t="str">
        <f t="shared" si="3"/>
        <v>1990/1991</v>
      </c>
    </row>
    <row r="218" spans="1:14" x14ac:dyDescent="0.3">
      <c r="A218" s="7">
        <v>33482</v>
      </c>
      <c r="B218" s="12">
        <v>33482</v>
      </c>
      <c r="C218" s="6">
        <v>17</v>
      </c>
      <c r="D218" s="6">
        <v>25</v>
      </c>
      <c r="E218" s="6">
        <v>55.299999237060497</v>
      </c>
      <c r="F218" s="6">
        <v>137</v>
      </c>
      <c r="G218" s="6">
        <v>49</v>
      </c>
      <c r="H218" s="6">
        <v>41</v>
      </c>
      <c r="I218" s="6">
        <v>21.600000381469702</v>
      </c>
      <c r="J218" s="6">
        <v>71.5</v>
      </c>
      <c r="K218" s="6">
        <v>6</v>
      </c>
      <c r="L218" s="6">
        <v>27.700000762939499</v>
      </c>
      <c r="M218" s="6">
        <v>45.110000038146971</v>
      </c>
      <c r="N218" s="14" t="str">
        <f t="shared" si="3"/>
        <v>1991/1992</v>
      </c>
    </row>
    <row r="219" spans="1:14" x14ac:dyDescent="0.3">
      <c r="A219" s="7">
        <v>33512</v>
      </c>
      <c r="B219" s="12">
        <v>33512</v>
      </c>
      <c r="C219" s="6">
        <v>22.399999618530298</v>
      </c>
      <c r="D219" s="6">
        <v>12.800000190734901</v>
      </c>
      <c r="E219" s="6">
        <v>3.5</v>
      </c>
      <c r="F219" s="6">
        <v>112.09999847412099</v>
      </c>
      <c r="G219" s="6">
        <v>50.700000762939503</v>
      </c>
      <c r="H219" s="6">
        <v>87.5</v>
      </c>
      <c r="I219" s="6">
        <v>49</v>
      </c>
      <c r="J219" s="6">
        <v>38.200000762939503</v>
      </c>
      <c r="K219" s="6">
        <v>39.299999237060497</v>
      </c>
      <c r="L219" s="6">
        <v>55.5</v>
      </c>
      <c r="M219" s="6">
        <v>47.099999904632568</v>
      </c>
      <c r="N219" s="14" t="str">
        <f t="shared" si="3"/>
        <v>1991/1992</v>
      </c>
    </row>
    <row r="220" spans="1:14" x14ac:dyDescent="0.3">
      <c r="A220" s="7">
        <v>33543</v>
      </c>
      <c r="B220" s="12">
        <v>33543</v>
      </c>
      <c r="C220" s="6">
        <v>185.80000305175801</v>
      </c>
      <c r="D220" s="6">
        <v>228.89999389648401</v>
      </c>
      <c r="E220" s="6">
        <v>287.29998779296898</v>
      </c>
      <c r="F220" s="6">
        <v>249.19999694824199</v>
      </c>
      <c r="G220" s="6">
        <v>212.89999389648401</v>
      </c>
      <c r="H220" s="6">
        <v>189</v>
      </c>
      <c r="I220" s="6">
        <v>289.5</v>
      </c>
      <c r="J220" s="6">
        <v>182.10000610351599</v>
      </c>
      <c r="K220" s="6">
        <v>196</v>
      </c>
      <c r="L220" s="6">
        <v>244.89999389648401</v>
      </c>
      <c r="M220" s="6">
        <v>226.55999755859369</v>
      </c>
      <c r="N220" s="14" t="str">
        <f t="shared" si="3"/>
        <v>1991/1992</v>
      </c>
    </row>
    <row r="221" spans="1:14" x14ac:dyDescent="0.3">
      <c r="A221" s="7">
        <v>33573</v>
      </c>
      <c r="B221" s="12">
        <v>33573</v>
      </c>
      <c r="C221" s="6">
        <v>156.60000610351599</v>
      </c>
      <c r="D221" s="6">
        <v>233.30000305175801</v>
      </c>
      <c r="E221" s="6">
        <v>145.30000305175801</v>
      </c>
      <c r="F221" s="6">
        <v>176.5</v>
      </c>
      <c r="G221" s="6">
        <v>204.60000610351599</v>
      </c>
      <c r="H221" s="6">
        <v>216</v>
      </c>
      <c r="I221" s="6">
        <v>331.39999389648398</v>
      </c>
      <c r="J221" s="6">
        <v>258.79998779296898</v>
      </c>
      <c r="K221" s="6">
        <v>275</v>
      </c>
      <c r="L221" s="6">
        <v>322.29998779296898</v>
      </c>
      <c r="M221" s="6">
        <v>231.97999877929698</v>
      </c>
      <c r="N221" s="14" t="str">
        <f t="shared" si="3"/>
        <v>1991/1992</v>
      </c>
    </row>
    <row r="222" spans="1:14" x14ac:dyDescent="0.3">
      <c r="A222" s="7">
        <v>33604</v>
      </c>
      <c r="B222" s="12">
        <v>33604</v>
      </c>
      <c r="C222" s="6">
        <v>408.39999389648398</v>
      </c>
      <c r="D222" s="6">
        <v>442.20001220703102</v>
      </c>
      <c r="E222" s="6">
        <v>359.70001220703102</v>
      </c>
      <c r="F222" s="6">
        <v>260.5</v>
      </c>
      <c r="G222" s="6">
        <v>395.79998779296898</v>
      </c>
      <c r="H222" s="6">
        <v>558</v>
      </c>
      <c r="I222" s="6">
        <v>462.70001220703102</v>
      </c>
      <c r="J222" s="6">
        <v>335</v>
      </c>
      <c r="K222" s="6">
        <v>181</v>
      </c>
      <c r="L222" s="6">
        <v>384.20001220703102</v>
      </c>
      <c r="M222" s="6">
        <v>378.75000305175774</v>
      </c>
      <c r="N222" s="14" t="str">
        <f t="shared" si="3"/>
        <v>1991/1992</v>
      </c>
    </row>
    <row r="223" spans="1:14" x14ac:dyDescent="0.3">
      <c r="A223" s="7">
        <v>33635</v>
      </c>
      <c r="B223" s="12">
        <v>33635</v>
      </c>
      <c r="C223" s="6">
        <v>270</v>
      </c>
      <c r="D223" s="6">
        <v>313.60000610351602</v>
      </c>
      <c r="E223" s="6">
        <v>391.5</v>
      </c>
      <c r="F223" s="6">
        <v>392</v>
      </c>
      <c r="G223" s="6">
        <v>420.5</v>
      </c>
      <c r="H223" s="6">
        <v>426.60000610351602</v>
      </c>
      <c r="I223" s="6">
        <v>528</v>
      </c>
      <c r="J223" s="6">
        <v>360</v>
      </c>
      <c r="K223" s="6">
        <v>265.20001220703102</v>
      </c>
      <c r="L223" s="6">
        <v>328.70001220703102</v>
      </c>
      <c r="M223" s="6">
        <v>369.61000366210948</v>
      </c>
      <c r="N223" s="14" t="str">
        <f t="shared" si="3"/>
        <v>1991/1992</v>
      </c>
    </row>
    <row r="224" spans="1:14" x14ac:dyDescent="0.3">
      <c r="A224" s="7">
        <v>33664</v>
      </c>
      <c r="B224" s="12">
        <v>33664</v>
      </c>
      <c r="C224" s="6">
        <v>19.200000762939499</v>
      </c>
      <c r="D224" s="6">
        <v>17.700000762939499</v>
      </c>
      <c r="E224" s="6">
        <v>77.099998474121094</v>
      </c>
      <c r="F224" s="6">
        <v>97.5</v>
      </c>
      <c r="G224" s="6">
        <v>32.5</v>
      </c>
      <c r="H224" s="6">
        <v>132</v>
      </c>
      <c r="I224" s="6">
        <v>0.5</v>
      </c>
      <c r="J224" s="6">
        <v>90.099998474121094</v>
      </c>
      <c r="K224" s="6">
        <v>104</v>
      </c>
      <c r="L224" s="6">
        <v>125</v>
      </c>
      <c r="M224" s="6">
        <v>69.559999847412115</v>
      </c>
      <c r="N224" s="14" t="str">
        <f t="shared" si="3"/>
        <v>1991/1992</v>
      </c>
    </row>
    <row r="225" spans="1:14" x14ac:dyDescent="0.3">
      <c r="A225" s="7">
        <v>33695</v>
      </c>
      <c r="B225" s="12">
        <v>33695</v>
      </c>
      <c r="C225" s="6">
        <v>58.5</v>
      </c>
      <c r="D225" s="6">
        <v>132.39999389648401</v>
      </c>
      <c r="E225" s="6">
        <v>41.799999237060497</v>
      </c>
      <c r="F225" s="6">
        <v>77</v>
      </c>
      <c r="G225" s="6">
        <v>60</v>
      </c>
      <c r="H225" s="6">
        <v>90</v>
      </c>
      <c r="I225" s="6">
        <v>81</v>
      </c>
      <c r="J225" s="6">
        <v>79.099998474121094</v>
      </c>
      <c r="K225" s="6">
        <v>97.699996948242202</v>
      </c>
      <c r="L225" s="6">
        <v>125.800003051758</v>
      </c>
      <c r="M225" s="6">
        <v>84.329999160766576</v>
      </c>
      <c r="N225" s="14" t="str">
        <f t="shared" si="3"/>
        <v>1991/1992</v>
      </c>
    </row>
    <row r="226" spans="1:14" x14ac:dyDescent="0.3">
      <c r="A226" s="7">
        <v>33725</v>
      </c>
      <c r="B226" s="12">
        <v>33725</v>
      </c>
      <c r="C226" s="6">
        <v>5</v>
      </c>
      <c r="D226" s="6">
        <v>0</v>
      </c>
      <c r="E226" s="6">
        <v>0</v>
      </c>
      <c r="F226" s="6">
        <v>7</v>
      </c>
      <c r="G226" s="6">
        <v>0</v>
      </c>
      <c r="H226" s="6">
        <v>29</v>
      </c>
      <c r="I226" s="6">
        <v>19.100000381469702</v>
      </c>
      <c r="J226" s="6">
        <v>6</v>
      </c>
      <c r="K226" s="6">
        <v>11</v>
      </c>
      <c r="L226" s="6">
        <v>7.0999999046325701</v>
      </c>
      <c r="M226" s="6">
        <v>8.420000028610227</v>
      </c>
      <c r="N226" s="14" t="str">
        <f t="shared" si="3"/>
        <v>1991/1992</v>
      </c>
    </row>
    <row r="227" spans="1:14" x14ac:dyDescent="0.3">
      <c r="A227" s="7">
        <v>33756</v>
      </c>
      <c r="B227" s="12">
        <v>33756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3</v>
      </c>
      <c r="I227" s="6">
        <v>23.100000381469702</v>
      </c>
      <c r="J227" s="6">
        <v>0</v>
      </c>
      <c r="K227" s="6">
        <v>0</v>
      </c>
      <c r="L227" s="6">
        <v>0</v>
      </c>
      <c r="M227" s="6">
        <v>2.6100000381469703</v>
      </c>
      <c r="N227" s="14" t="str">
        <f t="shared" si="3"/>
        <v>1991/1992</v>
      </c>
    </row>
    <row r="228" spans="1:14" x14ac:dyDescent="0.3">
      <c r="A228" s="7">
        <v>33786</v>
      </c>
      <c r="B228" s="12">
        <v>33786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14" t="str">
        <f t="shared" si="3"/>
        <v>1991/1992</v>
      </c>
    </row>
    <row r="229" spans="1:14" x14ac:dyDescent="0.3">
      <c r="A229" s="7">
        <v>33817</v>
      </c>
      <c r="B229" s="12">
        <v>33817</v>
      </c>
      <c r="C229" s="6">
        <v>0</v>
      </c>
      <c r="D229" s="6">
        <v>0</v>
      </c>
      <c r="E229" s="6">
        <v>5.8000001907348597</v>
      </c>
      <c r="F229" s="6">
        <v>15.6000003814697</v>
      </c>
      <c r="G229" s="6">
        <v>1.20000004768372</v>
      </c>
      <c r="H229" s="6">
        <v>5</v>
      </c>
      <c r="I229" s="6">
        <v>4.1999998092651403</v>
      </c>
      <c r="J229" s="6">
        <v>39.599998474121101</v>
      </c>
      <c r="K229" s="6">
        <v>7.3000001907348597</v>
      </c>
      <c r="L229" s="6">
        <v>22.100000381469702</v>
      </c>
      <c r="M229" s="6">
        <v>10.079999947547908</v>
      </c>
      <c r="N229" s="14" t="str">
        <f t="shared" si="3"/>
        <v>1991/1992</v>
      </c>
    </row>
    <row r="230" spans="1:14" x14ac:dyDescent="0.3">
      <c r="A230" s="7">
        <v>33848</v>
      </c>
      <c r="B230" s="12">
        <v>33848</v>
      </c>
      <c r="C230" s="6">
        <v>20.399999618530298</v>
      </c>
      <c r="D230" s="6">
        <v>10.3999996185303</v>
      </c>
      <c r="E230" s="6">
        <v>35.900001525878899</v>
      </c>
      <c r="F230" s="6">
        <v>27.200000762939499</v>
      </c>
      <c r="G230" s="6">
        <v>32.5</v>
      </c>
      <c r="H230" s="6">
        <v>61</v>
      </c>
      <c r="I230" s="6">
        <v>44.299999237060497</v>
      </c>
      <c r="J230" s="6">
        <v>110</v>
      </c>
      <c r="K230" s="6">
        <v>50.799999237060497</v>
      </c>
      <c r="L230" s="6">
        <v>22.299999237060501</v>
      </c>
      <c r="M230" s="6">
        <v>41.479999923706046</v>
      </c>
      <c r="N230" s="14" t="str">
        <f t="shared" si="3"/>
        <v>1992/1993</v>
      </c>
    </row>
    <row r="231" spans="1:14" x14ac:dyDescent="0.3">
      <c r="A231" s="7">
        <v>33878</v>
      </c>
      <c r="B231" s="12">
        <v>33878</v>
      </c>
      <c r="C231" s="6">
        <v>99.599998474121094</v>
      </c>
      <c r="D231" s="6">
        <v>97.800003051757798</v>
      </c>
      <c r="E231" s="6">
        <v>88.199996948242202</v>
      </c>
      <c r="F231" s="6">
        <v>154.80000305175801</v>
      </c>
      <c r="G231" s="6">
        <v>148.5</v>
      </c>
      <c r="H231" s="6">
        <v>173</v>
      </c>
      <c r="I231" s="6">
        <v>146.60000610351599</v>
      </c>
      <c r="J231" s="6">
        <v>207.80000305175801</v>
      </c>
      <c r="K231" s="6">
        <v>234.89999389648401</v>
      </c>
      <c r="L231" s="6">
        <v>106</v>
      </c>
      <c r="M231" s="6">
        <v>145.72000045776369</v>
      </c>
      <c r="N231" s="14" t="str">
        <f t="shared" si="3"/>
        <v>1992/1993</v>
      </c>
    </row>
    <row r="232" spans="1:14" x14ac:dyDescent="0.3">
      <c r="A232" s="7">
        <v>33909</v>
      </c>
      <c r="B232" s="12">
        <v>33909</v>
      </c>
      <c r="C232" s="6">
        <v>153.80000305175801</v>
      </c>
      <c r="D232" s="6">
        <v>145</v>
      </c>
      <c r="E232" s="6">
        <v>286.20001220703102</v>
      </c>
      <c r="F232" s="6">
        <v>323.20001220703102</v>
      </c>
      <c r="G232" s="6">
        <v>372</v>
      </c>
      <c r="H232" s="6">
        <v>363.20001220703102</v>
      </c>
      <c r="I232" s="6">
        <v>324.5</v>
      </c>
      <c r="J232" s="6">
        <v>209.60000610351599</v>
      </c>
      <c r="K232" s="6">
        <v>262.70001220703102</v>
      </c>
      <c r="L232" s="6">
        <v>276.89999389648398</v>
      </c>
      <c r="M232" s="6">
        <v>271.71000518798826</v>
      </c>
      <c r="N232" s="14" t="str">
        <f t="shared" si="3"/>
        <v>1992/1993</v>
      </c>
    </row>
    <row r="233" spans="1:14" x14ac:dyDescent="0.3">
      <c r="A233" s="7">
        <v>33939</v>
      </c>
      <c r="B233" s="12">
        <v>33939</v>
      </c>
      <c r="C233" s="6">
        <v>278.29998779296898</v>
      </c>
      <c r="D233" s="6">
        <v>292.70001220703102</v>
      </c>
      <c r="E233" s="6">
        <v>269.89999389648398</v>
      </c>
      <c r="F233" s="6">
        <v>444</v>
      </c>
      <c r="G233" s="6">
        <v>450.89999389648398</v>
      </c>
      <c r="H233" s="6">
        <v>556.59997558593795</v>
      </c>
      <c r="I233" s="6">
        <v>369.10000610351602</v>
      </c>
      <c r="J233" s="6">
        <v>483.89999389648398</v>
      </c>
      <c r="K233" s="6">
        <v>366.10000610351602</v>
      </c>
      <c r="L233" s="6">
        <v>265.5</v>
      </c>
      <c r="M233" s="6">
        <v>377.69999694824219</v>
      </c>
      <c r="N233" s="14" t="str">
        <f t="shared" si="3"/>
        <v>1992/1993</v>
      </c>
    </row>
    <row r="234" spans="1:14" x14ac:dyDescent="0.3">
      <c r="A234" s="7">
        <v>33970</v>
      </c>
      <c r="B234" s="12">
        <v>33970</v>
      </c>
      <c r="C234" s="6">
        <v>85.800003051757798</v>
      </c>
      <c r="D234" s="6">
        <v>130.19999694824199</v>
      </c>
      <c r="E234" s="6">
        <v>29.600000381469702</v>
      </c>
      <c r="F234" s="6">
        <v>107.09999847412099</v>
      </c>
      <c r="G234" s="6">
        <v>116.90000152587901</v>
      </c>
      <c r="H234" s="6">
        <v>88</v>
      </c>
      <c r="I234" s="6">
        <v>132.39999389648401</v>
      </c>
      <c r="J234" s="6">
        <v>154.5</v>
      </c>
      <c r="K234" s="6">
        <v>117.59999847412099</v>
      </c>
      <c r="L234" s="6">
        <v>48.700000762939503</v>
      </c>
      <c r="M234" s="6">
        <v>101.0799993515014</v>
      </c>
      <c r="N234" s="14" t="str">
        <f t="shared" si="3"/>
        <v>1992/1993</v>
      </c>
    </row>
    <row r="235" spans="1:14" x14ac:dyDescent="0.3">
      <c r="A235" s="7">
        <v>34001</v>
      </c>
      <c r="B235" s="12">
        <v>34001</v>
      </c>
      <c r="C235" s="6">
        <v>199.60000610351599</v>
      </c>
      <c r="D235" s="6">
        <v>202.60000610351599</v>
      </c>
      <c r="E235" s="6">
        <v>277</v>
      </c>
      <c r="F235" s="6">
        <v>248.30000305175801</v>
      </c>
      <c r="G235" s="6">
        <v>343.29998779296898</v>
      </c>
      <c r="H235" s="6">
        <v>238</v>
      </c>
      <c r="I235" s="6">
        <v>26.700000762939499</v>
      </c>
      <c r="J235" s="6">
        <v>240</v>
      </c>
      <c r="K235" s="6">
        <v>253.69999694824199</v>
      </c>
      <c r="L235" s="6">
        <v>211.39999389648401</v>
      </c>
      <c r="M235" s="6">
        <v>224.05999946594244</v>
      </c>
      <c r="N235" s="14" t="str">
        <f t="shared" si="3"/>
        <v>1992/1993</v>
      </c>
    </row>
    <row r="236" spans="1:14" x14ac:dyDescent="0.3">
      <c r="A236" s="7">
        <v>34029</v>
      </c>
      <c r="B236" s="12">
        <v>34029</v>
      </c>
      <c r="C236" s="6">
        <v>49.5</v>
      </c>
      <c r="D236" s="6">
        <v>22.600000381469702</v>
      </c>
      <c r="E236" s="6">
        <v>13.5</v>
      </c>
      <c r="F236" s="6">
        <v>12</v>
      </c>
      <c r="G236" s="6">
        <v>9.8999996185302699</v>
      </c>
      <c r="H236" s="6">
        <v>75</v>
      </c>
      <c r="I236" s="6">
        <v>0</v>
      </c>
      <c r="J236" s="6">
        <v>92</v>
      </c>
      <c r="K236" s="6">
        <v>18.600000381469702</v>
      </c>
      <c r="L236" s="6">
        <v>3</v>
      </c>
      <c r="M236" s="6">
        <v>29.610000038146971</v>
      </c>
      <c r="N236" s="14" t="str">
        <f t="shared" si="3"/>
        <v>1992/1993</v>
      </c>
    </row>
    <row r="237" spans="1:14" x14ac:dyDescent="0.3">
      <c r="A237" s="7">
        <v>34060</v>
      </c>
      <c r="B237" s="12">
        <v>34060</v>
      </c>
      <c r="C237" s="6">
        <v>66.099998474121094</v>
      </c>
      <c r="D237" s="6">
        <v>111.800003051758</v>
      </c>
      <c r="E237" s="6">
        <v>111.699996948242</v>
      </c>
      <c r="F237" s="6">
        <v>36.200000762939503</v>
      </c>
      <c r="G237" s="6">
        <v>89.5</v>
      </c>
      <c r="H237" s="6">
        <v>41</v>
      </c>
      <c r="I237" s="6">
        <v>51.400001525878899</v>
      </c>
      <c r="J237" s="6">
        <v>79.400001525878906</v>
      </c>
      <c r="K237" s="6">
        <v>49.799999237060497</v>
      </c>
      <c r="L237" s="6">
        <v>89.5</v>
      </c>
      <c r="M237" s="6">
        <v>72.640000152587888</v>
      </c>
      <c r="N237" s="14" t="str">
        <f t="shared" si="3"/>
        <v>1992/1993</v>
      </c>
    </row>
    <row r="238" spans="1:14" x14ac:dyDescent="0.3">
      <c r="A238" s="7">
        <v>34090</v>
      </c>
      <c r="B238" s="12">
        <v>34090</v>
      </c>
      <c r="C238" s="6">
        <v>7.9000000953674299</v>
      </c>
      <c r="D238" s="6">
        <v>17.700000762939499</v>
      </c>
      <c r="E238" s="6">
        <v>66.099998474121094</v>
      </c>
      <c r="F238" s="6">
        <v>76.5</v>
      </c>
      <c r="G238" s="6">
        <v>32.799999237060497</v>
      </c>
      <c r="H238" s="6">
        <v>70</v>
      </c>
      <c r="I238" s="6">
        <v>35.900001525878899</v>
      </c>
      <c r="J238" s="6">
        <v>50</v>
      </c>
      <c r="K238" s="6">
        <v>45.400001525878899</v>
      </c>
      <c r="L238" s="6">
        <v>34</v>
      </c>
      <c r="M238" s="6">
        <v>43.630000162124631</v>
      </c>
      <c r="N238" s="14" t="str">
        <f t="shared" si="3"/>
        <v>1992/1993</v>
      </c>
    </row>
    <row r="239" spans="1:14" x14ac:dyDescent="0.3">
      <c r="A239" s="7">
        <v>34121</v>
      </c>
      <c r="B239" s="12">
        <v>34121</v>
      </c>
      <c r="C239" s="6">
        <v>0</v>
      </c>
      <c r="D239" s="6">
        <v>0</v>
      </c>
      <c r="E239" s="6">
        <v>10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5.0999999046325701</v>
      </c>
      <c r="M239" s="6">
        <v>1.5099999904632571</v>
      </c>
      <c r="N239" s="14" t="str">
        <f t="shared" si="3"/>
        <v>1992/1993</v>
      </c>
    </row>
    <row r="240" spans="1:14" x14ac:dyDescent="0.3">
      <c r="A240" s="7">
        <v>34151</v>
      </c>
      <c r="B240" s="12">
        <v>34151</v>
      </c>
      <c r="C240" s="6">
        <v>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14" t="str">
        <f t="shared" si="3"/>
        <v>1992/1993</v>
      </c>
    </row>
    <row r="241" spans="1:14" x14ac:dyDescent="0.3">
      <c r="A241" s="7">
        <v>34182</v>
      </c>
      <c r="B241" s="12">
        <v>34182</v>
      </c>
      <c r="C241" s="6">
        <v>1</v>
      </c>
      <c r="D241" s="6">
        <v>0.10000000149011599</v>
      </c>
      <c r="E241" s="6">
        <v>21</v>
      </c>
      <c r="F241" s="6">
        <v>0.20000000298023199</v>
      </c>
      <c r="G241" s="6">
        <v>0</v>
      </c>
      <c r="H241" s="6">
        <v>2</v>
      </c>
      <c r="I241" s="6">
        <v>0</v>
      </c>
      <c r="J241" s="6">
        <v>2</v>
      </c>
      <c r="K241" s="6">
        <v>3.0999999046325701</v>
      </c>
      <c r="L241" s="6">
        <v>11</v>
      </c>
      <c r="M241" s="6">
        <v>4.0399999909102915</v>
      </c>
      <c r="N241" s="14" t="str">
        <f t="shared" si="3"/>
        <v>1992/1993</v>
      </c>
    </row>
    <row r="242" spans="1:14" x14ac:dyDescent="0.3">
      <c r="A242" s="7">
        <v>34213</v>
      </c>
      <c r="B242" s="12">
        <v>34213</v>
      </c>
      <c r="C242" s="6">
        <v>123.800003051758</v>
      </c>
      <c r="D242" s="6">
        <v>58.099998474121101</v>
      </c>
      <c r="E242" s="6">
        <v>62.5</v>
      </c>
      <c r="F242" s="6">
        <v>54.400001525878899</v>
      </c>
      <c r="G242" s="6">
        <v>57.400001525878899</v>
      </c>
      <c r="H242" s="6">
        <v>37</v>
      </c>
      <c r="I242" s="6">
        <v>21.299999237060501</v>
      </c>
      <c r="J242" s="6">
        <v>125.40000152587901</v>
      </c>
      <c r="K242" s="6">
        <v>15.800000190734901</v>
      </c>
      <c r="L242" s="6">
        <v>67.699996948242202</v>
      </c>
      <c r="M242" s="6">
        <v>62.340000247955345</v>
      </c>
      <c r="N242" s="14" t="str">
        <f t="shared" si="3"/>
        <v>1993/1994</v>
      </c>
    </row>
    <row r="243" spans="1:14" x14ac:dyDescent="0.3">
      <c r="A243" s="7">
        <v>34243</v>
      </c>
      <c r="B243" s="12">
        <v>34243</v>
      </c>
      <c r="C243" s="6">
        <v>76.099998474121094</v>
      </c>
      <c r="D243" s="6">
        <v>39</v>
      </c>
      <c r="E243" s="6">
        <v>45.5</v>
      </c>
      <c r="F243" s="6">
        <v>26</v>
      </c>
      <c r="G243" s="6">
        <v>59.299999237060497</v>
      </c>
      <c r="H243" s="6">
        <v>84</v>
      </c>
      <c r="I243" s="6">
        <v>89.800003051757798</v>
      </c>
      <c r="J243" s="6">
        <v>62.700000762939503</v>
      </c>
      <c r="K243" s="6">
        <v>39.200000762939503</v>
      </c>
      <c r="L243" s="6">
        <v>60.200000762939503</v>
      </c>
      <c r="M243" s="6">
        <v>58.180000305175781</v>
      </c>
      <c r="N243" s="14" t="str">
        <f t="shared" si="3"/>
        <v>1993/1994</v>
      </c>
    </row>
    <row r="244" spans="1:14" x14ac:dyDescent="0.3">
      <c r="A244" s="7">
        <v>34274</v>
      </c>
      <c r="B244" s="12">
        <v>34274</v>
      </c>
      <c r="C244" s="6">
        <v>73</v>
      </c>
      <c r="D244" s="6">
        <v>112</v>
      </c>
      <c r="E244" s="6">
        <v>158.60000610351599</v>
      </c>
      <c r="F244" s="6">
        <v>169.69999694824199</v>
      </c>
      <c r="G244" s="6">
        <v>138.69999694824199</v>
      </c>
      <c r="H244" s="6">
        <v>216</v>
      </c>
      <c r="I244" s="6">
        <v>54</v>
      </c>
      <c r="J244" s="6">
        <v>158.89999389648401</v>
      </c>
      <c r="K244" s="6">
        <v>122.09999847412099</v>
      </c>
      <c r="L244" s="6">
        <v>79.300003051757798</v>
      </c>
      <c r="M244" s="6">
        <v>128.22999954223627</v>
      </c>
      <c r="N244" s="14" t="str">
        <f t="shared" si="3"/>
        <v>1993/1994</v>
      </c>
    </row>
    <row r="245" spans="1:14" x14ac:dyDescent="0.3">
      <c r="A245" s="7">
        <v>34304</v>
      </c>
      <c r="B245" s="12">
        <v>34304</v>
      </c>
      <c r="C245" s="6">
        <v>134.5</v>
      </c>
      <c r="D245" s="6">
        <v>230.60000610351599</v>
      </c>
      <c r="E245" s="6">
        <v>320.20001220703102</v>
      </c>
      <c r="F245" s="6">
        <v>240.80000305175801</v>
      </c>
      <c r="G245" s="6">
        <v>238.69999694824199</v>
      </c>
      <c r="H245" s="6">
        <v>270.79998779296898</v>
      </c>
      <c r="I245" s="6">
        <v>246.5</v>
      </c>
      <c r="J245" s="6">
        <v>276.89999389648398</v>
      </c>
      <c r="K245" s="6">
        <v>220.39999389648401</v>
      </c>
      <c r="L245" s="6">
        <v>382.60000610351602</v>
      </c>
      <c r="M245" s="6">
        <v>256.2</v>
      </c>
      <c r="N245" s="14" t="str">
        <f t="shared" si="3"/>
        <v>1993/1994</v>
      </c>
    </row>
    <row r="246" spans="1:14" x14ac:dyDescent="0.3">
      <c r="A246" s="7">
        <v>34335</v>
      </c>
      <c r="B246" s="12">
        <v>34335</v>
      </c>
      <c r="C246" s="6">
        <v>199.69999694824199</v>
      </c>
      <c r="D246" s="6">
        <v>283</v>
      </c>
      <c r="E246" s="6">
        <v>260.29998779296898</v>
      </c>
      <c r="F246" s="6">
        <v>190.19999694824199</v>
      </c>
      <c r="G246" s="6">
        <v>226.39999389648401</v>
      </c>
      <c r="H246" s="6">
        <v>269.70001220703102</v>
      </c>
      <c r="I246" s="6" t="s">
        <v>50</v>
      </c>
      <c r="J246" s="6">
        <v>262.60000610351602</v>
      </c>
      <c r="K246" s="6">
        <v>137.19999694824199</v>
      </c>
      <c r="L246" s="6">
        <v>380.20001220703102</v>
      </c>
      <c r="M246" s="6">
        <v>245.47777811686188</v>
      </c>
      <c r="N246" s="14" t="str">
        <f t="shared" si="3"/>
        <v>1993/1994</v>
      </c>
    </row>
    <row r="247" spans="1:14" x14ac:dyDescent="0.3">
      <c r="A247" s="7">
        <v>34366</v>
      </c>
      <c r="B247" s="12">
        <v>34366</v>
      </c>
      <c r="C247" s="6">
        <v>134.80000305175801</v>
      </c>
      <c r="D247" s="6">
        <v>227.89999389648401</v>
      </c>
      <c r="E247" s="6">
        <v>221.30000305175801</v>
      </c>
      <c r="F247" s="6">
        <v>101.300003051758</v>
      </c>
      <c r="G247" s="6">
        <v>106.800003051758</v>
      </c>
      <c r="H247" s="6">
        <v>133.10000610351599</v>
      </c>
      <c r="I247" s="6" t="s">
        <v>50</v>
      </c>
      <c r="J247" s="6">
        <v>240.30000305175801</v>
      </c>
      <c r="K247" s="6">
        <v>218.89999389648401</v>
      </c>
      <c r="L247" s="6">
        <v>96.5</v>
      </c>
      <c r="M247" s="6">
        <v>164.54444546169711</v>
      </c>
      <c r="N247" s="14" t="str">
        <f t="shared" si="3"/>
        <v>1993/1994</v>
      </c>
    </row>
    <row r="248" spans="1:14" x14ac:dyDescent="0.3">
      <c r="A248" s="7">
        <v>34394</v>
      </c>
      <c r="B248" s="12">
        <v>34394</v>
      </c>
      <c r="C248" s="6">
        <v>177.39999389648401</v>
      </c>
      <c r="D248" s="6">
        <v>192</v>
      </c>
      <c r="E248" s="6">
        <v>301.89999389648398</v>
      </c>
      <c r="F248" s="6">
        <v>206.80000305175801</v>
      </c>
      <c r="G248" s="6">
        <v>327.5</v>
      </c>
      <c r="H248" s="6">
        <v>355.79998779296898</v>
      </c>
      <c r="I248" s="6" t="s">
        <v>50</v>
      </c>
      <c r="J248" s="6">
        <v>326.70001220703102</v>
      </c>
      <c r="K248" s="6">
        <v>262.29998779296898</v>
      </c>
      <c r="L248" s="6">
        <v>355.79998779296898</v>
      </c>
      <c r="M248" s="6">
        <v>278.46666293674048</v>
      </c>
      <c r="N248" s="14" t="str">
        <f t="shared" si="3"/>
        <v>1993/1994</v>
      </c>
    </row>
    <row r="249" spans="1:14" x14ac:dyDescent="0.3">
      <c r="A249" s="7">
        <v>34425</v>
      </c>
      <c r="B249" s="12">
        <v>34425</v>
      </c>
      <c r="C249" s="6">
        <v>59</v>
      </c>
      <c r="D249" s="6">
        <v>160</v>
      </c>
      <c r="E249" s="6">
        <v>143.80000305175801</v>
      </c>
      <c r="F249" s="6">
        <v>129.69999694824199</v>
      </c>
      <c r="G249" s="6">
        <v>129.30000305175801</v>
      </c>
      <c r="H249" s="6">
        <v>157.5</v>
      </c>
      <c r="I249" s="6" t="s">
        <v>50</v>
      </c>
      <c r="J249" s="6">
        <v>128.10000610351599</v>
      </c>
      <c r="K249" s="6">
        <v>130</v>
      </c>
      <c r="L249" s="6">
        <v>30.299999237060501</v>
      </c>
      <c r="M249" s="6">
        <v>118.63333426581494</v>
      </c>
      <c r="N249" s="14" t="str">
        <f t="shared" si="3"/>
        <v>1993/1994</v>
      </c>
    </row>
    <row r="250" spans="1:14" x14ac:dyDescent="0.3">
      <c r="A250" s="7">
        <v>34455</v>
      </c>
      <c r="B250" s="12">
        <v>34455</v>
      </c>
      <c r="C250" s="6">
        <v>0</v>
      </c>
      <c r="D250" s="6">
        <v>38.299999237060497</v>
      </c>
      <c r="E250" s="6">
        <v>4.5999999046325701</v>
      </c>
      <c r="F250" s="6">
        <v>4</v>
      </c>
      <c r="G250" s="6">
        <v>0</v>
      </c>
      <c r="H250" s="6">
        <v>8</v>
      </c>
      <c r="I250" s="6" t="s">
        <v>50</v>
      </c>
      <c r="J250" s="6">
        <v>42.900001525878899</v>
      </c>
      <c r="K250" s="6">
        <v>0</v>
      </c>
      <c r="L250" s="6">
        <v>32.099998474121101</v>
      </c>
      <c r="M250" s="6">
        <v>14.433333237965895</v>
      </c>
      <c r="N250" s="14" t="str">
        <f t="shared" si="3"/>
        <v>1993/1994</v>
      </c>
    </row>
    <row r="251" spans="1:14" x14ac:dyDescent="0.3">
      <c r="A251" s="7">
        <v>34486</v>
      </c>
      <c r="B251" s="12">
        <v>34486</v>
      </c>
      <c r="C251" s="6">
        <v>0</v>
      </c>
      <c r="D251" s="6">
        <v>4.6999998092651403</v>
      </c>
      <c r="E251" s="6">
        <v>9.1999998092651403</v>
      </c>
      <c r="F251" s="6">
        <v>55.599998474121101</v>
      </c>
      <c r="G251" s="6">
        <v>36.299999237060497</v>
      </c>
      <c r="H251" s="6">
        <v>42</v>
      </c>
      <c r="I251" s="6" t="s">
        <v>50</v>
      </c>
      <c r="J251" s="6">
        <v>22.600000381469702</v>
      </c>
      <c r="K251" s="6">
        <v>9.1000003814697301</v>
      </c>
      <c r="L251" s="6">
        <v>26</v>
      </c>
      <c r="M251" s="6">
        <v>22.833333121405701</v>
      </c>
      <c r="N251" s="14" t="str">
        <f t="shared" si="3"/>
        <v>1993/1994</v>
      </c>
    </row>
    <row r="252" spans="1:14" x14ac:dyDescent="0.3">
      <c r="A252" s="7">
        <v>34516</v>
      </c>
      <c r="B252" s="12">
        <v>34516</v>
      </c>
      <c r="C252" s="6">
        <v>0</v>
      </c>
      <c r="D252" s="6">
        <v>0</v>
      </c>
      <c r="E252" s="6">
        <v>0</v>
      </c>
      <c r="F252" s="6">
        <v>0.20000000298023199</v>
      </c>
      <c r="G252" s="6">
        <v>0</v>
      </c>
      <c r="H252" s="6">
        <v>0</v>
      </c>
      <c r="I252" s="6" t="s">
        <v>50</v>
      </c>
      <c r="J252" s="6">
        <v>3</v>
      </c>
      <c r="K252" s="6">
        <v>0</v>
      </c>
      <c r="L252" s="6">
        <v>0</v>
      </c>
      <c r="M252" s="6">
        <v>0.35555555588669241</v>
      </c>
      <c r="N252" s="14" t="str">
        <f t="shared" si="3"/>
        <v>1993/1994</v>
      </c>
    </row>
    <row r="253" spans="1:14" x14ac:dyDescent="0.3">
      <c r="A253" s="7">
        <v>34547</v>
      </c>
      <c r="B253" s="12">
        <v>34547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 t="s">
        <v>50</v>
      </c>
      <c r="J253" s="6">
        <v>0</v>
      </c>
      <c r="K253" s="6">
        <v>0</v>
      </c>
      <c r="L253" s="6">
        <v>0</v>
      </c>
      <c r="M253" s="6">
        <v>0</v>
      </c>
      <c r="N253" s="14" t="str">
        <f t="shared" si="3"/>
        <v>1993/1994</v>
      </c>
    </row>
    <row r="254" spans="1:14" x14ac:dyDescent="0.3">
      <c r="A254" s="7">
        <v>34578</v>
      </c>
      <c r="B254" s="12">
        <v>34578</v>
      </c>
      <c r="C254" s="6">
        <v>0</v>
      </c>
      <c r="D254" s="6">
        <v>0</v>
      </c>
      <c r="E254" s="6">
        <v>0</v>
      </c>
      <c r="F254" s="6">
        <v>0</v>
      </c>
      <c r="G254" s="6">
        <v>0</v>
      </c>
      <c r="H254" s="6">
        <v>0</v>
      </c>
      <c r="I254" s="6" t="s">
        <v>50</v>
      </c>
      <c r="J254" s="6">
        <v>0</v>
      </c>
      <c r="K254" s="6">
        <v>0</v>
      </c>
      <c r="L254" s="6">
        <v>0</v>
      </c>
      <c r="M254" s="6">
        <v>0</v>
      </c>
      <c r="N254" s="14" t="str">
        <f t="shared" si="3"/>
        <v>1994/1995</v>
      </c>
    </row>
    <row r="255" spans="1:14" x14ac:dyDescent="0.3">
      <c r="A255" s="7">
        <v>34608</v>
      </c>
      <c r="B255" s="12">
        <v>34608</v>
      </c>
      <c r="C255" s="6">
        <v>26.899999618530298</v>
      </c>
      <c r="D255" s="6">
        <v>39.599998474121101</v>
      </c>
      <c r="E255" s="6">
        <v>21.600000381469702</v>
      </c>
      <c r="F255" s="6">
        <v>47.099998474121101</v>
      </c>
      <c r="G255" s="6">
        <v>28.100000381469702</v>
      </c>
      <c r="H255" s="6">
        <v>71</v>
      </c>
      <c r="I255" s="6" t="s">
        <v>50</v>
      </c>
      <c r="J255" s="6">
        <v>39.5</v>
      </c>
      <c r="K255" s="6">
        <v>121.09999847412099</v>
      </c>
      <c r="L255" s="6">
        <v>100.40000152587901</v>
      </c>
      <c r="M255" s="6">
        <v>55.033333036634659</v>
      </c>
      <c r="N255" s="14" t="str">
        <f t="shared" si="3"/>
        <v>1994/1995</v>
      </c>
    </row>
    <row r="256" spans="1:14" x14ac:dyDescent="0.3">
      <c r="A256" s="7">
        <v>34639</v>
      </c>
      <c r="B256" s="12">
        <v>34639</v>
      </c>
      <c r="C256" s="6">
        <v>193.89999389648401</v>
      </c>
      <c r="D256" s="6">
        <v>160.80000305175801</v>
      </c>
      <c r="E256" s="6">
        <v>169.30000305175801</v>
      </c>
      <c r="F256" s="6">
        <v>226.89999389648401</v>
      </c>
      <c r="G256" s="6">
        <v>138.89999389648401</v>
      </c>
      <c r="H256" s="6">
        <v>248.19999694824199</v>
      </c>
      <c r="I256" s="6" t="s">
        <v>50</v>
      </c>
      <c r="J256" s="6">
        <v>164</v>
      </c>
      <c r="K256" s="6">
        <v>188.5</v>
      </c>
      <c r="L256" s="6">
        <v>269.20001220703102</v>
      </c>
      <c r="M256" s="6">
        <v>195.52222188313789</v>
      </c>
      <c r="N256" s="14" t="str">
        <f t="shared" si="3"/>
        <v>1994/1995</v>
      </c>
    </row>
    <row r="257" spans="1:14" x14ac:dyDescent="0.3">
      <c r="A257" s="7">
        <v>34669</v>
      </c>
      <c r="B257" s="12">
        <v>34669</v>
      </c>
      <c r="C257" s="6">
        <v>164.39999389648401</v>
      </c>
      <c r="D257" s="6">
        <v>162.39999389648401</v>
      </c>
      <c r="E257" s="6">
        <v>152.80000305175801</v>
      </c>
      <c r="F257" s="6">
        <v>268</v>
      </c>
      <c r="G257" s="6">
        <v>217.5</v>
      </c>
      <c r="H257" s="6">
        <v>316.5</v>
      </c>
      <c r="I257" s="6" t="s">
        <v>50</v>
      </c>
      <c r="J257" s="6">
        <v>243</v>
      </c>
      <c r="K257" s="6">
        <v>129.80000305175801</v>
      </c>
      <c r="L257" s="6">
        <v>201.60000610351599</v>
      </c>
      <c r="M257" s="6">
        <v>206.22222222222226</v>
      </c>
      <c r="N257" s="14" t="str">
        <f t="shared" si="3"/>
        <v>1994/1995</v>
      </c>
    </row>
    <row r="258" spans="1:14" x14ac:dyDescent="0.3">
      <c r="A258" s="7">
        <v>34700</v>
      </c>
      <c r="B258" s="12">
        <v>34700</v>
      </c>
      <c r="C258" s="6">
        <v>139.69999694824199</v>
      </c>
      <c r="D258" s="6">
        <v>194.80000305175801</v>
      </c>
      <c r="E258" s="6">
        <v>237.5</v>
      </c>
      <c r="F258" s="6">
        <v>175.80000305175801</v>
      </c>
      <c r="G258" s="6">
        <v>197.30000305175801</v>
      </c>
      <c r="H258" s="6" t="s">
        <v>50</v>
      </c>
      <c r="I258" s="6" t="s">
        <v>50</v>
      </c>
      <c r="J258" s="6" t="s">
        <v>50</v>
      </c>
      <c r="K258" s="6" t="s">
        <v>50</v>
      </c>
      <c r="L258" s="6">
        <v>168.60000610351599</v>
      </c>
      <c r="M258" s="6">
        <v>185.61666870117202</v>
      </c>
      <c r="N258" s="14" t="str">
        <f t="shared" si="3"/>
        <v>1994/1995</v>
      </c>
    </row>
    <row r="259" spans="1:14" x14ac:dyDescent="0.3">
      <c r="A259" s="7">
        <v>34731</v>
      </c>
      <c r="B259" s="12">
        <v>34731</v>
      </c>
      <c r="C259" s="6">
        <v>156</v>
      </c>
      <c r="D259" s="6">
        <v>174.69999694824199</v>
      </c>
      <c r="E259" s="6">
        <v>192.30000305175801</v>
      </c>
      <c r="F259" s="6">
        <v>298.5</v>
      </c>
      <c r="G259" s="6">
        <v>260</v>
      </c>
      <c r="H259" s="6" t="s">
        <v>50</v>
      </c>
      <c r="I259" s="6" t="s">
        <v>50</v>
      </c>
      <c r="J259" s="6" t="s">
        <v>50</v>
      </c>
      <c r="K259" s="6" t="s">
        <v>50</v>
      </c>
      <c r="L259" s="6">
        <v>154.10000610351599</v>
      </c>
      <c r="M259" s="6">
        <v>205.93333435058602</v>
      </c>
      <c r="N259" s="14" t="str">
        <f t="shared" ref="N259:N322" si="4">CONCATENATE(IF(MONTH(B259)&gt;=9,YEAR(B259),YEAR(B259)-1),"/",IF(MONTH(B259)&gt;=9,YEAR(B259)+1,YEAR(B259)))</f>
        <v>1994/1995</v>
      </c>
    </row>
    <row r="260" spans="1:14" x14ac:dyDescent="0.3">
      <c r="A260" s="7">
        <v>34759</v>
      </c>
      <c r="B260" s="12">
        <v>34759</v>
      </c>
      <c r="C260" s="6">
        <v>169.89999389648401</v>
      </c>
      <c r="D260" s="6">
        <v>198.30000305175801</v>
      </c>
      <c r="E260" s="6">
        <v>193.89999389648401</v>
      </c>
      <c r="F260" s="6">
        <v>158.80000305175801</v>
      </c>
      <c r="G260" s="6">
        <v>177.19999694824199</v>
      </c>
      <c r="H260" s="6" t="s">
        <v>50</v>
      </c>
      <c r="I260" s="6" t="s">
        <v>50</v>
      </c>
      <c r="J260" s="6" t="s">
        <v>50</v>
      </c>
      <c r="K260" s="6" t="s">
        <v>50</v>
      </c>
      <c r="L260" s="6">
        <v>150.69999694824199</v>
      </c>
      <c r="M260" s="6">
        <v>174.79999796549467</v>
      </c>
      <c r="N260" s="14" t="str">
        <f t="shared" si="4"/>
        <v>1994/1995</v>
      </c>
    </row>
    <row r="261" spans="1:14" x14ac:dyDescent="0.3">
      <c r="A261" s="7">
        <v>34790</v>
      </c>
      <c r="B261" s="12">
        <v>34790</v>
      </c>
      <c r="C261" s="6">
        <v>38.900001525878899</v>
      </c>
      <c r="D261" s="6">
        <v>62.900001525878899</v>
      </c>
      <c r="E261" s="6">
        <v>91.300003051757798</v>
      </c>
      <c r="F261" s="6">
        <v>99.5</v>
      </c>
      <c r="G261" s="6">
        <v>114.40000152587901</v>
      </c>
      <c r="H261" s="6" t="s">
        <v>50</v>
      </c>
      <c r="I261" s="6" t="s">
        <v>50</v>
      </c>
      <c r="J261" s="6" t="s">
        <v>50</v>
      </c>
      <c r="K261" s="6" t="s">
        <v>50</v>
      </c>
      <c r="L261" s="6">
        <v>41.5</v>
      </c>
      <c r="M261" s="6">
        <v>74.750001271565779</v>
      </c>
      <c r="N261" s="14" t="str">
        <f t="shared" si="4"/>
        <v>1994/1995</v>
      </c>
    </row>
    <row r="262" spans="1:14" x14ac:dyDescent="0.3">
      <c r="A262" s="7">
        <v>34820</v>
      </c>
      <c r="B262" s="12">
        <v>34820</v>
      </c>
      <c r="C262" s="6">
        <v>79.5</v>
      </c>
      <c r="D262" s="6">
        <v>39.200000762939503</v>
      </c>
      <c r="E262" s="6">
        <v>84.400001525878906</v>
      </c>
      <c r="F262" s="6">
        <v>46.5</v>
      </c>
      <c r="G262" s="6">
        <v>90</v>
      </c>
      <c r="H262" s="6" t="s">
        <v>50</v>
      </c>
      <c r="I262" s="6" t="s">
        <v>50</v>
      </c>
      <c r="J262" s="6" t="s">
        <v>50</v>
      </c>
      <c r="K262" s="6" t="s">
        <v>50</v>
      </c>
      <c r="L262" s="6">
        <v>27.700000762939499</v>
      </c>
      <c r="M262" s="6">
        <v>61.21666717529299</v>
      </c>
      <c r="N262" s="14" t="str">
        <f t="shared" si="4"/>
        <v>1994/1995</v>
      </c>
    </row>
    <row r="263" spans="1:14" x14ac:dyDescent="0.3">
      <c r="A263" s="7">
        <v>34851</v>
      </c>
      <c r="B263" s="12">
        <v>34851</v>
      </c>
      <c r="C263" s="6">
        <v>0</v>
      </c>
      <c r="D263" s="6">
        <v>0</v>
      </c>
      <c r="E263" s="6">
        <v>38.400001525878899</v>
      </c>
      <c r="F263" s="6">
        <v>0</v>
      </c>
      <c r="G263" s="6">
        <v>14.300000190734901</v>
      </c>
      <c r="H263" s="6" t="s">
        <v>50</v>
      </c>
      <c r="I263" s="6" t="s">
        <v>50</v>
      </c>
      <c r="J263" s="6" t="s">
        <v>50</v>
      </c>
      <c r="K263" s="6" t="s">
        <v>50</v>
      </c>
      <c r="L263" s="6">
        <v>0</v>
      </c>
      <c r="M263" s="6">
        <v>8.7833336194356324</v>
      </c>
      <c r="N263" s="14" t="str">
        <f t="shared" si="4"/>
        <v>1994/1995</v>
      </c>
    </row>
    <row r="264" spans="1:14" x14ac:dyDescent="0.3">
      <c r="A264" s="7">
        <v>34881</v>
      </c>
      <c r="B264" s="12">
        <v>34881</v>
      </c>
      <c r="C264" s="6">
        <v>0</v>
      </c>
      <c r="D264" s="6">
        <v>0</v>
      </c>
      <c r="E264" s="6">
        <v>0</v>
      </c>
      <c r="F264" s="6">
        <v>0</v>
      </c>
      <c r="G264" s="6">
        <v>0</v>
      </c>
      <c r="H264" s="6" t="s">
        <v>50</v>
      </c>
      <c r="I264" s="6" t="s">
        <v>50</v>
      </c>
      <c r="J264" s="6" t="s">
        <v>50</v>
      </c>
      <c r="K264" s="6" t="s">
        <v>50</v>
      </c>
      <c r="L264" s="6">
        <v>0</v>
      </c>
      <c r="M264" s="6">
        <v>0</v>
      </c>
      <c r="N264" s="14" t="str">
        <f t="shared" si="4"/>
        <v>1994/1995</v>
      </c>
    </row>
    <row r="265" spans="1:14" x14ac:dyDescent="0.3">
      <c r="A265" s="7">
        <v>34912</v>
      </c>
      <c r="B265" s="12">
        <v>34912</v>
      </c>
      <c r="C265" s="6">
        <v>0</v>
      </c>
      <c r="D265" s="6">
        <v>0</v>
      </c>
      <c r="E265" s="6">
        <v>0</v>
      </c>
      <c r="F265" s="6">
        <v>0</v>
      </c>
      <c r="G265" s="6">
        <v>0</v>
      </c>
      <c r="H265" s="6" t="s">
        <v>50</v>
      </c>
      <c r="I265" s="6" t="s">
        <v>50</v>
      </c>
      <c r="J265" s="6" t="s">
        <v>50</v>
      </c>
      <c r="K265" s="6" t="s">
        <v>50</v>
      </c>
      <c r="L265" s="6">
        <v>0</v>
      </c>
      <c r="M265" s="6">
        <v>0</v>
      </c>
      <c r="N265" s="14" t="str">
        <f t="shared" si="4"/>
        <v>1994/1995</v>
      </c>
    </row>
    <row r="266" spans="1:14" x14ac:dyDescent="0.3">
      <c r="A266" s="7">
        <v>34943</v>
      </c>
      <c r="B266" s="12">
        <v>34943</v>
      </c>
      <c r="C266" s="6">
        <v>0</v>
      </c>
      <c r="D266" s="6">
        <v>2.2999999523162802</v>
      </c>
      <c r="E266" s="6">
        <v>0</v>
      </c>
      <c r="F266" s="6">
        <v>0</v>
      </c>
      <c r="G266" s="6">
        <v>0</v>
      </c>
      <c r="H266" s="6" t="s">
        <v>50</v>
      </c>
      <c r="I266" s="6" t="s">
        <v>50</v>
      </c>
      <c r="J266" s="6" t="s">
        <v>50</v>
      </c>
      <c r="K266" s="6" t="s">
        <v>50</v>
      </c>
      <c r="L266" s="6">
        <v>0</v>
      </c>
      <c r="M266" s="6">
        <v>0.3833333253860467</v>
      </c>
      <c r="N266" s="14" t="str">
        <f t="shared" si="4"/>
        <v>1995/1996</v>
      </c>
    </row>
    <row r="267" spans="1:14" x14ac:dyDescent="0.3">
      <c r="A267" s="7">
        <v>34973</v>
      </c>
      <c r="B267" s="12">
        <v>34973</v>
      </c>
      <c r="C267" s="6">
        <v>64.699996948242202</v>
      </c>
      <c r="D267" s="6">
        <v>118</v>
      </c>
      <c r="E267" s="6">
        <v>94.400001525878906</v>
      </c>
      <c r="F267" s="6">
        <v>135.39999389648401</v>
      </c>
      <c r="G267" s="6">
        <v>86.199996948242202</v>
      </c>
      <c r="H267" s="6" t="s">
        <v>50</v>
      </c>
      <c r="I267" s="6" t="s">
        <v>50</v>
      </c>
      <c r="J267" s="6" t="s">
        <v>50</v>
      </c>
      <c r="K267" s="6" t="s">
        <v>50</v>
      </c>
      <c r="L267" s="6">
        <v>172.5</v>
      </c>
      <c r="M267" s="6">
        <v>111.86666488647455</v>
      </c>
      <c r="N267" s="14" t="str">
        <f t="shared" si="4"/>
        <v>1995/1996</v>
      </c>
    </row>
    <row r="268" spans="1:14" x14ac:dyDescent="0.3">
      <c r="A268" s="7">
        <v>35004</v>
      </c>
      <c r="B268" s="12">
        <v>35004</v>
      </c>
      <c r="C268" s="6">
        <v>167.80000305175801</v>
      </c>
      <c r="D268" s="6">
        <v>286.60000610351602</v>
      </c>
      <c r="E268" s="6">
        <v>212.69999694824199</v>
      </c>
      <c r="F268" s="6">
        <v>214.10000610351599</v>
      </c>
      <c r="G268" s="6">
        <v>218.89999389648401</v>
      </c>
      <c r="H268" s="6" t="s">
        <v>50</v>
      </c>
      <c r="I268" s="6" t="s">
        <v>50</v>
      </c>
      <c r="J268" s="6" t="s">
        <v>50</v>
      </c>
      <c r="K268" s="6" t="s">
        <v>50</v>
      </c>
      <c r="L268" s="6">
        <v>373.20001220703102</v>
      </c>
      <c r="M268" s="6">
        <v>245.55000305175781</v>
      </c>
      <c r="N268" s="14" t="str">
        <f t="shared" si="4"/>
        <v>1995/1996</v>
      </c>
    </row>
    <row r="269" spans="1:14" x14ac:dyDescent="0.3">
      <c r="A269" s="7">
        <v>35034</v>
      </c>
      <c r="B269" s="12">
        <v>35034</v>
      </c>
      <c r="C269" s="6">
        <v>313.89999389648398</v>
      </c>
      <c r="D269" s="6">
        <v>267.10000610351602</v>
      </c>
      <c r="E269" s="6">
        <v>169</v>
      </c>
      <c r="F269" s="6">
        <v>185.80000305175801</v>
      </c>
      <c r="G269" s="6">
        <v>142.89999389648401</v>
      </c>
      <c r="H269" s="6" t="s">
        <v>50</v>
      </c>
      <c r="I269" s="6" t="s">
        <v>50</v>
      </c>
      <c r="J269" s="6" t="s">
        <v>50</v>
      </c>
      <c r="K269" s="6" t="s">
        <v>50</v>
      </c>
      <c r="L269" s="6">
        <v>297.79998779296898</v>
      </c>
      <c r="M269" s="6">
        <v>229.41666412353516</v>
      </c>
      <c r="N269" s="14" t="str">
        <f t="shared" si="4"/>
        <v>1995/1996</v>
      </c>
    </row>
    <row r="270" spans="1:14" x14ac:dyDescent="0.3">
      <c r="A270" s="7">
        <v>35065</v>
      </c>
      <c r="B270" s="12">
        <v>35065</v>
      </c>
      <c r="C270" s="6">
        <v>114.800003051758</v>
      </c>
      <c r="D270" s="6">
        <v>84.599998474121094</v>
      </c>
      <c r="E270" s="6">
        <v>127.09999847412099</v>
      </c>
      <c r="F270" s="6">
        <v>90.800003051757798</v>
      </c>
      <c r="G270" s="6">
        <v>151</v>
      </c>
      <c r="H270" s="6" t="s">
        <v>50</v>
      </c>
      <c r="I270" s="6">
        <v>42.900001525878899</v>
      </c>
      <c r="J270" s="6" t="s">
        <v>50</v>
      </c>
      <c r="K270" s="6" t="s">
        <v>50</v>
      </c>
      <c r="L270" s="6" t="s">
        <v>50</v>
      </c>
      <c r="M270" s="6">
        <v>101.86666742960612</v>
      </c>
      <c r="N270" s="14" t="str">
        <f t="shared" si="4"/>
        <v>1995/1996</v>
      </c>
    </row>
    <row r="271" spans="1:14" x14ac:dyDescent="0.3">
      <c r="A271" s="7">
        <v>35096</v>
      </c>
      <c r="B271" s="12">
        <v>35096</v>
      </c>
      <c r="C271" s="6">
        <v>79.300003051757798</v>
      </c>
      <c r="D271" s="6">
        <v>35.200000762939503</v>
      </c>
      <c r="E271" s="6">
        <v>87.5</v>
      </c>
      <c r="F271" s="6">
        <v>44.799999237060497</v>
      </c>
      <c r="G271" s="6">
        <v>86.400001525878906</v>
      </c>
      <c r="H271" s="6" t="s">
        <v>50</v>
      </c>
      <c r="I271" s="6">
        <v>60.5</v>
      </c>
      <c r="J271" s="6" t="s">
        <v>50</v>
      </c>
      <c r="K271" s="6" t="s">
        <v>50</v>
      </c>
      <c r="L271" s="6" t="s">
        <v>50</v>
      </c>
      <c r="M271" s="6">
        <v>65.616667429606125</v>
      </c>
      <c r="N271" s="14" t="str">
        <f t="shared" si="4"/>
        <v>1995/1996</v>
      </c>
    </row>
    <row r="272" spans="1:14" x14ac:dyDescent="0.3">
      <c r="A272" s="7">
        <v>35125</v>
      </c>
      <c r="B272" s="12">
        <v>35125</v>
      </c>
      <c r="C272" s="6">
        <v>123.40000152587901</v>
      </c>
      <c r="D272" s="6">
        <v>154.89999389648401</v>
      </c>
      <c r="E272" s="6">
        <v>209.60000610351599</v>
      </c>
      <c r="F272" s="6">
        <v>112.5</v>
      </c>
      <c r="G272" s="6">
        <v>234.89999389648401</v>
      </c>
      <c r="H272" s="6" t="s">
        <v>50</v>
      </c>
      <c r="I272" s="6">
        <v>143</v>
      </c>
      <c r="J272" s="6" t="s">
        <v>50</v>
      </c>
      <c r="K272" s="6" t="s">
        <v>50</v>
      </c>
      <c r="L272" s="6" t="s">
        <v>50</v>
      </c>
      <c r="M272" s="6">
        <v>163.04999923706052</v>
      </c>
      <c r="N272" s="14" t="str">
        <f t="shared" si="4"/>
        <v>1995/1996</v>
      </c>
    </row>
    <row r="273" spans="1:14" x14ac:dyDescent="0.3">
      <c r="A273" s="7">
        <v>35156</v>
      </c>
      <c r="B273" s="12">
        <v>35156</v>
      </c>
      <c r="C273" s="6">
        <v>166.60000610351599</v>
      </c>
      <c r="D273" s="6">
        <v>48.299999237060497</v>
      </c>
      <c r="E273" s="6">
        <v>94.300003051757798</v>
      </c>
      <c r="F273" s="6">
        <v>301.5</v>
      </c>
      <c r="G273" s="6">
        <v>72.699996948242202</v>
      </c>
      <c r="H273" s="6" t="s">
        <v>50</v>
      </c>
      <c r="I273" s="6">
        <v>12.300000190734901</v>
      </c>
      <c r="J273" s="6" t="s">
        <v>50</v>
      </c>
      <c r="K273" s="6" t="s">
        <v>50</v>
      </c>
      <c r="L273" s="6" t="s">
        <v>50</v>
      </c>
      <c r="M273" s="6">
        <v>115.95000092188521</v>
      </c>
      <c r="N273" s="14" t="str">
        <f t="shared" si="4"/>
        <v>1995/1996</v>
      </c>
    </row>
    <row r="274" spans="1:14" x14ac:dyDescent="0.3">
      <c r="A274" s="7">
        <v>35186</v>
      </c>
      <c r="B274" s="12">
        <v>35186</v>
      </c>
      <c r="C274" s="6">
        <v>37.900001525878899</v>
      </c>
      <c r="D274" s="6">
        <v>39.900001525878899</v>
      </c>
      <c r="E274" s="6">
        <v>21</v>
      </c>
      <c r="F274" s="6">
        <v>9.5</v>
      </c>
      <c r="G274" s="6">
        <v>9.1000003814697301</v>
      </c>
      <c r="H274" s="6" t="s">
        <v>50</v>
      </c>
      <c r="I274" s="6">
        <v>38.700000762939503</v>
      </c>
      <c r="J274" s="6" t="s">
        <v>50</v>
      </c>
      <c r="K274" s="6" t="s">
        <v>50</v>
      </c>
      <c r="L274" s="6" t="s">
        <v>50</v>
      </c>
      <c r="M274" s="6">
        <v>26.016667366027836</v>
      </c>
      <c r="N274" s="14" t="str">
        <f t="shared" si="4"/>
        <v>1995/1996</v>
      </c>
    </row>
    <row r="275" spans="1:14" x14ac:dyDescent="0.3">
      <c r="A275" s="7">
        <v>35217</v>
      </c>
      <c r="B275" s="12">
        <v>35217</v>
      </c>
      <c r="C275" s="6">
        <v>0</v>
      </c>
      <c r="D275" s="6">
        <v>0</v>
      </c>
      <c r="E275" s="6">
        <v>0</v>
      </c>
      <c r="F275" s="6">
        <v>0</v>
      </c>
      <c r="G275" s="6">
        <v>0</v>
      </c>
      <c r="H275" s="6" t="s">
        <v>50</v>
      </c>
      <c r="I275" s="6">
        <v>0</v>
      </c>
      <c r="J275" s="6" t="s">
        <v>50</v>
      </c>
      <c r="K275" s="6" t="s">
        <v>50</v>
      </c>
      <c r="L275" s="6" t="s">
        <v>50</v>
      </c>
      <c r="M275" s="6">
        <v>0</v>
      </c>
      <c r="N275" s="14" t="str">
        <f t="shared" si="4"/>
        <v>1995/1996</v>
      </c>
    </row>
    <row r="276" spans="1:14" x14ac:dyDescent="0.3">
      <c r="A276" s="7">
        <v>35247</v>
      </c>
      <c r="B276" s="12">
        <v>35247</v>
      </c>
      <c r="C276" s="6">
        <v>0</v>
      </c>
      <c r="D276" s="6">
        <v>0</v>
      </c>
      <c r="E276" s="6">
        <v>0</v>
      </c>
      <c r="F276" s="6">
        <v>0</v>
      </c>
      <c r="G276" s="6">
        <v>0</v>
      </c>
      <c r="H276" s="6" t="s">
        <v>50</v>
      </c>
      <c r="I276" s="6">
        <v>0</v>
      </c>
      <c r="J276" s="6" t="s">
        <v>50</v>
      </c>
      <c r="K276" s="6" t="s">
        <v>50</v>
      </c>
      <c r="L276" s="6" t="s">
        <v>50</v>
      </c>
      <c r="M276" s="6">
        <v>0</v>
      </c>
      <c r="N276" s="14" t="str">
        <f t="shared" si="4"/>
        <v>1995/1996</v>
      </c>
    </row>
    <row r="277" spans="1:14" x14ac:dyDescent="0.3">
      <c r="A277" s="7">
        <v>35278</v>
      </c>
      <c r="B277" s="12">
        <v>35278</v>
      </c>
      <c r="C277" s="6">
        <v>0</v>
      </c>
      <c r="D277" s="6">
        <v>4.5</v>
      </c>
      <c r="E277" s="6">
        <v>0</v>
      </c>
      <c r="F277" s="6">
        <v>2.5</v>
      </c>
      <c r="G277" s="6">
        <v>4</v>
      </c>
      <c r="H277" s="6" t="s">
        <v>50</v>
      </c>
      <c r="I277" s="6">
        <v>2.7999999523162802</v>
      </c>
      <c r="J277" s="6" t="s">
        <v>50</v>
      </c>
      <c r="K277" s="6" t="s">
        <v>50</v>
      </c>
      <c r="L277" s="6">
        <v>0</v>
      </c>
      <c r="M277" s="6">
        <v>1.9714285646166114</v>
      </c>
      <c r="N277" s="14" t="str">
        <f t="shared" si="4"/>
        <v>1995/1996</v>
      </c>
    </row>
    <row r="278" spans="1:14" x14ac:dyDescent="0.3">
      <c r="A278" s="7">
        <v>35309</v>
      </c>
      <c r="B278" s="12">
        <v>35309</v>
      </c>
      <c r="C278" s="6">
        <v>0</v>
      </c>
      <c r="D278" s="6">
        <v>0</v>
      </c>
      <c r="E278" s="6">
        <v>0</v>
      </c>
      <c r="F278" s="6">
        <v>12</v>
      </c>
      <c r="G278" s="6">
        <v>4.5</v>
      </c>
      <c r="H278" s="6" t="s">
        <v>50</v>
      </c>
      <c r="I278" s="6">
        <v>11</v>
      </c>
      <c r="J278" s="6" t="s">
        <v>50</v>
      </c>
      <c r="K278" s="6" t="s">
        <v>50</v>
      </c>
      <c r="L278" s="6">
        <v>0</v>
      </c>
      <c r="M278" s="6">
        <v>3.9285714285714284</v>
      </c>
      <c r="N278" s="14" t="str">
        <f t="shared" si="4"/>
        <v>1996/1997</v>
      </c>
    </row>
    <row r="279" spans="1:14" x14ac:dyDescent="0.3">
      <c r="A279" s="7">
        <v>35339</v>
      </c>
      <c r="B279" s="12">
        <v>35339</v>
      </c>
      <c r="C279" s="6">
        <v>155.89999389648401</v>
      </c>
      <c r="D279" s="6">
        <v>187</v>
      </c>
      <c r="E279" s="6">
        <v>283</v>
      </c>
      <c r="F279" s="6">
        <v>179.89999389648401</v>
      </c>
      <c r="G279" s="6">
        <v>87.800003051757798</v>
      </c>
      <c r="H279" s="6" t="s">
        <v>50</v>
      </c>
      <c r="I279" s="6">
        <v>189.30000305175801</v>
      </c>
      <c r="J279" s="6" t="s">
        <v>50</v>
      </c>
      <c r="K279" s="6" t="s">
        <v>50</v>
      </c>
      <c r="L279" s="6">
        <v>122.199996948242</v>
      </c>
      <c r="M279" s="6">
        <v>172.15714154924655</v>
      </c>
      <c r="N279" s="14" t="str">
        <f t="shared" si="4"/>
        <v>1996/1997</v>
      </c>
    </row>
    <row r="280" spans="1:14" x14ac:dyDescent="0.3">
      <c r="A280" s="7">
        <v>35370</v>
      </c>
      <c r="B280" s="12">
        <v>35370</v>
      </c>
      <c r="C280" s="6">
        <v>259.79998779296898</v>
      </c>
      <c r="D280" s="6">
        <v>369.89999389648398</v>
      </c>
      <c r="E280" s="6">
        <v>417.29998779296898</v>
      </c>
      <c r="F280" s="6">
        <v>239.60000610351599</v>
      </c>
      <c r="G280" s="6">
        <v>215.89999389648401</v>
      </c>
      <c r="H280" s="6" t="s">
        <v>50</v>
      </c>
      <c r="I280" s="6">
        <v>205</v>
      </c>
      <c r="J280" s="6" t="s">
        <v>50</v>
      </c>
      <c r="K280" s="6" t="s">
        <v>50</v>
      </c>
      <c r="L280" s="6">
        <v>158.39999389648401</v>
      </c>
      <c r="M280" s="6">
        <v>266.55713762555797</v>
      </c>
      <c r="N280" s="14" t="str">
        <f t="shared" si="4"/>
        <v>1996/1997</v>
      </c>
    </row>
    <row r="281" spans="1:14" x14ac:dyDescent="0.3">
      <c r="A281" s="7">
        <v>35400</v>
      </c>
      <c r="B281" s="12">
        <v>35400</v>
      </c>
      <c r="C281" s="6">
        <v>84.199996948242202</v>
      </c>
      <c r="D281" s="6">
        <v>152.69999694824199</v>
      </c>
      <c r="E281" s="6">
        <v>164.60000610351599</v>
      </c>
      <c r="F281" s="6">
        <v>231.39999389648401</v>
      </c>
      <c r="G281" s="6">
        <v>173.80000305175801</v>
      </c>
      <c r="H281" s="6" t="s">
        <v>50</v>
      </c>
      <c r="I281" s="6">
        <v>158.5</v>
      </c>
      <c r="J281" s="6" t="s">
        <v>50</v>
      </c>
      <c r="K281" s="6" t="s">
        <v>50</v>
      </c>
      <c r="L281" s="6">
        <v>240.80000305175801</v>
      </c>
      <c r="M281" s="6">
        <v>172.28571428571431</v>
      </c>
      <c r="N281" s="14" t="str">
        <f t="shared" si="4"/>
        <v>1996/1997</v>
      </c>
    </row>
    <row r="282" spans="1:14" x14ac:dyDescent="0.3">
      <c r="A282" s="7">
        <v>35431</v>
      </c>
      <c r="B282" s="12">
        <v>35431</v>
      </c>
      <c r="C282" s="6">
        <v>214.89999389648401</v>
      </c>
      <c r="D282" s="6">
        <v>246.69999694824199</v>
      </c>
      <c r="E282" s="6">
        <v>238.39999389648401</v>
      </c>
      <c r="F282" s="6">
        <v>204.5</v>
      </c>
      <c r="G282" s="6">
        <v>176.60000610351599</v>
      </c>
      <c r="H282" s="6" t="s">
        <v>50</v>
      </c>
      <c r="I282" s="6">
        <v>202.19999694824199</v>
      </c>
      <c r="J282" s="6" t="s">
        <v>50</v>
      </c>
      <c r="K282" s="6" t="s">
        <v>50</v>
      </c>
      <c r="L282" s="6">
        <v>340.5</v>
      </c>
      <c r="M282" s="6">
        <v>231.97142682756686</v>
      </c>
      <c r="N282" s="14" t="str">
        <f t="shared" si="4"/>
        <v>1996/1997</v>
      </c>
    </row>
    <row r="283" spans="1:14" x14ac:dyDescent="0.3">
      <c r="A283" s="7">
        <v>35462</v>
      </c>
      <c r="B283" s="12">
        <v>35462</v>
      </c>
      <c r="C283" s="6">
        <v>112</v>
      </c>
      <c r="D283" s="6">
        <v>144.89999389648401</v>
      </c>
      <c r="E283" s="6">
        <v>104.90000152587901</v>
      </c>
      <c r="F283" s="6">
        <v>119.800003051758</v>
      </c>
      <c r="G283" s="6">
        <v>174.10000610351599</v>
      </c>
      <c r="H283" s="6" t="s">
        <v>50</v>
      </c>
      <c r="I283" s="6">
        <v>49.200000762939503</v>
      </c>
      <c r="J283" s="6" t="s">
        <v>50</v>
      </c>
      <c r="K283" s="6" t="s">
        <v>50</v>
      </c>
      <c r="L283" s="6">
        <v>87.699996948242202</v>
      </c>
      <c r="M283" s="6">
        <v>113.22857175554553</v>
      </c>
      <c r="N283" s="14" t="str">
        <f t="shared" si="4"/>
        <v>1996/1997</v>
      </c>
    </row>
    <row r="284" spans="1:14" x14ac:dyDescent="0.3">
      <c r="A284" s="7">
        <v>35490</v>
      </c>
      <c r="B284" s="12">
        <v>35490</v>
      </c>
      <c r="C284" s="6">
        <v>390.79998779296898</v>
      </c>
      <c r="D284" s="6">
        <v>403.79998779296898</v>
      </c>
      <c r="E284" s="6">
        <v>436.10000610351602</v>
      </c>
      <c r="F284" s="6">
        <v>524.90002441406295</v>
      </c>
      <c r="G284" s="6">
        <v>455.79998779296898</v>
      </c>
      <c r="H284" s="6" t="s">
        <v>50</v>
      </c>
      <c r="I284" s="6">
        <v>307.29998779296898</v>
      </c>
      <c r="J284" s="6" t="s">
        <v>50</v>
      </c>
      <c r="K284" s="6" t="s">
        <v>50</v>
      </c>
      <c r="L284" s="6">
        <v>253.39999389648401</v>
      </c>
      <c r="M284" s="6">
        <v>396.01428222656267</v>
      </c>
      <c r="N284" s="14" t="str">
        <f t="shared" si="4"/>
        <v>1996/1997</v>
      </c>
    </row>
    <row r="285" spans="1:14" x14ac:dyDescent="0.3">
      <c r="A285" s="7">
        <v>35521</v>
      </c>
      <c r="B285" s="12">
        <v>35521</v>
      </c>
      <c r="C285" s="6">
        <v>117.5</v>
      </c>
      <c r="D285" s="6">
        <v>220.10000610351599</v>
      </c>
      <c r="E285" s="6">
        <v>195.69999694824199</v>
      </c>
      <c r="F285" s="6">
        <v>143.89999389648401</v>
      </c>
      <c r="G285" s="6">
        <v>109.5</v>
      </c>
      <c r="H285" s="6" t="s">
        <v>50</v>
      </c>
      <c r="I285" s="6">
        <v>64.099998474121094</v>
      </c>
      <c r="J285" s="6" t="s">
        <v>50</v>
      </c>
      <c r="K285" s="6" t="s">
        <v>50</v>
      </c>
      <c r="L285" s="6">
        <v>100.199996948242</v>
      </c>
      <c r="M285" s="6">
        <v>135.85714176722928</v>
      </c>
      <c r="N285" s="14" t="str">
        <f t="shared" si="4"/>
        <v>1996/1997</v>
      </c>
    </row>
    <row r="286" spans="1:14" x14ac:dyDescent="0.3">
      <c r="A286" s="7">
        <v>35551</v>
      </c>
      <c r="B286" s="12">
        <v>35551</v>
      </c>
      <c r="C286" s="6">
        <v>42</v>
      </c>
      <c r="D286" s="6">
        <v>33.700000762939503</v>
      </c>
      <c r="E286" s="6">
        <v>0</v>
      </c>
      <c r="F286" s="6">
        <v>14</v>
      </c>
      <c r="G286" s="6">
        <v>4.3000001907348597</v>
      </c>
      <c r="H286" s="6" t="s">
        <v>50</v>
      </c>
      <c r="I286" s="6">
        <v>5.1999998092651403</v>
      </c>
      <c r="J286" s="6" t="s">
        <v>50</v>
      </c>
      <c r="K286" s="6" t="s">
        <v>50</v>
      </c>
      <c r="L286" s="6">
        <v>64.5</v>
      </c>
      <c r="M286" s="6">
        <v>23.385714394705644</v>
      </c>
      <c r="N286" s="14" t="str">
        <f t="shared" si="4"/>
        <v>1996/1997</v>
      </c>
    </row>
    <row r="287" spans="1:14" x14ac:dyDescent="0.3">
      <c r="A287" s="7">
        <v>35582</v>
      </c>
      <c r="B287" s="12">
        <v>35582</v>
      </c>
      <c r="C287" s="6">
        <v>19.5</v>
      </c>
      <c r="D287" s="6">
        <v>23</v>
      </c>
      <c r="E287" s="6">
        <v>16.399999618530298</v>
      </c>
      <c r="F287" s="6">
        <v>23.899999618530298</v>
      </c>
      <c r="G287" s="6">
        <v>2.0999999046325701</v>
      </c>
      <c r="H287" s="6" t="s">
        <v>50</v>
      </c>
      <c r="I287" s="6">
        <v>32</v>
      </c>
      <c r="J287" s="6" t="s">
        <v>50</v>
      </c>
      <c r="K287" s="6" t="s">
        <v>50</v>
      </c>
      <c r="L287" s="6">
        <v>9.3999996185302699</v>
      </c>
      <c r="M287" s="6">
        <v>18.042856965746207</v>
      </c>
      <c r="N287" s="14" t="str">
        <f t="shared" si="4"/>
        <v>1996/1997</v>
      </c>
    </row>
    <row r="288" spans="1:14" x14ac:dyDescent="0.3">
      <c r="A288" s="7">
        <v>35612</v>
      </c>
      <c r="B288" s="12">
        <v>35612</v>
      </c>
      <c r="C288" s="6">
        <v>0</v>
      </c>
      <c r="D288" s="6">
        <v>0</v>
      </c>
      <c r="E288" s="6">
        <v>0</v>
      </c>
      <c r="F288" s="6">
        <v>0</v>
      </c>
      <c r="G288" s="6">
        <v>0</v>
      </c>
      <c r="H288" s="6" t="s">
        <v>50</v>
      </c>
      <c r="I288" s="6">
        <v>0</v>
      </c>
      <c r="J288" s="6" t="s">
        <v>50</v>
      </c>
      <c r="K288" s="6" t="s">
        <v>50</v>
      </c>
      <c r="L288" s="6">
        <v>0</v>
      </c>
      <c r="M288" s="6">
        <v>0</v>
      </c>
      <c r="N288" s="14" t="str">
        <f t="shared" si="4"/>
        <v>1996/1997</v>
      </c>
    </row>
    <row r="289" spans="1:14" x14ac:dyDescent="0.3">
      <c r="A289" s="7">
        <v>35643</v>
      </c>
      <c r="B289" s="12">
        <v>35643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 t="s">
        <v>50</v>
      </c>
      <c r="I289" s="6">
        <v>0</v>
      </c>
      <c r="J289" s="6" t="s">
        <v>50</v>
      </c>
      <c r="K289" s="6" t="s">
        <v>50</v>
      </c>
      <c r="L289" s="6">
        <v>0</v>
      </c>
      <c r="M289" s="6">
        <v>0</v>
      </c>
      <c r="N289" s="14" t="str">
        <f t="shared" si="4"/>
        <v>1996/1997</v>
      </c>
    </row>
    <row r="290" spans="1:14" x14ac:dyDescent="0.3">
      <c r="A290" s="7">
        <v>35674</v>
      </c>
      <c r="B290" s="12">
        <v>35674</v>
      </c>
      <c r="C290" s="6">
        <v>1.70000004768372</v>
      </c>
      <c r="D290" s="6">
        <v>1.8999999761581401</v>
      </c>
      <c r="E290" s="6">
        <v>5.8000001907348597</v>
      </c>
      <c r="F290" s="6">
        <v>9.6000003814697301</v>
      </c>
      <c r="G290" s="6">
        <v>44.299999237060497</v>
      </c>
      <c r="H290" s="6" t="s">
        <v>50</v>
      </c>
      <c r="I290" s="6">
        <v>18.100000381469702</v>
      </c>
      <c r="J290" s="6" t="s">
        <v>50</v>
      </c>
      <c r="K290" s="6" t="s">
        <v>50</v>
      </c>
      <c r="L290" s="6">
        <v>44.200000762939503</v>
      </c>
      <c r="M290" s="6">
        <v>17.942857282502306</v>
      </c>
      <c r="N290" s="14" t="str">
        <f t="shared" si="4"/>
        <v>1997/1998</v>
      </c>
    </row>
    <row r="291" spans="1:14" x14ac:dyDescent="0.3">
      <c r="A291" s="7">
        <v>35704</v>
      </c>
      <c r="B291" s="12">
        <v>35704</v>
      </c>
      <c r="C291" s="6">
        <v>84.199996948242202</v>
      </c>
      <c r="D291" s="6">
        <v>67.199996948242202</v>
      </c>
      <c r="E291" s="6">
        <v>104.800003051758</v>
      </c>
      <c r="F291" s="6">
        <v>148.19999694824199</v>
      </c>
      <c r="G291" s="6">
        <v>194.19999694824199</v>
      </c>
      <c r="H291" s="6" t="s">
        <v>50</v>
      </c>
      <c r="I291" s="6">
        <v>85.400001525878906</v>
      </c>
      <c r="J291" s="6" t="s">
        <v>50</v>
      </c>
      <c r="K291" s="6" t="s">
        <v>50</v>
      </c>
      <c r="L291" s="6">
        <v>164.10000610351599</v>
      </c>
      <c r="M291" s="6">
        <v>121.15714263916017</v>
      </c>
      <c r="N291" s="14" t="str">
        <f t="shared" si="4"/>
        <v>1997/1998</v>
      </c>
    </row>
    <row r="292" spans="1:14" x14ac:dyDescent="0.3">
      <c r="A292" s="7">
        <v>35735</v>
      </c>
      <c r="B292" s="12">
        <v>35735</v>
      </c>
      <c r="C292" s="6">
        <v>109.199996948242</v>
      </c>
      <c r="D292" s="6">
        <v>87.5</v>
      </c>
      <c r="E292" s="6">
        <v>83.199996948242202</v>
      </c>
      <c r="F292" s="6">
        <v>147.60000610351599</v>
      </c>
      <c r="G292" s="6">
        <v>78.599998474121094</v>
      </c>
      <c r="H292" s="6" t="s">
        <v>50</v>
      </c>
      <c r="I292" s="6">
        <v>135.69999694824199</v>
      </c>
      <c r="J292" s="6" t="s">
        <v>50</v>
      </c>
      <c r="K292" s="6" t="s">
        <v>50</v>
      </c>
      <c r="L292" s="6">
        <v>270.79998779296898</v>
      </c>
      <c r="M292" s="6">
        <v>130.37142617361889</v>
      </c>
      <c r="N292" s="14" t="str">
        <f t="shared" si="4"/>
        <v>1997/1998</v>
      </c>
    </row>
    <row r="293" spans="1:14" x14ac:dyDescent="0.3">
      <c r="A293" s="7">
        <v>35765</v>
      </c>
      <c r="B293" s="12">
        <v>35765</v>
      </c>
      <c r="C293" s="6">
        <v>106.09999847412099</v>
      </c>
      <c r="D293" s="6">
        <v>98.5</v>
      </c>
      <c r="E293" s="6">
        <v>198.5</v>
      </c>
      <c r="F293" s="6">
        <v>162.69999694824199</v>
      </c>
      <c r="G293" s="6">
        <v>149.80000305175801</v>
      </c>
      <c r="H293" s="6" t="s">
        <v>50</v>
      </c>
      <c r="I293" s="6">
        <v>140.89999389648401</v>
      </c>
      <c r="J293" s="6" t="s">
        <v>50</v>
      </c>
      <c r="K293" s="6" t="s">
        <v>50</v>
      </c>
      <c r="L293" s="6">
        <v>183.5</v>
      </c>
      <c r="M293" s="6">
        <v>148.571427481515</v>
      </c>
      <c r="N293" s="14" t="str">
        <f t="shared" si="4"/>
        <v>1997/1998</v>
      </c>
    </row>
    <row r="294" spans="1:14" x14ac:dyDescent="0.3">
      <c r="A294" s="7">
        <v>35796</v>
      </c>
      <c r="B294" s="12">
        <v>35796</v>
      </c>
      <c r="C294" s="6">
        <v>242</v>
      </c>
      <c r="D294" s="6">
        <v>279.20001220703102</v>
      </c>
      <c r="E294" s="6">
        <v>116.199996948242</v>
      </c>
      <c r="F294" s="6">
        <v>220.19999694824199</v>
      </c>
      <c r="G294" s="6">
        <v>224.89999389648401</v>
      </c>
      <c r="H294" s="6" t="s">
        <v>50</v>
      </c>
      <c r="I294" s="6">
        <v>244.10000610351599</v>
      </c>
      <c r="J294" s="6" t="s">
        <v>50</v>
      </c>
      <c r="K294" s="6" t="s">
        <v>50</v>
      </c>
      <c r="L294" s="6">
        <v>211.10000610351599</v>
      </c>
      <c r="M294" s="6">
        <v>219.67143031529014</v>
      </c>
      <c r="N294" s="14" t="str">
        <f t="shared" si="4"/>
        <v>1997/1998</v>
      </c>
    </row>
    <row r="295" spans="1:14" x14ac:dyDescent="0.3">
      <c r="A295" s="7">
        <v>35827</v>
      </c>
      <c r="B295" s="12">
        <v>35827</v>
      </c>
      <c r="C295" s="6">
        <v>201.5</v>
      </c>
      <c r="D295" s="6">
        <v>207.60000610351599</v>
      </c>
      <c r="E295" s="6">
        <v>211.80000305175801</v>
      </c>
      <c r="F295" s="6">
        <v>202.30000305175801</v>
      </c>
      <c r="G295" s="6">
        <v>190.39999389648401</v>
      </c>
      <c r="H295" s="6" t="s">
        <v>50</v>
      </c>
      <c r="I295" s="6">
        <v>179.60000610351599</v>
      </c>
      <c r="J295" s="6" t="s">
        <v>50</v>
      </c>
      <c r="K295" s="6" t="s">
        <v>50</v>
      </c>
      <c r="L295" s="6">
        <v>171.5</v>
      </c>
      <c r="M295" s="6">
        <v>194.95714460100459</v>
      </c>
      <c r="N295" s="14" t="str">
        <f t="shared" si="4"/>
        <v>1997/1998</v>
      </c>
    </row>
    <row r="296" spans="1:14" x14ac:dyDescent="0.3">
      <c r="A296" s="7">
        <v>35855</v>
      </c>
      <c r="B296" s="12">
        <v>35855</v>
      </c>
      <c r="C296" s="6">
        <v>50.700000762939503</v>
      </c>
      <c r="D296" s="6">
        <v>27.700000762939499</v>
      </c>
      <c r="E296" s="6">
        <v>75.300003051757798</v>
      </c>
      <c r="F296" s="6">
        <v>91.099998474121094</v>
      </c>
      <c r="G296" s="6">
        <v>40</v>
      </c>
      <c r="H296" s="6" t="s">
        <v>50</v>
      </c>
      <c r="I296" s="6">
        <v>26.799999237060501</v>
      </c>
      <c r="J296" s="6" t="s">
        <v>50</v>
      </c>
      <c r="K296" s="6" t="s">
        <v>50</v>
      </c>
      <c r="L296" s="6">
        <v>195.5</v>
      </c>
      <c r="M296" s="6">
        <v>72.442857469831196</v>
      </c>
      <c r="N296" s="14" t="str">
        <f t="shared" si="4"/>
        <v>1997/1998</v>
      </c>
    </row>
    <row r="297" spans="1:14" x14ac:dyDescent="0.3">
      <c r="A297" s="7">
        <v>35886</v>
      </c>
      <c r="B297" s="12">
        <v>35886</v>
      </c>
      <c r="C297" s="6">
        <v>1.8999999761581401</v>
      </c>
      <c r="D297" s="6">
        <v>2.2999999523162802</v>
      </c>
      <c r="E297" s="6">
        <v>5</v>
      </c>
      <c r="F297" s="6">
        <v>11.699999809265099</v>
      </c>
      <c r="G297" s="6">
        <v>7.9000000953674299</v>
      </c>
      <c r="H297" s="6" t="s">
        <v>50</v>
      </c>
      <c r="I297" s="6">
        <v>5.5</v>
      </c>
      <c r="J297" s="6" t="s">
        <v>50</v>
      </c>
      <c r="K297" s="6" t="s">
        <v>50</v>
      </c>
      <c r="L297" s="6">
        <v>77.800003051757798</v>
      </c>
      <c r="M297" s="6">
        <v>16.01428612640925</v>
      </c>
      <c r="N297" s="14" t="str">
        <f t="shared" si="4"/>
        <v>1997/1998</v>
      </c>
    </row>
    <row r="298" spans="1:14" x14ac:dyDescent="0.3">
      <c r="A298" s="7">
        <v>35916</v>
      </c>
      <c r="B298" s="12">
        <v>35916</v>
      </c>
      <c r="C298" s="6">
        <v>55.400001525878899</v>
      </c>
      <c r="D298" s="6">
        <v>41.099998474121101</v>
      </c>
      <c r="E298" s="6">
        <v>3.4000000953674299</v>
      </c>
      <c r="F298" s="6">
        <v>13.199999809265099</v>
      </c>
      <c r="G298" s="6">
        <v>41.900001525878899</v>
      </c>
      <c r="H298" s="6" t="s">
        <v>50</v>
      </c>
      <c r="I298" s="6">
        <v>3.7999999523162802</v>
      </c>
      <c r="J298" s="6" t="s">
        <v>50</v>
      </c>
      <c r="K298" s="6" t="s">
        <v>50</v>
      </c>
      <c r="L298" s="6">
        <v>1.29999995231628</v>
      </c>
      <c r="M298" s="6">
        <v>22.871428762163426</v>
      </c>
      <c r="N298" s="14" t="str">
        <f t="shared" si="4"/>
        <v>1997/1998</v>
      </c>
    </row>
    <row r="299" spans="1:14" x14ac:dyDescent="0.3">
      <c r="A299" s="7">
        <v>35947</v>
      </c>
      <c r="B299" s="12">
        <v>35947</v>
      </c>
      <c r="C299" s="6">
        <v>0</v>
      </c>
      <c r="D299" s="6">
        <v>3</v>
      </c>
      <c r="E299" s="6">
        <v>0</v>
      </c>
      <c r="F299" s="6">
        <v>0</v>
      </c>
      <c r="G299" s="6">
        <v>0</v>
      </c>
      <c r="H299" s="6" t="s">
        <v>50</v>
      </c>
      <c r="I299" s="6">
        <v>0</v>
      </c>
      <c r="J299" s="6" t="s">
        <v>50</v>
      </c>
      <c r="K299" s="6" t="s">
        <v>50</v>
      </c>
      <c r="L299" s="6">
        <v>0</v>
      </c>
      <c r="M299" s="6">
        <v>0.42857142857142855</v>
      </c>
      <c r="N299" s="14" t="str">
        <f t="shared" si="4"/>
        <v>1997/1998</v>
      </c>
    </row>
    <row r="300" spans="1:14" x14ac:dyDescent="0.3">
      <c r="A300" s="7">
        <v>35977</v>
      </c>
      <c r="B300" s="12">
        <v>35977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 t="s">
        <v>50</v>
      </c>
      <c r="I300" s="6">
        <v>0</v>
      </c>
      <c r="J300" s="6" t="s">
        <v>50</v>
      </c>
      <c r="K300" s="6" t="s">
        <v>50</v>
      </c>
      <c r="L300" s="6">
        <v>0</v>
      </c>
      <c r="M300" s="6">
        <v>0</v>
      </c>
      <c r="N300" s="14" t="str">
        <f t="shared" si="4"/>
        <v>1997/1998</v>
      </c>
    </row>
    <row r="301" spans="1:14" x14ac:dyDescent="0.3">
      <c r="A301" s="7">
        <v>36008</v>
      </c>
      <c r="B301" s="12">
        <v>36008</v>
      </c>
      <c r="C301" s="6">
        <v>0</v>
      </c>
      <c r="D301" s="6">
        <v>8.3000001907348597</v>
      </c>
      <c r="E301" s="6">
        <v>0</v>
      </c>
      <c r="F301" s="6">
        <v>0</v>
      </c>
      <c r="G301" s="6">
        <v>0</v>
      </c>
      <c r="H301" s="6" t="s">
        <v>50</v>
      </c>
      <c r="I301" s="6">
        <v>0</v>
      </c>
      <c r="J301" s="6" t="s">
        <v>50</v>
      </c>
      <c r="K301" s="6" t="s">
        <v>50</v>
      </c>
      <c r="L301" s="6">
        <v>0</v>
      </c>
      <c r="M301" s="6">
        <v>1.1857143129621228</v>
      </c>
      <c r="N301" s="14" t="str">
        <f t="shared" si="4"/>
        <v>1997/1998</v>
      </c>
    </row>
    <row r="302" spans="1:14" x14ac:dyDescent="0.3">
      <c r="A302" s="7">
        <v>36039</v>
      </c>
      <c r="B302" s="12">
        <v>36039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6" t="s">
        <v>50</v>
      </c>
      <c r="I302" s="6">
        <v>0</v>
      </c>
      <c r="J302" s="6" t="s">
        <v>50</v>
      </c>
      <c r="K302" s="6" t="s">
        <v>50</v>
      </c>
      <c r="L302" s="6">
        <v>0</v>
      </c>
      <c r="M302" s="6">
        <v>0</v>
      </c>
      <c r="N302" s="14" t="str">
        <f t="shared" si="4"/>
        <v>1998/1999</v>
      </c>
    </row>
    <row r="303" spans="1:14" x14ac:dyDescent="0.3">
      <c r="A303" s="7">
        <v>36069</v>
      </c>
      <c r="B303" s="12">
        <v>36069</v>
      </c>
      <c r="C303" s="6">
        <v>156.89999389648401</v>
      </c>
      <c r="D303" s="6">
        <v>110.5</v>
      </c>
      <c r="E303" s="6">
        <v>38.700000762939503</v>
      </c>
      <c r="F303" s="6">
        <v>68</v>
      </c>
      <c r="G303" s="6">
        <v>22.799999237060501</v>
      </c>
      <c r="H303" s="6" t="s">
        <v>50</v>
      </c>
      <c r="I303" s="6">
        <v>74.900001525878906</v>
      </c>
      <c r="J303" s="6" t="s">
        <v>50</v>
      </c>
      <c r="K303" s="6" t="s">
        <v>50</v>
      </c>
      <c r="L303" s="6">
        <v>87</v>
      </c>
      <c r="M303" s="6">
        <v>79.828570774623273</v>
      </c>
      <c r="N303" s="14" t="str">
        <f t="shared" si="4"/>
        <v>1998/1999</v>
      </c>
    </row>
    <row r="304" spans="1:14" x14ac:dyDescent="0.3">
      <c r="A304" s="7">
        <v>36100</v>
      </c>
      <c r="B304" s="12">
        <v>36100</v>
      </c>
      <c r="C304" s="6">
        <v>368.89999389648398</v>
      </c>
      <c r="D304" s="6">
        <v>185</v>
      </c>
      <c r="E304" s="6">
        <v>223.60000610351599</v>
      </c>
      <c r="F304" s="6">
        <v>353.70001220703102</v>
      </c>
      <c r="G304" s="6">
        <v>229.60000610351599</v>
      </c>
      <c r="H304" s="6" t="s">
        <v>50</v>
      </c>
      <c r="I304" s="6">
        <v>474.20001220703102</v>
      </c>
      <c r="J304" s="6" t="s">
        <v>50</v>
      </c>
      <c r="K304" s="6" t="s">
        <v>50</v>
      </c>
      <c r="L304" s="6">
        <v>320.20001220703102</v>
      </c>
      <c r="M304" s="6">
        <v>307.88572038922985</v>
      </c>
      <c r="N304" s="14" t="str">
        <f t="shared" si="4"/>
        <v>1998/1999</v>
      </c>
    </row>
    <row r="305" spans="1:14" x14ac:dyDescent="0.3">
      <c r="A305" s="7">
        <v>36130</v>
      </c>
      <c r="B305" s="12">
        <v>36130</v>
      </c>
      <c r="C305" s="6">
        <v>176.30000305175801</v>
      </c>
      <c r="D305" s="6">
        <v>289.60000610351602</v>
      </c>
      <c r="E305" s="6">
        <v>152.60000610351599</v>
      </c>
      <c r="F305" s="6">
        <v>264.20001220703102</v>
      </c>
      <c r="G305" s="6">
        <v>153.69999694824199</v>
      </c>
      <c r="H305" s="6" t="s">
        <v>50</v>
      </c>
      <c r="I305" s="6">
        <v>175.69999694824199</v>
      </c>
      <c r="J305" s="6" t="s">
        <v>50</v>
      </c>
      <c r="K305" s="6" t="s">
        <v>50</v>
      </c>
      <c r="L305" s="6">
        <v>349.70001220703102</v>
      </c>
      <c r="M305" s="6">
        <v>223.11429050990515</v>
      </c>
      <c r="N305" s="14" t="str">
        <f t="shared" si="4"/>
        <v>1998/1999</v>
      </c>
    </row>
    <row r="306" spans="1:14" x14ac:dyDescent="0.3">
      <c r="A306" s="7">
        <v>36161</v>
      </c>
      <c r="B306" s="12">
        <v>36161</v>
      </c>
      <c r="C306" s="6">
        <v>152.89999389648401</v>
      </c>
      <c r="D306" s="6">
        <v>164.69999694824199</v>
      </c>
      <c r="E306" s="6">
        <v>108.59999847412099</v>
      </c>
      <c r="F306" s="6">
        <v>135.80000305175801</v>
      </c>
      <c r="G306" s="6">
        <v>204</v>
      </c>
      <c r="H306" s="6" t="s">
        <v>50</v>
      </c>
      <c r="I306" s="6">
        <v>172</v>
      </c>
      <c r="J306" s="6" t="s">
        <v>50</v>
      </c>
      <c r="K306" s="6" t="s">
        <v>50</v>
      </c>
      <c r="L306" s="6">
        <v>81.800003051757798</v>
      </c>
      <c r="M306" s="6">
        <v>145.68571363176611</v>
      </c>
      <c r="N306" s="14" t="str">
        <f t="shared" si="4"/>
        <v>1998/1999</v>
      </c>
    </row>
    <row r="307" spans="1:14" x14ac:dyDescent="0.3">
      <c r="A307" s="7">
        <v>36192</v>
      </c>
      <c r="B307" s="12">
        <v>36192</v>
      </c>
      <c r="C307" s="6">
        <v>157.5</v>
      </c>
      <c r="D307" s="6">
        <v>210.19999694824199</v>
      </c>
      <c r="E307" s="6">
        <v>203.39999389648401</v>
      </c>
      <c r="F307" s="6">
        <v>190.39999389648401</v>
      </c>
      <c r="G307" s="6">
        <v>134.5</v>
      </c>
      <c r="H307" s="6" t="s">
        <v>50</v>
      </c>
      <c r="I307" s="6">
        <v>211.89999389648401</v>
      </c>
      <c r="J307" s="6" t="s">
        <v>50</v>
      </c>
      <c r="K307" s="6" t="s">
        <v>50</v>
      </c>
      <c r="L307" s="6">
        <v>122.59999847412099</v>
      </c>
      <c r="M307" s="6">
        <v>175.78571101597359</v>
      </c>
      <c r="N307" s="14" t="str">
        <f t="shared" si="4"/>
        <v>1998/1999</v>
      </c>
    </row>
    <row r="308" spans="1:14" x14ac:dyDescent="0.3">
      <c r="A308" s="7">
        <v>36220</v>
      </c>
      <c r="B308" s="12">
        <v>36220</v>
      </c>
      <c r="C308" s="6">
        <v>113.800003051758</v>
      </c>
      <c r="D308" s="6">
        <v>179.5</v>
      </c>
      <c r="E308" s="6">
        <v>162.39999389648401</v>
      </c>
      <c r="F308" s="6">
        <v>203.5</v>
      </c>
      <c r="G308" s="6">
        <v>152.10000610351599</v>
      </c>
      <c r="H308" s="6" t="s">
        <v>50</v>
      </c>
      <c r="I308" s="6">
        <v>201.80000305175801</v>
      </c>
      <c r="J308" s="6" t="s">
        <v>50</v>
      </c>
      <c r="K308" s="6" t="s">
        <v>50</v>
      </c>
      <c r="L308" s="6">
        <v>200.30000305175801</v>
      </c>
      <c r="M308" s="6">
        <v>173.34285845075343</v>
      </c>
      <c r="N308" s="14" t="str">
        <f t="shared" si="4"/>
        <v>1998/1999</v>
      </c>
    </row>
    <row r="309" spans="1:14" x14ac:dyDescent="0.3">
      <c r="A309" s="7">
        <v>36251</v>
      </c>
      <c r="B309" s="12">
        <v>36251</v>
      </c>
      <c r="C309" s="6">
        <v>22.600000381469702</v>
      </c>
      <c r="D309" s="6">
        <v>3.5</v>
      </c>
      <c r="E309" s="6">
        <v>26.5</v>
      </c>
      <c r="F309" s="6">
        <v>19.5</v>
      </c>
      <c r="G309" s="6">
        <v>0</v>
      </c>
      <c r="H309" s="6" t="s">
        <v>50</v>
      </c>
      <c r="I309" s="6">
        <v>33.099998474121101</v>
      </c>
      <c r="J309" s="6" t="s">
        <v>50</v>
      </c>
      <c r="K309" s="6" t="s">
        <v>50</v>
      </c>
      <c r="L309" s="6">
        <v>24</v>
      </c>
      <c r="M309" s="6">
        <v>18.457142693655829</v>
      </c>
      <c r="N309" s="14" t="str">
        <f t="shared" si="4"/>
        <v>1998/1999</v>
      </c>
    </row>
    <row r="310" spans="1:14" x14ac:dyDescent="0.3">
      <c r="A310" s="7">
        <v>36281</v>
      </c>
      <c r="B310" s="12">
        <v>36281</v>
      </c>
      <c r="C310" s="6">
        <v>8.3999996185302699</v>
      </c>
      <c r="D310" s="6">
        <v>43.200000762939503</v>
      </c>
      <c r="E310" s="6">
        <v>7.9000000953674299</v>
      </c>
      <c r="F310" s="6">
        <v>17.5</v>
      </c>
      <c r="G310" s="6">
        <v>10.800000190734901</v>
      </c>
      <c r="H310" s="6" t="s">
        <v>50</v>
      </c>
      <c r="I310" s="6">
        <v>0.30000001192092901</v>
      </c>
      <c r="J310" s="6" t="s">
        <v>50</v>
      </c>
      <c r="K310" s="6" t="s">
        <v>50</v>
      </c>
      <c r="L310" s="6">
        <v>21.299999237060501</v>
      </c>
      <c r="M310" s="6">
        <v>15.628571416650505</v>
      </c>
      <c r="N310" s="14" t="str">
        <f t="shared" si="4"/>
        <v>1998/1999</v>
      </c>
    </row>
    <row r="311" spans="1:14" x14ac:dyDescent="0.3">
      <c r="A311" s="7">
        <v>36312</v>
      </c>
      <c r="B311" s="12">
        <v>36312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 t="s">
        <v>50</v>
      </c>
      <c r="I311" s="6">
        <v>0</v>
      </c>
      <c r="J311" s="6" t="s">
        <v>50</v>
      </c>
      <c r="K311" s="6" t="s">
        <v>50</v>
      </c>
      <c r="L311" s="6">
        <v>0</v>
      </c>
      <c r="M311" s="6">
        <v>0</v>
      </c>
      <c r="N311" s="14" t="str">
        <f t="shared" si="4"/>
        <v>1998/1999</v>
      </c>
    </row>
    <row r="312" spans="1:14" x14ac:dyDescent="0.3">
      <c r="A312" s="7">
        <v>36342</v>
      </c>
      <c r="B312" s="12">
        <v>36342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 t="s">
        <v>50</v>
      </c>
      <c r="I312" s="6">
        <v>0</v>
      </c>
      <c r="J312" s="6" t="s">
        <v>50</v>
      </c>
      <c r="K312" s="6" t="s">
        <v>50</v>
      </c>
      <c r="L312" s="6">
        <v>0</v>
      </c>
      <c r="M312" s="6">
        <v>0</v>
      </c>
      <c r="N312" s="14" t="str">
        <f t="shared" si="4"/>
        <v>1998/1999</v>
      </c>
    </row>
    <row r="313" spans="1:14" x14ac:dyDescent="0.3">
      <c r="A313" s="7">
        <v>36373</v>
      </c>
      <c r="B313" s="12">
        <v>36373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 t="s">
        <v>50</v>
      </c>
      <c r="I313" s="6">
        <v>0</v>
      </c>
      <c r="J313" s="6" t="s">
        <v>50</v>
      </c>
      <c r="K313" s="6" t="s">
        <v>50</v>
      </c>
      <c r="L313" s="6">
        <v>0</v>
      </c>
      <c r="M313" s="6">
        <v>0</v>
      </c>
      <c r="N313" s="14" t="str">
        <f t="shared" si="4"/>
        <v>1998/1999</v>
      </c>
    </row>
    <row r="314" spans="1:14" x14ac:dyDescent="0.3">
      <c r="A314" s="7">
        <v>36404</v>
      </c>
      <c r="B314" s="12">
        <v>36404</v>
      </c>
      <c r="C314" s="6">
        <v>24.5</v>
      </c>
      <c r="D314" s="6">
        <v>29.5</v>
      </c>
      <c r="E314" s="6">
        <v>5.5999999046325701</v>
      </c>
      <c r="F314" s="6">
        <v>43</v>
      </c>
      <c r="G314" s="6">
        <v>11.6000003814697</v>
      </c>
      <c r="H314" s="6" t="s">
        <v>50</v>
      </c>
      <c r="I314" s="6">
        <v>3.5</v>
      </c>
      <c r="J314" s="6" t="s">
        <v>50</v>
      </c>
      <c r="K314" s="6" t="s">
        <v>50</v>
      </c>
      <c r="L314" s="6">
        <v>29.399999618530298</v>
      </c>
      <c r="M314" s="6">
        <v>21.014285700661794</v>
      </c>
      <c r="N314" s="14" t="str">
        <f t="shared" si="4"/>
        <v>1999/2000</v>
      </c>
    </row>
    <row r="315" spans="1:14" x14ac:dyDescent="0.3">
      <c r="A315" s="7">
        <v>36434</v>
      </c>
      <c r="B315" s="12">
        <v>36434</v>
      </c>
      <c r="C315" s="6">
        <v>244.39999389648401</v>
      </c>
      <c r="D315" s="6">
        <v>116.300003051758</v>
      </c>
      <c r="E315" s="6">
        <v>111.09999847412099</v>
      </c>
      <c r="F315" s="6">
        <v>183</v>
      </c>
      <c r="G315" s="6">
        <v>148.69999694824199</v>
      </c>
      <c r="H315" s="6" t="s">
        <v>50</v>
      </c>
      <c r="I315" s="6">
        <v>155.69999694824199</v>
      </c>
      <c r="J315" s="6" t="s">
        <v>50</v>
      </c>
      <c r="K315" s="6" t="s">
        <v>50</v>
      </c>
      <c r="L315" s="6">
        <v>147.69999694824199</v>
      </c>
      <c r="M315" s="6">
        <v>158.12856946672699</v>
      </c>
      <c r="N315" s="14" t="str">
        <f t="shared" si="4"/>
        <v>1999/2000</v>
      </c>
    </row>
    <row r="316" spans="1:14" x14ac:dyDescent="0.3">
      <c r="A316" s="7">
        <v>36465</v>
      </c>
      <c r="B316" s="12">
        <v>36465</v>
      </c>
      <c r="C316" s="6">
        <v>366.10000610351602</v>
      </c>
      <c r="D316" s="6">
        <v>337.60000610351602</v>
      </c>
      <c r="E316" s="6">
        <v>388.79998779296898</v>
      </c>
      <c r="F316" s="6">
        <v>374</v>
      </c>
      <c r="G316" s="6">
        <v>450.20001220703102</v>
      </c>
      <c r="H316" s="6" t="s">
        <v>50</v>
      </c>
      <c r="I316" s="6">
        <v>220.80000305175801</v>
      </c>
      <c r="J316" s="6" t="s">
        <v>50</v>
      </c>
      <c r="K316" s="6" t="s">
        <v>50</v>
      </c>
      <c r="L316" s="6">
        <v>225</v>
      </c>
      <c r="M316" s="6">
        <v>337.50000217982716</v>
      </c>
      <c r="N316" s="14" t="str">
        <f t="shared" si="4"/>
        <v>1999/2000</v>
      </c>
    </row>
    <row r="317" spans="1:14" x14ac:dyDescent="0.3">
      <c r="A317" s="7">
        <v>36495</v>
      </c>
      <c r="B317" s="12">
        <v>36495</v>
      </c>
      <c r="C317" s="6">
        <v>440.39999389648398</v>
      </c>
      <c r="D317" s="6">
        <v>272.39999389648398</v>
      </c>
      <c r="E317" s="6">
        <v>260.89999389648398</v>
      </c>
      <c r="F317" s="6">
        <v>314</v>
      </c>
      <c r="G317" s="6">
        <v>263.79998779296898</v>
      </c>
      <c r="H317" s="6" t="s">
        <v>50</v>
      </c>
      <c r="I317" s="6">
        <v>237.80000305175801</v>
      </c>
      <c r="J317" s="6" t="s">
        <v>50</v>
      </c>
      <c r="K317" s="6" t="s">
        <v>50</v>
      </c>
      <c r="L317" s="6">
        <v>292.10000610351602</v>
      </c>
      <c r="M317" s="6">
        <v>297.34285409109924</v>
      </c>
      <c r="N317" s="14" t="str">
        <f t="shared" si="4"/>
        <v>1999/2000</v>
      </c>
    </row>
    <row r="318" spans="1:14" x14ac:dyDescent="0.3">
      <c r="A318" s="7">
        <v>36526</v>
      </c>
      <c r="B318" s="12">
        <v>36526</v>
      </c>
      <c r="C318" s="6">
        <v>236.60000610351599</v>
      </c>
      <c r="D318" s="6">
        <v>227.89999389648401</v>
      </c>
      <c r="E318" s="6">
        <v>180.39999389648401</v>
      </c>
      <c r="F318" s="6">
        <v>141</v>
      </c>
      <c r="G318" s="6">
        <v>182</v>
      </c>
      <c r="H318" s="6">
        <v>297.10000610351602</v>
      </c>
      <c r="I318" s="6">
        <v>295</v>
      </c>
      <c r="J318" s="6">
        <v>230.60000610351599</v>
      </c>
      <c r="K318" s="6">
        <v>206.60000610351599</v>
      </c>
      <c r="L318" s="6">
        <v>232.5</v>
      </c>
      <c r="M318" s="6">
        <v>222.97000122070321</v>
      </c>
      <c r="N318" s="14" t="str">
        <f t="shared" si="4"/>
        <v>1999/2000</v>
      </c>
    </row>
    <row r="319" spans="1:14" x14ac:dyDescent="0.3">
      <c r="A319" s="7">
        <v>36557</v>
      </c>
      <c r="B319" s="12">
        <v>36557</v>
      </c>
      <c r="C319" s="6">
        <v>227.19999694824199</v>
      </c>
      <c r="D319" s="6">
        <v>291.39999389648398</v>
      </c>
      <c r="E319" s="6">
        <v>157.30000305175801</v>
      </c>
      <c r="F319" s="6">
        <v>126.5</v>
      </c>
      <c r="G319" s="6">
        <v>165.39999389648401</v>
      </c>
      <c r="H319" s="6">
        <v>312.29998779296898</v>
      </c>
      <c r="I319" s="6">
        <v>114.5</v>
      </c>
      <c r="J319" s="6">
        <v>275.20001220703102</v>
      </c>
      <c r="K319" s="6">
        <v>314.60000610351602</v>
      </c>
      <c r="L319" s="6">
        <v>238.60000610351599</v>
      </c>
      <c r="M319" s="6">
        <v>222.3</v>
      </c>
      <c r="N319" s="14" t="str">
        <f t="shared" si="4"/>
        <v>1999/2000</v>
      </c>
    </row>
    <row r="320" spans="1:14" x14ac:dyDescent="0.3">
      <c r="A320" s="7">
        <v>36586</v>
      </c>
      <c r="B320" s="12">
        <v>36586</v>
      </c>
      <c r="C320" s="6">
        <v>156.39999389648401</v>
      </c>
      <c r="D320" s="6">
        <v>231.5</v>
      </c>
      <c r="E320" s="6">
        <v>219.19999694824199</v>
      </c>
      <c r="F320" s="6">
        <v>323.5</v>
      </c>
      <c r="G320" s="6">
        <v>142.19999694824199</v>
      </c>
      <c r="H320" s="6">
        <v>252.60000610351599</v>
      </c>
      <c r="I320" s="6">
        <v>209.30000305175801</v>
      </c>
      <c r="J320" s="6">
        <v>230.10000610351599</v>
      </c>
      <c r="K320" s="6">
        <v>169.60000610351599</v>
      </c>
      <c r="L320" s="6">
        <v>405.29998779296898</v>
      </c>
      <c r="M320" s="6">
        <v>233.96999969482431</v>
      </c>
      <c r="N320" s="14" t="str">
        <f t="shared" si="4"/>
        <v>1999/2000</v>
      </c>
    </row>
    <row r="321" spans="1:14" x14ac:dyDescent="0.3">
      <c r="A321" s="7">
        <v>36617</v>
      </c>
      <c r="B321" s="12">
        <v>36617</v>
      </c>
      <c r="C321" s="6">
        <v>34.5</v>
      </c>
      <c r="D321" s="6">
        <v>35.200000762939503</v>
      </c>
      <c r="E321" s="6">
        <v>80.099998474121094</v>
      </c>
      <c r="F321" s="6">
        <v>42</v>
      </c>
      <c r="G321" s="6">
        <v>55.599998474121101</v>
      </c>
      <c r="H321" s="6">
        <v>41.200000762939503</v>
      </c>
      <c r="I321" s="6">
        <v>0.5</v>
      </c>
      <c r="J321" s="6">
        <v>33.400001525878899</v>
      </c>
      <c r="K321" s="6">
        <v>16.899999618530298</v>
      </c>
      <c r="L321" s="6">
        <v>49</v>
      </c>
      <c r="M321" s="6">
        <v>38.839999961853039</v>
      </c>
      <c r="N321" s="14" t="str">
        <f t="shared" si="4"/>
        <v>1999/2000</v>
      </c>
    </row>
    <row r="322" spans="1:14" x14ac:dyDescent="0.3">
      <c r="A322" s="7">
        <v>36647</v>
      </c>
      <c r="B322" s="12">
        <v>36647</v>
      </c>
      <c r="C322" s="6">
        <v>0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5.4000000953674299</v>
      </c>
      <c r="K322" s="6">
        <v>0</v>
      </c>
      <c r="L322" s="6">
        <v>0</v>
      </c>
      <c r="M322" s="6">
        <v>0.54000000953674299</v>
      </c>
      <c r="N322" s="14" t="str">
        <f t="shared" si="4"/>
        <v>1999/2000</v>
      </c>
    </row>
    <row r="323" spans="1:14" x14ac:dyDescent="0.3">
      <c r="A323" s="7">
        <v>36678</v>
      </c>
      <c r="B323" s="12">
        <v>36678</v>
      </c>
      <c r="C323" s="6">
        <v>1.1000000238418599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0.11000000238418599</v>
      </c>
      <c r="N323" s="14" t="str">
        <f t="shared" ref="N323:N386" si="5">CONCATENATE(IF(MONTH(B323)&gt;=9,YEAR(B323),YEAR(B323)-1),"/",IF(MONTH(B323)&gt;=9,YEAR(B323)+1,YEAR(B323)))</f>
        <v>1999/2000</v>
      </c>
    </row>
    <row r="324" spans="1:14" x14ac:dyDescent="0.3">
      <c r="A324" s="7">
        <v>36708</v>
      </c>
      <c r="B324" s="12">
        <v>36708</v>
      </c>
      <c r="C324" s="6">
        <v>0.80000001192092896</v>
      </c>
      <c r="D324" s="6">
        <v>0.69999998807907104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19.299999237060501</v>
      </c>
      <c r="M324" s="6">
        <v>2.0799999237060502</v>
      </c>
      <c r="N324" s="14" t="str">
        <f t="shared" si="5"/>
        <v>1999/2000</v>
      </c>
    </row>
    <row r="325" spans="1:14" x14ac:dyDescent="0.3">
      <c r="A325" s="7">
        <v>36739</v>
      </c>
      <c r="B325" s="12">
        <v>36739</v>
      </c>
      <c r="C325" s="6">
        <v>0</v>
      </c>
      <c r="D325" s="6">
        <v>0</v>
      </c>
      <c r="E325" s="6">
        <v>0</v>
      </c>
      <c r="F325" s="6">
        <v>13</v>
      </c>
      <c r="G325" s="6">
        <v>0</v>
      </c>
      <c r="H325" s="6">
        <v>6.3000001907348597</v>
      </c>
      <c r="I325" s="6">
        <v>0</v>
      </c>
      <c r="J325" s="6">
        <v>12.6000003814697</v>
      </c>
      <c r="K325" s="6">
        <v>19.399999618530298</v>
      </c>
      <c r="L325" s="6">
        <v>22.600000381469702</v>
      </c>
      <c r="M325" s="6">
        <v>7.3900000572204565</v>
      </c>
      <c r="N325" s="14" t="str">
        <f t="shared" si="5"/>
        <v>1999/2000</v>
      </c>
    </row>
    <row r="326" spans="1:14" x14ac:dyDescent="0.3">
      <c r="A326" s="7">
        <v>36770</v>
      </c>
      <c r="B326" s="12">
        <v>36770</v>
      </c>
      <c r="C326" s="6">
        <v>102.90000152587901</v>
      </c>
      <c r="D326" s="6">
        <v>50</v>
      </c>
      <c r="E326" s="6">
        <v>58.799999237060497</v>
      </c>
      <c r="F326" s="6">
        <v>15.5</v>
      </c>
      <c r="G326" s="6">
        <v>24.700000762939499</v>
      </c>
      <c r="H326" s="6">
        <v>67.199996948242202</v>
      </c>
      <c r="I326" s="6">
        <v>25.299999237060501</v>
      </c>
      <c r="J326" s="6">
        <v>29</v>
      </c>
      <c r="K326" s="6">
        <v>65.900001525878906</v>
      </c>
      <c r="L326" s="6">
        <v>98.099998474121094</v>
      </c>
      <c r="M326" s="6">
        <v>53.739999771118164</v>
      </c>
      <c r="N326" s="14" t="str">
        <f t="shared" si="5"/>
        <v>2000/2001</v>
      </c>
    </row>
    <row r="327" spans="1:14" x14ac:dyDescent="0.3">
      <c r="A327" s="7">
        <v>36800</v>
      </c>
      <c r="B327" s="12">
        <v>36800</v>
      </c>
      <c r="C327" s="6">
        <v>70.400001525878906</v>
      </c>
      <c r="D327" s="6">
        <v>77.300003051757798</v>
      </c>
      <c r="E327" s="6">
        <v>30.899999618530298</v>
      </c>
      <c r="F327" s="6">
        <v>51.5</v>
      </c>
      <c r="G327" s="6">
        <v>183.5</v>
      </c>
      <c r="H327" s="6">
        <v>61.299999237060497</v>
      </c>
      <c r="I327" s="6">
        <v>15.8999996185303</v>
      </c>
      <c r="J327" s="6">
        <v>70.099998474121094</v>
      </c>
      <c r="K327" s="6">
        <v>48.400001525878899</v>
      </c>
      <c r="L327" s="6">
        <v>41.400001525878899</v>
      </c>
      <c r="M327" s="6">
        <v>65.070000457763669</v>
      </c>
      <c r="N327" s="14" t="str">
        <f t="shared" si="5"/>
        <v>2000/2001</v>
      </c>
    </row>
    <row r="328" spans="1:14" x14ac:dyDescent="0.3">
      <c r="A328" s="7">
        <v>36831</v>
      </c>
      <c r="B328" s="12">
        <v>36831</v>
      </c>
      <c r="C328" s="6">
        <v>296.5</v>
      </c>
      <c r="D328" s="6">
        <v>262</v>
      </c>
      <c r="E328" s="6">
        <v>232</v>
      </c>
      <c r="F328" s="6">
        <v>248.5</v>
      </c>
      <c r="G328" s="6">
        <v>193.30000305175801</v>
      </c>
      <c r="H328" s="6">
        <v>431.79998779296898</v>
      </c>
      <c r="I328" s="6">
        <v>247.80000305175801</v>
      </c>
      <c r="J328" s="6">
        <v>240.60000610351599</v>
      </c>
      <c r="K328" s="6">
        <v>234.89999389648401</v>
      </c>
      <c r="L328" s="6">
        <v>172.89999389648401</v>
      </c>
      <c r="M328" s="6">
        <v>256.02999877929687</v>
      </c>
      <c r="N328" s="14" t="str">
        <f t="shared" si="5"/>
        <v>2000/2001</v>
      </c>
    </row>
    <row r="329" spans="1:14" x14ac:dyDescent="0.3">
      <c r="A329" s="7">
        <v>36861</v>
      </c>
      <c r="B329" s="12">
        <v>36861</v>
      </c>
      <c r="C329" s="6">
        <v>335.60000610351602</v>
      </c>
      <c r="D329" s="6">
        <v>306.20001220703102</v>
      </c>
      <c r="E329" s="6">
        <v>295.60000610351602</v>
      </c>
      <c r="F329" s="6">
        <v>287.5</v>
      </c>
      <c r="G329" s="6">
        <v>235.60000610351599</v>
      </c>
      <c r="H329" s="6">
        <v>531.70001220703102</v>
      </c>
      <c r="I329" s="6">
        <v>164.10000610351599</v>
      </c>
      <c r="J329" s="6">
        <v>130.5</v>
      </c>
      <c r="K329" s="6">
        <v>162.19999694824199</v>
      </c>
      <c r="L329" s="6">
        <v>320.89999389648398</v>
      </c>
      <c r="M329" s="6">
        <v>276.99000396728525</v>
      </c>
      <c r="N329" s="14" t="str">
        <f t="shared" si="5"/>
        <v>2000/2001</v>
      </c>
    </row>
    <row r="330" spans="1:14" x14ac:dyDescent="0.3">
      <c r="A330" s="7">
        <v>36892</v>
      </c>
      <c r="B330" s="12">
        <v>36892</v>
      </c>
      <c r="C330" s="6">
        <v>50.799999237060497</v>
      </c>
      <c r="D330" s="6">
        <v>155.39999389648401</v>
      </c>
      <c r="E330" s="6">
        <v>59.900001525878899</v>
      </c>
      <c r="F330" s="6">
        <v>74</v>
      </c>
      <c r="G330" s="6">
        <v>38.299999237060497</v>
      </c>
      <c r="H330" s="6">
        <v>180.39999389648401</v>
      </c>
      <c r="I330" s="6">
        <v>136.5</v>
      </c>
      <c r="J330" s="6">
        <v>137.5</v>
      </c>
      <c r="K330" s="6">
        <v>135.5</v>
      </c>
      <c r="L330" s="6">
        <v>77.800003051757798</v>
      </c>
      <c r="M330" s="6">
        <v>104.60999908447256</v>
      </c>
      <c r="N330" s="14" t="str">
        <f t="shared" si="5"/>
        <v>2000/2001</v>
      </c>
    </row>
    <row r="331" spans="1:14" x14ac:dyDescent="0.3">
      <c r="A331" s="7">
        <v>36923</v>
      </c>
      <c r="B331" s="12">
        <v>36923</v>
      </c>
      <c r="C331" s="6">
        <v>146.10000610351599</v>
      </c>
      <c r="D331" s="6">
        <v>106.300003051758</v>
      </c>
      <c r="E331" s="6">
        <v>79.800003051757798</v>
      </c>
      <c r="F331" s="6">
        <v>164.5</v>
      </c>
      <c r="G331" s="6">
        <v>100.90000152587901</v>
      </c>
      <c r="H331" s="6">
        <v>217.39999389648401</v>
      </c>
      <c r="I331" s="6">
        <v>28</v>
      </c>
      <c r="J331" s="6">
        <v>99.300003051757798</v>
      </c>
      <c r="K331" s="6">
        <v>73.699996948242202</v>
      </c>
      <c r="L331" s="6">
        <v>36.299999237060497</v>
      </c>
      <c r="M331" s="6">
        <v>105.23000068664552</v>
      </c>
      <c r="N331" s="14" t="str">
        <f t="shared" si="5"/>
        <v>2000/2001</v>
      </c>
    </row>
    <row r="332" spans="1:14" x14ac:dyDescent="0.3">
      <c r="A332" s="7">
        <v>36951</v>
      </c>
      <c r="B332" s="12">
        <v>36951</v>
      </c>
      <c r="C332" s="6">
        <v>146.19999694824199</v>
      </c>
      <c r="D332" s="6">
        <v>244.89999389648401</v>
      </c>
      <c r="E332" s="6">
        <v>205.39999389648401</v>
      </c>
      <c r="F332" s="6">
        <v>191.5</v>
      </c>
      <c r="G332" s="6">
        <v>277.79998779296898</v>
      </c>
      <c r="H332" s="6">
        <v>332.39999389648398</v>
      </c>
      <c r="I332" s="6">
        <v>119</v>
      </c>
      <c r="J332" s="6">
        <v>236.39999389648401</v>
      </c>
      <c r="K332" s="6">
        <v>275.10000610351602</v>
      </c>
      <c r="L332" s="6">
        <v>213.69999694824199</v>
      </c>
      <c r="M332" s="6">
        <v>224.23999633789049</v>
      </c>
      <c r="N332" s="14" t="str">
        <f t="shared" si="5"/>
        <v>2000/2001</v>
      </c>
    </row>
    <row r="333" spans="1:14" x14ac:dyDescent="0.3">
      <c r="A333" s="7">
        <v>36982</v>
      </c>
      <c r="B333" s="12">
        <v>36982</v>
      </c>
      <c r="C333" s="6">
        <v>13.3999996185303</v>
      </c>
      <c r="D333" s="6">
        <v>59.799999237060497</v>
      </c>
      <c r="E333" s="6">
        <v>32.5</v>
      </c>
      <c r="F333" s="6">
        <v>18</v>
      </c>
      <c r="G333" s="6">
        <v>51.799999237060497</v>
      </c>
      <c r="H333" s="6">
        <v>33.599998474121101</v>
      </c>
      <c r="I333" s="6">
        <v>21.100000381469702</v>
      </c>
      <c r="J333" s="6">
        <v>7.8000001907348597</v>
      </c>
      <c r="K333" s="6">
        <v>8.6000003814697301</v>
      </c>
      <c r="L333" s="6">
        <v>1.5</v>
      </c>
      <c r="M333" s="6">
        <v>24.809999752044668</v>
      </c>
      <c r="N333" s="14" t="str">
        <f t="shared" si="5"/>
        <v>2000/2001</v>
      </c>
    </row>
    <row r="334" spans="1:14" x14ac:dyDescent="0.3">
      <c r="A334" s="7">
        <v>37012</v>
      </c>
      <c r="B334" s="12">
        <v>37012</v>
      </c>
      <c r="C334" s="6">
        <v>8.3999996185302699</v>
      </c>
      <c r="D334" s="6">
        <v>6.0999999046325701</v>
      </c>
      <c r="E334" s="6">
        <v>30.100000381469702</v>
      </c>
      <c r="F334" s="6">
        <v>19</v>
      </c>
      <c r="G334" s="6">
        <v>31.600000381469702</v>
      </c>
      <c r="H334" s="6">
        <v>3.5</v>
      </c>
      <c r="I334" s="6">
        <v>4.4000000953674299</v>
      </c>
      <c r="J334" s="6">
        <v>38.099998474121101</v>
      </c>
      <c r="K334" s="6">
        <v>21.799999237060501</v>
      </c>
      <c r="L334" s="6">
        <v>12.3999996185303</v>
      </c>
      <c r="M334" s="6">
        <v>17.539999771118154</v>
      </c>
      <c r="N334" s="14" t="str">
        <f t="shared" si="5"/>
        <v>2000/2001</v>
      </c>
    </row>
    <row r="335" spans="1:14" x14ac:dyDescent="0.3">
      <c r="A335" s="7">
        <v>37043</v>
      </c>
      <c r="B335" s="12">
        <v>37043</v>
      </c>
      <c r="C335" s="6">
        <v>0</v>
      </c>
      <c r="D335" s="6">
        <v>0</v>
      </c>
      <c r="E335" s="6">
        <v>0</v>
      </c>
      <c r="F335" s="6">
        <v>0</v>
      </c>
      <c r="G335" s="6">
        <v>1.20000004768372</v>
      </c>
      <c r="H335" s="6">
        <v>0</v>
      </c>
      <c r="I335" s="6">
        <v>3.5999999046325701</v>
      </c>
      <c r="J335" s="6">
        <v>0</v>
      </c>
      <c r="K335" s="6">
        <v>0</v>
      </c>
      <c r="L335" s="6">
        <v>0</v>
      </c>
      <c r="M335" s="6">
        <v>0.47999999523162906</v>
      </c>
      <c r="N335" s="14" t="str">
        <f t="shared" si="5"/>
        <v>2000/2001</v>
      </c>
    </row>
    <row r="336" spans="1:14" x14ac:dyDescent="0.3">
      <c r="A336" s="7">
        <v>37073</v>
      </c>
      <c r="B336" s="12">
        <v>37073</v>
      </c>
      <c r="C336" s="6">
        <v>0</v>
      </c>
      <c r="D336" s="6">
        <v>0</v>
      </c>
      <c r="E336" s="6">
        <v>0</v>
      </c>
      <c r="F336" s="6">
        <v>6</v>
      </c>
      <c r="G336" s="6">
        <v>0</v>
      </c>
      <c r="H336" s="6">
        <v>0</v>
      </c>
      <c r="I336" s="6">
        <v>0</v>
      </c>
      <c r="J336" s="6">
        <v>0</v>
      </c>
      <c r="K336" s="6">
        <v>3.0999999046325701</v>
      </c>
      <c r="L336" s="6">
        <v>3.0999999046325701</v>
      </c>
      <c r="M336" s="6">
        <v>1.2199999809265141</v>
      </c>
      <c r="N336" s="14" t="str">
        <f t="shared" si="5"/>
        <v>2000/2001</v>
      </c>
    </row>
    <row r="337" spans="1:14" x14ac:dyDescent="0.3">
      <c r="A337" s="7">
        <v>37104</v>
      </c>
      <c r="B337" s="12">
        <v>37104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18</v>
      </c>
      <c r="K337" s="6">
        <v>11.6000003814697</v>
      </c>
      <c r="L337" s="6">
        <v>30.5</v>
      </c>
      <c r="M337" s="6">
        <v>6.0100000381469698</v>
      </c>
      <c r="N337" s="14" t="str">
        <f t="shared" si="5"/>
        <v>2000/2001</v>
      </c>
    </row>
    <row r="338" spans="1:14" x14ac:dyDescent="0.3">
      <c r="A338" s="7">
        <v>37135</v>
      </c>
      <c r="B338" s="12">
        <v>37135</v>
      </c>
      <c r="C338" s="6">
        <v>20.5</v>
      </c>
      <c r="D338" s="6">
        <v>1.3999999761581401</v>
      </c>
      <c r="E338" s="6">
        <v>12.300000190734901</v>
      </c>
      <c r="F338" s="6">
        <v>18.5</v>
      </c>
      <c r="G338" s="6">
        <v>6.6999998092651403</v>
      </c>
      <c r="H338" s="6">
        <v>28.200000762939499</v>
      </c>
      <c r="I338" s="6">
        <v>3.2999999523162802</v>
      </c>
      <c r="J338" s="6">
        <v>18.200000762939499</v>
      </c>
      <c r="K338" s="6">
        <v>53.700000762939503</v>
      </c>
      <c r="L338" s="6">
        <v>5.6999998092651403</v>
      </c>
      <c r="M338" s="6">
        <v>16.85000020265581</v>
      </c>
      <c r="N338" s="14" t="str">
        <f t="shared" si="5"/>
        <v>2001/2002</v>
      </c>
    </row>
    <row r="339" spans="1:14" x14ac:dyDescent="0.3">
      <c r="A339" s="7">
        <v>37165</v>
      </c>
      <c r="B339" s="12">
        <v>37165</v>
      </c>
      <c r="C339" s="6">
        <v>117.59999847412099</v>
      </c>
      <c r="D339" s="6">
        <v>184.89999389648401</v>
      </c>
      <c r="E339" s="6">
        <v>122.800003051758</v>
      </c>
      <c r="F339" s="6">
        <v>103</v>
      </c>
      <c r="G339" s="6">
        <v>86.699996948242202</v>
      </c>
      <c r="H339" s="6">
        <v>194.19999694824199</v>
      </c>
      <c r="I339" s="6">
        <v>113.699996948242</v>
      </c>
      <c r="J339" s="6">
        <v>210.60000610351599</v>
      </c>
      <c r="K339" s="6">
        <v>112.90000152587901</v>
      </c>
      <c r="L339" s="6">
        <v>71.300003051757798</v>
      </c>
      <c r="M339" s="6">
        <v>131.76999969482421</v>
      </c>
      <c r="N339" s="14" t="str">
        <f t="shared" si="5"/>
        <v>2001/2002</v>
      </c>
    </row>
    <row r="340" spans="1:14" x14ac:dyDescent="0.3">
      <c r="A340" s="7">
        <v>37196</v>
      </c>
      <c r="B340" s="12">
        <v>37196</v>
      </c>
      <c r="C340" s="6">
        <v>187.19999694824199</v>
      </c>
      <c r="D340" s="6">
        <v>164.80000305175801</v>
      </c>
      <c r="E340" s="6">
        <v>187.30000305175801</v>
      </c>
      <c r="F340" s="6">
        <v>258</v>
      </c>
      <c r="G340" s="6">
        <v>235</v>
      </c>
      <c r="H340" s="6">
        <v>222.89999389648401</v>
      </c>
      <c r="I340" s="6">
        <v>277.89999389648398</v>
      </c>
      <c r="J340" s="6">
        <v>270.70001220703102</v>
      </c>
      <c r="K340" s="6">
        <v>341.5</v>
      </c>
      <c r="L340" s="6">
        <v>194.30000305175801</v>
      </c>
      <c r="M340" s="6">
        <v>233.96000061035147</v>
      </c>
      <c r="N340" s="14" t="str">
        <f t="shared" si="5"/>
        <v>2001/2002</v>
      </c>
    </row>
    <row r="341" spans="1:14" x14ac:dyDescent="0.3">
      <c r="A341" s="7">
        <v>37226</v>
      </c>
      <c r="B341" s="12">
        <v>37226</v>
      </c>
      <c r="C341" s="6">
        <v>103.40000152587901</v>
      </c>
      <c r="D341" s="6">
        <v>176.69999694824199</v>
      </c>
      <c r="E341" s="6">
        <v>159.69999694824199</v>
      </c>
      <c r="F341" s="6">
        <v>144</v>
      </c>
      <c r="G341" s="6">
        <v>170.89999389648401</v>
      </c>
      <c r="H341" s="6">
        <v>261.89999389648398</v>
      </c>
      <c r="I341" s="6">
        <v>224.80000305175801</v>
      </c>
      <c r="J341" s="6">
        <v>271.5</v>
      </c>
      <c r="K341" s="6">
        <v>210.69999694824199</v>
      </c>
      <c r="L341" s="6">
        <v>184.5</v>
      </c>
      <c r="M341" s="6">
        <v>190.8099983215331</v>
      </c>
      <c r="N341" s="14" t="str">
        <f t="shared" si="5"/>
        <v>2001/2002</v>
      </c>
    </row>
    <row r="342" spans="1:14" x14ac:dyDescent="0.3">
      <c r="A342" s="7">
        <v>37257</v>
      </c>
      <c r="B342" s="12">
        <v>37257</v>
      </c>
      <c r="C342" s="6">
        <v>140.30000305175801</v>
      </c>
      <c r="D342" s="6">
        <v>168.19999694824199</v>
      </c>
      <c r="E342" s="6">
        <v>199.10000610351599</v>
      </c>
      <c r="F342" s="6">
        <v>213.5</v>
      </c>
      <c r="G342" s="6">
        <v>267</v>
      </c>
      <c r="H342" s="6">
        <v>399.70001220703102</v>
      </c>
      <c r="I342" s="6">
        <v>206.19999694824199</v>
      </c>
      <c r="J342" s="6">
        <v>183.69999694824199</v>
      </c>
      <c r="K342" s="6">
        <v>338</v>
      </c>
      <c r="L342" s="6">
        <v>200.10000610351599</v>
      </c>
      <c r="M342" s="6">
        <v>231.58000183105469</v>
      </c>
      <c r="N342" s="14" t="str">
        <f t="shared" si="5"/>
        <v>2001/2002</v>
      </c>
    </row>
    <row r="343" spans="1:14" x14ac:dyDescent="0.3">
      <c r="A343" s="7">
        <v>37288</v>
      </c>
      <c r="B343" s="12">
        <v>37288</v>
      </c>
      <c r="C343" s="6">
        <v>57.400001525878899</v>
      </c>
      <c r="D343" s="6">
        <v>49.799999237060497</v>
      </c>
      <c r="E343" s="6">
        <v>102.40000152587901</v>
      </c>
      <c r="F343" s="6">
        <v>134</v>
      </c>
      <c r="G343" s="6">
        <v>138.89999389648401</v>
      </c>
      <c r="H343" s="6">
        <v>181.89999389648401</v>
      </c>
      <c r="I343" s="6">
        <v>230.39999389648401</v>
      </c>
      <c r="J343" s="6">
        <v>121.300003051758</v>
      </c>
      <c r="K343" s="6">
        <v>233.69999694824199</v>
      </c>
      <c r="L343" s="6">
        <v>156.80000305175801</v>
      </c>
      <c r="M343" s="6">
        <v>140.65999870300286</v>
      </c>
      <c r="N343" s="14" t="str">
        <f t="shared" si="5"/>
        <v>2001/2002</v>
      </c>
    </row>
    <row r="344" spans="1:14" x14ac:dyDescent="0.3">
      <c r="A344" s="7">
        <v>37316</v>
      </c>
      <c r="B344" s="12">
        <v>37316</v>
      </c>
      <c r="C344" s="6">
        <v>52.200000762939503</v>
      </c>
      <c r="D344" s="6">
        <v>87.199996948242202</v>
      </c>
      <c r="E344" s="6">
        <v>135.60000610351599</v>
      </c>
      <c r="F344" s="6">
        <v>195</v>
      </c>
      <c r="G344" s="6">
        <v>71.800003051757798</v>
      </c>
      <c r="H344" s="6">
        <v>142.89999389648401</v>
      </c>
      <c r="I344" s="6">
        <v>138.10000610351599</v>
      </c>
      <c r="J344" s="6">
        <v>149.19999694824199</v>
      </c>
      <c r="K344" s="6">
        <v>79.699996948242202</v>
      </c>
      <c r="L344" s="6">
        <v>80</v>
      </c>
      <c r="M344" s="6">
        <v>113.17000007629397</v>
      </c>
      <c r="N344" s="14" t="str">
        <f t="shared" si="5"/>
        <v>2001/2002</v>
      </c>
    </row>
    <row r="345" spans="1:14" x14ac:dyDescent="0.3">
      <c r="A345" s="7">
        <v>37347</v>
      </c>
      <c r="B345" s="12">
        <v>37347</v>
      </c>
      <c r="C345" s="6">
        <v>66</v>
      </c>
      <c r="D345" s="6">
        <v>57.799999237060497</v>
      </c>
      <c r="E345" s="6">
        <v>82.199996948242202</v>
      </c>
      <c r="F345" s="6">
        <v>53.299999237060497</v>
      </c>
      <c r="G345" s="6">
        <v>50.599998474121101</v>
      </c>
      <c r="H345" s="6">
        <v>59.599998474121101</v>
      </c>
      <c r="I345" s="6">
        <v>8.3999996185302699</v>
      </c>
      <c r="J345" s="6">
        <v>84.300003051757798</v>
      </c>
      <c r="K345" s="6">
        <v>43.200000762939503</v>
      </c>
      <c r="L345" s="6">
        <v>23.299999237060501</v>
      </c>
      <c r="M345" s="6">
        <v>52.869999504089343</v>
      </c>
      <c r="N345" s="14" t="str">
        <f t="shared" si="5"/>
        <v>2001/2002</v>
      </c>
    </row>
    <row r="346" spans="1:14" x14ac:dyDescent="0.3">
      <c r="A346" s="7">
        <v>37377</v>
      </c>
      <c r="B346" s="12">
        <v>37377</v>
      </c>
      <c r="C346" s="6">
        <v>14.6000003814697</v>
      </c>
      <c r="D346" s="6">
        <v>14.6000003814697</v>
      </c>
      <c r="E346" s="6">
        <v>16.399999618530298</v>
      </c>
      <c r="F346" s="6">
        <v>55.5</v>
      </c>
      <c r="G346" s="6">
        <v>2.5</v>
      </c>
      <c r="H346" s="6">
        <v>6</v>
      </c>
      <c r="I346" s="6">
        <v>5.5</v>
      </c>
      <c r="J346" s="6">
        <v>64.599998474121094</v>
      </c>
      <c r="K346" s="6">
        <v>23.299999237060501</v>
      </c>
      <c r="L346" s="6">
        <v>4.5</v>
      </c>
      <c r="M346" s="6">
        <v>20.749999809265127</v>
      </c>
      <c r="N346" s="14" t="str">
        <f t="shared" si="5"/>
        <v>2001/2002</v>
      </c>
    </row>
    <row r="347" spans="1:14" x14ac:dyDescent="0.3">
      <c r="A347" s="7">
        <v>37408</v>
      </c>
      <c r="B347" s="12">
        <v>37408</v>
      </c>
      <c r="C347" s="6">
        <v>0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14" t="str">
        <f t="shared" si="5"/>
        <v>2001/2002</v>
      </c>
    </row>
    <row r="348" spans="1:14" x14ac:dyDescent="0.3">
      <c r="A348" s="7">
        <v>37438</v>
      </c>
      <c r="B348" s="12">
        <v>37438</v>
      </c>
      <c r="C348" s="6">
        <v>3.2000000476837198</v>
      </c>
      <c r="D348" s="6">
        <v>4.8000001907348597</v>
      </c>
      <c r="E348" s="6">
        <v>2.5999999046325701</v>
      </c>
      <c r="F348" s="6">
        <v>0</v>
      </c>
      <c r="G348" s="6">
        <v>0</v>
      </c>
      <c r="H348" s="6">
        <v>0</v>
      </c>
      <c r="I348" s="6">
        <v>3.7000000476837198</v>
      </c>
      <c r="J348" s="6">
        <v>2</v>
      </c>
      <c r="K348" s="6">
        <v>1.29999995231628</v>
      </c>
      <c r="L348" s="6">
        <v>0.60000002384185802</v>
      </c>
      <c r="M348" s="6">
        <v>1.8200000166893009</v>
      </c>
      <c r="N348" s="14" t="str">
        <f t="shared" si="5"/>
        <v>2001/2002</v>
      </c>
    </row>
    <row r="349" spans="1:14" x14ac:dyDescent="0.3">
      <c r="A349" s="7">
        <v>37469</v>
      </c>
      <c r="B349" s="12">
        <v>37469</v>
      </c>
      <c r="C349" s="6">
        <v>0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14" t="str">
        <f t="shared" si="5"/>
        <v>2001/2002</v>
      </c>
    </row>
    <row r="350" spans="1:14" x14ac:dyDescent="0.3">
      <c r="A350" s="7">
        <v>37500</v>
      </c>
      <c r="B350" s="12">
        <v>37500</v>
      </c>
      <c r="C350" s="6">
        <v>25.899999618530298</v>
      </c>
      <c r="D350" s="6">
        <v>22.600000381469702</v>
      </c>
      <c r="E350" s="6">
        <v>32.400001525878899</v>
      </c>
      <c r="F350" s="6">
        <v>10</v>
      </c>
      <c r="G350" s="6">
        <v>37</v>
      </c>
      <c r="H350" s="6">
        <v>61.799999237060497</v>
      </c>
      <c r="I350" s="6">
        <v>28.399999618530298</v>
      </c>
      <c r="J350" s="6">
        <v>114.5</v>
      </c>
      <c r="K350" s="6">
        <v>51.900001525878899</v>
      </c>
      <c r="L350" s="6">
        <v>13</v>
      </c>
      <c r="M350" s="6">
        <v>39.750000190734866</v>
      </c>
      <c r="N350" s="14" t="str">
        <f t="shared" si="5"/>
        <v>2002/2003</v>
      </c>
    </row>
    <row r="351" spans="1:14" x14ac:dyDescent="0.3">
      <c r="A351" s="7">
        <v>37530</v>
      </c>
      <c r="B351" s="12">
        <v>37530</v>
      </c>
      <c r="C351" s="6">
        <v>17.399999618530298</v>
      </c>
      <c r="D351" s="6">
        <v>30.799999237060501</v>
      </c>
      <c r="E351" s="6">
        <v>53.799999237060497</v>
      </c>
      <c r="F351" s="6">
        <v>78</v>
      </c>
      <c r="G351" s="6">
        <v>46</v>
      </c>
      <c r="H351" s="6">
        <v>31</v>
      </c>
      <c r="I351" s="6">
        <v>14.8999996185303</v>
      </c>
      <c r="J351" s="6">
        <v>18.799999237060501</v>
      </c>
      <c r="K351" s="6">
        <v>29.399999618530298</v>
      </c>
      <c r="L351" s="6">
        <v>16.700000762939499</v>
      </c>
      <c r="M351" s="6">
        <v>33.679999732971183</v>
      </c>
      <c r="N351" s="14" t="str">
        <f t="shared" si="5"/>
        <v>2002/2003</v>
      </c>
    </row>
    <row r="352" spans="1:14" x14ac:dyDescent="0.3">
      <c r="A352" s="7">
        <v>37561</v>
      </c>
      <c r="B352" s="12">
        <v>37561</v>
      </c>
      <c r="C352" s="6">
        <v>61.5</v>
      </c>
      <c r="D352" s="6">
        <v>98.800003051757798</v>
      </c>
      <c r="E352" s="6">
        <v>194.69999694824199</v>
      </c>
      <c r="F352" s="6">
        <v>81.5</v>
      </c>
      <c r="G352" s="6">
        <v>160</v>
      </c>
      <c r="H352" s="6">
        <v>220.80000305175801</v>
      </c>
      <c r="I352" s="6">
        <v>170.10000610351599</v>
      </c>
      <c r="J352" s="6">
        <v>133.5</v>
      </c>
      <c r="K352" s="6">
        <v>129.5</v>
      </c>
      <c r="L352" s="6">
        <v>121.199996948242</v>
      </c>
      <c r="M352" s="6">
        <v>137.16000061035157</v>
      </c>
      <c r="N352" s="14" t="str">
        <f t="shared" si="5"/>
        <v>2002/2003</v>
      </c>
    </row>
    <row r="353" spans="1:14" x14ac:dyDescent="0.3">
      <c r="A353" s="7">
        <v>37591</v>
      </c>
      <c r="B353" s="12">
        <v>37591</v>
      </c>
      <c r="C353" s="6">
        <v>269.20001220703102</v>
      </c>
      <c r="D353" s="6">
        <v>369.10000610351602</v>
      </c>
      <c r="E353" s="6">
        <v>230.19999694824199</v>
      </c>
      <c r="F353" s="6">
        <v>269</v>
      </c>
      <c r="G353" s="6">
        <v>180</v>
      </c>
      <c r="H353" s="6">
        <v>480.70001220703102</v>
      </c>
      <c r="I353" s="6">
        <v>255</v>
      </c>
      <c r="J353" s="6">
        <v>375.70001220703102</v>
      </c>
      <c r="K353" s="6">
        <v>303.39999389648398</v>
      </c>
      <c r="L353" s="6">
        <v>281.5</v>
      </c>
      <c r="M353" s="6">
        <v>301.38000335693357</v>
      </c>
      <c r="N353" s="14" t="str">
        <f t="shared" si="5"/>
        <v>2002/2003</v>
      </c>
    </row>
    <row r="354" spans="1:14" x14ac:dyDescent="0.3">
      <c r="A354" s="7">
        <v>37622</v>
      </c>
      <c r="B354" s="12">
        <v>37622</v>
      </c>
      <c r="C354" s="6">
        <v>169.19999694824199</v>
      </c>
      <c r="D354" s="6">
        <v>272.60000610351602</v>
      </c>
      <c r="E354" s="6">
        <v>146</v>
      </c>
      <c r="F354" s="6">
        <v>277</v>
      </c>
      <c r="G354" s="6">
        <v>299.79998779296898</v>
      </c>
      <c r="H354" s="6">
        <v>348.39999389648398</v>
      </c>
      <c r="I354" s="6">
        <v>72.699996948242202</v>
      </c>
      <c r="J354" s="6">
        <v>172</v>
      </c>
      <c r="K354" s="6">
        <v>262.39999389648398</v>
      </c>
      <c r="L354" s="6">
        <v>365.79998779296898</v>
      </c>
      <c r="M354" s="6">
        <v>238.58999633789062</v>
      </c>
      <c r="N354" s="14" t="str">
        <f t="shared" si="5"/>
        <v>2002/2003</v>
      </c>
    </row>
    <row r="355" spans="1:14" x14ac:dyDescent="0.3">
      <c r="A355" s="7">
        <v>37653</v>
      </c>
      <c r="B355" s="12">
        <v>37653</v>
      </c>
      <c r="C355" s="6">
        <v>108.40000152587901</v>
      </c>
      <c r="D355" s="6">
        <v>202.19999694824199</v>
      </c>
      <c r="E355" s="6">
        <v>224.39999389648401</v>
      </c>
      <c r="F355" s="6">
        <v>107</v>
      </c>
      <c r="G355" s="6">
        <v>95.5</v>
      </c>
      <c r="H355" s="6">
        <v>252.10000610351599</v>
      </c>
      <c r="I355" s="6">
        <v>44.099998474121101</v>
      </c>
      <c r="J355" s="6">
        <v>79.599998474121094</v>
      </c>
      <c r="K355" s="6">
        <v>144.30000305175801</v>
      </c>
      <c r="L355" s="6">
        <v>186.89999389648401</v>
      </c>
      <c r="M355" s="6">
        <v>144.44999923706052</v>
      </c>
      <c r="N355" s="14" t="str">
        <f t="shared" si="5"/>
        <v>2002/2003</v>
      </c>
    </row>
    <row r="356" spans="1:14" x14ac:dyDescent="0.3">
      <c r="A356" s="7">
        <v>37681</v>
      </c>
      <c r="B356" s="12">
        <v>37681</v>
      </c>
      <c r="C356" s="6">
        <v>67.599998474121094</v>
      </c>
      <c r="D356" s="6">
        <v>59.900001525878899</v>
      </c>
      <c r="E356" s="6">
        <v>213</v>
      </c>
      <c r="F356" s="6">
        <v>251</v>
      </c>
      <c r="G356" s="6">
        <v>186.39999389648401</v>
      </c>
      <c r="H356" s="6">
        <v>282.60000610351602</v>
      </c>
      <c r="I356" s="6">
        <v>150.60000610351599</v>
      </c>
      <c r="J356" s="6">
        <v>239.10000610351599</v>
      </c>
      <c r="K356" s="6">
        <v>254.89999389648401</v>
      </c>
      <c r="L356" s="6">
        <v>295.10000610351602</v>
      </c>
      <c r="M356" s="6">
        <v>200.02000122070322</v>
      </c>
      <c r="N356" s="14" t="str">
        <f t="shared" si="5"/>
        <v>2002/2003</v>
      </c>
    </row>
    <row r="357" spans="1:14" x14ac:dyDescent="0.3">
      <c r="A357" s="7">
        <v>37712</v>
      </c>
      <c r="B357" s="12">
        <v>37712</v>
      </c>
      <c r="C357" s="6">
        <v>63.299999237060497</v>
      </c>
      <c r="D357" s="6">
        <v>90.699996948242202</v>
      </c>
      <c r="E357" s="6">
        <v>150.80000305175801</v>
      </c>
      <c r="F357" s="6">
        <v>55.5</v>
      </c>
      <c r="G357" s="6">
        <v>152.39999389648401</v>
      </c>
      <c r="H357" s="6">
        <v>60.700000762939503</v>
      </c>
      <c r="I357" s="6">
        <v>53.799999237060497</v>
      </c>
      <c r="J357" s="6">
        <v>78</v>
      </c>
      <c r="K357" s="6">
        <v>65.599998474121094</v>
      </c>
      <c r="L357" s="6">
        <v>110.800003051758</v>
      </c>
      <c r="M357" s="6">
        <v>88.159999465942377</v>
      </c>
      <c r="N357" s="14" t="str">
        <f t="shared" si="5"/>
        <v>2002/2003</v>
      </c>
    </row>
    <row r="358" spans="1:14" x14ac:dyDescent="0.3">
      <c r="A358" s="7">
        <v>37742</v>
      </c>
      <c r="B358" s="12">
        <v>37742</v>
      </c>
      <c r="C358" s="6">
        <v>14</v>
      </c>
      <c r="D358" s="6">
        <v>4.4000000953674299</v>
      </c>
      <c r="E358" s="6">
        <v>26.200000762939499</v>
      </c>
      <c r="F358" s="6">
        <v>34</v>
      </c>
      <c r="G358" s="6">
        <v>81.699996948242202</v>
      </c>
      <c r="H358" s="6">
        <v>15.800000190734901</v>
      </c>
      <c r="I358" s="6">
        <v>9.6000003814697301</v>
      </c>
      <c r="J358" s="6">
        <v>81.199996948242202</v>
      </c>
      <c r="K358" s="6">
        <v>47.400001525878899</v>
      </c>
      <c r="L358" s="6">
        <v>28.200000762939499</v>
      </c>
      <c r="M358" s="6">
        <v>34.249999761581435</v>
      </c>
      <c r="N358" s="14" t="str">
        <f t="shared" si="5"/>
        <v>2002/2003</v>
      </c>
    </row>
    <row r="359" spans="1:14" x14ac:dyDescent="0.3">
      <c r="A359" s="7">
        <v>37773</v>
      </c>
      <c r="B359" s="12">
        <v>37773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2</v>
      </c>
      <c r="K359" s="6">
        <v>0</v>
      </c>
      <c r="L359" s="6">
        <v>0</v>
      </c>
      <c r="M359" s="6">
        <v>0.2</v>
      </c>
      <c r="N359" s="14" t="str">
        <f t="shared" si="5"/>
        <v>2002/2003</v>
      </c>
    </row>
    <row r="360" spans="1:14" x14ac:dyDescent="0.3">
      <c r="A360" s="7">
        <v>37803</v>
      </c>
      <c r="B360" s="12">
        <v>37803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14" t="str">
        <f t="shared" si="5"/>
        <v>2002/2003</v>
      </c>
    </row>
    <row r="361" spans="1:14" x14ac:dyDescent="0.3">
      <c r="A361" s="7">
        <v>37834</v>
      </c>
      <c r="B361" s="12">
        <v>37834</v>
      </c>
      <c r="C361" s="6">
        <v>7.5</v>
      </c>
      <c r="D361" s="6">
        <v>37.599998474121101</v>
      </c>
      <c r="E361" s="6">
        <v>29.399999618530298</v>
      </c>
      <c r="F361" s="6">
        <v>0</v>
      </c>
      <c r="G361" s="6">
        <v>7.5999999046325701</v>
      </c>
      <c r="H361" s="6">
        <v>0</v>
      </c>
      <c r="I361" s="6">
        <v>7.4000000953674299</v>
      </c>
      <c r="J361" s="6">
        <v>4.3000001907348597</v>
      </c>
      <c r="K361" s="6">
        <v>16.399999618530298</v>
      </c>
      <c r="L361" s="6">
        <v>16.899999618530298</v>
      </c>
      <c r="M361" s="6">
        <v>12.709999752044686</v>
      </c>
      <c r="N361" s="14" t="str">
        <f t="shared" si="5"/>
        <v>2002/2003</v>
      </c>
    </row>
    <row r="362" spans="1:14" x14ac:dyDescent="0.3">
      <c r="A362" s="7">
        <v>37865</v>
      </c>
      <c r="B362" s="12">
        <v>37865</v>
      </c>
      <c r="C362" s="6">
        <v>26.299999237060501</v>
      </c>
      <c r="D362" s="6">
        <v>36.299999237060497</v>
      </c>
      <c r="E362" s="6">
        <v>31.5</v>
      </c>
      <c r="F362" s="6">
        <v>10</v>
      </c>
      <c r="G362" s="6">
        <v>32.5</v>
      </c>
      <c r="H362" s="6">
        <v>2.5</v>
      </c>
      <c r="I362" s="6">
        <v>3.2999999523162802</v>
      </c>
      <c r="J362" s="6">
        <v>23.600000381469702</v>
      </c>
      <c r="K362" s="6">
        <v>10.300000190734901</v>
      </c>
      <c r="L362" s="6">
        <v>5.0999999046325701</v>
      </c>
      <c r="M362" s="6">
        <v>18.139999890327442</v>
      </c>
      <c r="N362" s="14" t="str">
        <f t="shared" si="5"/>
        <v>2003/2004</v>
      </c>
    </row>
    <row r="363" spans="1:14" x14ac:dyDescent="0.3">
      <c r="A363" s="7">
        <v>37895</v>
      </c>
      <c r="B363" s="12">
        <v>37895</v>
      </c>
      <c r="C363" s="6">
        <v>12.5</v>
      </c>
      <c r="D363" s="6">
        <v>36.400001525878899</v>
      </c>
      <c r="E363" s="6">
        <v>63.799999237060497</v>
      </c>
      <c r="F363" s="6">
        <v>20</v>
      </c>
      <c r="G363" s="6">
        <v>70.5</v>
      </c>
      <c r="H363" s="6">
        <v>112.800003051758</v>
      </c>
      <c r="I363" s="6">
        <v>52.599998474121101</v>
      </c>
      <c r="J363" s="6">
        <v>85.400001525878906</v>
      </c>
      <c r="K363" s="6">
        <v>62.5</v>
      </c>
      <c r="L363" s="6">
        <v>21.799999237060501</v>
      </c>
      <c r="M363" s="6">
        <v>53.830000305175794</v>
      </c>
      <c r="N363" s="14" t="str">
        <f t="shared" si="5"/>
        <v>2003/2004</v>
      </c>
    </row>
    <row r="364" spans="1:14" x14ac:dyDescent="0.3">
      <c r="A364" s="7">
        <v>37926</v>
      </c>
      <c r="B364" s="12">
        <v>37926</v>
      </c>
      <c r="C364" s="6">
        <v>145.60000610351599</v>
      </c>
      <c r="D364" s="6">
        <v>164.89999389648401</v>
      </c>
      <c r="E364" s="6">
        <v>154.30000305175801</v>
      </c>
      <c r="F364" s="6">
        <v>100</v>
      </c>
      <c r="G364" s="6">
        <v>184.30000305175801</v>
      </c>
      <c r="H364" s="6">
        <v>137.5</v>
      </c>
      <c r="I364" s="6">
        <v>122.800003051758</v>
      </c>
      <c r="J364" s="6">
        <v>192.30000305175801</v>
      </c>
      <c r="K364" s="6">
        <v>164.89999389648401</v>
      </c>
      <c r="L364" s="6">
        <v>340.70001220703102</v>
      </c>
      <c r="M364" s="6">
        <v>170.73000183105472</v>
      </c>
      <c r="N364" s="14" t="str">
        <f t="shared" si="5"/>
        <v>2003/2004</v>
      </c>
    </row>
    <row r="365" spans="1:14" x14ac:dyDescent="0.3">
      <c r="A365" s="7">
        <v>37956</v>
      </c>
      <c r="B365" s="12">
        <v>37956</v>
      </c>
      <c r="C365" s="6">
        <v>138.5</v>
      </c>
      <c r="D365" s="6">
        <v>113.199996948242</v>
      </c>
      <c r="E365" s="6">
        <v>220.19999694824199</v>
      </c>
      <c r="F365" s="6">
        <v>115</v>
      </c>
      <c r="G365" s="6">
        <v>136.5</v>
      </c>
      <c r="H365" s="6">
        <v>173.69999694824199</v>
      </c>
      <c r="I365" s="6">
        <v>138.69999694824199</v>
      </c>
      <c r="J365" s="6">
        <v>181.39999389648401</v>
      </c>
      <c r="K365" s="6">
        <v>97.800003051757798</v>
      </c>
      <c r="L365" s="6">
        <v>242.10000610351599</v>
      </c>
      <c r="M365" s="6">
        <v>155.7099990844726</v>
      </c>
      <c r="N365" s="14" t="str">
        <f t="shared" si="5"/>
        <v>2003/2004</v>
      </c>
    </row>
    <row r="366" spans="1:14" x14ac:dyDescent="0.3">
      <c r="A366" s="7">
        <v>37987</v>
      </c>
      <c r="B366" s="12">
        <v>37987</v>
      </c>
      <c r="C366" s="6">
        <v>199.60000610351599</v>
      </c>
      <c r="D366" s="6">
        <v>388.89999389648398</v>
      </c>
      <c r="E366" s="6">
        <v>270</v>
      </c>
      <c r="F366" s="6">
        <v>349.29998779296898</v>
      </c>
      <c r="G366" s="6">
        <v>315.39999389648398</v>
      </c>
      <c r="H366" s="6">
        <v>650.29998779296898</v>
      </c>
      <c r="I366" s="6">
        <v>286.79998779296898</v>
      </c>
      <c r="J366" s="6">
        <v>424.5</v>
      </c>
      <c r="K366" s="6">
        <v>362.79998779296898</v>
      </c>
      <c r="L366" s="6">
        <v>502.20001220703102</v>
      </c>
      <c r="M366" s="6">
        <v>374.97999572753906</v>
      </c>
      <c r="N366" s="14" t="str">
        <f t="shared" si="5"/>
        <v>2003/2004</v>
      </c>
    </row>
    <row r="367" spans="1:14" x14ac:dyDescent="0.3">
      <c r="A367" s="7">
        <v>38018</v>
      </c>
      <c r="B367" s="12">
        <v>38018</v>
      </c>
      <c r="C367" s="6">
        <v>245.89999389648401</v>
      </c>
      <c r="D367" s="6">
        <v>324.60000610351602</v>
      </c>
      <c r="E367" s="6">
        <v>267.20001220703102</v>
      </c>
      <c r="F367" s="6">
        <v>297.89999389648398</v>
      </c>
      <c r="G367" s="6">
        <v>212</v>
      </c>
      <c r="H367" s="6">
        <v>412.10000610351602</v>
      </c>
      <c r="I367" s="6">
        <v>284.39999389648398</v>
      </c>
      <c r="J367" s="6">
        <v>371.29998779296898</v>
      </c>
      <c r="K367" s="6">
        <v>373.20001220703102</v>
      </c>
      <c r="L367" s="6">
        <v>469.39999389648398</v>
      </c>
      <c r="M367" s="6">
        <v>325.79999999999984</v>
      </c>
      <c r="N367" s="14" t="str">
        <f t="shared" si="5"/>
        <v>2003/2004</v>
      </c>
    </row>
    <row r="368" spans="1:14" x14ac:dyDescent="0.3">
      <c r="A368" s="7">
        <v>38047</v>
      </c>
      <c r="B368" s="12">
        <v>38047</v>
      </c>
      <c r="C368" s="6">
        <v>352.5</v>
      </c>
      <c r="D368" s="6">
        <v>251</v>
      </c>
      <c r="E368" s="6">
        <v>317</v>
      </c>
      <c r="F368" s="6">
        <v>169.39999389648401</v>
      </c>
      <c r="G368" s="6">
        <v>196.19999694824199</v>
      </c>
      <c r="H368" s="6">
        <v>415.20001220703102</v>
      </c>
      <c r="I368" s="6">
        <v>216.80000305175801</v>
      </c>
      <c r="J368" s="6">
        <v>238.39999389648401</v>
      </c>
      <c r="K368" s="6">
        <v>127</v>
      </c>
      <c r="L368" s="6">
        <v>465.89999389648398</v>
      </c>
      <c r="M368" s="6">
        <v>274.93999938964828</v>
      </c>
      <c r="N368" s="14" t="str">
        <f t="shared" si="5"/>
        <v>2003/2004</v>
      </c>
    </row>
    <row r="369" spans="1:14" x14ac:dyDescent="0.3">
      <c r="A369" s="7">
        <v>38078</v>
      </c>
      <c r="B369" s="12">
        <v>38078</v>
      </c>
      <c r="C369" s="6">
        <v>34.799999237060497</v>
      </c>
      <c r="D369" s="6">
        <v>49.400001525878899</v>
      </c>
      <c r="E369" s="6">
        <v>219</v>
      </c>
      <c r="F369" s="6">
        <v>84.800003051757798</v>
      </c>
      <c r="G369" s="6">
        <v>173.60000610351599</v>
      </c>
      <c r="H369" s="6">
        <v>104.90000152587901</v>
      </c>
      <c r="I369" s="6">
        <v>136.80000305175801</v>
      </c>
      <c r="J369" s="6">
        <v>161</v>
      </c>
      <c r="K369" s="6">
        <v>57.200000762939503</v>
      </c>
      <c r="L369" s="6">
        <v>283.29998779296898</v>
      </c>
      <c r="M369" s="6">
        <v>130.48000030517588</v>
      </c>
      <c r="N369" s="14" t="str">
        <f t="shared" si="5"/>
        <v>2003/2004</v>
      </c>
    </row>
    <row r="370" spans="1:14" x14ac:dyDescent="0.3">
      <c r="A370" s="7">
        <v>38108</v>
      </c>
      <c r="B370" s="12">
        <v>38108</v>
      </c>
      <c r="C370" s="6">
        <v>0.30000001192092901</v>
      </c>
      <c r="D370" s="6">
        <v>0.30000001192092901</v>
      </c>
      <c r="E370" s="6">
        <v>13.5</v>
      </c>
      <c r="F370" s="6">
        <v>0</v>
      </c>
      <c r="G370" s="6">
        <v>7.0999999046325701</v>
      </c>
      <c r="H370" s="6">
        <v>0</v>
      </c>
      <c r="I370" s="6">
        <v>0</v>
      </c>
      <c r="J370" s="6">
        <v>11.699999809265099</v>
      </c>
      <c r="K370" s="6">
        <v>8.1999998092651403</v>
      </c>
      <c r="L370" s="6">
        <v>0.40000000596046398</v>
      </c>
      <c r="M370" s="6">
        <v>4.1499999552965132</v>
      </c>
      <c r="N370" s="14" t="str">
        <f t="shared" si="5"/>
        <v>2003/2004</v>
      </c>
    </row>
    <row r="371" spans="1:14" x14ac:dyDescent="0.3">
      <c r="A371" s="7">
        <v>38139</v>
      </c>
      <c r="B371" s="12">
        <v>38139</v>
      </c>
      <c r="C371" s="6">
        <v>0</v>
      </c>
      <c r="D371" s="6">
        <v>0</v>
      </c>
      <c r="E371" s="6">
        <v>1.1000000238418599</v>
      </c>
      <c r="F371" s="6">
        <v>0</v>
      </c>
      <c r="G371" s="6">
        <v>0.60000002384185802</v>
      </c>
      <c r="H371" s="6">
        <v>0</v>
      </c>
      <c r="I371" s="6">
        <v>0.30000001192092901</v>
      </c>
      <c r="J371" s="6">
        <v>0</v>
      </c>
      <c r="K371" s="6">
        <v>0</v>
      </c>
      <c r="L371" s="6">
        <v>5.8000001907348597</v>
      </c>
      <c r="M371" s="6">
        <v>0.78000002503395061</v>
      </c>
      <c r="N371" s="14" t="str">
        <f t="shared" si="5"/>
        <v>2003/2004</v>
      </c>
    </row>
    <row r="372" spans="1:14" x14ac:dyDescent="0.3">
      <c r="A372" s="7">
        <v>38169</v>
      </c>
      <c r="B372" s="12">
        <v>38169</v>
      </c>
      <c r="C372" s="6">
        <v>0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14" t="str">
        <f t="shared" si="5"/>
        <v>2003/2004</v>
      </c>
    </row>
    <row r="373" spans="1:14" x14ac:dyDescent="0.3">
      <c r="A373" s="7">
        <v>38200</v>
      </c>
      <c r="B373" s="12">
        <v>38200</v>
      </c>
      <c r="C373" s="6">
        <v>0</v>
      </c>
      <c r="D373" s="6">
        <v>0</v>
      </c>
      <c r="E373" s="6">
        <v>15</v>
      </c>
      <c r="F373" s="6">
        <v>0</v>
      </c>
      <c r="G373" s="6">
        <v>34.5</v>
      </c>
      <c r="H373" s="6">
        <v>0</v>
      </c>
      <c r="I373" s="6">
        <v>2.7000000476837198</v>
      </c>
      <c r="J373" s="6">
        <v>0</v>
      </c>
      <c r="K373" s="6">
        <v>0</v>
      </c>
      <c r="L373" s="6">
        <v>0</v>
      </c>
      <c r="M373" s="6">
        <v>5.2200000047683721</v>
      </c>
      <c r="N373" s="14" t="str">
        <f t="shared" si="5"/>
        <v>2003/2004</v>
      </c>
    </row>
    <row r="374" spans="1:14" x14ac:dyDescent="0.3">
      <c r="A374" s="7">
        <v>38231</v>
      </c>
      <c r="B374" s="12">
        <v>38231</v>
      </c>
      <c r="C374" s="6">
        <v>5.5</v>
      </c>
      <c r="D374" s="6">
        <v>2.5</v>
      </c>
      <c r="E374" s="6">
        <v>0</v>
      </c>
      <c r="F374" s="6">
        <v>0</v>
      </c>
      <c r="G374" s="6">
        <v>0</v>
      </c>
      <c r="H374" s="6">
        <v>21</v>
      </c>
      <c r="I374" s="6">
        <v>0</v>
      </c>
      <c r="J374" s="6">
        <v>0</v>
      </c>
      <c r="K374" s="6">
        <v>0</v>
      </c>
      <c r="L374" s="6">
        <v>0</v>
      </c>
      <c r="M374" s="6">
        <v>2.9</v>
      </c>
      <c r="N374" s="14" t="str">
        <f t="shared" si="5"/>
        <v>2004/2005</v>
      </c>
    </row>
    <row r="375" spans="1:14" x14ac:dyDescent="0.3">
      <c r="A375" s="7">
        <v>38261</v>
      </c>
      <c r="B375" s="12">
        <v>38261</v>
      </c>
      <c r="C375" s="6">
        <v>55.099998474121101</v>
      </c>
      <c r="D375" s="6">
        <v>41.099998474121101</v>
      </c>
      <c r="E375" s="6">
        <v>43.700000762939503</v>
      </c>
      <c r="F375" s="6">
        <v>83</v>
      </c>
      <c r="G375" s="6">
        <v>127.59999847412099</v>
      </c>
      <c r="H375" s="6">
        <v>137.19999694824199</v>
      </c>
      <c r="I375" s="6">
        <v>27</v>
      </c>
      <c r="J375" s="6">
        <v>130</v>
      </c>
      <c r="K375" s="6">
        <v>72.699996948242202</v>
      </c>
      <c r="L375" s="6">
        <v>163.5</v>
      </c>
      <c r="M375" s="6">
        <v>88.089999008178694</v>
      </c>
      <c r="N375" s="14" t="str">
        <f t="shared" si="5"/>
        <v>2004/2005</v>
      </c>
    </row>
    <row r="376" spans="1:14" x14ac:dyDescent="0.3">
      <c r="A376" s="7">
        <v>38292</v>
      </c>
      <c r="B376" s="12">
        <v>38292</v>
      </c>
      <c r="C376" s="6">
        <v>215.10000610351599</v>
      </c>
      <c r="D376" s="6">
        <v>115.699996948242</v>
      </c>
      <c r="E376" s="6">
        <v>31.5</v>
      </c>
      <c r="F376" s="6">
        <v>64.300003051757798</v>
      </c>
      <c r="G376" s="6">
        <v>111.300003051758</v>
      </c>
      <c r="H376" s="6">
        <v>162</v>
      </c>
      <c r="I376" s="6">
        <v>95.900001525878906</v>
      </c>
      <c r="J376" s="6">
        <v>139.19999694824199</v>
      </c>
      <c r="K376" s="6">
        <v>102.5</v>
      </c>
      <c r="L376" s="6">
        <v>163.10000610351599</v>
      </c>
      <c r="M376" s="6">
        <v>120.06000137329106</v>
      </c>
      <c r="N376" s="14" t="str">
        <f t="shared" si="5"/>
        <v>2004/2005</v>
      </c>
    </row>
    <row r="377" spans="1:14" x14ac:dyDescent="0.3">
      <c r="A377" s="7">
        <v>38322</v>
      </c>
      <c r="B377" s="12">
        <v>38322</v>
      </c>
      <c r="C377" s="6">
        <v>112.199996948242</v>
      </c>
      <c r="D377" s="6">
        <v>170.80000305175801</v>
      </c>
      <c r="E377" s="6">
        <v>70</v>
      </c>
      <c r="F377" s="6">
        <v>137</v>
      </c>
      <c r="G377" s="6">
        <v>158.30000305175801</v>
      </c>
      <c r="H377" s="6">
        <v>320.29998779296898</v>
      </c>
      <c r="I377" s="6">
        <v>105.90000152587901</v>
      </c>
      <c r="J377" s="6">
        <v>164.89999389648401</v>
      </c>
      <c r="K377" s="6">
        <v>180.60000610351599</v>
      </c>
      <c r="L377" s="6">
        <v>236.30000305175801</v>
      </c>
      <c r="M377" s="6">
        <v>165.62999954223639</v>
      </c>
      <c r="N377" s="14" t="str">
        <f t="shared" si="5"/>
        <v>2004/2005</v>
      </c>
    </row>
    <row r="378" spans="1:14" x14ac:dyDescent="0.3">
      <c r="A378" s="7">
        <v>38353</v>
      </c>
      <c r="B378" s="12">
        <v>38353</v>
      </c>
      <c r="C378" s="6">
        <v>132.39999389648401</v>
      </c>
      <c r="D378" s="6">
        <v>178.80000305175801</v>
      </c>
      <c r="E378" s="6">
        <v>90.099998474121094</v>
      </c>
      <c r="F378" s="6">
        <v>220.10000610351599</v>
      </c>
      <c r="G378" s="6">
        <v>181.30000305175801</v>
      </c>
      <c r="H378" s="6">
        <v>295.89999389648398</v>
      </c>
      <c r="I378" s="6">
        <v>161.69999694824199</v>
      </c>
      <c r="J378" s="6">
        <v>249.19999694824199</v>
      </c>
      <c r="K378" s="6">
        <v>339.5</v>
      </c>
      <c r="L378" s="6">
        <v>274.39999389648398</v>
      </c>
      <c r="M378" s="6">
        <v>212.3399986267089</v>
      </c>
      <c r="N378" s="14" t="str">
        <f t="shared" si="5"/>
        <v>2004/2005</v>
      </c>
    </row>
    <row r="379" spans="1:14" x14ac:dyDescent="0.3">
      <c r="A379" s="7">
        <v>38384</v>
      </c>
      <c r="B379" s="12">
        <v>38384</v>
      </c>
      <c r="C379" s="6">
        <v>183.10000610351599</v>
      </c>
      <c r="D379" s="6">
        <v>203.80000305175801</v>
      </c>
      <c r="E379" s="6">
        <v>138</v>
      </c>
      <c r="F379" s="6">
        <v>173.89999389648401</v>
      </c>
      <c r="G379" s="6">
        <v>139.39999389648401</v>
      </c>
      <c r="H379" s="6">
        <v>461.20001220703102</v>
      </c>
      <c r="I379" s="6">
        <v>223.19999694824199</v>
      </c>
      <c r="J379" s="6">
        <v>359.29998779296898</v>
      </c>
      <c r="K379" s="6">
        <v>215.80000305175801</v>
      </c>
      <c r="L379" s="6">
        <v>216.80000305175801</v>
      </c>
      <c r="M379" s="6">
        <v>231.44999999999996</v>
      </c>
      <c r="N379" s="14" t="str">
        <f t="shared" si="5"/>
        <v>2004/2005</v>
      </c>
    </row>
    <row r="380" spans="1:14" x14ac:dyDescent="0.3">
      <c r="A380" s="7">
        <v>38412</v>
      </c>
      <c r="B380" s="12">
        <v>38412</v>
      </c>
      <c r="C380" s="6">
        <v>241.10000610351599</v>
      </c>
      <c r="D380" s="6">
        <v>422.10000610351602</v>
      </c>
      <c r="E380" s="6">
        <v>230.69999694824199</v>
      </c>
      <c r="F380" s="6">
        <v>362.70001220703102</v>
      </c>
      <c r="G380" s="6">
        <v>528.59997558593795</v>
      </c>
      <c r="H380" s="6">
        <v>354.70001220703102</v>
      </c>
      <c r="I380" s="6">
        <v>290.10000610351602</v>
      </c>
      <c r="J380" s="6">
        <v>420.39999389648398</v>
      </c>
      <c r="K380" s="6">
        <v>350.29998779296898</v>
      </c>
      <c r="L380" s="6">
        <v>374</v>
      </c>
      <c r="M380" s="6">
        <v>357.46999969482431</v>
      </c>
      <c r="N380" s="14" t="str">
        <f t="shared" si="5"/>
        <v>2004/2005</v>
      </c>
    </row>
    <row r="381" spans="1:14" x14ac:dyDescent="0.3">
      <c r="A381" s="7">
        <v>38443</v>
      </c>
      <c r="B381" s="12">
        <v>38443</v>
      </c>
      <c r="C381" s="6">
        <v>21.399999618530298</v>
      </c>
      <c r="D381" s="6">
        <v>96</v>
      </c>
      <c r="E381" s="6">
        <v>0</v>
      </c>
      <c r="F381" s="6">
        <v>90.599998474121094</v>
      </c>
      <c r="G381" s="6">
        <v>73.300003051757798</v>
      </c>
      <c r="H381" s="6">
        <v>50.400001525878899</v>
      </c>
      <c r="I381" s="6">
        <v>33.299999237060497</v>
      </c>
      <c r="J381" s="6">
        <v>84.800003051757798</v>
      </c>
      <c r="K381" s="6">
        <v>53.099998474121101</v>
      </c>
      <c r="L381" s="6">
        <v>45.900001525878899</v>
      </c>
      <c r="M381" s="6">
        <v>54.880000495910636</v>
      </c>
      <c r="N381" s="14" t="str">
        <f t="shared" si="5"/>
        <v>2004/2005</v>
      </c>
    </row>
    <row r="382" spans="1:14" x14ac:dyDescent="0.3">
      <c r="A382" s="7">
        <v>38473</v>
      </c>
      <c r="B382" s="12">
        <v>38473</v>
      </c>
      <c r="C382" s="6">
        <v>245.60000610351599</v>
      </c>
      <c r="D382" s="6">
        <v>90.5</v>
      </c>
      <c r="E382" s="6">
        <v>54.700000762939503</v>
      </c>
      <c r="F382" s="6">
        <v>13.3999996185303</v>
      </c>
      <c r="G382" s="6">
        <v>51.200000762939503</v>
      </c>
      <c r="H382" s="6">
        <v>41.400001525878899</v>
      </c>
      <c r="I382" s="6">
        <v>56.299999237060497</v>
      </c>
      <c r="J382" s="6">
        <v>38.200000762939503</v>
      </c>
      <c r="K382" s="6">
        <v>28.799999237060501</v>
      </c>
      <c r="L382" s="6">
        <v>13.699999809265099</v>
      </c>
      <c r="M382" s="6">
        <v>63.380000782012985</v>
      </c>
      <c r="N382" s="14" t="str">
        <f t="shared" si="5"/>
        <v>2004/2005</v>
      </c>
    </row>
    <row r="383" spans="1:14" x14ac:dyDescent="0.3">
      <c r="A383" s="7">
        <v>38504</v>
      </c>
      <c r="B383" s="12">
        <v>38504</v>
      </c>
      <c r="C383" s="6">
        <v>0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4.0999999046325701</v>
      </c>
      <c r="K383" s="6">
        <v>1.29999995231628</v>
      </c>
      <c r="L383" s="6">
        <v>2</v>
      </c>
      <c r="M383" s="6">
        <v>0.73999998569488501</v>
      </c>
      <c r="N383" s="14" t="str">
        <f t="shared" si="5"/>
        <v>2004/2005</v>
      </c>
    </row>
    <row r="384" spans="1:14" x14ac:dyDescent="0.3">
      <c r="A384" s="7">
        <v>38534</v>
      </c>
      <c r="B384" s="12">
        <v>38534</v>
      </c>
      <c r="C384" s="6">
        <v>0</v>
      </c>
      <c r="D384" s="6">
        <v>0</v>
      </c>
      <c r="E384" s="6">
        <v>2.0999999046325701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0.20999999046325701</v>
      </c>
      <c r="N384" s="14" t="str">
        <f t="shared" si="5"/>
        <v>2004/2005</v>
      </c>
    </row>
    <row r="385" spans="1:14" x14ac:dyDescent="0.3">
      <c r="A385" s="7">
        <v>38565</v>
      </c>
      <c r="B385" s="12">
        <v>38565</v>
      </c>
      <c r="C385" s="6">
        <v>0</v>
      </c>
      <c r="D385" s="6">
        <v>0</v>
      </c>
      <c r="E385" s="6">
        <v>0</v>
      </c>
      <c r="F385" s="6">
        <v>0</v>
      </c>
      <c r="G385" s="6">
        <v>0</v>
      </c>
      <c r="H385" s="6">
        <v>4.5</v>
      </c>
      <c r="I385" s="6">
        <v>0</v>
      </c>
      <c r="J385" s="6">
        <v>0</v>
      </c>
      <c r="K385" s="6">
        <v>0</v>
      </c>
      <c r="L385" s="6">
        <v>0.5</v>
      </c>
      <c r="M385" s="6">
        <v>0.5</v>
      </c>
      <c r="N385" s="14" t="str">
        <f t="shared" si="5"/>
        <v>2004/2005</v>
      </c>
    </row>
    <row r="386" spans="1:14" x14ac:dyDescent="0.3">
      <c r="A386" s="7">
        <v>38596</v>
      </c>
      <c r="B386" s="12">
        <v>38596</v>
      </c>
      <c r="C386" s="6">
        <v>37.200000762939503</v>
      </c>
      <c r="D386" s="6">
        <v>24.200000762939499</v>
      </c>
      <c r="E386" s="6">
        <v>29.100000381469702</v>
      </c>
      <c r="F386" s="6">
        <v>22.200000762939499</v>
      </c>
      <c r="G386" s="6">
        <v>40.599998474121101</v>
      </c>
      <c r="H386" s="6">
        <v>71.5</v>
      </c>
      <c r="I386" s="6">
        <v>26.899999618530298</v>
      </c>
      <c r="J386" s="6">
        <v>90.099998474121094</v>
      </c>
      <c r="K386" s="6">
        <v>111.199996948242</v>
      </c>
      <c r="L386" s="6">
        <v>17.200000762939499</v>
      </c>
      <c r="M386" s="6">
        <v>47.019999694824222</v>
      </c>
      <c r="N386" s="14" t="str">
        <f t="shared" si="5"/>
        <v>2005/2006</v>
      </c>
    </row>
    <row r="387" spans="1:14" x14ac:dyDescent="0.3">
      <c r="A387" s="7">
        <v>38626</v>
      </c>
      <c r="B387" s="12">
        <v>38626</v>
      </c>
      <c r="C387" s="6">
        <v>38.599998474121101</v>
      </c>
      <c r="D387" s="6">
        <v>18.299999237060501</v>
      </c>
      <c r="E387" s="6">
        <v>14.1000003814697</v>
      </c>
      <c r="F387" s="6">
        <v>19.299999237060501</v>
      </c>
      <c r="G387" s="6">
        <v>29.5</v>
      </c>
      <c r="H387" s="6">
        <v>31.799999237060501</v>
      </c>
      <c r="I387" s="6">
        <v>4.5</v>
      </c>
      <c r="J387" s="6">
        <v>124.59999847412099</v>
      </c>
      <c r="K387" s="6">
        <v>16.200000762939499</v>
      </c>
      <c r="L387" s="6">
        <v>6.3000001907348597</v>
      </c>
      <c r="M387" s="6">
        <v>30.319999599456764</v>
      </c>
      <c r="N387" s="14" t="str">
        <f t="shared" ref="N387:N397" si="6">CONCATENATE(IF(MONTH(B387)&gt;=9,YEAR(B387),YEAR(B387)-1),"/",IF(MONTH(B387)&gt;=9,YEAR(B387)+1,YEAR(B387)))</f>
        <v>2005/2006</v>
      </c>
    </row>
    <row r="388" spans="1:14" x14ac:dyDescent="0.3">
      <c r="A388" s="7">
        <v>38657</v>
      </c>
      <c r="B388" s="12">
        <v>38657</v>
      </c>
      <c r="C388" s="6">
        <v>182.60000610351599</v>
      </c>
      <c r="D388" s="6">
        <v>257.39999389648398</v>
      </c>
      <c r="E388" s="6">
        <v>241.69999694824199</v>
      </c>
      <c r="F388" s="6">
        <v>310.79998779296898</v>
      </c>
      <c r="G388" s="6">
        <v>348.39999389648398</v>
      </c>
      <c r="H388" s="6">
        <v>345.39999389648398</v>
      </c>
      <c r="I388" s="6">
        <v>243.19999694824199</v>
      </c>
      <c r="J388" s="6">
        <v>331.39999389648398</v>
      </c>
      <c r="K388" s="6">
        <v>401</v>
      </c>
      <c r="L388" s="6">
        <v>375.5</v>
      </c>
      <c r="M388" s="6">
        <v>303.73999633789049</v>
      </c>
      <c r="N388" s="14" t="str">
        <f t="shared" si="6"/>
        <v>2005/2006</v>
      </c>
    </row>
    <row r="389" spans="1:14" x14ac:dyDescent="0.3">
      <c r="A389" s="7">
        <v>38687</v>
      </c>
      <c r="B389" s="12">
        <v>38687</v>
      </c>
      <c r="C389" s="6">
        <v>189.19999694824199</v>
      </c>
      <c r="D389" s="6">
        <v>322.5</v>
      </c>
      <c r="E389" s="6">
        <v>358.29998779296898</v>
      </c>
      <c r="F389" s="6">
        <v>332.20001220703102</v>
      </c>
      <c r="G389" s="6">
        <v>418.60000610351602</v>
      </c>
      <c r="H389" s="6">
        <v>391.60000610351602</v>
      </c>
      <c r="I389" s="6">
        <v>401.39999389648398</v>
      </c>
      <c r="J389" s="6">
        <v>178.69999694824199</v>
      </c>
      <c r="K389" s="6">
        <v>243.89999389648401</v>
      </c>
      <c r="L389" s="6">
        <v>434</v>
      </c>
      <c r="M389" s="6">
        <v>327.03999938964841</v>
      </c>
      <c r="N389" s="14" t="str">
        <f t="shared" si="6"/>
        <v>2005/2006</v>
      </c>
    </row>
    <row r="390" spans="1:14" x14ac:dyDescent="0.3">
      <c r="A390" s="7">
        <v>38718</v>
      </c>
      <c r="B390" s="12">
        <v>38718</v>
      </c>
      <c r="C390" s="6">
        <v>10.5</v>
      </c>
      <c r="D390" s="6">
        <v>51</v>
      </c>
      <c r="E390" s="6">
        <v>77.300003051757798</v>
      </c>
      <c r="F390" s="6">
        <v>55.099998474121101</v>
      </c>
      <c r="G390" s="6">
        <v>38.099998474121101</v>
      </c>
      <c r="H390" s="6">
        <v>86.400001525878906</v>
      </c>
      <c r="I390" s="6">
        <v>27</v>
      </c>
      <c r="J390" s="6">
        <v>121.699996948242</v>
      </c>
      <c r="K390" s="6">
        <v>83.300003051757798</v>
      </c>
      <c r="L390" s="6" t="s">
        <v>50</v>
      </c>
      <c r="M390" s="6">
        <v>61.155555725097628</v>
      </c>
      <c r="N390" s="14" t="str">
        <f t="shared" si="6"/>
        <v>2005/2006</v>
      </c>
    </row>
    <row r="391" spans="1:14" x14ac:dyDescent="0.3">
      <c r="A391" s="7">
        <v>38749</v>
      </c>
      <c r="B391" s="12">
        <v>38749</v>
      </c>
      <c r="C391" s="6">
        <v>112.59999847412099</v>
      </c>
      <c r="D391" s="6">
        <v>227</v>
      </c>
      <c r="E391" s="6">
        <v>210.39999389648401</v>
      </c>
      <c r="F391" s="6">
        <v>233.39999389648401</v>
      </c>
      <c r="G391" s="6">
        <v>273.89999389648398</v>
      </c>
      <c r="H391" s="6">
        <v>166</v>
      </c>
      <c r="I391" s="6">
        <v>55.299999237060497</v>
      </c>
      <c r="J391" s="6">
        <v>155.80000305175801</v>
      </c>
      <c r="K391" s="6">
        <v>103.699996948242</v>
      </c>
      <c r="L391" s="6" t="s">
        <v>50</v>
      </c>
      <c r="M391" s="6">
        <v>170.89999771118153</v>
      </c>
      <c r="N391" s="14" t="str">
        <f t="shared" si="6"/>
        <v>2005/2006</v>
      </c>
    </row>
    <row r="392" spans="1:14" x14ac:dyDescent="0.3">
      <c r="A392" s="7">
        <v>38777</v>
      </c>
      <c r="B392" s="12">
        <v>38777</v>
      </c>
      <c r="C392" s="6">
        <v>270.10000610351602</v>
      </c>
      <c r="D392" s="6">
        <v>225</v>
      </c>
      <c r="E392" s="6">
        <v>203.10000610351599</v>
      </c>
      <c r="F392" s="6">
        <v>165.89999389648401</v>
      </c>
      <c r="G392" s="6">
        <v>238.19999694824199</v>
      </c>
      <c r="H392" s="6">
        <v>204.5</v>
      </c>
      <c r="I392" s="6">
        <v>314.89999389648398</v>
      </c>
      <c r="J392" s="6">
        <v>181.80000305175801</v>
      </c>
      <c r="K392" s="6">
        <v>189.39999389648401</v>
      </c>
      <c r="L392" s="6" t="s">
        <v>50</v>
      </c>
      <c r="M392" s="6">
        <v>221.43333265516489</v>
      </c>
      <c r="N392" s="14" t="str">
        <f t="shared" si="6"/>
        <v>2005/2006</v>
      </c>
    </row>
    <row r="393" spans="1:14" x14ac:dyDescent="0.3">
      <c r="A393" s="7">
        <v>38808</v>
      </c>
      <c r="B393" s="12">
        <v>38808</v>
      </c>
      <c r="C393" s="6">
        <v>176.80000305175801</v>
      </c>
      <c r="D393" s="6">
        <v>179.39999389648401</v>
      </c>
      <c r="E393" s="6">
        <v>158.5</v>
      </c>
      <c r="F393" s="6">
        <v>152.89999389648401</v>
      </c>
      <c r="G393" s="6">
        <v>120.800003051758</v>
      </c>
      <c r="H393" s="6">
        <v>215.30000305175801</v>
      </c>
      <c r="I393" s="6">
        <v>80.400001525878906</v>
      </c>
      <c r="J393" s="6">
        <v>143.19999694824199</v>
      </c>
      <c r="K393" s="6">
        <v>210.60000610351599</v>
      </c>
      <c r="L393" s="6" t="s">
        <v>50</v>
      </c>
      <c r="M393" s="6">
        <v>159.7666668362088</v>
      </c>
      <c r="N393" s="14" t="str">
        <f t="shared" si="6"/>
        <v>2005/2006</v>
      </c>
    </row>
    <row r="394" spans="1:14" x14ac:dyDescent="0.3">
      <c r="A394" s="7">
        <v>38838</v>
      </c>
      <c r="B394" s="12">
        <v>38838</v>
      </c>
      <c r="C394" s="6">
        <v>44.200000762939503</v>
      </c>
      <c r="D394" s="6">
        <v>30.299999237060501</v>
      </c>
      <c r="E394" s="6">
        <v>53.799999237060497</v>
      </c>
      <c r="F394" s="6">
        <v>16.799999237060501</v>
      </c>
      <c r="G394" s="6">
        <v>32.200000762939503</v>
      </c>
      <c r="H394" s="6">
        <v>17.100000381469702</v>
      </c>
      <c r="I394" s="6">
        <v>0</v>
      </c>
      <c r="J394" s="6">
        <v>21.399999618530298</v>
      </c>
      <c r="K394" s="6">
        <v>7.3000001907348597</v>
      </c>
      <c r="L394" s="6" t="s">
        <v>50</v>
      </c>
      <c r="M394" s="6">
        <v>24.788888825310593</v>
      </c>
      <c r="N394" s="14" t="str">
        <f t="shared" si="6"/>
        <v>2005/2006</v>
      </c>
    </row>
    <row r="395" spans="1:14" x14ac:dyDescent="0.3">
      <c r="A395" s="7">
        <v>38869</v>
      </c>
      <c r="B395" s="12">
        <v>38869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6.1999998092651403</v>
      </c>
      <c r="L395" s="6" t="s">
        <v>50</v>
      </c>
      <c r="M395" s="6">
        <v>0.68888886769612667</v>
      </c>
      <c r="N395" s="14" t="str">
        <f t="shared" si="6"/>
        <v>2005/2006</v>
      </c>
    </row>
    <row r="396" spans="1:14" x14ac:dyDescent="0.3">
      <c r="A396" s="7">
        <v>38899</v>
      </c>
      <c r="B396" s="12">
        <v>38899</v>
      </c>
      <c r="C396" s="6">
        <v>0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 t="s">
        <v>50</v>
      </c>
      <c r="M396" s="6">
        <v>0</v>
      </c>
      <c r="N396" s="14" t="str">
        <f t="shared" si="6"/>
        <v>2005/2006</v>
      </c>
    </row>
    <row r="397" spans="1:14" x14ac:dyDescent="0.3">
      <c r="A397" s="7">
        <v>38930</v>
      </c>
      <c r="B397" s="12">
        <v>38930</v>
      </c>
      <c r="C397" s="6">
        <v>0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23</v>
      </c>
      <c r="J397" s="6">
        <v>5.1999998092651403</v>
      </c>
      <c r="K397" s="6">
        <v>7.3000001907348597</v>
      </c>
      <c r="L397" s="6" t="s">
        <v>50</v>
      </c>
      <c r="M397" s="6">
        <v>3.9444444444444446</v>
      </c>
      <c r="N397" s="14" t="str">
        <f t="shared" si="6"/>
        <v>2005/2006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opLeftCell="A5" workbookViewId="0">
      <selection activeCell="B1" sqref="B1:K1"/>
    </sheetView>
  </sheetViews>
  <sheetFormatPr defaultRowHeight="14.4" x14ac:dyDescent="0.3"/>
  <cols>
    <col min="1" max="1" width="13.44140625" style="1" bestFit="1" customWidth="1"/>
    <col min="2" max="12" width="12.77734375" style="1" customWidth="1"/>
  </cols>
  <sheetData>
    <row r="1" spans="1:12" x14ac:dyDescent="0.3">
      <c r="A1" s="8" t="s">
        <v>63</v>
      </c>
      <c r="B1" s="1">
        <v>1145013</v>
      </c>
      <c r="C1" s="1">
        <v>1245014</v>
      </c>
      <c r="D1" s="1">
        <v>1245015</v>
      </c>
      <c r="E1" s="1">
        <v>1346006</v>
      </c>
      <c r="F1" s="1">
        <v>1346007</v>
      </c>
      <c r="G1" s="1">
        <v>1347000</v>
      </c>
      <c r="H1" s="1">
        <v>1445000</v>
      </c>
      <c r="I1" s="1">
        <v>1447000</v>
      </c>
      <c r="J1" s="1">
        <v>1447002</v>
      </c>
      <c r="K1" s="1">
        <v>1546005</v>
      </c>
      <c r="L1" s="1" t="s">
        <v>64</v>
      </c>
    </row>
    <row r="2" spans="1:12" ht="15" x14ac:dyDescent="0.25">
      <c r="A2" s="1" t="s">
        <v>11</v>
      </c>
      <c r="B2" s="18" t="s">
        <v>50</v>
      </c>
      <c r="C2" s="18" t="s">
        <v>50</v>
      </c>
      <c r="D2" s="18" t="s">
        <v>50</v>
      </c>
      <c r="E2" s="18" t="s">
        <v>50</v>
      </c>
      <c r="F2" s="18" t="s">
        <v>50</v>
      </c>
      <c r="G2" s="18">
        <v>2049.6000175476083</v>
      </c>
      <c r="H2" s="18" t="s">
        <v>50</v>
      </c>
      <c r="I2" s="18">
        <v>1623.6000127792367</v>
      </c>
      <c r="J2" s="18">
        <v>1782.0999846458437</v>
      </c>
      <c r="K2" s="18">
        <v>1714.2000417709355</v>
      </c>
      <c r="L2" s="18">
        <v>1792.3750141859064</v>
      </c>
    </row>
    <row r="3" spans="1:12" ht="15" x14ac:dyDescent="0.25">
      <c r="A3" s="1" t="s">
        <v>12</v>
      </c>
      <c r="B3" s="18" t="s">
        <v>50</v>
      </c>
      <c r="C3" s="18" t="s">
        <v>50</v>
      </c>
      <c r="D3" s="18" t="s">
        <v>50</v>
      </c>
      <c r="E3" s="18" t="s">
        <v>50</v>
      </c>
      <c r="F3" s="18" t="s">
        <v>50</v>
      </c>
      <c r="G3" s="18">
        <v>1570.300003767014</v>
      </c>
      <c r="H3" s="18" t="s">
        <v>50</v>
      </c>
      <c r="I3" s="18">
        <v>1459.7999820709217</v>
      </c>
      <c r="J3" s="18">
        <v>1566.8999875783923</v>
      </c>
      <c r="K3" s="18">
        <v>1240.5999908447261</v>
      </c>
      <c r="L3" s="18">
        <v>1459.3999910652635</v>
      </c>
    </row>
    <row r="4" spans="1:12" ht="15" x14ac:dyDescent="0.25">
      <c r="A4" s="1" t="s">
        <v>13</v>
      </c>
      <c r="B4" s="18" t="s">
        <v>50</v>
      </c>
      <c r="C4" s="18" t="s">
        <v>50</v>
      </c>
      <c r="D4" s="18" t="s">
        <v>50</v>
      </c>
      <c r="E4" s="18" t="s">
        <v>50</v>
      </c>
      <c r="F4" s="18" t="s">
        <v>50</v>
      </c>
      <c r="G4" s="18">
        <v>1311.6000099182129</v>
      </c>
      <c r="H4" s="18" t="s">
        <v>50</v>
      </c>
      <c r="I4" s="18">
        <v>1148.3999900817867</v>
      </c>
      <c r="J4" s="18">
        <v>1537.3000044822697</v>
      </c>
      <c r="K4" s="18">
        <v>1002.199996948242</v>
      </c>
      <c r="L4" s="18">
        <v>1249.8750003576276</v>
      </c>
    </row>
    <row r="5" spans="1:12" ht="15" x14ac:dyDescent="0.25">
      <c r="A5" s="1" t="s">
        <v>14</v>
      </c>
      <c r="B5" s="18">
        <v>478.8999986648559</v>
      </c>
      <c r="C5" s="18" t="s">
        <v>50</v>
      </c>
      <c r="D5" s="18" t="s">
        <v>50</v>
      </c>
      <c r="E5" s="18" t="s">
        <v>50</v>
      </c>
      <c r="F5" s="18" t="s">
        <v>50</v>
      </c>
      <c r="G5" s="18">
        <v>2037.5999794006366</v>
      </c>
      <c r="H5" s="18" t="s">
        <v>50</v>
      </c>
      <c r="I5" s="18">
        <v>1743.3000045791271</v>
      </c>
      <c r="J5" s="18">
        <v>1397.3999946713443</v>
      </c>
      <c r="K5" s="18">
        <v>1021.1000175476075</v>
      </c>
      <c r="L5" s="18">
        <v>1493.3699992015963</v>
      </c>
    </row>
    <row r="6" spans="1:12" ht="15" x14ac:dyDescent="0.25">
      <c r="A6" s="1" t="s">
        <v>15</v>
      </c>
      <c r="B6" s="18">
        <v>1605.5000076293948</v>
      </c>
      <c r="C6" s="18" t="s">
        <v>50</v>
      </c>
      <c r="D6" s="18" t="s">
        <v>50</v>
      </c>
      <c r="E6" s="18" t="s">
        <v>50</v>
      </c>
      <c r="F6" s="18" t="s">
        <v>50</v>
      </c>
      <c r="G6" s="18">
        <v>2678.7000198364258</v>
      </c>
      <c r="H6" s="18" t="s">
        <v>50</v>
      </c>
      <c r="I6" s="18">
        <v>2430.6999816894531</v>
      </c>
      <c r="J6" s="18">
        <v>1869.8000142574322</v>
      </c>
      <c r="K6" s="18">
        <v>1863.6000061035161</v>
      </c>
      <c r="L6" s="18">
        <v>2089.6600059032444</v>
      </c>
    </row>
    <row r="7" spans="1:12" ht="15" x14ac:dyDescent="0.25">
      <c r="A7" s="1" t="s">
        <v>16</v>
      </c>
      <c r="B7" s="18">
        <v>1627.5999817848224</v>
      </c>
      <c r="C7" s="18" t="s">
        <v>50</v>
      </c>
      <c r="D7" s="18" t="s">
        <v>50</v>
      </c>
      <c r="E7" s="18" t="s">
        <v>50</v>
      </c>
      <c r="F7" s="18" t="s">
        <v>50</v>
      </c>
      <c r="G7" s="18">
        <v>2144.3999862670889</v>
      </c>
      <c r="H7" s="18" t="s">
        <v>50</v>
      </c>
      <c r="I7" s="18">
        <v>1788.6000080108647</v>
      </c>
      <c r="J7" s="18">
        <v>1565.5999767780309</v>
      </c>
      <c r="K7" s="18">
        <v>1890.800003051758</v>
      </c>
      <c r="L7" s="18">
        <v>1803.3999911785131</v>
      </c>
    </row>
    <row r="8" spans="1:12" ht="15" x14ac:dyDescent="0.25">
      <c r="A8" s="1" t="s">
        <v>17</v>
      </c>
      <c r="B8" s="18">
        <v>1409.6000249385838</v>
      </c>
      <c r="C8" s="18" t="s">
        <v>50</v>
      </c>
      <c r="D8" s="18" t="s">
        <v>50</v>
      </c>
      <c r="E8" s="18" t="s">
        <v>50</v>
      </c>
      <c r="F8" s="18" t="s">
        <v>50</v>
      </c>
      <c r="G8" s="18">
        <v>1906.700019836426</v>
      </c>
      <c r="H8" s="18" t="s">
        <v>50</v>
      </c>
      <c r="I8" s="18">
        <v>2009.7999620437615</v>
      </c>
      <c r="J8" s="18">
        <v>1449.6000282764444</v>
      </c>
      <c r="K8" s="18">
        <v>1570.7999973297117</v>
      </c>
      <c r="L8" s="18">
        <v>1669.3000064849855</v>
      </c>
    </row>
    <row r="9" spans="1:12" ht="15" x14ac:dyDescent="0.25">
      <c r="A9" s="1" t="s">
        <v>18</v>
      </c>
      <c r="B9" s="18">
        <v>1137.1999979019172</v>
      </c>
      <c r="C9" s="18" t="s">
        <v>50</v>
      </c>
      <c r="D9" s="18" t="s">
        <v>50</v>
      </c>
      <c r="E9" s="18" t="s">
        <v>50</v>
      </c>
      <c r="F9" s="18" t="s">
        <v>50</v>
      </c>
      <c r="G9" s="18">
        <v>2093.8999710083008</v>
      </c>
      <c r="H9" s="18" t="s">
        <v>50</v>
      </c>
      <c r="I9" s="18">
        <v>1200.2000002861025</v>
      </c>
      <c r="J9" s="18">
        <v>1123.3999989032743</v>
      </c>
      <c r="K9" s="18">
        <v>1514.1999988555897</v>
      </c>
      <c r="L9" s="18">
        <v>1413.7799933910369</v>
      </c>
    </row>
    <row r="10" spans="1:12" ht="15" x14ac:dyDescent="0.25">
      <c r="A10" s="1" t="s">
        <v>19</v>
      </c>
      <c r="B10" s="18">
        <v>991.09999847411996</v>
      </c>
      <c r="C10" s="18" t="s">
        <v>50</v>
      </c>
      <c r="D10" s="18" t="s">
        <v>50</v>
      </c>
      <c r="E10" s="18">
        <v>809.5999946594244</v>
      </c>
      <c r="F10" s="18">
        <v>768.70000457763706</v>
      </c>
      <c r="G10" s="18">
        <v>2045.3999786376949</v>
      </c>
      <c r="H10" s="18">
        <v>863.19998550414959</v>
      </c>
      <c r="I10" s="18">
        <v>1487.3999772071834</v>
      </c>
      <c r="J10" s="18">
        <v>1928.4999656677237</v>
      </c>
      <c r="K10" s="18">
        <v>1819.6000194549551</v>
      </c>
      <c r="L10" s="18">
        <v>1627.7274880051607</v>
      </c>
    </row>
    <row r="11" spans="1:12" ht="15" x14ac:dyDescent="0.25">
      <c r="A11" s="1" t="s">
        <v>20</v>
      </c>
      <c r="B11" s="18">
        <v>1016.6999950408932</v>
      </c>
      <c r="C11" s="18" t="s">
        <v>50</v>
      </c>
      <c r="D11" s="18" t="s">
        <v>50</v>
      </c>
      <c r="E11" s="18">
        <v>1110.9999914169305</v>
      </c>
      <c r="F11" s="18">
        <v>1128.2000045776369</v>
      </c>
      <c r="G11" s="18">
        <v>1778.8999938964839</v>
      </c>
      <c r="H11" s="18">
        <v>1104.6999866962433</v>
      </c>
      <c r="I11" s="18">
        <v>1434.9999856948855</v>
      </c>
      <c r="J11" s="18">
        <v>1503.099967196584</v>
      </c>
      <c r="K11" s="18">
        <v>1407.0000221282239</v>
      </c>
      <c r="L11" s="18">
        <v>1310.5749933309851</v>
      </c>
    </row>
    <row r="12" spans="1:12" ht="15" x14ac:dyDescent="0.25">
      <c r="A12" s="1" t="s">
        <v>21</v>
      </c>
      <c r="B12" s="18">
        <v>1113.6000009551644</v>
      </c>
      <c r="C12" s="18" t="s">
        <v>50</v>
      </c>
      <c r="D12" s="18" t="s">
        <v>50</v>
      </c>
      <c r="E12" s="18">
        <v>1160.9000320434579</v>
      </c>
      <c r="F12" s="18">
        <v>1132.9000246077781</v>
      </c>
      <c r="G12" s="18">
        <v>1517.6999883651724</v>
      </c>
      <c r="H12" s="18">
        <v>1215.4000091552739</v>
      </c>
      <c r="I12" s="18">
        <v>964.30001068115303</v>
      </c>
      <c r="J12" s="18">
        <v>1481.2999992370608</v>
      </c>
      <c r="K12" s="18">
        <v>1236.5999969244001</v>
      </c>
      <c r="L12" s="18">
        <v>1227.8375077461826</v>
      </c>
    </row>
    <row r="13" spans="1:12" ht="15" x14ac:dyDescent="0.25">
      <c r="A13" s="1" t="s">
        <v>22</v>
      </c>
      <c r="B13" s="18">
        <v>1349.900016784668</v>
      </c>
      <c r="C13" s="18">
        <v>845.99999618530239</v>
      </c>
      <c r="D13" s="18">
        <v>1134.2999892234805</v>
      </c>
      <c r="E13" s="18">
        <v>1287.1000182628632</v>
      </c>
      <c r="F13" s="18">
        <v>1589.6000276803975</v>
      </c>
      <c r="G13" s="18">
        <v>1732.5000085830684</v>
      </c>
      <c r="H13" s="18">
        <v>1094.4999930858621</v>
      </c>
      <c r="I13" s="18">
        <v>1331.8000103235242</v>
      </c>
      <c r="J13" s="18">
        <v>1294.0000019073486</v>
      </c>
      <c r="K13" s="18">
        <v>1330.8999938964839</v>
      </c>
      <c r="L13" s="18">
        <v>1392.2925057530406</v>
      </c>
    </row>
    <row r="14" spans="1:12" ht="15" x14ac:dyDescent="0.25">
      <c r="A14" s="1" t="s">
        <v>23</v>
      </c>
      <c r="B14" s="18">
        <v>1291.9000267088429</v>
      </c>
      <c r="C14" s="18">
        <v>1363.0000009536745</v>
      </c>
      <c r="D14" s="18">
        <v>1461.1000099182136</v>
      </c>
      <c r="E14" s="18">
        <v>1311.8999992609026</v>
      </c>
      <c r="F14" s="18">
        <v>1432.6000084877023</v>
      </c>
      <c r="G14" s="18">
        <v>1829.400009155275</v>
      </c>
      <c r="H14" s="18">
        <v>1330.7999935150146</v>
      </c>
      <c r="I14" s="18">
        <v>1404.3999793529506</v>
      </c>
      <c r="J14" s="18">
        <v>1474.3000068664555</v>
      </c>
      <c r="K14" s="18">
        <v>1296.8000068664546</v>
      </c>
      <c r="L14" s="18">
        <v>1419.6200041085485</v>
      </c>
    </row>
    <row r="15" spans="1:12" ht="15" x14ac:dyDescent="0.25">
      <c r="A15" s="1" t="s">
        <v>24</v>
      </c>
      <c r="B15" s="18">
        <v>982.59997558593614</v>
      </c>
      <c r="C15" s="18">
        <v>1112.6000022888177</v>
      </c>
      <c r="D15" s="18">
        <v>1163.7000019550323</v>
      </c>
      <c r="E15" s="18">
        <v>1021.60000038147</v>
      </c>
      <c r="F15" s="18">
        <v>1368.6999721527093</v>
      </c>
      <c r="G15" s="18">
        <v>1392.0999984741222</v>
      </c>
      <c r="H15" s="18">
        <v>793.00000953674373</v>
      </c>
      <c r="I15" s="18">
        <v>1130.6000204086313</v>
      </c>
      <c r="J15" s="18">
        <v>949.10000610351597</v>
      </c>
      <c r="K15" s="18">
        <v>1165.9000034332275</v>
      </c>
      <c r="L15" s="18">
        <v>1107.9899990320205</v>
      </c>
    </row>
    <row r="16" spans="1:12" ht="15" x14ac:dyDescent="0.25">
      <c r="A16" s="1" t="s">
        <v>25</v>
      </c>
      <c r="B16" s="18">
        <v>1595.0999794006354</v>
      </c>
      <c r="C16" s="18">
        <v>1481.4999837875355</v>
      </c>
      <c r="D16" s="18">
        <v>1585.5999946594245</v>
      </c>
      <c r="E16" s="18">
        <v>1455.4000186920168</v>
      </c>
      <c r="F16" s="18">
        <v>1659.1000156402588</v>
      </c>
      <c r="G16" s="18">
        <v>1815.8999938964841</v>
      </c>
      <c r="H16" s="18">
        <v>1417.2999792099006</v>
      </c>
      <c r="I16" s="18">
        <v>1353.5000000000009</v>
      </c>
      <c r="J16" s="18">
        <v>1826.2000303268442</v>
      </c>
      <c r="K16" s="18">
        <v>1565.2000026702885</v>
      </c>
      <c r="L16" s="18">
        <v>1575.4799998283388</v>
      </c>
    </row>
    <row r="17" spans="1:12" ht="15" x14ac:dyDescent="0.25">
      <c r="A17" s="1" t="s">
        <v>26</v>
      </c>
      <c r="B17" s="18">
        <v>1194.0000004768372</v>
      </c>
      <c r="C17" s="18">
        <v>1184.6999855041499</v>
      </c>
      <c r="D17" s="18">
        <v>1242.5999951362605</v>
      </c>
      <c r="E17" s="18">
        <v>1120.5999901294713</v>
      </c>
      <c r="F17" s="18">
        <v>1202.8999752998338</v>
      </c>
      <c r="G17" s="18">
        <v>1696.8000144958485</v>
      </c>
      <c r="H17" s="18">
        <v>1039.3999831378446</v>
      </c>
      <c r="I17" s="18">
        <v>1312.9999861717224</v>
      </c>
      <c r="J17" s="18">
        <v>1355.0999972820277</v>
      </c>
      <c r="K17" s="18">
        <v>1115.9999958276744</v>
      </c>
      <c r="L17" s="18">
        <v>1246.5099923461669</v>
      </c>
    </row>
    <row r="18" spans="1:12" ht="15" x14ac:dyDescent="0.25">
      <c r="A18" s="1" t="s">
        <v>27</v>
      </c>
      <c r="B18" s="18">
        <v>1645.0999851226807</v>
      </c>
      <c r="C18" s="18">
        <v>1309.9999828338621</v>
      </c>
      <c r="D18" s="18">
        <v>1526.6000261306754</v>
      </c>
      <c r="E18" s="18">
        <v>1389.6999676227572</v>
      </c>
      <c r="F18" s="18">
        <v>1582.0999979972828</v>
      </c>
      <c r="G18" s="18">
        <v>2405.4999694824219</v>
      </c>
      <c r="H18" s="18">
        <v>1420.0999746322623</v>
      </c>
      <c r="I18" s="18">
        <v>1853.1000061035149</v>
      </c>
      <c r="J18" s="18">
        <v>1540.8000011444087</v>
      </c>
      <c r="K18" s="18">
        <v>1747.1999931335447</v>
      </c>
      <c r="L18" s="18">
        <v>1642.0199904203412</v>
      </c>
    </row>
    <row r="19" spans="1:12" ht="15" x14ac:dyDescent="0.25">
      <c r="A19" s="1" t="s">
        <v>28</v>
      </c>
      <c r="B19" s="18">
        <v>1029.6000185012824</v>
      </c>
      <c r="C19" s="18">
        <v>1171.1000091582539</v>
      </c>
      <c r="D19" s="18">
        <v>1228.3999900817864</v>
      </c>
      <c r="E19" s="18">
        <v>1136.100001335144</v>
      </c>
      <c r="F19" s="18">
        <v>1397.0000257492072</v>
      </c>
      <c r="G19" s="18">
        <v>1546.1999969482422</v>
      </c>
      <c r="H19" s="18">
        <v>1379.2000122070319</v>
      </c>
      <c r="I19" s="18">
        <v>1371.6000061035163</v>
      </c>
      <c r="J19" s="18">
        <v>1532.7999725341797</v>
      </c>
      <c r="K19" s="18">
        <v>1282.7000007629395</v>
      </c>
      <c r="L19" s="18">
        <v>1307.4700033381582</v>
      </c>
    </row>
    <row r="20" spans="1:12" ht="15" x14ac:dyDescent="0.25">
      <c r="A20" s="1" t="s">
        <v>29</v>
      </c>
      <c r="B20" s="18">
        <v>1142.9000034332278</v>
      </c>
      <c r="C20" s="18">
        <v>1405.9000101089473</v>
      </c>
      <c r="D20" s="18">
        <v>1367.3000001907349</v>
      </c>
      <c r="E20" s="18">
        <v>1524.3999958038326</v>
      </c>
      <c r="F20" s="18">
        <v>1427.1999886035921</v>
      </c>
      <c r="G20" s="18">
        <v>1777.1000061035161</v>
      </c>
      <c r="H20" s="18">
        <v>1810.1000070571893</v>
      </c>
      <c r="I20" s="18">
        <v>1460.3999900817878</v>
      </c>
      <c r="J20" s="18">
        <v>1182.5000085830686</v>
      </c>
      <c r="K20" s="18">
        <v>1643.3000102043147</v>
      </c>
      <c r="L20" s="18">
        <v>1474.1100020170218</v>
      </c>
    </row>
    <row r="21" spans="1:12" ht="15" x14ac:dyDescent="0.25">
      <c r="A21" s="1" t="s">
        <v>30</v>
      </c>
      <c r="B21" s="18">
        <v>961.99999666214069</v>
      </c>
      <c r="C21" s="18">
        <v>1030.9000221267345</v>
      </c>
      <c r="D21" s="18">
        <v>1209.1000003814688</v>
      </c>
      <c r="E21" s="18">
        <v>1429.5000183135273</v>
      </c>
      <c r="F21" s="18">
        <v>1596.2999820709226</v>
      </c>
      <c r="G21" s="18">
        <v>1667.799987792969</v>
      </c>
      <c r="H21" s="18">
        <v>1130.9000091552739</v>
      </c>
      <c r="I21" s="18">
        <v>1629.2000045776369</v>
      </c>
      <c r="J21" s="18">
        <v>1402.7000079154964</v>
      </c>
      <c r="K21" s="18">
        <v>1073.3999876976004</v>
      </c>
      <c r="L21" s="18">
        <v>1313.1800016693771</v>
      </c>
    </row>
    <row r="22" spans="1:12" ht="15" x14ac:dyDescent="0.25">
      <c r="A22" s="1" t="s">
        <v>31</v>
      </c>
      <c r="B22" s="18">
        <v>978.29999542236317</v>
      </c>
      <c r="C22" s="18">
        <v>1345.5999975204468</v>
      </c>
      <c r="D22" s="18">
        <v>1527.9000058174136</v>
      </c>
      <c r="E22" s="18">
        <v>1178.7000000029802</v>
      </c>
      <c r="F22" s="18">
        <v>1320.3999938964841</v>
      </c>
      <c r="G22" s="18">
        <v>1573.8999938964848</v>
      </c>
      <c r="H22" s="18">
        <v>411.6000022888183</v>
      </c>
      <c r="I22" s="18">
        <v>1650.1000194549563</v>
      </c>
      <c r="J22" s="18">
        <v>1154.9999723434441</v>
      </c>
      <c r="K22" s="18">
        <v>1510.7000045776372</v>
      </c>
      <c r="L22" s="18">
        <v>1349.6944427917401</v>
      </c>
    </row>
    <row r="23" spans="1:12" ht="15" x14ac:dyDescent="0.25">
      <c r="A23" s="1" t="s">
        <v>32</v>
      </c>
      <c r="B23" s="18">
        <v>969.19997978210324</v>
      </c>
      <c r="C23" s="18">
        <v>1032.7000007629395</v>
      </c>
      <c r="D23" s="18">
        <v>1181.5000095367434</v>
      </c>
      <c r="E23" s="18">
        <v>1321.0999984741211</v>
      </c>
      <c r="F23" s="18">
        <v>1237.6999959945674</v>
      </c>
      <c r="G23" s="18">
        <v>635.69999694824196</v>
      </c>
      <c r="H23" s="18" t="s">
        <v>50</v>
      </c>
      <c r="I23" s="18">
        <v>446.5</v>
      </c>
      <c r="J23" s="18">
        <v>439.40000152587902</v>
      </c>
      <c r="K23" s="18">
        <v>1113.8000297546394</v>
      </c>
      <c r="L23" s="18">
        <v>1167.8777802255418</v>
      </c>
    </row>
    <row r="24" spans="1:12" ht="15" x14ac:dyDescent="0.25">
      <c r="A24" s="1" t="s">
        <v>33</v>
      </c>
      <c r="B24" s="18">
        <v>1068.4000091552739</v>
      </c>
      <c r="C24" s="18">
        <v>1041.4000060558324</v>
      </c>
      <c r="D24" s="18">
        <v>1015.6000061035156</v>
      </c>
      <c r="E24" s="18">
        <v>1096.9000053405764</v>
      </c>
      <c r="F24" s="18">
        <v>1006.0999774932851</v>
      </c>
      <c r="G24" s="18" t="s">
        <v>50</v>
      </c>
      <c r="H24" s="18">
        <v>300.20000243186962</v>
      </c>
      <c r="I24" s="18" t="s">
        <v>50</v>
      </c>
      <c r="J24" s="18" t="s">
        <v>50</v>
      </c>
      <c r="K24" s="18">
        <v>843.5</v>
      </c>
      <c r="L24" s="18">
        <v>1061.6880963359561</v>
      </c>
    </row>
    <row r="25" spans="1:12" ht="15" x14ac:dyDescent="0.25">
      <c r="A25" s="1" t="s">
        <v>34</v>
      </c>
      <c r="B25" s="18">
        <v>1396.5999603271482</v>
      </c>
      <c r="C25" s="18">
        <v>1781.7999763488763</v>
      </c>
      <c r="D25" s="18">
        <v>1856.3999919891362</v>
      </c>
      <c r="E25" s="18">
        <v>1693.9000148773193</v>
      </c>
      <c r="F25" s="18">
        <v>1404.4000000953681</v>
      </c>
      <c r="G25" s="18" t="s">
        <v>50</v>
      </c>
      <c r="H25" s="18">
        <v>1223.7999868392947</v>
      </c>
      <c r="I25" s="18" t="s">
        <v>50</v>
      </c>
      <c r="J25" s="18" t="s">
        <v>50</v>
      </c>
      <c r="K25" s="18">
        <v>1377.0999813079825</v>
      </c>
      <c r="L25" s="18">
        <v>1533.4285588264465</v>
      </c>
    </row>
    <row r="26" spans="1:12" ht="15" x14ac:dyDescent="0.25">
      <c r="A26" s="1" t="s">
        <v>35</v>
      </c>
      <c r="B26" s="18">
        <v>852.69999468326546</v>
      </c>
      <c r="C26" s="18">
        <v>824.30001461505901</v>
      </c>
      <c r="D26" s="18">
        <v>804.00000333786033</v>
      </c>
      <c r="E26" s="18">
        <v>1006.5999984741211</v>
      </c>
      <c r="F26" s="18">
        <v>971.99998712539605</v>
      </c>
      <c r="G26" s="18" t="s">
        <v>50</v>
      </c>
      <c r="H26" s="18">
        <v>839.90000414848339</v>
      </c>
      <c r="I26" s="18" t="s">
        <v>50</v>
      </c>
      <c r="J26" s="18" t="s">
        <v>50</v>
      </c>
      <c r="K26" s="18">
        <v>1319.8000037670145</v>
      </c>
      <c r="L26" s="18">
        <v>945.61428659302851</v>
      </c>
    </row>
    <row r="27" spans="1:12" ht="15" x14ac:dyDescent="0.25">
      <c r="A27" s="1" t="s">
        <v>36</v>
      </c>
      <c r="B27" s="18">
        <v>1157.2999877929681</v>
      </c>
      <c r="C27" s="18">
        <v>1186.2000007629395</v>
      </c>
      <c r="D27" s="18">
        <v>923.69999933242798</v>
      </c>
      <c r="E27" s="18">
        <v>1252.6000213623042</v>
      </c>
      <c r="F27" s="18">
        <v>907.5000085830693</v>
      </c>
      <c r="G27" s="18" t="s">
        <v>50</v>
      </c>
      <c r="H27" s="18">
        <v>1343.9000061154359</v>
      </c>
      <c r="I27" s="18" t="s">
        <v>50</v>
      </c>
      <c r="J27" s="18" t="s">
        <v>50</v>
      </c>
      <c r="K27" s="18">
        <v>1206.9000282287593</v>
      </c>
      <c r="L27" s="18">
        <v>1139.7285788825577</v>
      </c>
    </row>
    <row r="28" spans="1:12" ht="15" x14ac:dyDescent="0.25">
      <c r="A28" s="1" t="s">
        <v>37</v>
      </c>
      <c r="B28" s="18">
        <v>1731.9999908804887</v>
      </c>
      <c r="C28" s="18">
        <v>1542.4999915957446</v>
      </c>
      <c r="D28" s="18">
        <v>1403.3999724388116</v>
      </c>
      <c r="E28" s="18">
        <v>1560</v>
      </c>
      <c r="F28" s="18">
        <v>1419.4999866485587</v>
      </c>
      <c r="G28" s="18">
        <v>909.50000095367534</v>
      </c>
      <c r="H28" s="18">
        <v>1237.1000061035161</v>
      </c>
      <c r="I28" s="18">
        <v>787.30002641677902</v>
      </c>
      <c r="J28" s="18">
        <v>727.10001754760856</v>
      </c>
      <c r="K28" s="18">
        <v>1661.4999961853036</v>
      </c>
      <c r="L28" s="18">
        <v>1542.1857123085429</v>
      </c>
    </row>
    <row r="29" spans="1:12" ht="15" x14ac:dyDescent="0.25">
      <c r="A29" s="1" t="s">
        <v>38</v>
      </c>
      <c r="B29" s="18">
        <v>1170.300010681153</v>
      </c>
      <c r="C29" s="18">
        <v>1268.0000052452081</v>
      </c>
      <c r="D29" s="18">
        <v>1025.0000038146973</v>
      </c>
      <c r="E29" s="18">
        <v>1076</v>
      </c>
      <c r="F29" s="18">
        <v>1138.699998140336</v>
      </c>
      <c r="G29" s="18">
        <v>1859.2999763488756</v>
      </c>
      <c r="H29" s="18">
        <v>765.70000839233455</v>
      </c>
      <c r="I29" s="18">
        <v>1007.3000001907349</v>
      </c>
      <c r="J29" s="18">
        <v>1040.7999968528745</v>
      </c>
      <c r="K29" s="18">
        <v>1008.5999865531912</v>
      </c>
      <c r="L29" s="18">
        <v>1135.9699986219402</v>
      </c>
    </row>
    <row r="30" spans="1:12" ht="15" x14ac:dyDescent="0.25">
      <c r="A30" s="1" t="s">
        <v>39</v>
      </c>
      <c r="B30" s="18">
        <v>762.4000027179718</v>
      </c>
      <c r="C30" s="18">
        <v>910.19998681545201</v>
      </c>
      <c r="D30" s="18">
        <v>1020.4000134468089</v>
      </c>
      <c r="E30" s="18">
        <v>1174.7999992370605</v>
      </c>
      <c r="F30" s="18">
        <v>1030.0999860763543</v>
      </c>
      <c r="G30" s="18">
        <v>1497.2999839782694</v>
      </c>
      <c r="H30" s="18">
        <v>1211.9999904632564</v>
      </c>
      <c r="I30" s="18">
        <v>1376.1000175476074</v>
      </c>
      <c r="J30" s="18">
        <v>1437.999993085861</v>
      </c>
      <c r="K30" s="18">
        <v>921.1000143289574</v>
      </c>
      <c r="L30" s="18">
        <v>1134.2399987697599</v>
      </c>
    </row>
    <row r="31" spans="1:12" x14ac:dyDescent="0.3">
      <c r="A31" s="1" t="s">
        <v>40</v>
      </c>
      <c r="B31" s="18">
        <v>804.0000076293943</v>
      </c>
      <c r="C31" s="18">
        <v>1188.7000088691716</v>
      </c>
      <c r="D31" s="18">
        <v>1300.8999919891351</v>
      </c>
      <c r="E31" s="18">
        <v>1163</v>
      </c>
      <c r="F31" s="18">
        <v>1246.3999724388118</v>
      </c>
      <c r="G31" s="18">
        <v>1753.90002155304</v>
      </c>
      <c r="H31" s="18">
        <v>806.60000658035358</v>
      </c>
      <c r="I31" s="18">
        <v>1298.7000131607058</v>
      </c>
      <c r="J31" s="18">
        <v>1305.1999855041493</v>
      </c>
      <c r="K31" s="18">
        <v>1436.0999889373784</v>
      </c>
      <c r="L31" s="18">
        <v>1230.349999666214</v>
      </c>
    </row>
    <row r="32" spans="1:12" x14ac:dyDescent="0.3">
      <c r="A32" s="1" t="s">
        <v>41</v>
      </c>
      <c r="B32" s="18">
        <v>1156.0000045895581</v>
      </c>
      <c r="C32" s="18">
        <v>1364.9999931454652</v>
      </c>
      <c r="D32" s="18">
        <v>1572.6000114679334</v>
      </c>
      <c r="E32" s="18">
        <v>1146.3999786376946</v>
      </c>
      <c r="F32" s="18">
        <v>1363.1999999284744</v>
      </c>
      <c r="G32" s="18">
        <v>2009.000007629395</v>
      </c>
      <c r="H32" s="18">
        <v>1245.199986279011</v>
      </c>
      <c r="I32" s="18">
        <v>1689.5999803543086</v>
      </c>
      <c r="J32" s="18">
        <v>1263.8999977111812</v>
      </c>
      <c r="K32" s="18">
        <v>2336.7000054419032</v>
      </c>
      <c r="L32" s="18">
        <v>1514.7599965184927</v>
      </c>
    </row>
    <row r="33" spans="1:12" x14ac:dyDescent="0.3">
      <c r="A33" s="1" t="s">
        <v>42</v>
      </c>
      <c r="B33" s="18">
        <v>1211.5000133514413</v>
      </c>
      <c r="C33" s="18">
        <v>1321.3000106811533</v>
      </c>
      <c r="D33" s="18">
        <v>660.79999685287464</v>
      </c>
      <c r="E33" s="18">
        <v>1145.0000133514402</v>
      </c>
      <c r="F33" s="18">
        <v>1370.9999809265141</v>
      </c>
      <c r="G33" s="18">
        <v>1848.6000061035147</v>
      </c>
      <c r="H33" s="18">
        <v>993.40000152587891</v>
      </c>
      <c r="I33" s="18">
        <v>1590.0999732017508</v>
      </c>
      <c r="J33" s="18">
        <v>1344.5999915599832</v>
      </c>
      <c r="K33" s="18">
        <v>1490.2000074386601</v>
      </c>
      <c r="L33" s="18">
        <v>1297.649999499321</v>
      </c>
    </row>
    <row r="34" spans="1:12" x14ac:dyDescent="0.3">
      <c r="A34" s="1" t="s">
        <v>43</v>
      </c>
      <c r="B34" s="18">
        <v>1061.800010681153</v>
      </c>
      <c r="C34" s="18">
        <v>1335.0999870300284</v>
      </c>
      <c r="D34" s="18">
        <v>1346.2999877929687</v>
      </c>
      <c r="E34" s="18">
        <v>1308.5999794006336</v>
      </c>
      <c r="F34" s="18">
        <v>1540.2999916076656</v>
      </c>
      <c r="G34" s="18">
        <v>1529.6000041961672</v>
      </c>
      <c r="H34" s="18">
        <v>1176.5999851226798</v>
      </c>
      <c r="I34" s="18">
        <v>1353.8999872207635</v>
      </c>
      <c r="J34" s="18">
        <v>1380.0999917984002</v>
      </c>
      <c r="K34" s="18">
        <v>833.00000095367432</v>
      </c>
      <c r="L34" s="18">
        <v>1350.7977700869237</v>
      </c>
    </row>
    <row r="35" spans="1:12" x14ac:dyDescent="0.3">
      <c r="B35" s="19"/>
      <c r="C35" s="19"/>
    </row>
    <row r="36" spans="1:12" x14ac:dyDescent="0.3">
      <c r="B36" s="19"/>
      <c r="C36" s="19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6"/>
  <sheetViews>
    <sheetView tabSelected="1" workbookViewId="0">
      <selection activeCell="L19" sqref="L19"/>
    </sheetView>
  </sheetViews>
  <sheetFormatPr defaultRowHeight="14.4" x14ac:dyDescent="0.3"/>
  <cols>
    <col min="1" max="1" width="9.88671875" bestFit="1" customWidth="1"/>
    <col min="2" max="11" width="9.6640625" customWidth="1"/>
    <col min="12" max="12" width="18.77734375" bestFit="1" customWidth="1"/>
    <col min="13" max="13" width="21.5546875" bestFit="1" customWidth="1"/>
    <col min="14" max="14" width="11.109375" bestFit="1" customWidth="1"/>
    <col min="15" max="17" width="12.6640625" bestFit="1" customWidth="1"/>
    <col min="18" max="18" width="12" bestFit="1" customWidth="1"/>
    <col min="19" max="19" width="20.109375" bestFit="1" customWidth="1"/>
    <col min="21" max="21" width="26.44140625" bestFit="1" customWidth="1"/>
    <col min="22" max="22" width="14.5546875" bestFit="1" customWidth="1"/>
  </cols>
  <sheetData>
    <row r="1" spans="1:30" x14ac:dyDescent="0.3">
      <c r="A1" s="1" t="s">
        <v>10</v>
      </c>
      <c r="B1" s="18">
        <v>1145013</v>
      </c>
      <c r="C1" s="18">
        <v>1245014</v>
      </c>
      <c r="D1" s="18">
        <v>1245015</v>
      </c>
      <c r="E1" s="18">
        <v>1346006</v>
      </c>
      <c r="F1" s="18">
        <v>1346007</v>
      </c>
      <c r="G1" s="18">
        <v>1347000</v>
      </c>
      <c r="H1" s="18">
        <v>1445000</v>
      </c>
      <c r="I1" s="18">
        <v>1447000</v>
      </c>
      <c r="J1" s="18">
        <v>1447002</v>
      </c>
      <c r="K1" s="18">
        <v>1546005</v>
      </c>
      <c r="L1" s="18" t="s">
        <v>47</v>
      </c>
      <c r="M1" s="18" t="s">
        <v>45</v>
      </c>
      <c r="N1" s="17" t="s">
        <v>46</v>
      </c>
      <c r="O1" s="1"/>
      <c r="P1" s="1"/>
      <c r="Q1" s="1"/>
      <c r="R1" s="1"/>
      <c r="S1" s="1"/>
      <c r="U1" s="5"/>
    </row>
    <row r="2" spans="1:30" x14ac:dyDescent="0.3">
      <c r="A2" t="s">
        <v>11</v>
      </c>
      <c r="B2" s="17" t="s">
        <v>50</v>
      </c>
      <c r="C2" s="17" t="s">
        <v>50</v>
      </c>
      <c r="D2" s="17" t="s">
        <v>50</v>
      </c>
      <c r="E2" s="17" t="s">
        <v>50</v>
      </c>
      <c r="F2" s="17" t="s">
        <v>50</v>
      </c>
      <c r="G2" s="17">
        <v>2049.6000175476083</v>
      </c>
      <c r="H2" s="17" t="s">
        <v>50</v>
      </c>
      <c r="I2" s="17">
        <v>1623.6000127792367</v>
      </c>
      <c r="J2" s="17">
        <v>1782.0999846458437</v>
      </c>
      <c r="K2" s="17">
        <v>1714.2000417709355</v>
      </c>
      <c r="L2" s="17">
        <v>1792.3750141859064</v>
      </c>
      <c r="M2" s="17">
        <f>AVERAGE(L2:L4)</f>
        <v>1500.5500018695993</v>
      </c>
      <c r="N2" s="17">
        <v>1595.444</v>
      </c>
      <c r="U2" s="5"/>
      <c r="V2" s="4"/>
      <c r="AB2" s="3"/>
      <c r="AC2" s="2"/>
      <c r="AD2" s="2"/>
    </row>
    <row r="3" spans="1:30" x14ac:dyDescent="0.3">
      <c r="A3" t="s">
        <v>12</v>
      </c>
      <c r="B3" s="17" t="s">
        <v>50</v>
      </c>
      <c r="C3" s="17" t="s">
        <v>50</v>
      </c>
      <c r="D3" s="17" t="s">
        <v>50</v>
      </c>
      <c r="E3" s="17" t="s">
        <v>50</v>
      </c>
      <c r="F3" s="17" t="s">
        <v>50</v>
      </c>
      <c r="G3" s="17">
        <v>1570.300003767014</v>
      </c>
      <c r="H3" s="17" t="s">
        <v>50</v>
      </c>
      <c r="I3" s="17">
        <v>1459.7999820709217</v>
      </c>
      <c r="J3" s="17">
        <v>1566.8999875783923</v>
      </c>
      <c r="K3" s="17">
        <v>1240.5999908447261</v>
      </c>
      <c r="L3" s="17">
        <v>1459.3999910652635</v>
      </c>
      <c r="M3" s="17">
        <f>AVERAGE(L2:L5)</f>
        <v>1498.7550012025986</v>
      </c>
      <c r="N3" s="17">
        <v>1582.8879999999999</v>
      </c>
      <c r="AB3" s="3"/>
      <c r="AC3" s="2"/>
      <c r="AD3" s="2"/>
    </row>
    <row r="4" spans="1:30" x14ac:dyDescent="0.3">
      <c r="A4" t="s">
        <v>13</v>
      </c>
      <c r="B4" s="17" t="s">
        <v>50</v>
      </c>
      <c r="C4" s="17" t="s">
        <v>50</v>
      </c>
      <c r="D4" s="17" t="s">
        <v>50</v>
      </c>
      <c r="E4" s="17" t="s">
        <v>50</v>
      </c>
      <c r="F4" s="17" t="s">
        <v>50</v>
      </c>
      <c r="G4" s="17">
        <v>1311.6000099182129</v>
      </c>
      <c r="H4" s="17" t="s">
        <v>50</v>
      </c>
      <c r="I4" s="17">
        <v>1148.3999900817867</v>
      </c>
      <c r="J4" s="17">
        <v>1537.3000044822697</v>
      </c>
      <c r="K4" s="17">
        <v>1002.199996948242</v>
      </c>
      <c r="L4" s="17">
        <v>1249.8750003576276</v>
      </c>
      <c r="M4" s="17">
        <f t="shared" ref="M4:M25" si="0">AVERAGE(L2:L6)</f>
        <v>1616.9360021427278</v>
      </c>
      <c r="N4" s="17">
        <v>1570.3320000000001</v>
      </c>
      <c r="AB4" s="3"/>
      <c r="AC4" s="2"/>
      <c r="AD4" s="2"/>
    </row>
    <row r="5" spans="1:30" x14ac:dyDescent="0.3">
      <c r="A5" t="s">
        <v>14</v>
      </c>
      <c r="B5" s="17">
        <v>478.8999986648559</v>
      </c>
      <c r="C5" s="17" t="s">
        <v>50</v>
      </c>
      <c r="D5" s="17" t="s">
        <v>50</v>
      </c>
      <c r="E5" s="17" t="s">
        <v>50</v>
      </c>
      <c r="F5" s="17" t="s">
        <v>50</v>
      </c>
      <c r="G5" s="17">
        <v>2037.5999794006366</v>
      </c>
      <c r="H5" s="17" t="s">
        <v>50</v>
      </c>
      <c r="I5" s="17">
        <v>1743.3000045791271</v>
      </c>
      <c r="J5" s="17">
        <v>1397.3999946713443</v>
      </c>
      <c r="K5" s="17">
        <v>1021.1000175476075</v>
      </c>
      <c r="L5" s="17">
        <v>1493.3699992015963</v>
      </c>
      <c r="M5" s="17">
        <f t="shared" si="0"/>
        <v>1619.1409975412489</v>
      </c>
      <c r="N5" s="17">
        <v>1557.7760000000001</v>
      </c>
      <c r="AB5" s="3"/>
      <c r="AC5" s="2"/>
      <c r="AD5" s="2"/>
    </row>
    <row r="6" spans="1:30" x14ac:dyDescent="0.3">
      <c r="A6" t="s">
        <v>15</v>
      </c>
      <c r="B6" s="17">
        <v>1605.5000076293948</v>
      </c>
      <c r="C6" s="17" t="s">
        <v>50</v>
      </c>
      <c r="D6" s="17" t="s">
        <v>50</v>
      </c>
      <c r="E6" s="17" t="s">
        <v>50</v>
      </c>
      <c r="F6" s="17" t="s">
        <v>50</v>
      </c>
      <c r="G6" s="17">
        <v>2678.7000198364258</v>
      </c>
      <c r="H6" s="17" t="s">
        <v>50</v>
      </c>
      <c r="I6" s="17">
        <v>2430.6999816894531</v>
      </c>
      <c r="J6" s="17">
        <v>1869.8000142574322</v>
      </c>
      <c r="K6" s="17">
        <v>1863.6000061035161</v>
      </c>
      <c r="L6" s="17">
        <v>2089.6600059032444</v>
      </c>
      <c r="M6" s="17">
        <f t="shared" si="0"/>
        <v>1661.1210006251936</v>
      </c>
      <c r="N6" s="17">
        <v>1545.22</v>
      </c>
      <c r="AB6" s="3"/>
      <c r="AC6" s="2"/>
      <c r="AD6" s="2"/>
    </row>
    <row r="7" spans="1:30" x14ac:dyDescent="0.3">
      <c r="A7" t="s">
        <v>16</v>
      </c>
      <c r="B7" s="17">
        <v>1627.5999817848224</v>
      </c>
      <c r="C7" s="17" t="s">
        <v>50</v>
      </c>
      <c r="D7" s="17" t="s">
        <v>50</v>
      </c>
      <c r="E7" s="17" t="s">
        <v>50</v>
      </c>
      <c r="F7" s="17" t="s">
        <v>50</v>
      </c>
      <c r="G7" s="17">
        <v>2144.3999862670889</v>
      </c>
      <c r="H7" s="17" t="s">
        <v>50</v>
      </c>
      <c r="I7" s="17">
        <v>1788.6000080108647</v>
      </c>
      <c r="J7" s="17">
        <v>1565.5999767780309</v>
      </c>
      <c r="K7" s="17">
        <v>1890.800003051758</v>
      </c>
      <c r="L7" s="17">
        <v>1803.3999911785131</v>
      </c>
      <c r="M7" s="17">
        <f t="shared" si="0"/>
        <v>1693.9019992318754</v>
      </c>
      <c r="N7" s="17">
        <v>1532.664</v>
      </c>
      <c r="AB7" s="3"/>
      <c r="AC7" s="2"/>
      <c r="AD7" s="2"/>
    </row>
    <row r="8" spans="1:30" x14ac:dyDescent="0.3">
      <c r="A8" t="s">
        <v>17</v>
      </c>
      <c r="B8" s="17">
        <v>1409.6000249385838</v>
      </c>
      <c r="C8" s="17" t="s">
        <v>50</v>
      </c>
      <c r="D8" s="17" t="s">
        <v>50</v>
      </c>
      <c r="E8" s="17" t="s">
        <v>50</v>
      </c>
      <c r="F8" s="17" t="s">
        <v>50</v>
      </c>
      <c r="G8" s="17">
        <v>1906.700019836426</v>
      </c>
      <c r="H8" s="17" t="s">
        <v>50</v>
      </c>
      <c r="I8" s="17">
        <v>2009.7999620437615</v>
      </c>
      <c r="J8" s="17">
        <v>1449.6000282764444</v>
      </c>
      <c r="K8" s="17">
        <v>1570.7999973297117</v>
      </c>
      <c r="L8" s="17">
        <v>1669.3000064849855</v>
      </c>
      <c r="M8" s="17">
        <f t="shared" si="0"/>
        <v>1720.7734969925882</v>
      </c>
      <c r="N8" s="17">
        <v>1520.1079999999999</v>
      </c>
      <c r="AB8" s="3"/>
      <c r="AC8" s="2"/>
      <c r="AD8" s="2"/>
    </row>
    <row r="9" spans="1:30" x14ac:dyDescent="0.3">
      <c r="A9" t="s">
        <v>18</v>
      </c>
      <c r="B9" s="17">
        <v>1137.1999979019172</v>
      </c>
      <c r="C9" s="17" t="s">
        <v>50</v>
      </c>
      <c r="D9" s="17" t="s">
        <v>50</v>
      </c>
      <c r="E9" s="17" t="s">
        <v>50</v>
      </c>
      <c r="F9" s="17" t="s">
        <v>50</v>
      </c>
      <c r="G9" s="17">
        <v>2093.8999710083008</v>
      </c>
      <c r="H9" s="17" t="s">
        <v>50</v>
      </c>
      <c r="I9" s="17">
        <v>1200.2000002861025</v>
      </c>
      <c r="J9" s="17">
        <v>1123.3999989032743</v>
      </c>
      <c r="K9" s="17">
        <v>1514.1999988555897</v>
      </c>
      <c r="L9" s="17">
        <v>1413.7799933910369</v>
      </c>
      <c r="M9" s="17">
        <f t="shared" si="0"/>
        <v>1564.9564944781364</v>
      </c>
      <c r="N9" s="17">
        <v>1507.5519999999999</v>
      </c>
      <c r="AB9" s="3"/>
      <c r="AC9" s="2"/>
      <c r="AD9" s="2"/>
    </row>
    <row r="10" spans="1:30" x14ac:dyDescent="0.3">
      <c r="A10" t="s">
        <v>19</v>
      </c>
      <c r="B10" s="17">
        <v>991.09999847411996</v>
      </c>
      <c r="C10" s="17" t="s">
        <v>50</v>
      </c>
      <c r="D10" s="17" t="s">
        <v>50</v>
      </c>
      <c r="E10" s="17">
        <v>809.5999946594244</v>
      </c>
      <c r="F10" s="17">
        <v>768.70000457763706</v>
      </c>
      <c r="G10" s="17">
        <v>2045.3999786376949</v>
      </c>
      <c r="H10" s="17">
        <v>863.19998550414959</v>
      </c>
      <c r="I10" s="17">
        <v>1487.3999772071834</v>
      </c>
      <c r="J10" s="17">
        <v>1928.4999656677237</v>
      </c>
      <c r="K10" s="17">
        <v>1819.6000194549551</v>
      </c>
      <c r="L10" s="17">
        <v>1627.7274880051607</v>
      </c>
      <c r="M10" s="17">
        <f t="shared" si="0"/>
        <v>1449.8439977916701</v>
      </c>
      <c r="N10" s="17">
        <v>1494.9960000000001</v>
      </c>
      <c r="AB10" s="3"/>
      <c r="AC10" s="2"/>
      <c r="AD10" s="2"/>
    </row>
    <row r="11" spans="1:30" x14ac:dyDescent="0.3">
      <c r="A11" t="s">
        <v>20</v>
      </c>
      <c r="B11" s="17">
        <v>1016.6999950408932</v>
      </c>
      <c r="C11" s="17" t="s">
        <v>50</v>
      </c>
      <c r="D11" s="17" t="s">
        <v>50</v>
      </c>
      <c r="E11" s="17">
        <v>1110.9999914169305</v>
      </c>
      <c r="F11" s="17">
        <v>1128.2000045776369</v>
      </c>
      <c r="G11" s="17">
        <v>1778.8999938964839</v>
      </c>
      <c r="H11" s="17">
        <v>1104.6999866962433</v>
      </c>
      <c r="I11" s="17">
        <v>1434.9999856948855</v>
      </c>
      <c r="J11" s="17">
        <v>1503.099967196584</v>
      </c>
      <c r="K11" s="17">
        <v>1407.0000221282239</v>
      </c>
      <c r="L11" s="17">
        <v>1310.5749933309851</v>
      </c>
      <c r="M11" s="17">
        <f t="shared" si="0"/>
        <v>1394.442497645281</v>
      </c>
      <c r="N11" s="17">
        <v>1482.44</v>
      </c>
      <c r="AB11" s="3"/>
      <c r="AC11" s="2"/>
      <c r="AD11" s="2"/>
    </row>
    <row r="12" spans="1:30" x14ac:dyDescent="0.3">
      <c r="A12" t="s">
        <v>21</v>
      </c>
      <c r="B12" s="17">
        <v>1113.6000009551644</v>
      </c>
      <c r="C12" s="17" t="s">
        <v>50</v>
      </c>
      <c r="D12" s="17" t="s">
        <v>50</v>
      </c>
      <c r="E12" s="17">
        <v>1160.9000320434579</v>
      </c>
      <c r="F12" s="17">
        <v>1132.9000246077781</v>
      </c>
      <c r="G12" s="17">
        <v>1517.6999883651724</v>
      </c>
      <c r="H12" s="17">
        <v>1215.4000091552739</v>
      </c>
      <c r="I12" s="17">
        <v>964.30001068115303</v>
      </c>
      <c r="J12" s="17">
        <v>1481.2999992370608</v>
      </c>
      <c r="K12" s="17">
        <v>1236.5999969244001</v>
      </c>
      <c r="L12" s="17">
        <v>1227.8375077461826</v>
      </c>
      <c r="M12" s="17">
        <f t="shared" si="0"/>
        <v>1395.6104997887837</v>
      </c>
      <c r="N12" s="17">
        <v>1469.884</v>
      </c>
      <c r="AB12" s="3"/>
      <c r="AC12" s="2"/>
      <c r="AD12" s="2"/>
    </row>
    <row r="13" spans="1:30" x14ac:dyDescent="0.3">
      <c r="A13" t="s">
        <v>22</v>
      </c>
      <c r="B13" s="17">
        <v>1349.900016784668</v>
      </c>
      <c r="C13" s="17">
        <v>845.99999618530239</v>
      </c>
      <c r="D13" s="17">
        <v>1134.2999892234805</v>
      </c>
      <c r="E13" s="17">
        <v>1287.1000182628632</v>
      </c>
      <c r="F13" s="17">
        <v>1589.6000276803975</v>
      </c>
      <c r="G13" s="17">
        <v>1732.5000085830684</v>
      </c>
      <c r="H13" s="17">
        <v>1094.4999930858621</v>
      </c>
      <c r="I13" s="17">
        <v>1331.8000103235242</v>
      </c>
      <c r="J13" s="17">
        <v>1294.0000019073486</v>
      </c>
      <c r="K13" s="17">
        <v>1330.8999938964839</v>
      </c>
      <c r="L13" s="17">
        <v>1392.2925057530406</v>
      </c>
      <c r="M13" s="17">
        <f t="shared" si="0"/>
        <v>1291.6630019941556</v>
      </c>
      <c r="N13" s="17">
        <v>1457.328</v>
      </c>
      <c r="AB13" s="3"/>
      <c r="AC13" s="2"/>
      <c r="AD13" s="2"/>
    </row>
    <row r="14" spans="1:30" x14ac:dyDescent="0.3">
      <c r="A14" t="s">
        <v>23</v>
      </c>
      <c r="B14" s="17">
        <v>1291.9000267088429</v>
      </c>
      <c r="C14" s="17">
        <v>1363.0000009536745</v>
      </c>
      <c r="D14" s="17">
        <v>1461.1000099182136</v>
      </c>
      <c r="E14" s="17">
        <v>1311.8999992609026</v>
      </c>
      <c r="F14" s="17">
        <v>1432.6000084877023</v>
      </c>
      <c r="G14" s="17">
        <v>1829.400009155275</v>
      </c>
      <c r="H14" s="17">
        <v>1330.7999935150146</v>
      </c>
      <c r="I14" s="17">
        <v>1404.3999793529506</v>
      </c>
      <c r="J14" s="17">
        <v>1474.3000068664555</v>
      </c>
      <c r="K14" s="17">
        <v>1296.8000068664546</v>
      </c>
      <c r="L14" s="17">
        <v>1419.6200041085485</v>
      </c>
      <c r="M14" s="17">
        <f t="shared" si="0"/>
        <v>1344.6440032936264</v>
      </c>
      <c r="N14" s="17">
        <v>1444.7719999999999</v>
      </c>
      <c r="AB14" s="3"/>
      <c r="AC14" s="2"/>
      <c r="AD14" s="2"/>
    </row>
    <row r="15" spans="1:30" x14ac:dyDescent="0.3">
      <c r="A15" t="s">
        <v>24</v>
      </c>
      <c r="B15" s="17">
        <v>982.59997558593614</v>
      </c>
      <c r="C15" s="17">
        <v>1112.6000022888177</v>
      </c>
      <c r="D15" s="17">
        <v>1163.7000019550323</v>
      </c>
      <c r="E15" s="17">
        <v>1021.60000038147</v>
      </c>
      <c r="F15" s="17">
        <v>1368.6999721527093</v>
      </c>
      <c r="G15" s="17">
        <v>1392.0999984741222</v>
      </c>
      <c r="H15" s="17">
        <v>793.00000953674373</v>
      </c>
      <c r="I15" s="17">
        <v>1130.6000204086313</v>
      </c>
      <c r="J15" s="17">
        <v>949.10000610351597</v>
      </c>
      <c r="K15" s="17">
        <v>1165.9000034332275</v>
      </c>
      <c r="L15" s="17">
        <v>1107.9899990320205</v>
      </c>
      <c r="M15" s="17">
        <f t="shared" si="0"/>
        <v>1348.3785002136231</v>
      </c>
      <c r="N15" s="17">
        <v>1432.2159999999999</v>
      </c>
      <c r="AB15" s="3"/>
      <c r="AC15" s="2"/>
      <c r="AD15" s="2"/>
    </row>
    <row r="16" spans="1:30" x14ac:dyDescent="0.3">
      <c r="A16" t="s">
        <v>25</v>
      </c>
      <c r="B16" s="17">
        <v>1595.0999794006354</v>
      </c>
      <c r="C16" s="17">
        <v>1481.4999837875355</v>
      </c>
      <c r="D16" s="17">
        <v>1585.5999946594245</v>
      </c>
      <c r="E16" s="17">
        <v>1455.4000186920168</v>
      </c>
      <c r="F16" s="17">
        <v>1659.1000156402588</v>
      </c>
      <c r="G16" s="17">
        <v>1815.8999938964841</v>
      </c>
      <c r="H16" s="17">
        <v>1417.2999792099006</v>
      </c>
      <c r="I16" s="17">
        <v>1353.5000000000009</v>
      </c>
      <c r="J16" s="17">
        <v>1826.2000303268442</v>
      </c>
      <c r="K16" s="17">
        <v>1565.2000026702885</v>
      </c>
      <c r="L16" s="17">
        <v>1575.4799998283388</v>
      </c>
      <c r="M16" s="17">
        <f t="shared" si="0"/>
        <v>1398.323997147083</v>
      </c>
      <c r="N16" s="17">
        <v>1419.66</v>
      </c>
      <c r="AB16" s="3"/>
      <c r="AC16" s="2"/>
      <c r="AD16" s="2"/>
    </row>
    <row r="17" spans="1:30" x14ac:dyDescent="0.3">
      <c r="A17" t="s">
        <v>26</v>
      </c>
      <c r="B17" s="17">
        <v>1194.0000004768372</v>
      </c>
      <c r="C17" s="17">
        <v>1184.6999855041499</v>
      </c>
      <c r="D17" s="17">
        <v>1242.5999951362605</v>
      </c>
      <c r="E17" s="17">
        <v>1120.5999901294713</v>
      </c>
      <c r="F17" s="17">
        <v>1202.8999752998338</v>
      </c>
      <c r="G17" s="17">
        <v>1696.8000144958485</v>
      </c>
      <c r="H17" s="17">
        <v>1039.3999831378446</v>
      </c>
      <c r="I17" s="17">
        <v>1312.9999861717224</v>
      </c>
      <c r="J17" s="17">
        <v>1355.0999972820277</v>
      </c>
      <c r="K17" s="17">
        <v>1115.9999958276744</v>
      </c>
      <c r="L17" s="17">
        <v>1246.5099923461669</v>
      </c>
      <c r="M17" s="17">
        <f t="shared" si="0"/>
        <v>1375.8939969930052</v>
      </c>
      <c r="N17" s="17">
        <v>1407.104</v>
      </c>
      <c r="AB17" s="3"/>
      <c r="AC17" s="2"/>
      <c r="AD17" s="2"/>
    </row>
    <row r="18" spans="1:30" x14ac:dyDescent="0.3">
      <c r="A18" t="s">
        <v>27</v>
      </c>
      <c r="B18" s="17">
        <v>1645.0999851226807</v>
      </c>
      <c r="C18" s="17">
        <v>1309.9999828338621</v>
      </c>
      <c r="D18" s="17">
        <v>1526.6000261306754</v>
      </c>
      <c r="E18" s="17">
        <v>1389.6999676227572</v>
      </c>
      <c r="F18" s="17">
        <v>1582.0999979972828</v>
      </c>
      <c r="G18" s="17">
        <v>2405.4999694824219</v>
      </c>
      <c r="H18" s="17">
        <v>1420.0999746322623</v>
      </c>
      <c r="I18" s="17">
        <v>1853.1000061035149</v>
      </c>
      <c r="J18" s="17">
        <v>1540.8000011444087</v>
      </c>
      <c r="K18" s="17">
        <v>1747.1999931335447</v>
      </c>
      <c r="L18" s="17">
        <v>1642.0199904203412</v>
      </c>
      <c r="M18" s="17">
        <f t="shared" si="0"/>
        <v>1449.1179975900054</v>
      </c>
      <c r="N18" s="17">
        <v>1394.548</v>
      </c>
      <c r="AB18" s="3"/>
      <c r="AC18" s="2"/>
      <c r="AD18" s="2"/>
    </row>
    <row r="19" spans="1:30" x14ac:dyDescent="0.3">
      <c r="A19" t="s">
        <v>28</v>
      </c>
      <c r="B19" s="17">
        <v>1029.6000185012824</v>
      </c>
      <c r="C19" s="17">
        <v>1171.1000091582539</v>
      </c>
      <c r="D19" s="17">
        <v>1228.3999900817864</v>
      </c>
      <c r="E19" s="17">
        <v>1136.100001335144</v>
      </c>
      <c r="F19" s="17">
        <v>1397.0000257492072</v>
      </c>
      <c r="G19" s="17">
        <v>1546.1999969482422</v>
      </c>
      <c r="H19" s="17">
        <v>1379.2000122070319</v>
      </c>
      <c r="I19" s="17">
        <v>1371.6000061035163</v>
      </c>
      <c r="J19" s="17">
        <v>1532.7999725341797</v>
      </c>
      <c r="K19" s="17">
        <v>1282.7000007629395</v>
      </c>
      <c r="L19" s="17">
        <v>1307.4700033381582</v>
      </c>
      <c r="M19" s="17">
        <f t="shared" si="0"/>
        <v>1396.6579979582129</v>
      </c>
      <c r="N19" s="17">
        <v>1381.992</v>
      </c>
      <c r="AB19" s="3"/>
      <c r="AC19" s="2"/>
      <c r="AD19" s="2"/>
    </row>
    <row r="20" spans="1:30" x14ac:dyDescent="0.3">
      <c r="A20" t="s">
        <v>29</v>
      </c>
      <c r="B20" s="17">
        <v>1142.9000034332278</v>
      </c>
      <c r="C20" s="17">
        <v>1405.9000101089473</v>
      </c>
      <c r="D20" s="17">
        <v>1367.3000001907349</v>
      </c>
      <c r="E20" s="17">
        <v>1524.3999958038326</v>
      </c>
      <c r="F20" s="17">
        <v>1427.1999886035921</v>
      </c>
      <c r="G20" s="17">
        <v>1777.1000061035161</v>
      </c>
      <c r="H20" s="17">
        <v>1810.1000070571893</v>
      </c>
      <c r="I20" s="17">
        <v>1460.3999900817878</v>
      </c>
      <c r="J20" s="17">
        <v>1182.5000085830686</v>
      </c>
      <c r="K20" s="17">
        <v>1643.3000102043147</v>
      </c>
      <c r="L20" s="17">
        <v>1474.1100020170218</v>
      </c>
      <c r="M20" s="17">
        <f t="shared" si="0"/>
        <v>1417.2948880473275</v>
      </c>
      <c r="N20" s="17">
        <v>1369.4359999999999</v>
      </c>
      <c r="AB20" s="3"/>
      <c r="AC20" s="2"/>
      <c r="AD20" s="2"/>
    </row>
    <row r="21" spans="1:30" x14ac:dyDescent="0.3">
      <c r="A21" t="s">
        <v>30</v>
      </c>
      <c r="B21" s="17">
        <v>961.99999666214069</v>
      </c>
      <c r="C21" s="17">
        <v>1030.9000221267345</v>
      </c>
      <c r="D21" s="17">
        <v>1209.1000003814688</v>
      </c>
      <c r="E21" s="17">
        <v>1429.5000183135273</v>
      </c>
      <c r="F21" s="17">
        <v>1596.2999820709226</v>
      </c>
      <c r="G21" s="17">
        <v>1667.799987792969</v>
      </c>
      <c r="H21" s="17">
        <v>1130.9000091552739</v>
      </c>
      <c r="I21" s="17">
        <v>1629.2000045776369</v>
      </c>
      <c r="J21" s="17">
        <v>1402.7000079154964</v>
      </c>
      <c r="K21" s="17">
        <v>1073.3999876976004</v>
      </c>
      <c r="L21" s="17">
        <v>1313.1800016693771</v>
      </c>
      <c r="M21" s="17">
        <f t="shared" si="0"/>
        <v>1322.4664460083679</v>
      </c>
      <c r="N21" s="17">
        <v>1356.88</v>
      </c>
      <c r="AB21" s="3"/>
      <c r="AC21" s="2"/>
      <c r="AD21" s="2"/>
    </row>
    <row r="22" spans="1:30" x14ac:dyDescent="0.3">
      <c r="A22" t="s">
        <v>31</v>
      </c>
      <c r="B22" s="17">
        <v>978.29999542236317</v>
      </c>
      <c r="C22" s="17">
        <v>1345.5999975204468</v>
      </c>
      <c r="D22" s="17">
        <v>1527.9000058174136</v>
      </c>
      <c r="E22" s="17">
        <v>1178.7000000029802</v>
      </c>
      <c r="F22" s="17">
        <v>1320.3999938964841</v>
      </c>
      <c r="G22" s="17">
        <v>1573.8999938964848</v>
      </c>
      <c r="H22" s="17">
        <v>411.6000022888183</v>
      </c>
      <c r="I22" s="17">
        <v>1650.1000194549563</v>
      </c>
      <c r="J22" s="17">
        <v>1154.9999723434441</v>
      </c>
      <c r="K22" s="17">
        <v>1510.7000045776372</v>
      </c>
      <c r="L22" s="17">
        <v>1349.6944427917401</v>
      </c>
      <c r="M22" s="17">
        <f t="shared" si="0"/>
        <v>1273.3100646079274</v>
      </c>
      <c r="N22" s="17">
        <v>1344.3240000000001</v>
      </c>
      <c r="AB22" s="3"/>
      <c r="AC22" s="2"/>
      <c r="AD22" s="2"/>
    </row>
    <row r="23" spans="1:30" x14ac:dyDescent="0.3">
      <c r="A23" t="s">
        <v>32</v>
      </c>
      <c r="B23" s="17">
        <v>969.19997978210324</v>
      </c>
      <c r="C23" s="17">
        <v>1032.7000007629395</v>
      </c>
      <c r="D23" s="17">
        <v>1181.5000095367434</v>
      </c>
      <c r="E23" s="17">
        <v>1321.0999984741211</v>
      </c>
      <c r="F23" s="17">
        <v>1237.6999959945674</v>
      </c>
      <c r="G23" s="17">
        <v>635.69999694824196</v>
      </c>
      <c r="H23" s="17" t="s">
        <v>50</v>
      </c>
      <c r="I23" s="17">
        <v>446.5</v>
      </c>
      <c r="J23" s="17">
        <v>439.40000152587902</v>
      </c>
      <c r="K23" s="17">
        <v>1113.8000297546394</v>
      </c>
      <c r="L23" s="17">
        <v>1167.8777802255418</v>
      </c>
      <c r="M23" s="17">
        <f t="shared" si="0"/>
        <v>1285.1737759698124</v>
      </c>
      <c r="N23" s="17">
        <v>1331.768</v>
      </c>
      <c r="AB23" s="3"/>
      <c r="AC23" s="2"/>
      <c r="AD23" s="2"/>
    </row>
    <row r="24" spans="1:30" x14ac:dyDescent="0.3">
      <c r="A24" t="s">
        <v>33</v>
      </c>
      <c r="B24" s="17">
        <v>1068.4000091552739</v>
      </c>
      <c r="C24" s="17">
        <v>1041.4000060558324</v>
      </c>
      <c r="D24" s="17">
        <v>1015.6000061035156</v>
      </c>
      <c r="E24" s="17">
        <v>1096.9000053405764</v>
      </c>
      <c r="F24" s="17">
        <v>1006.0999774932851</v>
      </c>
      <c r="G24" s="17" t="s">
        <v>50</v>
      </c>
      <c r="H24" s="17">
        <v>300.20000243186962</v>
      </c>
      <c r="I24" s="17" t="s">
        <v>50</v>
      </c>
      <c r="J24" s="17" t="s">
        <v>50</v>
      </c>
      <c r="K24" s="17">
        <v>843.5</v>
      </c>
      <c r="L24" s="17">
        <v>1061.6880963359561</v>
      </c>
      <c r="M24" s="17">
        <f t="shared" si="0"/>
        <v>1211.6606329545425</v>
      </c>
      <c r="N24" s="17">
        <v>1319.212</v>
      </c>
      <c r="AB24" s="3"/>
      <c r="AC24" s="2"/>
      <c r="AD24" s="2"/>
    </row>
    <row r="25" spans="1:30" x14ac:dyDescent="0.3">
      <c r="A25" t="s">
        <v>34</v>
      </c>
      <c r="B25" s="17">
        <v>1396.5999603271482</v>
      </c>
      <c r="C25" s="17">
        <v>1781.7999763488763</v>
      </c>
      <c r="D25" s="17">
        <v>1856.3999919891362</v>
      </c>
      <c r="E25" s="17">
        <v>1693.9000148773193</v>
      </c>
      <c r="F25" s="17">
        <v>1404.4000000953681</v>
      </c>
      <c r="G25" s="17" t="s">
        <v>50</v>
      </c>
      <c r="H25" s="17">
        <v>1223.7999868392947</v>
      </c>
      <c r="I25" s="17" t="s">
        <v>50</v>
      </c>
      <c r="J25" s="17" t="s">
        <v>50</v>
      </c>
      <c r="K25" s="17">
        <v>1377.0999813079825</v>
      </c>
      <c r="L25" s="17">
        <v>1533.4285588264465</v>
      </c>
      <c r="M25" s="17">
        <f t="shared" si="0"/>
        <v>1169.6674601727061</v>
      </c>
      <c r="N25" s="17">
        <v>1306.6559999999999</v>
      </c>
      <c r="AB25" s="3"/>
      <c r="AC25" s="2"/>
      <c r="AD25" s="2"/>
    </row>
    <row r="26" spans="1:30" x14ac:dyDescent="0.3">
      <c r="A26" t="s">
        <v>35</v>
      </c>
      <c r="B26" s="17">
        <v>852.69999468326546</v>
      </c>
      <c r="C26" s="17">
        <v>824.30001461505901</v>
      </c>
      <c r="D26" s="17">
        <v>804.00000333786033</v>
      </c>
      <c r="E26" s="17">
        <v>1006.5999984741211</v>
      </c>
      <c r="F26" s="17">
        <v>971.99998712539605</v>
      </c>
      <c r="G26" s="17" t="s">
        <v>50</v>
      </c>
      <c r="H26" s="17">
        <v>839.90000414848339</v>
      </c>
      <c r="I26" s="17" t="s">
        <v>50</v>
      </c>
      <c r="J26" s="17" t="s">
        <v>50</v>
      </c>
      <c r="K26" s="17">
        <v>1319.8000037670145</v>
      </c>
      <c r="L26" s="17">
        <v>945.61428659302851</v>
      </c>
      <c r="M26" s="17">
        <f>AVERAGE(L25:L28)</f>
        <v>1290.2392841526439</v>
      </c>
      <c r="N26" s="17">
        <v>1294.0999999999999</v>
      </c>
      <c r="AB26" s="3"/>
      <c r="AC26" s="2"/>
      <c r="AD26" s="2"/>
    </row>
    <row r="27" spans="1:30" x14ac:dyDescent="0.3">
      <c r="A27" t="s">
        <v>36</v>
      </c>
      <c r="B27" s="17">
        <v>1157.2999877929681</v>
      </c>
      <c r="C27" s="17">
        <v>1186.2000007629395</v>
      </c>
      <c r="D27" s="17">
        <v>923.69999933242798</v>
      </c>
      <c r="E27" s="17">
        <v>1252.6000213623042</v>
      </c>
      <c r="F27" s="17">
        <v>907.5000085830693</v>
      </c>
      <c r="G27" s="17" t="s">
        <v>50</v>
      </c>
      <c r="H27" s="17">
        <v>1343.9000061154359</v>
      </c>
      <c r="I27" s="17" t="s">
        <v>50</v>
      </c>
      <c r="J27" s="17" t="s">
        <v>50</v>
      </c>
      <c r="K27" s="17">
        <v>1206.9000282287593</v>
      </c>
      <c r="L27" s="17">
        <v>1139.7285788825577</v>
      </c>
      <c r="M27" s="17">
        <f t="shared" ref="M27:M34" si="1">AVERAGE(L25:L29)</f>
        <v>1259.3854270465031</v>
      </c>
      <c r="N27" s="17">
        <v>1281.5440000000001</v>
      </c>
      <c r="AB27" s="3"/>
      <c r="AC27" s="2"/>
      <c r="AD27" s="2"/>
    </row>
    <row r="28" spans="1:30" x14ac:dyDescent="0.3">
      <c r="A28" t="s">
        <v>37</v>
      </c>
      <c r="B28" s="17">
        <v>1731.9999908804887</v>
      </c>
      <c r="C28" s="17">
        <v>1542.4999915957446</v>
      </c>
      <c r="D28" s="17">
        <v>1403.3999724388116</v>
      </c>
      <c r="E28" s="17">
        <v>1560</v>
      </c>
      <c r="F28" s="17">
        <v>1419.4999866485587</v>
      </c>
      <c r="G28" s="17">
        <v>909.50000095367534</v>
      </c>
      <c r="H28" s="17">
        <v>1237.1000061035161</v>
      </c>
      <c r="I28" s="17">
        <v>787.30002641677902</v>
      </c>
      <c r="J28" s="17">
        <v>727.10001754760856</v>
      </c>
      <c r="K28" s="17">
        <v>1661.4999961853036</v>
      </c>
      <c r="L28" s="17">
        <v>1542.1857123085429</v>
      </c>
      <c r="M28" s="17">
        <f t="shared" si="1"/>
        <v>1179.5477150351658</v>
      </c>
      <c r="N28" s="17">
        <v>1268.9880000000001</v>
      </c>
      <c r="AB28" s="3"/>
      <c r="AC28" s="2"/>
      <c r="AD28" s="2"/>
    </row>
    <row r="29" spans="1:30" x14ac:dyDescent="0.3">
      <c r="A29" t="s">
        <v>38</v>
      </c>
      <c r="B29" s="17">
        <v>1170.300010681153</v>
      </c>
      <c r="C29" s="17">
        <v>1268.0000052452081</v>
      </c>
      <c r="D29" s="17">
        <v>1025.0000038146973</v>
      </c>
      <c r="E29" s="17">
        <v>1076</v>
      </c>
      <c r="F29" s="17">
        <v>1138.699998140336</v>
      </c>
      <c r="G29" s="17">
        <v>1859.2999763488756</v>
      </c>
      <c r="H29" s="17">
        <v>765.70000839233455</v>
      </c>
      <c r="I29" s="17">
        <v>1007.3000001907349</v>
      </c>
      <c r="J29" s="17">
        <v>1040.7999968528745</v>
      </c>
      <c r="K29" s="17">
        <v>1008.5999865531912</v>
      </c>
      <c r="L29" s="17">
        <v>1135.9699986219402</v>
      </c>
      <c r="M29" s="17">
        <f t="shared" si="1"/>
        <v>1236.494857649803</v>
      </c>
      <c r="N29" s="17">
        <v>1256.432</v>
      </c>
      <c r="AB29" s="3"/>
      <c r="AC29" s="2"/>
      <c r="AD29" s="2"/>
    </row>
    <row r="30" spans="1:30" x14ac:dyDescent="0.3">
      <c r="A30" t="s">
        <v>39</v>
      </c>
      <c r="B30" s="17">
        <v>762.4000027179718</v>
      </c>
      <c r="C30" s="17">
        <v>910.19998681545201</v>
      </c>
      <c r="D30" s="17">
        <v>1020.4000134468089</v>
      </c>
      <c r="E30" s="17">
        <v>1174.7999992370605</v>
      </c>
      <c r="F30" s="17">
        <v>1030.0999860763543</v>
      </c>
      <c r="G30" s="17">
        <v>1497.2999839782694</v>
      </c>
      <c r="H30" s="17">
        <v>1211.9999904632564</v>
      </c>
      <c r="I30" s="17">
        <v>1376.1000175476074</v>
      </c>
      <c r="J30" s="17">
        <v>1437.999993085861</v>
      </c>
      <c r="K30" s="17">
        <v>921.1000143289574</v>
      </c>
      <c r="L30" s="17">
        <v>1134.2399987697599</v>
      </c>
      <c r="M30" s="17">
        <f t="shared" si="1"/>
        <v>1311.5011411769899</v>
      </c>
      <c r="N30" s="17">
        <v>1243.876</v>
      </c>
      <c r="AB30" s="3"/>
      <c r="AC30" s="2"/>
      <c r="AD30" s="2"/>
    </row>
    <row r="31" spans="1:30" x14ac:dyDescent="0.3">
      <c r="A31" t="s">
        <v>40</v>
      </c>
      <c r="B31" s="17">
        <v>804.0000076293943</v>
      </c>
      <c r="C31" s="17">
        <v>1188.7000088691716</v>
      </c>
      <c r="D31" s="17">
        <v>1300.8999919891351</v>
      </c>
      <c r="E31" s="17">
        <v>1163</v>
      </c>
      <c r="F31" s="17">
        <v>1246.3999724388118</v>
      </c>
      <c r="G31" s="17">
        <v>1753.90002155304</v>
      </c>
      <c r="H31" s="17">
        <v>806.60000658035358</v>
      </c>
      <c r="I31" s="17">
        <v>1298.7000131607058</v>
      </c>
      <c r="J31" s="17">
        <v>1305.1999855041493</v>
      </c>
      <c r="K31" s="17">
        <v>1436.0999889373784</v>
      </c>
      <c r="L31" s="17">
        <v>1230.349999666214</v>
      </c>
      <c r="M31" s="17">
        <f t="shared" si="1"/>
        <v>1262.5939986151457</v>
      </c>
      <c r="N31" s="17">
        <v>1231.3200000000002</v>
      </c>
      <c r="AB31" s="3"/>
      <c r="AC31" s="2"/>
      <c r="AD31" s="2"/>
    </row>
    <row r="32" spans="1:30" x14ac:dyDescent="0.3">
      <c r="A32" t="s">
        <v>41</v>
      </c>
      <c r="B32" s="17">
        <v>1156.0000045895581</v>
      </c>
      <c r="C32" s="17">
        <v>1364.9999931454652</v>
      </c>
      <c r="D32" s="17">
        <v>1572.6000114679334</v>
      </c>
      <c r="E32" s="17">
        <v>1146.3999786376946</v>
      </c>
      <c r="F32" s="17">
        <v>1363.1999999284744</v>
      </c>
      <c r="G32" s="17">
        <v>2009.000007629395</v>
      </c>
      <c r="H32" s="17">
        <v>1245.199986279011</v>
      </c>
      <c r="I32" s="17">
        <v>1689.5999803543086</v>
      </c>
      <c r="J32" s="17">
        <v>1263.8999977111812</v>
      </c>
      <c r="K32" s="17">
        <v>2336.7000054419032</v>
      </c>
      <c r="L32" s="17">
        <v>1514.7599965184927</v>
      </c>
      <c r="M32" s="17">
        <f t="shared" si="1"/>
        <v>1305.5595529081425</v>
      </c>
      <c r="N32" s="17">
        <v>1218.7640000000001</v>
      </c>
      <c r="AB32" s="3"/>
      <c r="AC32" s="2"/>
      <c r="AD32" s="2"/>
    </row>
    <row r="33" spans="1:30" x14ac:dyDescent="0.3">
      <c r="A33" t="s">
        <v>42</v>
      </c>
      <c r="B33" s="17">
        <v>1211.5000133514413</v>
      </c>
      <c r="C33" s="17">
        <v>1321.3000106811533</v>
      </c>
      <c r="D33" s="17">
        <v>660.79999685287464</v>
      </c>
      <c r="E33" s="17">
        <v>1145.0000133514402</v>
      </c>
      <c r="F33" s="17">
        <v>1370.9999809265141</v>
      </c>
      <c r="G33" s="17">
        <v>1848.6000061035147</v>
      </c>
      <c r="H33" s="17">
        <v>993.40000152587891</v>
      </c>
      <c r="I33" s="17">
        <v>1590.0999732017508</v>
      </c>
      <c r="J33" s="17">
        <v>1344.5999915599832</v>
      </c>
      <c r="K33" s="17">
        <v>1490.2000074386601</v>
      </c>
      <c r="L33" s="17">
        <v>1297.649999499321</v>
      </c>
      <c r="M33" s="17">
        <f t="shared" si="1"/>
        <v>1348.3894414427377</v>
      </c>
      <c r="N33" s="17">
        <v>1206.2080000000001</v>
      </c>
      <c r="AB33" s="3"/>
      <c r="AC33" s="2"/>
      <c r="AD33" s="2"/>
    </row>
    <row r="34" spans="1:30" x14ac:dyDescent="0.3">
      <c r="A34" t="s">
        <v>43</v>
      </c>
      <c r="B34" s="17">
        <v>1061.800010681153</v>
      </c>
      <c r="C34" s="17">
        <v>1335.0999870300284</v>
      </c>
      <c r="D34" s="17">
        <v>1346.2999877929687</v>
      </c>
      <c r="E34" s="17">
        <v>1308.5999794006336</v>
      </c>
      <c r="F34" s="17">
        <v>1540.2999916076656</v>
      </c>
      <c r="G34" s="17">
        <v>1529.6000041961672</v>
      </c>
      <c r="H34" s="17">
        <v>1176.5999851226798</v>
      </c>
      <c r="I34" s="17">
        <v>1353.8999872207635</v>
      </c>
      <c r="J34" s="17">
        <v>1380.0999917984002</v>
      </c>
      <c r="K34" s="17">
        <v>833.00000095367432</v>
      </c>
      <c r="L34" s="17">
        <v>1350.7977700869237</v>
      </c>
      <c r="M34" s="17">
        <f t="shared" si="1"/>
        <v>1387.7359220349124</v>
      </c>
      <c r="N34" s="17">
        <v>1193.652</v>
      </c>
      <c r="AB34" s="3"/>
      <c r="AC34" s="2"/>
      <c r="AD34" s="2"/>
    </row>
    <row r="43" spans="1:30" x14ac:dyDescent="0.3">
      <c r="X43" t="s">
        <v>44</v>
      </c>
    </row>
    <row r="44" spans="1:30" x14ac:dyDescent="0.3">
      <c r="X44" t="s">
        <v>47</v>
      </c>
    </row>
    <row r="45" spans="1:30" x14ac:dyDescent="0.3">
      <c r="X45" t="s">
        <v>45</v>
      </c>
    </row>
    <row r="46" spans="1:30" x14ac:dyDescent="0.3">
      <c r="X46" t="s">
        <v>46</v>
      </c>
    </row>
  </sheetData>
  <pageMargins left="0.511811024" right="0.511811024" top="0.78740157499999996" bottom="0.78740157499999996" header="0.31496062000000002" footer="0.31496062000000002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Monthly_Series</vt:lpstr>
      <vt:lpstr>RAI_month</vt:lpstr>
      <vt:lpstr>Hydrology_Year</vt:lpstr>
      <vt:lpstr>Annual_Series</vt:lpstr>
      <vt:lpstr>Annual_Analyse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Myrla de Souza Batista Vieira</dc:creator>
  <cp:lastModifiedBy>Myrla de Souza Batista Vieira</cp:lastModifiedBy>
  <cp:lastPrinted>2020-02-06T19:48:22Z</cp:lastPrinted>
  <dcterms:created xsi:type="dcterms:W3CDTF">2020-02-04T22:04:49Z</dcterms:created>
  <dcterms:modified xsi:type="dcterms:W3CDTF">2020-10-21T21:08:13Z</dcterms:modified>
</cp:coreProperties>
</file>