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5"/>
  <workbookPr/>
  <mc:AlternateContent xmlns:mc="http://schemas.openxmlformats.org/markup-compatibility/2006">
    <mc:Choice Requires="x15">
      <x15ac:absPath xmlns:x15ac="http://schemas.microsoft.com/office/spreadsheetml/2010/11/ac" url="C:\Users\ramat\Downloads\"/>
    </mc:Choice>
  </mc:AlternateContent>
  <xr:revisionPtr revIDLastSave="32" documentId="13_ncr:1_{F7AFF455-CB39-4B17-B81E-564989391DA7}" xr6:coauthVersionLast="47" xr6:coauthVersionMax="47" xr10:uidLastSave="{F14D3BDA-10B3-47AD-A4AE-1148335AEBCA}"/>
  <bookViews>
    <workbookView xWindow="-110" yWindow="-110" windowWidth="19420" windowHeight="10300" tabRatio="500" firstSheet="2" activeTab="2" xr2:uid="{00000000-000D-0000-FFFF-FFFF00000000}"/>
  </bookViews>
  <sheets>
    <sheet name="ICI" sheetId="1" r:id="rId1"/>
    <sheet name="ChT" sheetId="2" r:id="rId2"/>
    <sheet name="ICI+ChT" sheetId="3" r:id="rId3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17" i="1" l="1"/>
  <c r="C22" i="3"/>
  <c r="C21" i="3"/>
  <c r="C20" i="3"/>
  <c r="C19" i="3"/>
  <c r="B17" i="3"/>
  <c r="C17" i="3" s="1"/>
  <c r="C21" i="2"/>
  <c r="C20" i="2"/>
  <c r="C19" i="2"/>
  <c r="B17" i="2"/>
  <c r="C17" i="2" s="1"/>
  <c r="C22" i="1"/>
  <c r="C21" i="1"/>
  <c r="C19" i="1"/>
  <c r="C16" i="1"/>
  <c r="C14" i="3" l="1"/>
  <c r="C15" i="3"/>
  <c r="C16" i="3"/>
  <c r="C14" i="2"/>
  <c r="C15" i="2"/>
  <c r="C16" i="2"/>
  <c r="C14" i="1"/>
  <c r="C15" i="1"/>
</calcChain>
</file>

<file path=xl/sharedStrings.xml><?xml version="1.0" encoding="utf-8"?>
<sst xmlns="http://schemas.openxmlformats.org/spreadsheetml/2006/main" count="69" uniqueCount="31">
  <si>
    <t>n=86</t>
  </si>
  <si>
    <t>Age, median (SD)</t>
  </si>
  <si>
    <t>Sex, n (%)</t>
  </si>
  <si>
    <t>Male</t>
  </si>
  <si>
    <t>Female</t>
  </si>
  <si>
    <t>Histology, n (%)</t>
  </si>
  <si>
    <t>LUAD</t>
  </si>
  <si>
    <t>LUSC</t>
  </si>
  <si>
    <t>Others</t>
  </si>
  <si>
    <t>Smoking status, n (%)</t>
  </si>
  <si>
    <t>ever</t>
  </si>
  <si>
    <t>never</t>
  </si>
  <si>
    <t>PD-L1, n (%)</t>
  </si>
  <si>
    <t>&lt;1%</t>
  </si>
  <si>
    <t>1-49%</t>
  </si>
  <si>
    <t>50-100%</t>
  </si>
  <si>
    <t>NA</t>
  </si>
  <si>
    <t>Treatment, n (%)</t>
  </si>
  <si>
    <t>PD-(L)1 only</t>
  </si>
  <si>
    <t>Dual Checkpoint</t>
  </si>
  <si>
    <t>Nivolumab+Ipilimumab</t>
  </si>
  <si>
    <t>Pembrolizumab+Others</t>
  </si>
  <si>
    <t>Brain mets at treatment initiation, n (%)</t>
  </si>
  <si>
    <t>Liver mets at treatment initiation, n (%)</t>
  </si>
  <si>
    <t>n=107</t>
  </si>
  <si>
    <t>Carbo/cisplatin + pemetrexed</t>
  </si>
  <si>
    <t>Carbo/cisplatin + taxane</t>
  </si>
  <si>
    <t>Carbo/cisplatin + others</t>
  </si>
  <si>
    <t>n=65</t>
  </si>
  <si>
    <t>Anti-PD-(L1) + Chemo</t>
  </si>
  <si>
    <t>Dual Checkpoint + Chemo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</si>
</sst>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  <family val="2"/>
      <charset val="1"/>
    </font>
    <font>
      <sz val="10"/>
      <name val="Calibri"/>
    </font>
    <font>
      <b/>
      <sz val="10"/>
      <name val="Calibri"/>
    </font>
    <font>
      <b/>
      <i/>
      <sz val="10"/>
      <name val="Calibri"/>
    </font>
    <font>
      <i/>
      <sz val="1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lef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indent="1"/>
    </xf>
    <xf numFmtId="10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3" fillId="0" borderId="0" xfId="0" applyFont="1"/>
    <xf numFmtId="10" fontId="1" fillId="0" borderId="0" xfId="0" applyNumberFormat="1" applyFont="1"/>
    <xf numFmtId="0" fontId="3" fillId="0" borderId="0" xfId="0" applyFont="1" applyAlignment="1">
      <alignment horizontal="center"/>
    </xf>
    <xf numFmtId="10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zoomScaleNormal="100" workbookViewId="0">
      <selection activeCell="D23" sqref="D23"/>
    </sheetView>
  </sheetViews>
  <sheetFormatPr defaultColWidth="11.5703125" defaultRowHeight="12.75"/>
  <cols>
    <col min="1" max="1" width="32.7109375" style="3" bestFit="1" customWidth="1"/>
    <col min="2" max="16384" width="11.5703125" style="3"/>
  </cols>
  <sheetData>
    <row r="1" spans="1:3">
      <c r="A1" s="1"/>
      <c r="B1" s="2" t="s">
        <v>0</v>
      </c>
      <c r="C1" s="1"/>
    </row>
    <row r="2" spans="1:3">
      <c r="A2" s="4" t="s">
        <v>1</v>
      </c>
      <c r="B2" s="5">
        <v>68.735616438356203</v>
      </c>
      <c r="C2" s="5">
        <v>11.2222769536312</v>
      </c>
    </row>
    <row r="3" spans="1:3">
      <c r="A3" s="4" t="s">
        <v>2</v>
      </c>
      <c r="B3" s="1"/>
      <c r="C3" s="1"/>
    </row>
    <row r="4" spans="1:3">
      <c r="A4" s="6" t="s">
        <v>3</v>
      </c>
      <c r="B4" s="1">
        <v>56</v>
      </c>
      <c r="C4" s="7">
        <v>0.65100000000000002</v>
      </c>
    </row>
    <row r="5" spans="1:3">
      <c r="A5" s="6" t="s">
        <v>4</v>
      </c>
      <c r="B5" s="1">
        <v>30</v>
      </c>
      <c r="C5" s="7">
        <v>0.34899999999999998</v>
      </c>
    </row>
    <row r="6" spans="1:3">
      <c r="A6" s="4" t="s">
        <v>5</v>
      </c>
      <c r="B6" s="1"/>
      <c r="C6" s="1"/>
    </row>
    <row r="7" spans="1:3">
      <c r="A7" s="6" t="s">
        <v>6</v>
      </c>
      <c r="B7" s="1">
        <v>67</v>
      </c>
      <c r="C7" s="7">
        <v>0.77900000000000003</v>
      </c>
    </row>
    <row r="8" spans="1:3">
      <c r="A8" s="6" t="s">
        <v>7</v>
      </c>
      <c r="B8" s="1">
        <v>7</v>
      </c>
      <c r="C8" s="7">
        <v>8.1000000000000003E-2</v>
      </c>
    </row>
    <row r="9" spans="1:3">
      <c r="A9" s="6" t="s">
        <v>8</v>
      </c>
      <c r="B9" s="1">
        <v>12</v>
      </c>
      <c r="C9" s="7">
        <v>0.14000000000000001</v>
      </c>
    </row>
    <row r="10" spans="1:3">
      <c r="A10" s="4" t="s">
        <v>9</v>
      </c>
      <c r="B10" s="1"/>
      <c r="C10" s="7"/>
    </row>
    <row r="11" spans="1:3">
      <c r="A11" s="6" t="s">
        <v>10</v>
      </c>
      <c r="B11" s="1">
        <v>82</v>
      </c>
      <c r="C11" s="7">
        <v>0.95299999999999996</v>
      </c>
    </row>
    <row r="12" spans="1:3">
      <c r="A12" s="6" t="s">
        <v>11</v>
      </c>
      <c r="B12" s="1">
        <v>4</v>
      </c>
      <c r="C12" s="7">
        <v>4.7E-2</v>
      </c>
    </row>
    <row r="13" spans="1:3">
      <c r="A13" s="4" t="s">
        <v>12</v>
      </c>
      <c r="B13" s="1"/>
      <c r="C13" s="1"/>
    </row>
    <row r="14" spans="1:3">
      <c r="A14" s="6" t="s">
        <v>13</v>
      </c>
      <c r="B14" s="1">
        <v>22</v>
      </c>
      <c r="C14" s="7">
        <f>B14/SUM(B$14:B$17)</f>
        <v>0.2558139534883721</v>
      </c>
    </row>
    <row r="15" spans="1:3">
      <c r="A15" s="6" t="s">
        <v>14</v>
      </c>
      <c r="B15" s="1">
        <v>6</v>
      </c>
      <c r="C15" s="7">
        <f>B15/SUM(B$14:B$17)</f>
        <v>6.9767441860465115E-2</v>
      </c>
    </row>
    <row r="16" spans="1:3">
      <c r="A16" s="6" t="s">
        <v>15</v>
      </c>
      <c r="B16" s="1">
        <v>43</v>
      </c>
      <c r="C16" s="7">
        <f>B16/SUM(B$14:B$17)</f>
        <v>0.5</v>
      </c>
    </row>
    <row r="17" spans="1:3">
      <c r="A17" s="6" t="s">
        <v>16</v>
      </c>
      <c r="B17" s="1">
        <v>15</v>
      </c>
      <c r="C17" s="7">
        <f>B17/SUM(B$14:B$17)</f>
        <v>0.1744186046511628</v>
      </c>
    </row>
    <row r="18" spans="1:3">
      <c r="A18" s="4" t="s">
        <v>17</v>
      </c>
      <c r="B18" s="1"/>
      <c r="C18" s="1"/>
    </row>
    <row r="19" spans="1:3">
      <c r="A19" s="6" t="s">
        <v>18</v>
      </c>
      <c r="B19" s="1">
        <v>54</v>
      </c>
      <c r="C19" s="7">
        <f>B19/SUM(B$19:B$22)</f>
        <v>0.62790697674418605</v>
      </c>
    </row>
    <row r="20" spans="1:3">
      <c r="A20" s="8" t="s">
        <v>19</v>
      </c>
      <c r="B20" s="1"/>
      <c r="C20" s="7"/>
    </row>
    <row r="21" spans="1:3">
      <c r="A21" s="9" t="s">
        <v>20</v>
      </c>
      <c r="B21" s="1">
        <v>11</v>
      </c>
      <c r="C21" s="7">
        <f>B21/SUM(B$19:B$22)</f>
        <v>0.12790697674418605</v>
      </c>
    </row>
    <row r="22" spans="1:3">
      <c r="A22" s="9" t="s">
        <v>21</v>
      </c>
      <c r="B22" s="1">
        <v>21</v>
      </c>
      <c r="C22" s="7">
        <f>B22/SUM(B$19:B$22)</f>
        <v>0.2441860465116279</v>
      </c>
    </row>
    <row r="23" spans="1:3">
      <c r="A23" s="4" t="s">
        <v>22</v>
      </c>
      <c r="B23" s="1">
        <v>20</v>
      </c>
      <c r="C23" s="7">
        <v>0.23300000000000001</v>
      </c>
    </row>
    <row r="24" spans="1:3">
      <c r="A24" s="4" t="s">
        <v>23</v>
      </c>
      <c r="B24" s="1">
        <v>13</v>
      </c>
      <c r="C24" s="7">
        <v>0.151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3"/>
  <sheetViews>
    <sheetView zoomScaleNormal="100" workbookViewId="0">
      <selection activeCell="E16" sqref="E16"/>
    </sheetView>
  </sheetViews>
  <sheetFormatPr defaultColWidth="11.5703125" defaultRowHeight="12.75"/>
  <cols>
    <col min="1" max="1" width="31.7109375" style="3" bestFit="1" customWidth="1"/>
    <col min="2" max="16384" width="11.5703125" style="3"/>
  </cols>
  <sheetData>
    <row r="1" spans="1:5">
      <c r="B1" s="2" t="s">
        <v>24</v>
      </c>
    </row>
    <row r="2" spans="1:5">
      <c r="A2" s="10" t="s">
        <v>1</v>
      </c>
      <c r="B2" s="5">
        <v>64.473972602739707</v>
      </c>
      <c r="C2" s="5">
        <v>10.8799246505152</v>
      </c>
    </row>
    <row r="3" spans="1:5">
      <c r="A3" s="10" t="s">
        <v>2</v>
      </c>
      <c r="B3" s="1"/>
      <c r="C3" s="1"/>
    </row>
    <row r="4" spans="1:5">
      <c r="A4" s="6" t="s">
        <v>3</v>
      </c>
      <c r="B4" s="1">
        <v>67</v>
      </c>
      <c r="C4" s="7">
        <v>0.626</v>
      </c>
    </row>
    <row r="5" spans="1:5">
      <c r="A5" s="6" t="s">
        <v>4</v>
      </c>
      <c r="B5" s="1">
        <v>40</v>
      </c>
      <c r="C5" s="7">
        <v>0.374</v>
      </c>
    </row>
    <row r="6" spans="1:5">
      <c r="A6" s="10" t="s">
        <v>5</v>
      </c>
      <c r="B6" s="1"/>
      <c r="C6" s="1"/>
    </row>
    <row r="7" spans="1:5">
      <c r="A7" s="6" t="s">
        <v>6</v>
      </c>
      <c r="B7" s="1">
        <v>81</v>
      </c>
      <c r="C7" s="7">
        <v>0.75700000000000001</v>
      </c>
    </row>
    <row r="8" spans="1:5">
      <c r="A8" s="6" t="s">
        <v>7</v>
      </c>
      <c r="B8" s="1">
        <v>10</v>
      </c>
      <c r="C8" s="7">
        <v>9.35E-2</v>
      </c>
      <c r="E8" s="11"/>
    </row>
    <row r="9" spans="1:5">
      <c r="A9" s="6" t="s">
        <v>8</v>
      </c>
      <c r="B9" s="1">
        <v>16</v>
      </c>
      <c r="C9" s="7">
        <v>0.14949999999999999</v>
      </c>
    </row>
    <row r="10" spans="1:5">
      <c r="A10" s="10" t="s">
        <v>9</v>
      </c>
      <c r="B10" s="1"/>
      <c r="C10" s="1"/>
    </row>
    <row r="11" spans="1:5">
      <c r="A11" s="6" t="s">
        <v>10</v>
      </c>
      <c r="B11" s="1">
        <v>96</v>
      </c>
      <c r="C11" s="7">
        <v>0.89700000000000002</v>
      </c>
    </row>
    <row r="12" spans="1:5">
      <c r="A12" s="6" t="s">
        <v>11</v>
      </c>
      <c r="B12" s="1">
        <v>11</v>
      </c>
      <c r="C12" s="7">
        <v>0.10299999999999999</v>
      </c>
    </row>
    <row r="13" spans="1:5">
      <c r="A13" s="10" t="s">
        <v>12</v>
      </c>
      <c r="B13" s="1"/>
      <c r="C13" s="1"/>
    </row>
    <row r="14" spans="1:5">
      <c r="A14" s="6" t="s">
        <v>13</v>
      </c>
      <c r="B14" s="1">
        <v>43</v>
      </c>
      <c r="C14" s="7">
        <f>B14/SUM(B$14:B$17)</f>
        <v>0.40186915887850466</v>
      </c>
    </row>
    <row r="15" spans="1:5">
      <c r="A15" s="6" t="s">
        <v>14</v>
      </c>
      <c r="B15" s="1">
        <v>13</v>
      </c>
      <c r="C15" s="7">
        <f>B15/SUM(B$14:B$17)</f>
        <v>0.12149532710280374</v>
      </c>
    </row>
    <row r="16" spans="1:5">
      <c r="A16" s="6" t="s">
        <v>15</v>
      </c>
      <c r="B16" s="1">
        <v>13</v>
      </c>
      <c r="C16" s="7">
        <f>B16/SUM(B$14:B$17)</f>
        <v>0.12149532710280374</v>
      </c>
    </row>
    <row r="17" spans="1:3">
      <c r="A17" s="6" t="s">
        <v>16</v>
      </c>
      <c r="B17" s="1">
        <f>107-SUM(B14:B16)</f>
        <v>38</v>
      </c>
      <c r="C17" s="7">
        <f>B17/SUM(B$14:B$17)</f>
        <v>0.35514018691588783</v>
      </c>
    </row>
    <row r="18" spans="1:3">
      <c r="A18" s="4" t="s">
        <v>17</v>
      </c>
      <c r="B18" s="1"/>
      <c r="C18" s="1"/>
    </row>
    <row r="19" spans="1:3">
      <c r="A19" s="6" t="s">
        <v>25</v>
      </c>
      <c r="B19" s="1">
        <v>59</v>
      </c>
      <c r="C19" s="7">
        <f>B19/SUM(B$19:B$21)</f>
        <v>0.55140186915887845</v>
      </c>
    </row>
    <row r="20" spans="1:3">
      <c r="A20" s="6" t="s">
        <v>26</v>
      </c>
      <c r="B20" s="1">
        <v>32</v>
      </c>
      <c r="C20" s="7">
        <f>B20/SUM(B$19:B$21)</f>
        <v>0.29906542056074764</v>
      </c>
    </row>
    <row r="21" spans="1:3">
      <c r="A21" s="6" t="s">
        <v>27</v>
      </c>
      <c r="B21" s="1">
        <v>16</v>
      </c>
      <c r="C21" s="7">
        <f>B21/SUM(B$19:B$21)</f>
        <v>0.14953271028037382</v>
      </c>
    </row>
    <row r="22" spans="1:3">
      <c r="A22" s="4" t="s">
        <v>22</v>
      </c>
      <c r="B22" s="1">
        <v>22</v>
      </c>
      <c r="C22" s="7">
        <v>0.20599999999999999</v>
      </c>
    </row>
    <row r="23" spans="1:3">
      <c r="A23" s="4" t="s">
        <v>23</v>
      </c>
      <c r="B23" s="1">
        <v>23</v>
      </c>
      <c r="C23" s="7">
        <v>0.215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2"/>
  <sheetViews>
    <sheetView tabSelected="1" zoomScaleNormal="100" workbookViewId="0">
      <selection activeCell="A18" sqref="A18"/>
    </sheetView>
  </sheetViews>
  <sheetFormatPr defaultColWidth="11.5703125" defaultRowHeight="12.75"/>
  <cols>
    <col min="1" max="1" width="31.7109375" style="3" bestFit="1" customWidth="1"/>
    <col min="2" max="16384" width="11.5703125" style="3"/>
  </cols>
  <sheetData>
    <row r="1" spans="1:4">
      <c r="B1" s="2" t="s">
        <v>28</v>
      </c>
    </row>
    <row r="2" spans="1:4">
      <c r="A2" s="10" t="s">
        <v>1</v>
      </c>
      <c r="B2" s="5">
        <v>65.224657534246603</v>
      </c>
      <c r="C2" s="5">
        <v>9.8397982578132108</v>
      </c>
    </row>
    <row r="3" spans="1:4">
      <c r="A3" s="10" t="s">
        <v>2</v>
      </c>
      <c r="B3" s="12"/>
      <c r="C3" s="12"/>
      <c r="D3" s="10"/>
    </row>
    <row r="4" spans="1:4">
      <c r="A4" s="6" t="s">
        <v>3</v>
      </c>
      <c r="B4" s="1">
        <v>48</v>
      </c>
      <c r="C4" s="7">
        <v>0.73799999999999999</v>
      </c>
    </row>
    <row r="5" spans="1:4">
      <c r="A5" s="6" t="s">
        <v>4</v>
      </c>
      <c r="B5" s="1">
        <v>17</v>
      </c>
      <c r="C5" s="7">
        <v>0.26200000000000001</v>
      </c>
    </row>
    <row r="6" spans="1:4">
      <c r="A6" s="10" t="s">
        <v>5</v>
      </c>
      <c r="B6" s="12"/>
      <c r="C6" s="12"/>
    </row>
    <row r="7" spans="1:4">
      <c r="A7" s="6" t="s">
        <v>6</v>
      </c>
      <c r="B7" s="1">
        <v>52</v>
      </c>
      <c r="C7" s="7">
        <v>0.8</v>
      </c>
      <c r="D7" s="13"/>
    </row>
    <row r="8" spans="1:4">
      <c r="A8" s="6" t="s">
        <v>7</v>
      </c>
      <c r="B8" s="1">
        <v>7</v>
      </c>
      <c r="C8" s="7">
        <v>0.108</v>
      </c>
    </row>
    <row r="9" spans="1:4">
      <c r="A9" s="6" t="s">
        <v>8</v>
      </c>
      <c r="B9" s="1">
        <v>6</v>
      </c>
      <c r="C9" s="7">
        <v>9.1999999999999998E-2</v>
      </c>
    </row>
    <row r="10" spans="1:4">
      <c r="A10" s="10" t="s">
        <v>9</v>
      </c>
      <c r="B10" s="12"/>
      <c r="C10" s="12"/>
    </row>
    <row r="11" spans="1:4">
      <c r="A11" s="6" t="s">
        <v>10</v>
      </c>
      <c r="B11" s="1">
        <v>60</v>
      </c>
      <c r="C11" s="7">
        <v>0.92300000000000004</v>
      </c>
    </row>
    <row r="12" spans="1:4">
      <c r="A12" s="6" t="s">
        <v>11</v>
      </c>
      <c r="B12" s="1">
        <v>5</v>
      </c>
      <c r="C12" s="7">
        <v>7.6999999999999999E-2</v>
      </c>
    </row>
    <row r="13" spans="1:4">
      <c r="A13" s="10" t="s">
        <v>12</v>
      </c>
      <c r="B13" s="12"/>
      <c r="C13" s="12"/>
    </row>
    <row r="14" spans="1:4">
      <c r="A14" s="6" t="s">
        <v>13</v>
      </c>
      <c r="B14" s="1">
        <v>31</v>
      </c>
      <c r="C14" s="7">
        <f>B14/SUM(B$14:B$17)</f>
        <v>0.47692307692307695</v>
      </c>
    </row>
    <row r="15" spans="1:4">
      <c r="A15" s="6" t="s">
        <v>14</v>
      </c>
      <c r="B15" s="1">
        <v>18</v>
      </c>
      <c r="C15" s="7">
        <f>B15/SUM(B$14:B$17)</f>
        <v>0.27692307692307694</v>
      </c>
    </row>
    <row r="16" spans="1:4">
      <c r="A16" s="6" t="s">
        <v>15</v>
      </c>
      <c r="B16" s="1">
        <v>3</v>
      </c>
      <c r="C16" s="7">
        <f>B16/SUM(B$14:B$17)</f>
        <v>4.6153846153846156E-2</v>
      </c>
    </row>
    <row r="17" spans="1:3">
      <c r="A17" s="6" t="s">
        <v>16</v>
      </c>
      <c r="B17" s="1">
        <f>65-SUM(B14:B16)</f>
        <v>13</v>
      </c>
      <c r="C17" s="7">
        <f>B17/SUM(B$14:B$17)</f>
        <v>0.2</v>
      </c>
    </row>
    <row r="18" spans="1:3">
      <c r="A18" s="4" t="s">
        <v>17</v>
      </c>
      <c r="B18" s="12"/>
      <c r="C18" s="12"/>
    </row>
    <row r="19" spans="1:3">
      <c r="A19" s="6" t="s">
        <v>29</v>
      </c>
      <c r="B19" s="1">
        <v>49</v>
      </c>
      <c r="C19" s="7">
        <f>B19/SUM(B$19:B$20)</f>
        <v>0.75384615384615383</v>
      </c>
    </row>
    <row r="20" spans="1:3">
      <c r="A20" s="6" t="s">
        <v>30</v>
      </c>
      <c r="B20" s="1">
        <v>16</v>
      </c>
      <c r="C20" s="7">
        <f>B20/SUM(B$19:B$20)</f>
        <v>0.24615384615384617</v>
      </c>
    </row>
    <row r="21" spans="1:3">
      <c r="A21" s="4" t="s">
        <v>22</v>
      </c>
      <c r="B21" s="1">
        <v>12</v>
      </c>
      <c r="C21" s="7">
        <f>B21/65</f>
        <v>0.18461538461538463</v>
      </c>
    </row>
    <row r="22" spans="1:3">
      <c r="A22" s="4" t="s">
        <v>23</v>
      </c>
      <c r="B22" s="1">
        <v>16</v>
      </c>
      <c r="C22" s="7">
        <f>B22/65</f>
        <v>0.24615384615384617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RAMON AMAT FERRER</dc:creator>
  <cp:keywords/>
  <dc:description/>
  <cp:lastModifiedBy>Gerard Romero Sola</cp:lastModifiedBy>
  <cp:revision>18</cp:revision>
  <dcterms:created xsi:type="dcterms:W3CDTF">2024-11-05T16:13:26Z</dcterms:created>
  <dcterms:modified xsi:type="dcterms:W3CDTF">2025-09-01T09:33:44Z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gId">
    <vt:lpwstr>Excel.Sheet</vt:lpwstr>
  </property>
</Properties>
</file>