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.Batchelor\Volition Dropbox\Data Analysis Meeting\02. Papers\2026\WIP\CTCF\"/>
    </mc:Choice>
  </mc:AlternateContent>
  <xr:revisionPtr revIDLastSave="0" documentId="8_{729FD124-17D7-4950-B069-F5BD8A9AE65C}" xr6:coauthVersionLast="47" xr6:coauthVersionMax="47" xr10:uidLastSave="{00000000-0000-0000-0000-000000000000}"/>
  <bookViews>
    <workbookView xWindow="-108" yWindow="-108" windowWidth="30936" windowHeight="16776" xr2:uid="{1A412C8F-6D87-5447-B7CA-2345398A634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4" i="1" l="1"/>
  <c r="AG5" i="1"/>
  <c r="AG6" i="1"/>
  <c r="AG7" i="1"/>
  <c r="AG8" i="1"/>
  <c r="AG9" i="1"/>
  <c r="AG10" i="1"/>
  <c r="AG11" i="1"/>
  <c r="AG12" i="1"/>
  <c r="AG13" i="1"/>
  <c r="AG14" i="1"/>
  <c r="AG15" i="1"/>
  <c r="AG16" i="1"/>
  <c r="AG17" i="1"/>
  <c r="AG18" i="1"/>
  <c r="AG19" i="1"/>
  <c r="AG20" i="1"/>
  <c r="AG21" i="1"/>
  <c r="AG22" i="1"/>
  <c r="AG23" i="1"/>
  <c r="AG24" i="1"/>
  <c r="AG25" i="1"/>
  <c r="AG26" i="1"/>
  <c r="AG3" i="1"/>
</calcChain>
</file>

<file path=xl/sharedStrings.xml><?xml version="1.0" encoding="utf-8"?>
<sst xmlns="http://schemas.openxmlformats.org/spreadsheetml/2006/main" count="196" uniqueCount="135">
  <si>
    <t>sequencing Sample ID</t>
  </si>
  <si>
    <t>Diagnosis</t>
  </si>
  <si>
    <t>IP process</t>
  </si>
  <si>
    <t>Description of ICD code</t>
  </si>
  <si>
    <t>Organ of primary tumor</t>
  </si>
  <si>
    <t>TNM</t>
  </si>
  <si>
    <t>Stage K</t>
  </si>
  <si>
    <t>AUC</t>
  </si>
  <si>
    <t>Synthetic AUC</t>
  </si>
  <si>
    <t>X-intercept</t>
  </si>
  <si>
    <t>Synthetic X-intercept</t>
  </si>
  <si>
    <t>Elbow Point</t>
  </si>
  <si>
    <t>Synthetic Elbow Point</t>
  </si>
  <si>
    <t>Synthetic JS Distance</t>
  </si>
  <si>
    <t>sample_quantiles</t>
  </si>
  <si>
    <t>fingerprint_quantile_80</t>
  </si>
  <si>
    <t>fingerprint_quantile_85</t>
  </si>
  <si>
    <t>fingerprint_quantile_90</t>
  </si>
  <si>
    <t>fingerprint_quantile_95</t>
  </si>
  <si>
    <t>fingerprint_quantile_97</t>
  </si>
  <si>
    <t>fingerprint_quantile_99</t>
  </si>
  <si>
    <t>TOTAL_READS</t>
  </si>
  <si>
    <t>PF_ALIGNED_BASES</t>
  </si>
  <si>
    <t>PF_HQ_ALIGNED_READS</t>
  </si>
  <si>
    <t>PF_HQ_ALIGNED_BASES</t>
  </si>
  <si>
    <t>PF_HQ_ALIGNED_Q20_BASES</t>
  </si>
  <si>
    <t>PF_MISMATCH_RATE</t>
  </si>
  <si>
    <t>PF_HQ_ERROR_RATE</t>
  </si>
  <si>
    <t>PF_INDEL_RATE</t>
  </si>
  <si>
    <t>S01</t>
  </si>
  <si>
    <t>K</t>
  </si>
  <si>
    <t>IP CTCF 3Ml - 645_BD T0-1</t>
  </si>
  <si>
    <t>Colon unspecified</t>
  </si>
  <si>
    <t>colon</t>
  </si>
  <si>
    <t>VO21_S01_REP1.range50-80.mLb.clN</t>
  </si>
  <si>
    <t>S02</t>
  </si>
  <si>
    <t>S09</t>
  </si>
  <si>
    <t>IP CTCF 3Ml - 653_BD T0-1</t>
  </si>
  <si>
    <t>Bronchus or lung unspecified</t>
  </si>
  <si>
    <t>lung</t>
  </si>
  <si>
    <t>rTX pNX pM1</t>
  </si>
  <si>
    <t>IV</t>
  </si>
  <si>
    <t>VO21_S02_REP1.range50-80.mLb.clN</t>
  </si>
  <si>
    <t>S03</t>
  </si>
  <si>
    <t>S17</t>
  </si>
  <si>
    <t>H</t>
  </si>
  <si>
    <t>IP CTCF 3Ml - 0412744_2</t>
  </si>
  <si>
    <t>VO21_S03_REP1.range50-80.mLb.clN</t>
  </si>
  <si>
    <t>S04</t>
  </si>
  <si>
    <t>IP CTCF 3Ml - 646_BD T0-1</t>
  </si>
  <si>
    <t>Sigmoid colon</t>
  </si>
  <si>
    <t>pT3 pN2b cM0 GL R0 L1 V0 Pn1</t>
  </si>
  <si>
    <t>IIIC</t>
  </si>
  <si>
    <t>VO21_S04_REP1.range50-80.mLb.clN</t>
  </si>
  <si>
    <t>S05</t>
  </si>
  <si>
    <t>IP CTCF 3Ml - 647_BD T0-1</t>
  </si>
  <si>
    <t>Malignant neoplasm of rectum</t>
  </si>
  <si>
    <t>pT3 pN1 cM1 G2 RX LX VX PnX</t>
  </si>
  <si>
    <t>VO21_S05_REP1.range50-80.mLb.clN</t>
  </si>
  <si>
    <t>S06</t>
  </si>
  <si>
    <t>S10</t>
  </si>
  <si>
    <t>IP CTCF 3Ml - 654_BD T0-1</t>
  </si>
  <si>
    <t>cT2 cN0 cM1a</t>
  </si>
  <si>
    <t>IVA</t>
  </si>
  <si>
    <t>VO21_S06_REP1.range50-80.mLb.clN</t>
  </si>
  <si>
    <t>S07</t>
  </si>
  <si>
    <t>S11</t>
  </si>
  <si>
    <t>IP CTCF 3Ml - 655_BD T0-1</t>
  </si>
  <si>
    <t>cT4 cN3 cM1a</t>
  </si>
  <si>
    <t>VO21_S07_REP1.range50-80.mLb.clN</t>
  </si>
  <si>
    <t>S08</t>
  </si>
  <si>
    <t>S18</t>
  </si>
  <si>
    <t>IP CTCF 3Ml - 0412755_2</t>
  </si>
  <si>
    <t>VO21_S08_REP1.range50-80.mLb.clN</t>
  </si>
  <si>
    <t>S19</t>
  </si>
  <si>
    <t>IP CTCF 3Ml - 0412764_2</t>
  </si>
  <si>
    <t>VO21_S09_REP1.range50-80.mLb.clN</t>
  </si>
  <si>
    <t>IP CTCF 3Ml - 648_BD T0-1</t>
  </si>
  <si>
    <t>cTX cN0 cM1</t>
  </si>
  <si>
    <t>VO21_S10_REP1.range50-80.mLb.clN</t>
  </si>
  <si>
    <t>S12</t>
  </si>
  <si>
    <t>IP CTCF 3Ml - 656_BD T0-1</t>
  </si>
  <si>
    <t>cT4 cN3 cM1b</t>
  </si>
  <si>
    <t>VO21_S11_REP1.range50-80.mLb.clN</t>
  </si>
  <si>
    <t>S13</t>
  </si>
  <si>
    <t>IP CTCF 3Ml - 657_BD T0-1</t>
  </si>
  <si>
    <t>Upper lobe bronchus or lung</t>
  </si>
  <si>
    <t>cT3 cN3 cM0 G3</t>
  </si>
  <si>
    <t>VO21_S12_REP1.range50-80.mLb.clN</t>
  </si>
  <si>
    <t>S20</t>
  </si>
  <si>
    <t>IP CTCF 3Ml - 0412765_2</t>
  </si>
  <si>
    <t>VO21_S13_REP1.range50-80.mLb.clN</t>
  </si>
  <si>
    <t>S14</t>
  </si>
  <si>
    <t>S21</t>
  </si>
  <si>
    <t>IP CTCF 3Ml - 0412771_2</t>
  </si>
  <si>
    <t>VO21_S14_REP1.range50-80.mLb.clN</t>
  </si>
  <si>
    <t>S15</t>
  </si>
  <si>
    <t>IP CTCF 3Ml - 649_BD T0-1</t>
  </si>
  <si>
    <t>pT3 pN2 pM1b G1 RX L1 V1 PnX</t>
  </si>
  <si>
    <t>IVB</t>
  </si>
  <si>
    <t>VO21_S15_REP1.range50-80.mLb.clN</t>
  </si>
  <si>
    <t>S16</t>
  </si>
  <si>
    <t>IP CTCF 3Ml - 650_BD T0-1</t>
  </si>
  <si>
    <t>cT4 cN2 cM1b</t>
  </si>
  <si>
    <t>VO21_S16_REP1.range50-80.mLb.clN</t>
  </si>
  <si>
    <t>IP CTCF 3Ml - 658_BD T0-1</t>
  </si>
  <si>
    <t>Overlapping lesion of bronchus and lung</t>
  </si>
  <si>
    <t>pT4 pN2 M1b</t>
  </si>
  <si>
    <t>VO21_S17_REP1.range50-80.mLb.clN</t>
  </si>
  <si>
    <t>IP CTCF 3Ml - 0412734_2</t>
  </si>
  <si>
    <t>VO21_S18_REP1.range50-80.mLb.clN</t>
  </si>
  <si>
    <t>IP CTCF 3Ml - 0412754_2</t>
  </si>
  <si>
    <t>VO21_S19_REP1.range50-80.mLb.clN</t>
  </si>
  <si>
    <t>IP CTCF 3Ml - 651_BD T0-1</t>
  </si>
  <si>
    <t>cT4 cN1 cM1b</t>
  </si>
  <si>
    <t>VO21_S20_REP1.range50-80.mLb.clN</t>
  </si>
  <si>
    <t>IP CTCF 3Ml - 652_BD T0-1</t>
  </si>
  <si>
    <t>cT3 cN1 cM1</t>
  </si>
  <si>
    <t>VO21_S21_REP1.range50-80.mLb.clN</t>
  </si>
  <si>
    <t>S22</t>
  </si>
  <si>
    <t>IP CTCF 3Ml - 0412772_2</t>
  </si>
  <si>
    <t>VO21_S22_REP1.range50-80.mLb.clN</t>
  </si>
  <si>
    <t>S23</t>
  </si>
  <si>
    <t>IP CTCF 3Ml - 0412778_2</t>
  </si>
  <si>
    <t>VO21_S23_REP1.range50-80.mLb.clN</t>
  </si>
  <si>
    <t>S24</t>
  </si>
  <si>
    <t>IP CTCF 3Ml - 0412781_2</t>
  </si>
  <si>
    <t>VO21_S24_REP1.range50-80.mLb.clN</t>
  </si>
  <si>
    <t>Unique Pairs</t>
  </si>
  <si>
    <t>Duplicate Pairs Optical</t>
  </si>
  <si>
    <t>Duplicate Pairs Nonoptical</t>
  </si>
  <si>
    <t>PCR duplicate rate</t>
  </si>
  <si>
    <t>deepTools Fingerprint (after filtering)</t>
  </si>
  <si>
    <t>CollectAlignmentSummaryMetrics (after filtering)</t>
  </si>
  <si>
    <t>Picard deduplication (before filtering)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</si>
</sst>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sz val="1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2" borderId="0" xfId="0" applyFill="1"/>
    <xf numFmtId="0" fontId="0" fillId="3" borderId="0" xfId="0" applyFill="1"/>
    <xf numFmtId="0" fontId="0" fillId="4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9BFCC-19BF-A642-B11A-A6E53FB79226}">
  <dimension ref="A1:AG26"/>
  <sheetViews>
    <sheetView tabSelected="1" topLeftCell="T1" workbookViewId="0">
      <selection activeCell="AD2" sqref="AD2"/>
    </sheetView>
  </sheetViews>
  <sheetFormatPr defaultColWidth="10.69921875" defaultRowHeight="15.6" x14ac:dyDescent="0.3"/>
  <cols>
    <col min="4" max="4" width="32" customWidth="1"/>
  </cols>
  <sheetData>
    <row r="1" spans="1:33" x14ac:dyDescent="0.3">
      <c r="H1" s="3" t="s">
        <v>132</v>
      </c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 t="s">
        <v>133</v>
      </c>
      <c r="W1" s="4"/>
      <c r="X1" s="4"/>
      <c r="Y1" s="4"/>
      <c r="Z1" s="4"/>
      <c r="AA1" s="4"/>
      <c r="AB1" s="4"/>
      <c r="AC1" s="4"/>
      <c r="AD1" s="5" t="s">
        <v>134</v>
      </c>
      <c r="AE1" s="5"/>
      <c r="AF1" s="5"/>
      <c r="AG1" s="5"/>
    </row>
    <row r="2" spans="1:33" ht="16.8" x14ac:dyDescent="0.3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19</v>
      </c>
      <c r="U2" s="2" t="s">
        <v>20</v>
      </c>
      <c r="V2" s="2" t="s">
        <v>21</v>
      </c>
      <c r="W2" s="2" t="s">
        <v>22</v>
      </c>
      <c r="X2" s="2" t="s">
        <v>23</v>
      </c>
      <c r="Y2" s="2" t="s">
        <v>24</v>
      </c>
      <c r="Z2" s="2" t="s">
        <v>25</v>
      </c>
      <c r="AA2" s="2" t="s">
        <v>26</v>
      </c>
      <c r="AB2" s="2" t="s">
        <v>27</v>
      </c>
      <c r="AC2" s="2" t="s">
        <v>28</v>
      </c>
      <c r="AD2" t="s">
        <v>128</v>
      </c>
      <c r="AE2" t="s">
        <v>129</v>
      </c>
      <c r="AF2" t="s">
        <v>130</v>
      </c>
      <c r="AG2" t="s">
        <v>131</v>
      </c>
    </row>
    <row r="3" spans="1:33" ht="16.8" x14ac:dyDescent="0.3">
      <c r="A3" s="1" t="s">
        <v>29</v>
      </c>
      <c r="B3" s="1" t="s">
        <v>30</v>
      </c>
      <c r="C3" s="1" t="s">
        <v>31</v>
      </c>
      <c r="D3" s="1" t="s">
        <v>32</v>
      </c>
      <c r="E3" s="1" t="s">
        <v>33</v>
      </c>
      <c r="F3" s="1"/>
      <c r="G3" s="1"/>
      <c r="H3" s="1">
        <v>0.38801968999999997</v>
      </c>
      <c r="I3" s="1">
        <v>0.48711767</v>
      </c>
      <c r="J3" s="1">
        <v>1.11111E-3</v>
      </c>
      <c r="K3" s="1">
        <v>9.01E-51</v>
      </c>
      <c r="L3" s="1">
        <v>0.56666667000000004</v>
      </c>
      <c r="M3" s="1">
        <v>0.52316123000000003</v>
      </c>
      <c r="N3" s="1">
        <v>0.17300447999999999</v>
      </c>
      <c r="O3" s="1" t="s">
        <v>34</v>
      </c>
      <c r="P3" s="1">
        <v>0.67789533999999996</v>
      </c>
      <c r="Q3" s="1">
        <v>0.73825061999999997</v>
      </c>
      <c r="R3" s="1">
        <v>0.80095717</v>
      </c>
      <c r="S3" s="1">
        <v>0.87043979999999999</v>
      </c>
      <c r="T3" s="1">
        <v>0.90839327000000003</v>
      </c>
      <c r="U3" s="1">
        <v>0.95405777999999997</v>
      </c>
      <c r="V3" s="1">
        <v>45122</v>
      </c>
      <c r="W3" s="1">
        <v>4502703</v>
      </c>
      <c r="X3" s="1">
        <v>44953</v>
      </c>
      <c r="Y3" s="1">
        <v>4486253</v>
      </c>
      <c r="Z3" s="1">
        <v>4391146</v>
      </c>
      <c r="AA3" s="1">
        <v>3.5349999999999999E-3</v>
      </c>
      <c r="AB3" s="1">
        <v>3.5260000000000001E-3</v>
      </c>
      <c r="AC3" s="1">
        <v>2.14E-4</v>
      </c>
      <c r="AD3">
        <v>10944836</v>
      </c>
      <c r="AE3">
        <v>112916</v>
      </c>
      <c r="AF3">
        <v>251490</v>
      </c>
      <c r="AG3">
        <f>(AE3+AF3)/SUM(AD3:AF3)</f>
        <v>3.2221965008795463E-2</v>
      </c>
    </row>
    <row r="4" spans="1:33" ht="16.8" x14ac:dyDescent="0.3">
      <c r="A4" s="1" t="s">
        <v>35</v>
      </c>
      <c r="B4" s="1" t="s">
        <v>30</v>
      </c>
      <c r="C4" s="1" t="s">
        <v>37</v>
      </c>
      <c r="D4" s="1" t="s">
        <v>38</v>
      </c>
      <c r="E4" s="1" t="s">
        <v>39</v>
      </c>
      <c r="F4" s="1" t="s">
        <v>40</v>
      </c>
      <c r="G4" s="1" t="s">
        <v>41</v>
      </c>
      <c r="H4" s="1">
        <v>0.26104759</v>
      </c>
      <c r="I4" s="1">
        <v>0.49046210000000001</v>
      </c>
      <c r="J4" s="1">
        <v>3.2916E-4</v>
      </c>
      <c r="K4" s="1">
        <v>1.91E-93</v>
      </c>
      <c r="L4" s="1">
        <v>0.75082291000000001</v>
      </c>
      <c r="M4" s="1">
        <v>0.49405701000000002</v>
      </c>
      <c r="N4" s="1">
        <v>0.35600008999999999</v>
      </c>
      <c r="O4" s="1" t="s">
        <v>42</v>
      </c>
      <c r="P4" s="1">
        <v>0.43767999000000002</v>
      </c>
      <c r="Q4" s="1">
        <v>0.50171208</v>
      </c>
      <c r="R4" s="1">
        <v>0.59026977000000003</v>
      </c>
      <c r="S4" s="1">
        <v>0.72603645999999999</v>
      </c>
      <c r="T4" s="1">
        <v>0.80360582999999997</v>
      </c>
      <c r="U4" s="1">
        <v>0.91118215999999996</v>
      </c>
      <c r="V4" s="1">
        <v>233754</v>
      </c>
      <c r="W4" s="1">
        <v>23327347</v>
      </c>
      <c r="X4" s="1">
        <v>232979</v>
      </c>
      <c r="Y4" s="1">
        <v>23250509</v>
      </c>
      <c r="Z4" s="1">
        <v>22745545</v>
      </c>
      <c r="AA4" s="1">
        <v>3.522E-3</v>
      </c>
      <c r="AB4" s="1">
        <v>3.5130000000000001E-3</v>
      </c>
      <c r="AC4" s="1">
        <v>2.1699999999999999E-4</v>
      </c>
      <c r="AD4">
        <v>26231816</v>
      </c>
      <c r="AE4">
        <v>312106</v>
      </c>
      <c r="AF4">
        <v>615140</v>
      </c>
      <c r="AG4">
        <f t="shared" ref="AG4:AG26" si="0">(AE4+AF4)/SUM(AD4:AF4)</f>
        <v>3.4141311655019602E-2</v>
      </c>
    </row>
    <row r="5" spans="1:33" ht="16.8" x14ac:dyDescent="0.3">
      <c r="A5" s="1" t="s">
        <v>43</v>
      </c>
      <c r="B5" s="1" t="s">
        <v>45</v>
      </c>
      <c r="C5" s="1" t="s">
        <v>46</v>
      </c>
      <c r="D5" s="1" t="s">
        <v>46</v>
      </c>
      <c r="E5" s="1"/>
      <c r="F5" s="1"/>
      <c r="G5" s="1"/>
      <c r="H5" s="1">
        <v>0.38599793999999998</v>
      </c>
      <c r="I5" s="1">
        <v>0.48712158999999999</v>
      </c>
      <c r="J5" s="1">
        <v>1.5056E-4</v>
      </c>
      <c r="K5" s="1">
        <v>8.3699999999999997E-51</v>
      </c>
      <c r="L5" s="1">
        <v>0.53553147000000001</v>
      </c>
      <c r="M5" s="1">
        <v>0.52047241</v>
      </c>
      <c r="N5" s="1">
        <v>0.17153088</v>
      </c>
      <c r="O5" s="1" t="s">
        <v>47</v>
      </c>
      <c r="P5" s="1">
        <v>0.67776566000000005</v>
      </c>
      <c r="Q5" s="1">
        <v>0.73848294999999997</v>
      </c>
      <c r="R5" s="1">
        <v>0.80182768999999998</v>
      </c>
      <c r="S5" s="1">
        <v>0.87826707999999998</v>
      </c>
      <c r="T5" s="1">
        <v>0.91884847999999997</v>
      </c>
      <c r="U5" s="1">
        <v>0.96531909000000005</v>
      </c>
      <c r="V5" s="1">
        <v>21162</v>
      </c>
      <c r="W5" s="1">
        <v>2112529</v>
      </c>
      <c r="X5" s="1">
        <v>21087</v>
      </c>
      <c r="Y5" s="1">
        <v>2105043</v>
      </c>
      <c r="Z5" s="1">
        <v>2061335</v>
      </c>
      <c r="AA5" s="1">
        <v>3.846E-3</v>
      </c>
      <c r="AB5" s="1">
        <v>3.833E-3</v>
      </c>
      <c r="AC5" s="1">
        <v>3.1599999999999998E-4</v>
      </c>
      <c r="AD5">
        <v>16528076</v>
      </c>
      <c r="AE5">
        <v>182150</v>
      </c>
      <c r="AF5">
        <v>287826</v>
      </c>
      <c r="AG5">
        <f t="shared" si="0"/>
        <v>2.7648815287775328E-2</v>
      </c>
    </row>
    <row r="6" spans="1:33" ht="16.8" x14ac:dyDescent="0.3">
      <c r="A6" s="1" t="s">
        <v>48</v>
      </c>
      <c r="B6" s="1" t="s">
        <v>30</v>
      </c>
      <c r="C6" s="1" t="s">
        <v>49</v>
      </c>
      <c r="D6" s="1" t="s">
        <v>50</v>
      </c>
      <c r="E6" s="1" t="s">
        <v>33</v>
      </c>
      <c r="F6" s="1" t="s">
        <v>51</v>
      </c>
      <c r="G6" s="1" t="s">
        <v>52</v>
      </c>
      <c r="H6" s="1">
        <v>0.3605312</v>
      </c>
      <c r="I6" s="1">
        <v>0.48767497999999998</v>
      </c>
      <c r="J6" s="1">
        <v>2.2482000000000001E-4</v>
      </c>
      <c r="K6" s="1">
        <v>1.51E-55</v>
      </c>
      <c r="L6" s="1">
        <v>0.66344424000000002</v>
      </c>
      <c r="M6" s="1">
        <v>0.51925195000000002</v>
      </c>
      <c r="N6" s="1">
        <v>0.20750386000000001</v>
      </c>
      <c r="O6" s="1" t="s">
        <v>53</v>
      </c>
      <c r="P6" s="1">
        <v>0.62579176000000003</v>
      </c>
      <c r="Q6" s="1">
        <v>0.68297169999999996</v>
      </c>
      <c r="R6" s="1">
        <v>0.74994941999999998</v>
      </c>
      <c r="S6" s="1">
        <v>0.84122092999999998</v>
      </c>
      <c r="T6" s="1">
        <v>0.88561268000000004</v>
      </c>
      <c r="U6" s="1">
        <v>0.94664725999999999</v>
      </c>
      <c r="V6" s="1">
        <v>125704</v>
      </c>
      <c r="W6" s="1">
        <v>12545573</v>
      </c>
      <c r="X6" s="1">
        <v>125272</v>
      </c>
      <c r="Y6" s="1">
        <v>12503202</v>
      </c>
      <c r="Z6" s="1">
        <v>12226879</v>
      </c>
      <c r="AA6" s="1">
        <v>3.503E-3</v>
      </c>
      <c r="AB6" s="1">
        <v>3.4880000000000002E-3</v>
      </c>
      <c r="AC6" s="1">
        <v>2.3699999999999999E-4</v>
      </c>
      <c r="AD6">
        <v>16194538</v>
      </c>
      <c r="AE6">
        <v>156982</v>
      </c>
      <c r="AF6">
        <v>434474</v>
      </c>
      <c r="AG6">
        <f t="shared" si="0"/>
        <v>3.5235089444211644E-2</v>
      </c>
    </row>
    <row r="7" spans="1:33" ht="16.8" x14ac:dyDescent="0.3">
      <c r="A7" s="1" t="s">
        <v>54</v>
      </c>
      <c r="B7" s="1" t="s">
        <v>30</v>
      </c>
      <c r="C7" s="1" t="s">
        <v>55</v>
      </c>
      <c r="D7" s="1" t="s">
        <v>56</v>
      </c>
      <c r="E7" s="1" t="s">
        <v>33</v>
      </c>
      <c r="F7" s="1" t="s">
        <v>57</v>
      </c>
      <c r="G7" s="1" t="s">
        <v>41</v>
      </c>
      <c r="H7" s="1">
        <v>0.31741434000000002</v>
      </c>
      <c r="I7" s="1">
        <v>0.48872485999999998</v>
      </c>
      <c r="J7" s="1">
        <v>6.8300000000000007E-5</v>
      </c>
      <c r="K7" s="1">
        <v>1.4600000000000001E-66</v>
      </c>
      <c r="L7" s="1">
        <v>0.82354950999999998</v>
      </c>
      <c r="M7" s="1">
        <v>0.50048840000000006</v>
      </c>
      <c r="N7" s="1">
        <v>0.29112074999999998</v>
      </c>
      <c r="O7" s="1" t="s">
        <v>58</v>
      </c>
      <c r="P7" s="1">
        <v>0.54441667000000005</v>
      </c>
      <c r="Q7" s="1">
        <v>0.59577818000000005</v>
      </c>
      <c r="R7" s="1">
        <v>0.66576393</v>
      </c>
      <c r="S7" s="1">
        <v>0.75212986999999998</v>
      </c>
      <c r="T7" s="1">
        <v>0.79706065999999998</v>
      </c>
      <c r="U7" s="1">
        <v>0.87949469999999996</v>
      </c>
      <c r="V7" s="1">
        <v>1146488</v>
      </c>
      <c r="W7" s="1">
        <v>114492337</v>
      </c>
      <c r="X7" s="1">
        <v>1143886</v>
      </c>
      <c r="Y7" s="1">
        <v>114239841</v>
      </c>
      <c r="Z7" s="1">
        <v>111984108</v>
      </c>
      <c r="AA7" s="1">
        <v>3.0539999999999999E-3</v>
      </c>
      <c r="AB7" s="1">
        <v>3.045E-3</v>
      </c>
      <c r="AC7" s="1">
        <v>2.5399999999999999E-4</v>
      </c>
      <c r="AD7">
        <v>21120868</v>
      </c>
      <c r="AE7">
        <v>276316</v>
      </c>
      <c r="AF7">
        <v>587020</v>
      </c>
      <c r="AG7">
        <f t="shared" si="0"/>
        <v>3.9270741847191738E-2</v>
      </c>
    </row>
    <row r="8" spans="1:33" ht="16.8" x14ac:dyDescent="0.3">
      <c r="A8" s="1" t="s">
        <v>59</v>
      </c>
      <c r="B8" s="1" t="s">
        <v>30</v>
      </c>
      <c r="C8" s="1" t="s">
        <v>61</v>
      </c>
      <c r="D8" s="1" t="s">
        <v>38</v>
      </c>
      <c r="E8" s="1" t="s">
        <v>39</v>
      </c>
      <c r="F8" s="1" t="s">
        <v>62</v>
      </c>
      <c r="G8" s="1" t="s">
        <v>63</v>
      </c>
      <c r="H8" s="1">
        <v>0.29537625000000001</v>
      </c>
      <c r="I8" s="1">
        <v>0.48975840999999998</v>
      </c>
      <c r="J8" s="1">
        <v>3.9047000000000002E-4</v>
      </c>
      <c r="K8" s="1">
        <v>6.8100000000000002E-81</v>
      </c>
      <c r="L8" s="1">
        <v>0.71885982000000004</v>
      </c>
      <c r="M8" s="1">
        <v>0.49491774999999999</v>
      </c>
      <c r="N8" s="1">
        <v>0.29747626999999999</v>
      </c>
      <c r="O8" s="1" t="s">
        <v>64</v>
      </c>
      <c r="P8" s="1">
        <v>0.50817177000000002</v>
      </c>
      <c r="Q8" s="1">
        <v>0.57978222000000001</v>
      </c>
      <c r="R8" s="1">
        <v>0.66679829999999995</v>
      </c>
      <c r="S8" s="1">
        <v>0.78701772999999997</v>
      </c>
      <c r="T8" s="1">
        <v>0.85072380000000003</v>
      </c>
      <c r="U8" s="1">
        <v>0.93176890999999995</v>
      </c>
      <c r="V8" s="1">
        <v>240334</v>
      </c>
      <c r="W8" s="1">
        <v>23981561</v>
      </c>
      <c r="X8" s="1">
        <v>239531</v>
      </c>
      <c r="Y8" s="1">
        <v>23902013</v>
      </c>
      <c r="Z8" s="1">
        <v>23380293</v>
      </c>
      <c r="AA8" s="1">
        <v>3.5999999999999999E-3</v>
      </c>
      <c r="AB8" s="1">
        <v>3.5890000000000002E-3</v>
      </c>
      <c r="AC8" s="1">
        <v>2.2000000000000001E-4</v>
      </c>
      <c r="AD8">
        <v>35444992</v>
      </c>
      <c r="AE8">
        <v>414324</v>
      </c>
      <c r="AF8">
        <v>1071008</v>
      </c>
      <c r="AG8">
        <f t="shared" si="0"/>
        <v>4.0219847516095447E-2</v>
      </c>
    </row>
    <row r="9" spans="1:33" ht="16.8" x14ac:dyDescent="0.3">
      <c r="A9" s="1" t="s">
        <v>65</v>
      </c>
      <c r="B9" s="1" t="s">
        <v>30</v>
      </c>
      <c r="C9" s="1" t="s">
        <v>67</v>
      </c>
      <c r="D9" s="1" t="s">
        <v>38</v>
      </c>
      <c r="E9" s="1" t="s">
        <v>39</v>
      </c>
      <c r="F9" s="1" t="s">
        <v>68</v>
      </c>
      <c r="G9" s="1" t="s">
        <v>63</v>
      </c>
      <c r="H9" s="1">
        <v>0.34303085</v>
      </c>
      <c r="I9" s="1">
        <v>0.48834699999999998</v>
      </c>
      <c r="J9" s="1">
        <v>4.3403000000000002E-4</v>
      </c>
      <c r="K9" s="1">
        <v>2.97E-62</v>
      </c>
      <c r="L9" s="1">
        <v>0.734375</v>
      </c>
      <c r="M9" s="1">
        <v>0.50003304000000004</v>
      </c>
      <c r="N9" s="1">
        <v>0.24521171</v>
      </c>
      <c r="O9" s="1" t="s">
        <v>69</v>
      </c>
      <c r="P9" s="1">
        <v>0.58922282999999998</v>
      </c>
      <c r="Q9" s="1">
        <v>0.64608869999999996</v>
      </c>
      <c r="R9" s="1">
        <v>0.72205978999999998</v>
      </c>
      <c r="S9" s="1">
        <v>0.81299604999999997</v>
      </c>
      <c r="T9" s="1">
        <v>0.85543829999999998</v>
      </c>
      <c r="U9" s="1">
        <v>0.91048419999999997</v>
      </c>
      <c r="V9" s="1">
        <v>191380</v>
      </c>
      <c r="W9" s="1">
        <v>19104891</v>
      </c>
      <c r="X9" s="1">
        <v>190861</v>
      </c>
      <c r="Y9" s="1">
        <v>19053436</v>
      </c>
      <c r="Z9" s="1">
        <v>18662084</v>
      </c>
      <c r="AA9" s="1">
        <v>3.2429999999999998E-3</v>
      </c>
      <c r="AB9" s="1">
        <v>3.2360000000000002E-3</v>
      </c>
      <c r="AC9" s="1">
        <v>2.52E-4</v>
      </c>
      <c r="AD9">
        <v>33884914</v>
      </c>
      <c r="AE9">
        <v>397830</v>
      </c>
      <c r="AF9">
        <v>933296</v>
      </c>
      <c r="AG9">
        <f t="shared" si="0"/>
        <v>3.7798855294348822E-2</v>
      </c>
    </row>
    <row r="10" spans="1:33" ht="16.8" x14ac:dyDescent="0.3">
      <c r="A10" s="1" t="s">
        <v>70</v>
      </c>
      <c r="B10" s="1" t="s">
        <v>45</v>
      </c>
      <c r="C10" s="1" t="s">
        <v>72</v>
      </c>
      <c r="D10" s="1" t="s">
        <v>72</v>
      </c>
      <c r="E10" s="1"/>
      <c r="F10" s="1"/>
      <c r="G10" s="1"/>
      <c r="H10" s="1">
        <v>0.37757726000000003</v>
      </c>
      <c r="I10" s="1">
        <v>0.48742815</v>
      </c>
      <c r="J10" s="1">
        <v>6.9099999999999999E-5</v>
      </c>
      <c r="K10" s="1">
        <v>2.3699999999999999E-53</v>
      </c>
      <c r="L10" s="1">
        <v>0.59888136999999997</v>
      </c>
      <c r="M10" s="1">
        <v>0.52299282999999996</v>
      </c>
      <c r="N10" s="1">
        <v>0.18004997</v>
      </c>
      <c r="O10" s="1" t="s">
        <v>73</v>
      </c>
      <c r="P10" s="1">
        <v>0.65763437999999996</v>
      </c>
      <c r="Q10" s="1">
        <v>0.71691795000000003</v>
      </c>
      <c r="R10" s="1">
        <v>0.78173466000000003</v>
      </c>
      <c r="S10" s="1">
        <v>0.87203726999999998</v>
      </c>
      <c r="T10" s="1">
        <v>0.91464475999999995</v>
      </c>
      <c r="U10" s="1">
        <v>0.96223084999999997</v>
      </c>
      <c r="V10" s="1">
        <v>786538</v>
      </c>
      <c r="W10" s="1">
        <v>78575949</v>
      </c>
      <c r="X10" s="1">
        <v>785310</v>
      </c>
      <c r="Y10" s="1">
        <v>78454891</v>
      </c>
      <c r="Z10" s="1">
        <v>76953396</v>
      </c>
      <c r="AA10" s="1">
        <v>2.8939999999999999E-3</v>
      </c>
      <c r="AB10" s="1">
        <v>2.8839999999999998E-3</v>
      </c>
      <c r="AC10" s="1">
        <v>2.6800000000000001E-4</v>
      </c>
      <c r="AD10">
        <v>24259886</v>
      </c>
      <c r="AE10">
        <v>324144</v>
      </c>
      <c r="AF10">
        <v>536490</v>
      </c>
      <c r="AG10">
        <f t="shared" si="0"/>
        <v>3.4260198435382708E-2</v>
      </c>
    </row>
    <row r="11" spans="1:33" ht="16.8" x14ac:dyDescent="0.3">
      <c r="A11" s="1" t="s">
        <v>36</v>
      </c>
      <c r="B11" s="1" t="s">
        <v>45</v>
      </c>
      <c r="C11" s="1" t="s">
        <v>75</v>
      </c>
      <c r="D11" s="1" t="s">
        <v>75</v>
      </c>
      <c r="E11" s="1"/>
      <c r="F11" s="1"/>
      <c r="G11" s="1"/>
      <c r="H11" s="1">
        <v>0.3752471</v>
      </c>
      <c r="I11" s="1">
        <v>0.48747731999999999</v>
      </c>
      <c r="J11" s="1">
        <v>1.1293E-4</v>
      </c>
      <c r="K11" s="1">
        <v>8.8499999999999998E-54</v>
      </c>
      <c r="L11" s="1">
        <v>0.60880858000000004</v>
      </c>
      <c r="M11" s="1">
        <v>0.52317303000000004</v>
      </c>
      <c r="N11" s="1">
        <v>0.1827714</v>
      </c>
      <c r="O11" s="1" t="s">
        <v>76</v>
      </c>
      <c r="P11" s="1">
        <v>0.65343571</v>
      </c>
      <c r="Q11" s="1">
        <v>0.71269937000000005</v>
      </c>
      <c r="R11" s="1">
        <v>0.77970384999999998</v>
      </c>
      <c r="S11" s="1">
        <v>0.87061900000000003</v>
      </c>
      <c r="T11" s="1">
        <v>0.91310108000000001</v>
      </c>
      <c r="U11" s="1">
        <v>0.96067080000000005</v>
      </c>
      <c r="V11" s="1">
        <v>57930</v>
      </c>
      <c r="W11" s="1">
        <v>5780254</v>
      </c>
      <c r="X11" s="1">
        <v>57677</v>
      </c>
      <c r="Y11" s="1">
        <v>5755142</v>
      </c>
      <c r="Z11" s="1">
        <v>5628907</v>
      </c>
      <c r="AA11" s="1">
        <v>3.6610000000000002E-3</v>
      </c>
      <c r="AB11" s="1">
        <v>3.643E-3</v>
      </c>
      <c r="AC11" s="1">
        <v>2.5000000000000001E-4</v>
      </c>
      <c r="AD11">
        <v>23492258</v>
      </c>
      <c r="AE11">
        <v>273684</v>
      </c>
      <c r="AF11">
        <v>545508</v>
      </c>
      <c r="AG11">
        <f t="shared" si="0"/>
        <v>3.3695727733228584E-2</v>
      </c>
    </row>
    <row r="12" spans="1:33" ht="16.8" x14ac:dyDescent="0.3">
      <c r="A12" s="1" t="s">
        <v>60</v>
      </c>
      <c r="B12" s="1" t="s">
        <v>30</v>
      </c>
      <c r="C12" s="1" t="s">
        <v>77</v>
      </c>
      <c r="D12" s="1" t="s">
        <v>50</v>
      </c>
      <c r="E12" s="1" t="s">
        <v>33</v>
      </c>
      <c r="F12" s="1" t="s">
        <v>78</v>
      </c>
      <c r="G12" s="1" t="s">
        <v>41</v>
      </c>
      <c r="H12" s="1">
        <v>0.37626004000000002</v>
      </c>
      <c r="I12" s="1">
        <v>0.48752908</v>
      </c>
      <c r="J12" s="1">
        <v>6.7476000000000005E-4</v>
      </c>
      <c r="K12" s="1">
        <v>3.1E-54</v>
      </c>
      <c r="L12" s="1">
        <v>0.64035087999999996</v>
      </c>
      <c r="M12" s="1">
        <v>0.52103533999999996</v>
      </c>
      <c r="N12" s="1">
        <v>0.18435910999999999</v>
      </c>
      <c r="O12" s="1" t="s">
        <v>79</v>
      </c>
      <c r="P12" s="1">
        <v>0.65007718999999997</v>
      </c>
      <c r="Q12" s="1">
        <v>0.70800162</v>
      </c>
      <c r="R12" s="1">
        <v>0.77144769000000002</v>
      </c>
      <c r="S12" s="1">
        <v>0.86065259000000005</v>
      </c>
      <c r="T12" s="1">
        <v>0.90335566</v>
      </c>
      <c r="U12" s="1">
        <v>0.95790282999999998</v>
      </c>
      <c r="V12" s="1">
        <v>42188</v>
      </c>
      <c r="W12" s="1">
        <v>4209684</v>
      </c>
      <c r="X12" s="1">
        <v>42039</v>
      </c>
      <c r="Y12" s="1">
        <v>4195263</v>
      </c>
      <c r="Z12" s="1">
        <v>4105148</v>
      </c>
      <c r="AA12" s="1">
        <v>3.5140000000000002E-3</v>
      </c>
      <c r="AB12" s="1">
        <v>3.5049999999999999E-3</v>
      </c>
      <c r="AC12" s="1">
        <v>2.3499999999999999E-4</v>
      </c>
      <c r="AD12">
        <v>10595676</v>
      </c>
      <c r="AE12">
        <v>96328</v>
      </c>
      <c r="AF12">
        <v>215204</v>
      </c>
      <c r="AG12">
        <f t="shared" si="0"/>
        <v>2.8562029806344574E-2</v>
      </c>
    </row>
    <row r="13" spans="1:33" ht="16.8" x14ac:dyDescent="0.3">
      <c r="A13" s="1" t="s">
        <v>66</v>
      </c>
      <c r="B13" s="1" t="s">
        <v>30</v>
      </c>
      <c r="C13" s="1" t="s">
        <v>81</v>
      </c>
      <c r="D13" s="1" t="s">
        <v>38</v>
      </c>
      <c r="E13" s="1" t="s">
        <v>39</v>
      </c>
      <c r="F13" s="1" t="s">
        <v>82</v>
      </c>
      <c r="G13" s="1" t="s">
        <v>63</v>
      </c>
      <c r="H13" s="1">
        <v>0.32627972</v>
      </c>
      <c r="I13" s="1">
        <v>0.48868926000000001</v>
      </c>
      <c r="J13" s="1">
        <v>2.5019000000000002E-4</v>
      </c>
      <c r="K13" s="1">
        <v>3.8899999999999998E-66</v>
      </c>
      <c r="L13" s="1">
        <v>0.78934201000000004</v>
      </c>
      <c r="M13" s="1">
        <v>0.50003339999999996</v>
      </c>
      <c r="N13" s="1">
        <v>0.2591079</v>
      </c>
      <c r="O13" s="1" t="s">
        <v>83</v>
      </c>
      <c r="P13" s="1">
        <v>0.55672809999999995</v>
      </c>
      <c r="Q13" s="1">
        <v>0.61769925000000003</v>
      </c>
      <c r="R13" s="1">
        <v>0.69763065000000002</v>
      </c>
      <c r="S13" s="1">
        <v>0.79965638000000006</v>
      </c>
      <c r="T13" s="1">
        <v>0.85588945999999999</v>
      </c>
      <c r="U13" s="1">
        <v>0.93153604000000001</v>
      </c>
      <c r="V13" s="1">
        <v>252750</v>
      </c>
      <c r="W13" s="1">
        <v>25221870</v>
      </c>
      <c r="X13" s="1">
        <v>251961</v>
      </c>
      <c r="Y13" s="1">
        <v>25144051</v>
      </c>
      <c r="Z13" s="1">
        <v>24595587</v>
      </c>
      <c r="AA13" s="1">
        <v>3.6029999999999999E-3</v>
      </c>
      <c r="AB13" s="1">
        <v>3.5929999999999998E-3</v>
      </c>
      <c r="AC13" s="1">
        <v>2.4399999999999999E-4</v>
      </c>
      <c r="AD13">
        <v>18090708</v>
      </c>
      <c r="AE13">
        <v>212914</v>
      </c>
      <c r="AF13">
        <v>325716</v>
      </c>
      <c r="AG13">
        <f t="shared" si="0"/>
        <v>2.8912997337854948E-2</v>
      </c>
    </row>
    <row r="14" spans="1:33" ht="16.8" x14ac:dyDescent="0.3">
      <c r="A14" s="1" t="s">
        <v>80</v>
      </c>
      <c r="B14" s="1" t="s">
        <v>30</v>
      </c>
      <c r="C14" s="1" t="s">
        <v>85</v>
      </c>
      <c r="D14" s="1" t="s">
        <v>86</v>
      </c>
      <c r="E14" s="1" t="s">
        <v>39</v>
      </c>
      <c r="F14" s="1" t="s">
        <v>87</v>
      </c>
      <c r="G14" s="1" t="s">
        <v>52</v>
      </c>
      <c r="H14" s="1">
        <v>0.29116671999999999</v>
      </c>
      <c r="I14" s="1">
        <v>0.48942999999999998</v>
      </c>
      <c r="J14" s="1">
        <v>5.77E-5</v>
      </c>
      <c r="K14" s="1">
        <v>6.9799999999999998E-76</v>
      </c>
      <c r="L14" s="1">
        <v>0.79722864000000004</v>
      </c>
      <c r="M14" s="1">
        <v>0.51269379000000004</v>
      </c>
      <c r="N14" s="1">
        <v>0.33482858999999998</v>
      </c>
      <c r="O14" s="1" t="s">
        <v>88</v>
      </c>
      <c r="P14" s="1">
        <v>0.49437993000000002</v>
      </c>
      <c r="Q14" s="1">
        <v>0.55411856000000004</v>
      </c>
      <c r="R14" s="1">
        <v>0.62361732999999997</v>
      </c>
      <c r="S14" s="1">
        <v>0.70653949999999999</v>
      </c>
      <c r="T14" s="1">
        <v>0.75173654999999995</v>
      </c>
      <c r="U14" s="1">
        <v>0.84180544999999996</v>
      </c>
      <c r="V14" s="1">
        <v>2359584</v>
      </c>
      <c r="W14" s="1">
        <v>235638280</v>
      </c>
      <c r="X14" s="1">
        <v>2355161</v>
      </c>
      <c r="Y14" s="1">
        <v>235206291</v>
      </c>
      <c r="Z14" s="1">
        <v>230437697</v>
      </c>
      <c r="AA14" s="1">
        <v>2.9719999999999998E-3</v>
      </c>
      <c r="AB14" s="1">
        <v>2.9650000000000002E-3</v>
      </c>
      <c r="AC14" s="1">
        <v>2.7900000000000001E-4</v>
      </c>
      <c r="AD14">
        <v>30951972</v>
      </c>
      <c r="AE14">
        <v>403746</v>
      </c>
      <c r="AF14">
        <v>943564</v>
      </c>
      <c r="AG14">
        <f t="shared" si="0"/>
        <v>4.1713311150384083E-2</v>
      </c>
    </row>
    <row r="15" spans="1:33" ht="16.8" x14ac:dyDescent="0.3">
      <c r="A15" s="1" t="s">
        <v>84</v>
      </c>
      <c r="B15" s="1" t="s">
        <v>45</v>
      </c>
      <c r="C15" s="1" t="s">
        <v>90</v>
      </c>
      <c r="D15" s="1" t="s">
        <v>90</v>
      </c>
      <c r="E15" s="1"/>
      <c r="F15" s="1"/>
      <c r="G15" s="1"/>
      <c r="H15" s="1">
        <v>0.37974430999999997</v>
      </c>
      <c r="I15" s="1">
        <v>0.48717730999999997</v>
      </c>
      <c r="J15" s="1">
        <v>5.4885000000000003E-4</v>
      </c>
      <c r="K15" s="1">
        <v>2.9900000000000001E-51</v>
      </c>
      <c r="L15" s="1">
        <v>0.55653127999999996</v>
      </c>
      <c r="M15" s="1">
        <v>0.51900102000000004</v>
      </c>
      <c r="N15" s="1">
        <v>0.18301764000000001</v>
      </c>
      <c r="O15" s="1" t="s">
        <v>91</v>
      </c>
      <c r="P15" s="1">
        <v>0.66679200999999999</v>
      </c>
      <c r="Q15" s="1">
        <v>0.72697659000000003</v>
      </c>
      <c r="R15" s="1">
        <v>0.79006982000000003</v>
      </c>
      <c r="S15" s="1">
        <v>0.86679563999999998</v>
      </c>
      <c r="T15" s="1">
        <v>0.90763906000000005</v>
      </c>
      <c r="U15" s="1">
        <v>0.95389654999999995</v>
      </c>
      <c r="V15" s="1">
        <v>71770</v>
      </c>
      <c r="W15" s="1">
        <v>7165492</v>
      </c>
      <c r="X15" s="1">
        <v>71594</v>
      </c>
      <c r="Y15" s="1">
        <v>7148534</v>
      </c>
      <c r="Z15" s="1">
        <v>6998344</v>
      </c>
      <c r="AA15" s="1">
        <v>3.2789999999999998E-3</v>
      </c>
      <c r="AB15" s="1">
        <v>3.2690000000000002E-3</v>
      </c>
      <c r="AC15" s="1">
        <v>2.9300000000000002E-4</v>
      </c>
      <c r="AD15">
        <v>16971944</v>
      </c>
      <c r="AE15">
        <v>189830</v>
      </c>
      <c r="AF15">
        <v>313334</v>
      </c>
      <c r="AG15">
        <f t="shared" si="0"/>
        <v>2.8793183996344972E-2</v>
      </c>
    </row>
    <row r="16" spans="1:33" ht="16.8" x14ac:dyDescent="0.3">
      <c r="A16" s="1" t="s">
        <v>92</v>
      </c>
      <c r="B16" s="1" t="s">
        <v>45</v>
      </c>
      <c r="C16" s="1" t="s">
        <v>94</v>
      </c>
      <c r="D16" s="1" t="s">
        <v>94</v>
      </c>
      <c r="E16" s="1"/>
      <c r="F16" s="1"/>
      <c r="G16" s="1"/>
      <c r="H16" s="1">
        <v>0.33664277999999997</v>
      </c>
      <c r="I16" s="1">
        <v>0.48835652000000002</v>
      </c>
      <c r="J16" s="1">
        <v>6.2073E-4</v>
      </c>
      <c r="K16" s="1">
        <v>2.3300000000000001E-62</v>
      </c>
      <c r="L16" s="1">
        <v>0.72563624999999998</v>
      </c>
      <c r="M16" s="1">
        <v>0.49201273000000001</v>
      </c>
      <c r="N16" s="1">
        <v>0.24761291999999999</v>
      </c>
      <c r="O16" s="1" t="s">
        <v>95</v>
      </c>
      <c r="P16" s="1">
        <v>0.58038796000000004</v>
      </c>
      <c r="Q16" s="1">
        <v>0.64959374000000003</v>
      </c>
      <c r="R16" s="1">
        <v>0.73118802000000005</v>
      </c>
      <c r="S16" s="1">
        <v>0.82371309000000004</v>
      </c>
      <c r="T16" s="1">
        <v>0.86597427999999999</v>
      </c>
      <c r="U16" s="1">
        <v>0.91923387000000001</v>
      </c>
      <c r="V16" s="1">
        <v>110290</v>
      </c>
      <c r="W16" s="1">
        <v>11015002</v>
      </c>
      <c r="X16" s="1">
        <v>110116</v>
      </c>
      <c r="Y16" s="1">
        <v>10997796</v>
      </c>
      <c r="Z16" s="1">
        <v>10779723</v>
      </c>
      <c r="AA16" s="1">
        <v>2.9840000000000001E-3</v>
      </c>
      <c r="AB16" s="1">
        <v>2.9759999999999999E-3</v>
      </c>
      <c r="AC16" s="1">
        <v>2.5700000000000001E-4</v>
      </c>
      <c r="AD16">
        <v>33809696</v>
      </c>
      <c r="AE16">
        <v>381436</v>
      </c>
      <c r="AF16">
        <v>1331348</v>
      </c>
      <c r="AG16">
        <f t="shared" si="0"/>
        <v>4.8216903774736447E-2</v>
      </c>
    </row>
    <row r="17" spans="1:33" ht="16.8" x14ac:dyDescent="0.3">
      <c r="A17" s="1" t="s">
        <v>96</v>
      </c>
      <c r="B17" s="1" t="s">
        <v>30</v>
      </c>
      <c r="C17" s="1" t="s">
        <v>97</v>
      </c>
      <c r="D17" s="1" t="s">
        <v>32</v>
      </c>
      <c r="E17" s="1" t="s">
        <v>33</v>
      </c>
      <c r="F17" s="1" t="s">
        <v>98</v>
      </c>
      <c r="G17" s="1" t="s">
        <v>99</v>
      </c>
      <c r="H17" s="1">
        <v>0.21682489999999999</v>
      </c>
      <c r="I17" s="1">
        <v>0.49124310999999998</v>
      </c>
      <c r="J17" s="1">
        <v>3.0893000000000001E-4</v>
      </c>
      <c r="K17" s="1">
        <v>4.4800000000000004E-111</v>
      </c>
      <c r="L17" s="1">
        <v>0.81340747999999996</v>
      </c>
      <c r="M17" s="1">
        <v>0.50039964000000003</v>
      </c>
      <c r="N17" s="1">
        <v>0.43469941000000001</v>
      </c>
      <c r="O17" s="1" t="s">
        <v>100</v>
      </c>
      <c r="P17" s="1">
        <v>0.34599025</v>
      </c>
      <c r="Q17" s="1">
        <v>0.40029315999999998</v>
      </c>
      <c r="R17" s="1">
        <v>0.48656793999999998</v>
      </c>
      <c r="S17" s="1">
        <v>0.64071986999999997</v>
      </c>
      <c r="T17" s="1">
        <v>0.73686390000000002</v>
      </c>
      <c r="U17" s="1">
        <v>0.87570093000000004</v>
      </c>
      <c r="V17" s="1">
        <v>182822</v>
      </c>
      <c r="W17" s="1">
        <v>18242261</v>
      </c>
      <c r="X17" s="1">
        <v>182237</v>
      </c>
      <c r="Y17" s="1">
        <v>18184228</v>
      </c>
      <c r="Z17" s="1">
        <v>17786731</v>
      </c>
      <c r="AA17" s="1">
        <v>3.5309999999999999E-3</v>
      </c>
      <c r="AB17" s="1">
        <v>3.5279999999999999E-3</v>
      </c>
      <c r="AC17" s="1">
        <v>2.33E-4</v>
      </c>
      <c r="AD17">
        <v>13624024</v>
      </c>
      <c r="AE17">
        <v>132588</v>
      </c>
      <c r="AF17">
        <v>296148</v>
      </c>
      <c r="AG17">
        <f t="shared" si="0"/>
        <v>3.0509024561723105E-2</v>
      </c>
    </row>
    <row r="18" spans="1:33" ht="16.8" x14ac:dyDescent="0.3">
      <c r="A18" s="1" t="s">
        <v>101</v>
      </c>
      <c r="B18" s="1" t="s">
        <v>30</v>
      </c>
      <c r="C18" s="1" t="s">
        <v>102</v>
      </c>
      <c r="D18" s="1" t="s">
        <v>32</v>
      </c>
      <c r="E18" s="1" t="s">
        <v>33</v>
      </c>
      <c r="F18" s="1" t="s">
        <v>103</v>
      </c>
      <c r="G18" s="1" t="s">
        <v>99</v>
      </c>
      <c r="H18" s="1">
        <v>0.30726673999999998</v>
      </c>
      <c r="I18" s="1">
        <v>0.48887385</v>
      </c>
      <c r="J18" s="1">
        <v>2.6574999999999998E-4</v>
      </c>
      <c r="K18" s="1">
        <v>2.2E-68</v>
      </c>
      <c r="L18" s="1">
        <v>0.84294446000000001</v>
      </c>
      <c r="M18" s="1">
        <v>0.49353764999999999</v>
      </c>
      <c r="N18" s="1">
        <v>0.29889569999999999</v>
      </c>
      <c r="O18" s="1" t="s">
        <v>104</v>
      </c>
      <c r="P18" s="1">
        <v>0.52301763000000001</v>
      </c>
      <c r="Q18" s="1">
        <v>0.57269038999999999</v>
      </c>
      <c r="R18" s="1">
        <v>0.64409064000000005</v>
      </c>
      <c r="S18" s="1">
        <v>0.74667388999999995</v>
      </c>
      <c r="T18" s="1">
        <v>0.81083715000000001</v>
      </c>
      <c r="U18" s="1">
        <v>0.90562010999999998</v>
      </c>
      <c r="V18" s="1">
        <v>245284</v>
      </c>
      <c r="W18" s="1">
        <v>24478767</v>
      </c>
      <c r="X18" s="1">
        <v>244458</v>
      </c>
      <c r="Y18" s="1">
        <v>24397067</v>
      </c>
      <c r="Z18" s="1">
        <v>23867513</v>
      </c>
      <c r="AA18" s="1">
        <v>3.3930000000000002E-3</v>
      </c>
      <c r="AB18" s="1">
        <v>3.3839999999999999E-3</v>
      </c>
      <c r="AC18" s="1">
        <v>2.3499999999999999E-4</v>
      </c>
      <c r="AD18">
        <v>11634606</v>
      </c>
      <c r="AE18">
        <v>113734</v>
      </c>
      <c r="AF18">
        <v>240706</v>
      </c>
      <c r="AG18">
        <f t="shared" si="0"/>
        <v>2.9563653354904136E-2</v>
      </c>
    </row>
    <row r="19" spans="1:33" ht="16.8" x14ac:dyDescent="0.3">
      <c r="A19" s="1" t="s">
        <v>44</v>
      </c>
      <c r="B19" s="1" t="s">
        <v>30</v>
      </c>
      <c r="C19" s="1" t="s">
        <v>105</v>
      </c>
      <c r="D19" s="1" t="s">
        <v>106</v>
      </c>
      <c r="E19" s="1" t="s">
        <v>39</v>
      </c>
      <c r="F19" s="1" t="s">
        <v>107</v>
      </c>
      <c r="G19" s="1" t="s">
        <v>63</v>
      </c>
      <c r="H19" s="1">
        <v>0.34531566000000002</v>
      </c>
      <c r="I19" s="1">
        <v>0.48818844</v>
      </c>
      <c r="J19" s="1">
        <v>2.5038000000000003E-4</v>
      </c>
      <c r="K19" s="1">
        <v>1.45E-60</v>
      </c>
      <c r="L19" s="1">
        <v>0.71507261</v>
      </c>
      <c r="M19" s="1">
        <v>0.49721712000000001</v>
      </c>
      <c r="N19" s="1">
        <v>0.23627049999999999</v>
      </c>
      <c r="O19" s="1" t="s">
        <v>108</v>
      </c>
      <c r="P19" s="1">
        <v>0.59554604</v>
      </c>
      <c r="Q19" s="1">
        <v>0.65353839999999996</v>
      </c>
      <c r="R19" s="1">
        <v>0.73114161</v>
      </c>
      <c r="S19" s="1">
        <v>0.82427773000000004</v>
      </c>
      <c r="T19" s="1">
        <v>0.86806490999999997</v>
      </c>
      <c r="U19" s="1">
        <v>0.92618180999999999</v>
      </c>
      <c r="V19" s="1">
        <v>306188</v>
      </c>
      <c r="W19" s="1">
        <v>30553451</v>
      </c>
      <c r="X19" s="1">
        <v>305101</v>
      </c>
      <c r="Y19" s="1">
        <v>30446241</v>
      </c>
      <c r="Z19" s="1">
        <v>29808406</v>
      </c>
      <c r="AA19" s="1">
        <v>3.5130000000000001E-3</v>
      </c>
      <c r="AB19" s="1">
        <v>3.5010000000000002E-3</v>
      </c>
      <c r="AC19" s="1">
        <v>2.12E-4</v>
      </c>
      <c r="AD19">
        <v>28443248</v>
      </c>
      <c r="AE19">
        <v>331434</v>
      </c>
      <c r="AF19">
        <v>687052</v>
      </c>
      <c r="AG19">
        <f t="shared" si="0"/>
        <v>3.4569791445405083E-2</v>
      </c>
    </row>
    <row r="20" spans="1:33" ht="16.8" x14ac:dyDescent="0.3">
      <c r="A20" s="1" t="s">
        <v>71</v>
      </c>
      <c r="B20" s="1" t="s">
        <v>45</v>
      </c>
      <c r="C20" s="1" t="s">
        <v>109</v>
      </c>
      <c r="D20" s="1" t="s">
        <v>109</v>
      </c>
      <c r="E20" s="1"/>
      <c r="F20" s="1"/>
      <c r="G20" s="1"/>
      <c r="H20" s="1">
        <v>0.36333499000000002</v>
      </c>
      <c r="I20" s="1">
        <v>0.48770983000000001</v>
      </c>
      <c r="J20" s="1">
        <v>3.5199E-4</v>
      </c>
      <c r="K20" s="1">
        <v>7.2199999999999997E-56</v>
      </c>
      <c r="L20" s="1">
        <v>0.64167547000000003</v>
      </c>
      <c r="M20" s="1">
        <v>0.49339893000000001</v>
      </c>
      <c r="N20" s="1">
        <v>0.20463758000000001</v>
      </c>
      <c r="O20" s="1" t="s">
        <v>110</v>
      </c>
      <c r="P20" s="1">
        <v>0.63065362000000003</v>
      </c>
      <c r="Q20" s="1">
        <v>0.68881888999999996</v>
      </c>
      <c r="R20" s="1">
        <v>0.75915431</v>
      </c>
      <c r="S20" s="1">
        <v>0.84880074000000005</v>
      </c>
      <c r="T20" s="1">
        <v>0.89102387999999999</v>
      </c>
      <c r="U20" s="1">
        <v>0.94230723000000005</v>
      </c>
      <c r="V20" s="1">
        <v>101104</v>
      </c>
      <c r="W20" s="1">
        <v>10089340</v>
      </c>
      <c r="X20" s="1">
        <v>100735</v>
      </c>
      <c r="Y20" s="1">
        <v>10052556</v>
      </c>
      <c r="Z20" s="1">
        <v>9834558</v>
      </c>
      <c r="AA20" s="1">
        <v>3.5869999999999999E-3</v>
      </c>
      <c r="AB20" s="1">
        <v>3.5750000000000001E-3</v>
      </c>
      <c r="AC20" s="1">
        <v>2.3000000000000001E-4</v>
      </c>
      <c r="AD20">
        <v>33517604</v>
      </c>
      <c r="AE20">
        <v>355284</v>
      </c>
      <c r="AF20">
        <v>857184</v>
      </c>
      <c r="AG20">
        <f t="shared" si="0"/>
        <v>3.4911185902522748E-2</v>
      </c>
    </row>
    <row r="21" spans="1:33" ht="16.8" x14ac:dyDescent="0.3">
      <c r="A21" s="1" t="s">
        <v>74</v>
      </c>
      <c r="B21" s="1" t="s">
        <v>45</v>
      </c>
      <c r="C21" s="1" t="s">
        <v>111</v>
      </c>
      <c r="D21" s="1" t="s">
        <v>111</v>
      </c>
      <c r="E21" s="1"/>
      <c r="F21" s="1"/>
      <c r="G21" s="1"/>
      <c r="H21" s="1">
        <v>0.38392851</v>
      </c>
      <c r="I21" s="1">
        <v>0.48716387</v>
      </c>
      <c r="J21" s="1">
        <v>2.9931000000000001E-4</v>
      </c>
      <c r="K21" s="1">
        <v>3.8199999999999999E-51</v>
      </c>
      <c r="L21" s="1">
        <v>0.55013469000000004</v>
      </c>
      <c r="M21" s="1">
        <v>0.49170860999999999</v>
      </c>
      <c r="N21" s="1">
        <v>0.17025509999999999</v>
      </c>
      <c r="O21" s="1" t="s">
        <v>112</v>
      </c>
      <c r="P21" s="1">
        <v>0.67270264999999996</v>
      </c>
      <c r="Q21" s="1">
        <v>0.73383244999999997</v>
      </c>
      <c r="R21" s="1">
        <v>0.79744053000000004</v>
      </c>
      <c r="S21" s="1">
        <v>0.87853265000000003</v>
      </c>
      <c r="T21" s="1">
        <v>0.91948721</v>
      </c>
      <c r="U21" s="1">
        <v>0.96668078000000002</v>
      </c>
      <c r="V21" s="1">
        <v>171842</v>
      </c>
      <c r="W21" s="1">
        <v>17156891</v>
      </c>
      <c r="X21" s="1">
        <v>171431</v>
      </c>
      <c r="Y21" s="1">
        <v>17116061</v>
      </c>
      <c r="Z21" s="1">
        <v>16765646</v>
      </c>
      <c r="AA21" s="1">
        <v>3.2980000000000002E-3</v>
      </c>
      <c r="AB21" s="1">
        <v>3.2880000000000001E-3</v>
      </c>
      <c r="AC21" s="1">
        <v>2.5599999999999999E-4</v>
      </c>
      <c r="AD21">
        <v>20289308</v>
      </c>
      <c r="AE21">
        <v>230746</v>
      </c>
      <c r="AF21">
        <v>425742</v>
      </c>
      <c r="AG21">
        <f t="shared" si="0"/>
        <v>3.1342232111875812E-2</v>
      </c>
    </row>
    <row r="22" spans="1:33" ht="16.8" x14ac:dyDescent="0.3">
      <c r="A22" s="1" t="s">
        <v>89</v>
      </c>
      <c r="B22" s="1" t="s">
        <v>30</v>
      </c>
      <c r="C22" s="1" t="s">
        <v>113</v>
      </c>
      <c r="D22" s="1" t="s">
        <v>56</v>
      </c>
      <c r="E22" s="1" t="s">
        <v>33</v>
      </c>
      <c r="F22" s="1" t="s">
        <v>114</v>
      </c>
      <c r="G22" s="1" t="s">
        <v>99</v>
      </c>
      <c r="H22" s="1">
        <v>0.34833192000000002</v>
      </c>
      <c r="I22" s="1">
        <v>0.48805042999999998</v>
      </c>
      <c r="J22" s="1">
        <v>4.2517E-4</v>
      </c>
      <c r="K22" s="1">
        <v>3.7500000000000001E-59</v>
      </c>
      <c r="L22" s="1">
        <v>0.71981293000000002</v>
      </c>
      <c r="M22" s="1">
        <v>0.50646734000000004</v>
      </c>
      <c r="N22" s="1">
        <v>0.23250818000000001</v>
      </c>
      <c r="O22" s="1" t="s">
        <v>115</v>
      </c>
      <c r="P22" s="1">
        <v>0.60107728999999999</v>
      </c>
      <c r="Q22" s="1">
        <v>0.65585618999999995</v>
      </c>
      <c r="R22" s="1">
        <v>0.72357534999999995</v>
      </c>
      <c r="S22" s="1">
        <v>0.81509301000000001</v>
      </c>
      <c r="T22" s="1">
        <v>0.86192484999999996</v>
      </c>
      <c r="U22" s="1">
        <v>0.92780890000000005</v>
      </c>
      <c r="V22" s="1">
        <v>101322</v>
      </c>
      <c r="W22" s="1">
        <v>10109158</v>
      </c>
      <c r="X22" s="1">
        <v>100933</v>
      </c>
      <c r="Y22" s="1">
        <v>10070959</v>
      </c>
      <c r="Z22" s="1">
        <v>9847896</v>
      </c>
      <c r="AA22" s="1">
        <v>3.5739999999999999E-3</v>
      </c>
      <c r="AB22" s="1">
        <v>3.5599999999999998E-3</v>
      </c>
      <c r="AC22" s="1">
        <v>2.2800000000000001E-4</v>
      </c>
      <c r="AD22">
        <v>11686552</v>
      </c>
      <c r="AE22">
        <v>111984</v>
      </c>
      <c r="AF22">
        <v>307374</v>
      </c>
      <c r="AG22">
        <f t="shared" si="0"/>
        <v>3.4640766369483995E-2</v>
      </c>
    </row>
    <row r="23" spans="1:33" ht="16.8" x14ac:dyDescent="0.3">
      <c r="A23" s="1" t="s">
        <v>93</v>
      </c>
      <c r="B23" s="1" t="s">
        <v>30</v>
      </c>
      <c r="C23" s="1" t="s">
        <v>116</v>
      </c>
      <c r="D23" s="1" t="s">
        <v>56</v>
      </c>
      <c r="E23" s="1" t="s">
        <v>33</v>
      </c>
      <c r="F23" s="1" t="s">
        <v>117</v>
      </c>
      <c r="G23" s="1" t="s">
        <v>41</v>
      </c>
      <c r="H23" s="1">
        <v>0.37490050000000003</v>
      </c>
      <c r="I23" s="1">
        <v>0.48738515999999998</v>
      </c>
      <c r="J23" s="1">
        <v>3.6443000000000001E-4</v>
      </c>
      <c r="K23" s="1">
        <v>5.5400000000000002E-53</v>
      </c>
      <c r="L23" s="1">
        <v>0.61880466000000001</v>
      </c>
      <c r="M23" s="1">
        <v>0.51798138000000005</v>
      </c>
      <c r="N23" s="1">
        <v>0.18991209000000001</v>
      </c>
      <c r="O23" s="1" t="s">
        <v>118</v>
      </c>
      <c r="P23" s="1">
        <v>0.65284980000000004</v>
      </c>
      <c r="Q23" s="1">
        <v>0.71128418999999998</v>
      </c>
      <c r="R23" s="1">
        <v>0.77254</v>
      </c>
      <c r="S23" s="1">
        <v>0.85187438999999998</v>
      </c>
      <c r="T23" s="1">
        <v>0.89303964000000002</v>
      </c>
      <c r="U23" s="1">
        <v>0.94632037000000002</v>
      </c>
      <c r="V23" s="1">
        <v>68848</v>
      </c>
      <c r="W23" s="1">
        <v>6872118</v>
      </c>
      <c r="X23" s="1">
        <v>68600</v>
      </c>
      <c r="Y23" s="1">
        <v>6847431</v>
      </c>
      <c r="Z23" s="1">
        <v>6698689</v>
      </c>
      <c r="AA23" s="1">
        <v>3.447E-3</v>
      </c>
      <c r="AB23" s="1">
        <v>3.434E-3</v>
      </c>
      <c r="AC23" s="1">
        <v>2.43E-4</v>
      </c>
      <c r="AD23">
        <v>12802794</v>
      </c>
      <c r="AE23">
        <v>123358</v>
      </c>
      <c r="AF23">
        <v>304492</v>
      </c>
      <c r="AG23">
        <f t="shared" si="0"/>
        <v>3.2337806081094767E-2</v>
      </c>
    </row>
    <row r="24" spans="1:33" ht="16.8" x14ac:dyDescent="0.3">
      <c r="A24" s="1" t="s">
        <v>119</v>
      </c>
      <c r="B24" s="1" t="s">
        <v>45</v>
      </c>
      <c r="C24" s="1" t="s">
        <v>120</v>
      </c>
      <c r="D24" s="1" t="s">
        <v>120</v>
      </c>
      <c r="E24" s="1"/>
      <c r="F24" s="1"/>
      <c r="G24" s="1"/>
      <c r="H24" s="1">
        <v>0.38689319</v>
      </c>
      <c r="I24" s="1">
        <v>0.48739897999999998</v>
      </c>
      <c r="J24" s="1">
        <v>1.95313E-3</v>
      </c>
      <c r="K24" s="1">
        <v>4.2100000000000002E-53</v>
      </c>
      <c r="L24" s="1">
        <v>0.62109375</v>
      </c>
      <c r="M24" s="1">
        <v>0.50809771999999997</v>
      </c>
      <c r="N24" s="1">
        <v>0.1731278</v>
      </c>
      <c r="O24" s="1" t="s">
        <v>121</v>
      </c>
      <c r="P24" s="1">
        <v>0.66511483000000005</v>
      </c>
      <c r="Q24" s="1">
        <v>0.72417282999999999</v>
      </c>
      <c r="R24" s="1">
        <v>0.78399377000000003</v>
      </c>
      <c r="S24" s="1">
        <v>0.85806150000000003</v>
      </c>
      <c r="T24" s="1">
        <v>0.89578824000000001</v>
      </c>
      <c r="U24" s="1">
        <v>0.94271700999999997</v>
      </c>
      <c r="V24" s="1">
        <v>29690</v>
      </c>
      <c r="W24" s="1">
        <v>2963407</v>
      </c>
      <c r="X24" s="1">
        <v>29604</v>
      </c>
      <c r="Y24" s="1">
        <v>2954994</v>
      </c>
      <c r="Z24" s="1">
        <v>2892638</v>
      </c>
      <c r="AA24" s="1">
        <v>3.558E-3</v>
      </c>
      <c r="AB24" s="1">
        <v>3.545E-3</v>
      </c>
      <c r="AC24" s="1">
        <v>2.4699999999999999E-4</v>
      </c>
      <c r="AD24">
        <v>10304768</v>
      </c>
      <c r="AE24">
        <v>121668</v>
      </c>
      <c r="AF24">
        <v>167302</v>
      </c>
      <c r="AG24">
        <f t="shared" si="0"/>
        <v>2.7277435028126993E-2</v>
      </c>
    </row>
    <row r="25" spans="1:33" ht="16.8" x14ac:dyDescent="0.3">
      <c r="A25" s="1" t="s">
        <v>122</v>
      </c>
      <c r="B25" s="1" t="s">
        <v>45</v>
      </c>
      <c r="C25" s="1" t="s">
        <v>123</v>
      </c>
      <c r="D25" s="1" t="s">
        <v>123</v>
      </c>
      <c r="E25" s="1"/>
      <c r="F25" s="1"/>
      <c r="G25" s="1"/>
      <c r="H25" s="1">
        <v>0.33834297000000002</v>
      </c>
      <c r="I25" s="1">
        <v>0.48840710999999998</v>
      </c>
      <c r="J25" s="1">
        <v>8.3542000000000002E-4</v>
      </c>
      <c r="K25" s="1">
        <v>6.5600000000000001E-63</v>
      </c>
      <c r="L25" s="1">
        <v>0.72514619999999996</v>
      </c>
      <c r="M25" s="1">
        <v>0.51571005999999997</v>
      </c>
      <c r="N25" s="1">
        <v>0.24610787000000001</v>
      </c>
      <c r="O25" s="1" t="s">
        <v>124</v>
      </c>
      <c r="P25" s="1">
        <v>0.58078136999999996</v>
      </c>
      <c r="Q25" s="1">
        <v>0.64740105999999997</v>
      </c>
      <c r="R25" s="1">
        <v>0.72615289000000005</v>
      </c>
      <c r="S25" s="1">
        <v>0.82021085000000005</v>
      </c>
      <c r="T25" s="1">
        <v>0.86258314999999997</v>
      </c>
      <c r="U25" s="1">
        <v>0.91642237000000004</v>
      </c>
      <c r="V25" s="1">
        <v>35784</v>
      </c>
      <c r="W25" s="1">
        <v>3572994</v>
      </c>
      <c r="X25" s="1">
        <v>35670</v>
      </c>
      <c r="Y25" s="1">
        <v>3561809</v>
      </c>
      <c r="Z25" s="1">
        <v>3489768</v>
      </c>
      <c r="AA25" s="1">
        <v>3.287E-3</v>
      </c>
      <c r="AB25" s="1">
        <v>3.2759999999999998E-3</v>
      </c>
      <c r="AC25" s="1">
        <v>2.5399999999999999E-4</v>
      </c>
      <c r="AD25">
        <v>29629378</v>
      </c>
      <c r="AE25">
        <v>315438</v>
      </c>
      <c r="AF25">
        <v>1154842</v>
      </c>
      <c r="AG25">
        <f t="shared" si="0"/>
        <v>4.7276404132804289E-2</v>
      </c>
    </row>
    <row r="26" spans="1:33" ht="16.8" x14ac:dyDescent="0.3">
      <c r="A26" s="1" t="s">
        <v>125</v>
      </c>
      <c r="B26" s="1" t="s">
        <v>45</v>
      </c>
      <c r="C26" s="1" t="s">
        <v>126</v>
      </c>
      <c r="D26" s="1" t="s">
        <v>126</v>
      </c>
      <c r="E26" s="1"/>
      <c r="F26" s="1"/>
      <c r="G26" s="1"/>
      <c r="H26" s="1">
        <v>0.34764444</v>
      </c>
      <c r="I26" s="1">
        <v>0.48782584000000001</v>
      </c>
      <c r="J26" s="1">
        <v>5.5279000000000005E-4</v>
      </c>
      <c r="K26" s="1">
        <v>5.9000000000000003E-57</v>
      </c>
      <c r="L26" s="1">
        <v>0.69817578999999996</v>
      </c>
      <c r="M26" s="1">
        <v>0.50987607999999995</v>
      </c>
      <c r="N26" s="1">
        <v>0.24128811</v>
      </c>
      <c r="O26" s="1" t="s">
        <v>127</v>
      </c>
      <c r="P26" s="1">
        <v>0.60406921999999996</v>
      </c>
      <c r="Q26" s="1">
        <v>0.66019178000000001</v>
      </c>
      <c r="R26" s="1">
        <v>0.73093425000000001</v>
      </c>
      <c r="S26" s="1">
        <v>0.81997012999999996</v>
      </c>
      <c r="T26" s="1">
        <v>0.86180597999999997</v>
      </c>
      <c r="U26" s="1">
        <v>0.91179918999999998</v>
      </c>
      <c r="V26" s="1">
        <v>56210</v>
      </c>
      <c r="W26" s="1">
        <v>5611387</v>
      </c>
      <c r="X26" s="1">
        <v>56073</v>
      </c>
      <c r="Y26" s="1">
        <v>5598437</v>
      </c>
      <c r="Z26" s="1">
        <v>5483337</v>
      </c>
      <c r="AA26" s="1">
        <v>3.284E-3</v>
      </c>
      <c r="AB26" s="1">
        <v>3.274E-3</v>
      </c>
      <c r="AC26" s="1">
        <v>2.7099999999999997E-4</v>
      </c>
      <c r="AD26">
        <v>22169706</v>
      </c>
      <c r="AE26">
        <v>227674</v>
      </c>
      <c r="AF26">
        <v>558322</v>
      </c>
      <c r="AG26">
        <f t="shared" si="0"/>
        <v>3.4239684763288876E-2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Berman</dc:creator>
  <cp:lastModifiedBy>Louise Batchelor</cp:lastModifiedBy>
  <dcterms:created xsi:type="dcterms:W3CDTF">2026-03-12T08:07:36Z</dcterms:created>
  <dcterms:modified xsi:type="dcterms:W3CDTF">2026-03-16T15:03:48Z</dcterms:modified>
</cp:coreProperties>
</file>