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oot\UCHICAGO\PAPER DR BOYER\FINAL\revision\"/>
    </mc:Choice>
  </mc:AlternateContent>
  <xr:revisionPtr revIDLastSave="0" documentId="13_ncr:1_{4D211D38-8A79-4730-A4BA-2A789080D33F}" xr6:coauthVersionLast="47" xr6:coauthVersionMax="47" xr10:uidLastSave="{00000000-0000-0000-0000-000000000000}"/>
  <bookViews>
    <workbookView xWindow="-120" yWindow="-120" windowWidth="29040" windowHeight="15840" xr2:uid="{EE66D05E-E6DB-47A4-A46A-80CF92F95956}"/>
  </bookViews>
  <sheets>
    <sheet name="Sup 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0" i="1" l="1"/>
  <c r="W28" i="1"/>
  <c r="W26" i="1"/>
  <c r="W24" i="1"/>
  <c r="W19" i="1"/>
  <c r="W17" i="1"/>
  <c r="W15" i="1"/>
  <c r="W10" i="1"/>
  <c r="W8" i="1"/>
  <c r="R30" i="1"/>
  <c r="R28" i="1"/>
  <c r="R26" i="1"/>
  <c r="R24" i="1"/>
  <c r="R19" i="1"/>
  <c r="R17" i="1"/>
  <c r="R15" i="1"/>
  <c r="R8" i="1"/>
  <c r="R6" i="1"/>
  <c r="F30" i="1"/>
  <c r="F28" i="1"/>
  <c r="F26" i="1"/>
  <c r="F24" i="1"/>
  <c r="K30" i="1"/>
  <c r="K28" i="1"/>
  <c r="K26" i="1"/>
  <c r="K24" i="1"/>
  <c r="K19" i="1"/>
  <c r="K17" i="1"/>
  <c r="K15" i="1"/>
  <c r="K10" i="1"/>
  <c r="K8" i="1"/>
  <c r="K6" i="1"/>
  <c r="F8" i="1"/>
  <c r="F6" i="1"/>
  <c r="F19" i="1"/>
  <c r="F17" i="1"/>
  <c r="F15" i="1"/>
  <c r="V6" i="1"/>
  <c r="W6" i="1" s="1"/>
  <c r="Q11" i="1"/>
  <c r="Q10" i="1"/>
  <c r="E11" i="1"/>
  <c r="E10" i="1"/>
  <c r="F10" i="1" l="1"/>
  <c r="R10" i="1"/>
</calcChain>
</file>

<file path=xl/sharedStrings.xml><?xml version="1.0" encoding="utf-8"?>
<sst xmlns="http://schemas.openxmlformats.org/spreadsheetml/2006/main" count="80" uniqueCount="15">
  <si>
    <t>week 0</t>
  </si>
  <si>
    <t>week 6</t>
  </si>
  <si>
    <t>VD3 0.1</t>
  </si>
  <si>
    <t>CONTROL (VD3 0.1)</t>
  </si>
  <si>
    <t>CONTROL (VD3 0.5)</t>
  </si>
  <si>
    <t>VD3 0.5</t>
  </si>
  <si>
    <t>CONTROL (DCL3)</t>
  </si>
  <si>
    <t>DCL 0.3</t>
  </si>
  <si>
    <t>In this mouse the two fragments joined</t>
  </si>
  <si>
    <t>length (mm)</t>
  </si>
  <si>
    <t xml:space="preserve">width (mm) </t>
  </si>
  <si>
    <t>depth (mm)</t>
  </si>
  <si>
    <t>volume</t>
  </si>
  <si>
    <t>TOTAL volume</t>
  </si>
  <si>
    <t>The volume is expressed in cubic millimeters and was calculated with the use of the formula: length x width x depth x 0.52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</si>
</sst>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/>
    <xf numFmtId="2" fontId="1" fillId="0" borderId="3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B690-A0E8-4A4A-A24E-80FA93380E4D}">
  <dimension ref="A1:X31"/>
  <sheetViews>
    <sheetView tabSelected="1" zoomScale="85" zoomScaleNormal="85" workbookViewId="0">
      <selection activeCell="I37" sqref="I37"/>
    </sheetView>
  </sheetViews>
  <sheetFormatPr baseColWidth="10" defaultRowHeight="15" x14ac:dyDescent="0.25"/>
  <cols>
    <col min="1" max="1" width="20.7109375" bestFit="1" customWidth="1"/>
    <col min="2" max="2" width="12.28515625" bestFit="1" customWidth="1"/>
    <col min="3" max="3" width="12.140625" bestFit="1" customWidth="1"/>
    <col min="4" max="4" width="11.7109375" bestFit="1" customWidth="1"/>
    <col min="6" max="6" width="13.5703125" bestFit="1" customWidth="1"/>
    <col min="7" max="7" width="12.28515625" bestFit="1" customWidth="1"/>
    <col min="8" max="8" width="12.140625" bestFit="1" customWidth="1"/>
    <col min="10" max="10" width="13.7109375" bestFit="1" customWidth="1"/>
    <col min="11" max="11" width="13.5703125" bestFit="1" customWidth="1"/>
    <col min="18" max="18" width="13.5703125" bestFit="1" customWidth="1"/>
    <col min="23" max="23" width="13.5703125" bestFit="1" customWidth="1"/>
    <col min="26" max="26" width="11.85546875" bestFit="1" customWidth="1"/>
  </cols>
  <sheetData>
    <row r="1" spans="1:24" x14ac:dyDescent="0.2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4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4" ht="15.75" thickBo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4" ht="15.75" thickBot="1" x14ac:dyDescent="0.3">
      <c r="B4" s="16" t="s">
        <v>0</v>
      </c>
      <c r="C4" s="17"/>
      <c r="D4" s="17"/>
      <c r="E4" s="17"/>
      <c r="F4" s="18"/>
      <c r="G4" s="16" t="s">
        <v>1</v>
      </c>
      <c r="H4" s="17"/>
      <c r="I4" s="17"/>
      <c r="J4" s="17"/>
      <c r="K4" s="18"/>
      <c r="N4" s="16" t="s">
        <v>0</v>
      </c>
      <c r="O4" s="17"/>
      <c r="P4" s="17"/>
      <c r="Q4" s="17"/>
      <c r="R4" s="18"/>
      <c r="S4" s="16" t="s">
        <v>1</v>
      </c>
      <c r="T4" s="17"/>
      <c r="U4" s="17"/>
      <c r="V4" s="17"/>
      <c r="W4" s="18"/>
    </row>
    <row r="5" spans="1:24" ht="15.75" thickBot="1" x14ac:dyDescent="0.3">
      <c r="A5" s="12" t="s">
        <v>3</v>
      </c>
      <c r="B5" s="13" t="s">
        <v>9</v>
      </c>
      <c r="C5" s="14" t="s">
        <v>10</v>
      </c>
      <c r="D5" s="14" t="s">
        <v>11</v>
      </c>
      <c r="E5" s="14" t="s">
        <v>12</v>
      </c>
      <c r="F5" s="15" t="s">
        <v>13</v>
      </c>
      <c r="G5" s="13" t="s">
        <v>9</v>
      </c>
      <c r="H5" s="14" t="s">
        <v>10</v>
      </c>
      <c r="I5" s="14" t="s">
        <v>11</v>
      </c>
      <c r="J5" s="14" t="s">
        <v>12</v>
      </c>
      <c r="K5" s="15" t="s">
        <v>13</v>
      </c>
      <c r="M5" s="12" t="s">
        <v>2</v>
      </c>
      <c r="N5" s="13" t="s">
        <v>9</v>
      </c>
      <c r="O5" s="14" t="s">
        <v>10</v>
      </c>
      <c r="P5" s="14" t="s">
        <v>11</v>
      </c>
      <c r="Q5" s="14" t="s">
        <v>12</v>
      </c>
      <c r="R5" s="15" t="s">
        <v>13</v>
      </c>
      <c r="S5" s="13" t="s">
        <v>9</v>
      </c>
      <c r="T5" s="14" t="s">
        <v>10</v>
      </c>
      <c r="U5" s="14" t="s">
        <v>11</v>
      </c>
      <c r="V5" s="14" t="s">
        <v>12</v>
      </c>
      <c r="W5" s="15" t="s">
        <v>13</v>
      </c>
    </row>
    <row r="6" spans="1:24" x14ac:dyDescent="0.25">
      <c r="A6" s="10">
        <v>1.1000000000000001</v>
      </c>
      <c r="B6" s="1">
        <v>6.12</v>
      </c>
      <c r="C6" s="2">
        <v>5</v>
      </c>
      <c r="D6" s="2">
        <v>2.06</v>
      </c>
      <c r="E6" s="8">
        <v>32.77872</v>
      </c>
      <c r="F6" s="6">
        <f>E6+E7</f>
        <v>62.030732400000005</v>
      </c>
      <c r="G6" s="1">
        <v>7.73</v>
      </c>
      <c r="H6" s="2">
        <v>3.76</v>
      </c>
      <c r="I6" s="2">
        <v>2.35</v>
      </c>
      <c r="J6" s="8">
        <v>35.517185599999998</v>
      </c>
      <c r="K6" s="6">
        <f>J6+J7</f>
        <v>106.17608247999999</v>
      </c>
      <c r="M6" s="10">
        <v>3.1</v>
      </c>
      <c r="N6" s="1">
        <v>6.2</v>
      </c>
      <c r="O6" s="2">
        <v>5.2</v>
      </c>
      <c r="P6" s="2">
        <v>1.5</v>
      </c>
      <c r="Q6" s="8">
        <v>25.147200000000002</v>
      </c>
      <c r="R6" s="6">
        <f>Q6+Q7</f>
        <v>51.459200000000003</v>
      </c>
      <c r="S6" s="1">
        <v>11.41</v>
      </c>
      <c r="T6" s="2">
        <v>7.25</v>
      </c>
      <c r="U6" s="2">
        <v>3.24</v>
      </c>
      <c r="V6" s="8">
        <f>(S6*T6*U6/2)*0.52</f>
        <v>69.685434000000001</v>
      </c>
      <c r="W6" s="6">
        <f>V6+V7</f>
        <v>69.685434000000001</v>
      </c>
      <c r="X6" s="5" t="s">
        <v>8</v>
      </c>
    </row>
    <row r="7" spans="1:24" ht="15.75" thickBot="1" x14ac:dyDescent="0.3">
      <c r="A7" s="11">
        <v>1.2</v>
      </c>
      <c r="B7" s="3">
        <v>6.03</v>
      </c>
      <c r="C7" s="4">
        <v>4.91</v>
      </c>
      <c r="D7" s="4">
        <v>1.9</v>
      </c>
      <c r="E7" s="9">
        <v>29.252012400000002</v>
      </c>
      <c r="F7" s="7"/>
      <c r="G7" s="3">
        <v>9.4600000000000009</v>
      </c>
      <c r="H7" s="4">
        <v>6.01</v>
      </c>
      <c r="I7" s="4">
        <v>2.39</v>
      </c>
      <c r="J7" s="9">
        <v>70.65889688</v>
      </c>
      <c r="K7" s="7"/>
      <c r="M7" s="11">
        <v>3.2</v>
      </c>
      <c r="N7" s="3">
        <v>5</v>
      </c>
      <c r="O7" s="4">
        <v>4.5999999999999996</v>
      </c>
      <c r="P7" s="4">
        <v>2.2000000000000002</v>
      </c>
      <c r="Q7" s="9">
        <v>26.312000000000001</v>
      </c>
      <c r="R7" s="7"/>
      <c r="S7" s="3"/>
      <c r="T7" s="4"/>
      <c r="U7" s="4"/>
      <c r="V7" s="9"/>
      <c r="W7" s="7"/>
    </row>
    <row r="8" spans="1:24" x14ac:dyDescent="0.25">
      <c r="A8" s="10">
        <v>2.1</v>
      </c>
      <c r="B8" s="1">
        <v>5.0999999999999996</v>
      </c>
      <c r="C8" s="2">
        <v>5.17</v>
      </c>
      <c r="D8" s="2">
        <v>1.75</v>
      </c>
      <c r="E8" s="8">
        <v>23.993970000000001</v>
      </c>
      <c r="F8" s="6">
        <f>E8+E9</f>
        <v>43.435251600000001</v>
      </c>
      <c r="G8" s="1">
        <v>4.21</v>
      </c>
      <c r="H8" s="2">
        <v>5.22</v>
      </c>
      <c r="I8" s="2">
        <v>2.19</v>
      </c>
      <c r="J8" s="8">
        <v>25.026496559999998</v>
      </c>
      <c r="K8" s="6">
        <f>J8+J9</f>
        <v>51.740982799999998</v>
      </c>
      <c r="M8" s="10">
        <v>1.1000000000000001</v>
      </c>
      <c r="N8" s="1">
        <v>5.01</v>
      </c>
      <c r="O8" s="2">
        <v>5.04</v>
      </c>
      <c r="P8" s="2">
        <v>1.88</v>
      </c>
      <c r="Q8" s="8">
        <v>24.68479104</v>
      </c>
      <c r="R8" s="6">
        <f>Q8+Q9</f>
        <v>49.261525039999995</v>
      </c>
      <c r="S8" s="1">
        <v>4.8499999999999996</v>
      </c>
      <c r="T8" s="2">
        <v>5.01</v>
      </c>
      <c r="U8" s="2">
        <v>1.63</v>
      </c>
      <c r="V8" s="8">
        <v>20.595408599999995</v>
      </c>
      <c r="W8" s="6">
        <f t="shared" ref="W8" si="0">V8+V9</f>
        <v>44.985677879999997</v>
      </c>
    </row>
    <row r="9" spans="1:24" ht="15.75" thickBot="1" x14ac:dyDescent="0.3">
      <c r="A9" s="11">
        <v>2.2000000000000002</v>
      </c>
      <c r="B9" s="3">
        <v>4.47</v>
      </c>
      <c r="C9" s="4">
        <v>4.92</v>
      </c>
      <c r="D9" s="4">
        <v>1.7</v>
      </c>
      <c r="E9" s="9">
        <v>19.4412816</v>
      </c>
      <c r="F9" s="7"/>
      <c r="G9" s="3">
        <v>5.42</v>
      </c>
      <c r="H9" s="4">
        <v>5.71</v>
      </c>
      <c r="I9" s="4">
        <v>1.66</v>
      </c>
      <c r="J9" s="9">
        <v>26.714486239999999</v>
      </c>
      <c r="K9" s="7"/>
      <c r="M9" s="11">
        <v>1.2</v>
      </c>
      <c r="N9" s="3">
        <v>5.05</v>
      </c>
      <c r="O9" s="4">
        <v>4.9000000000000004</v>
      </c>
      <c r="P9" s="4">
        <v>1.91</v>
      </c>
      <c r="Q9" s="9">
        <v>24.576733999999998</v>
      </c>
      <c r="R9" s="7"/>
      <c r="S9" s="3">
        <v>4.7699999999999996</v>
      </c>
      <c r="T9" s="4">
        <v>4.03</v>
      </c>
      <c r="U9" s="4">
        <v>2.44</v>
      </c>
      <c r="V9" s="9">
        <v>24.390269279999998</v>
      </c>
      <c r="W9" s="7"/>
    </row>
    <row r="10" spans="1:24" x14ac:dyDescent="0.25">
      <c r="A10" s="10">
        <v>3.1</v>
      </c>
      <c r="B10" s="1">
        <v>5.17</v>
      </c>
      <c r="C10" s="2">
        <v>5</v>
      </c>
      <c r="D10" s="2">
        <v>1.8</v>
      </c>
      <c r="E10" s="8">
        <f t="shared" ref="E10:E11" si="1">(B10*C10*D10*0.52)</f>
        <v>24.195600000000002</v>
      </c>
      <c r="F10" s="6">
        <f>E10+E11</f>
        <v>42.158480000000004</v>
      </c>
      <c r="G10" s="1">
        <v>5.97</v>
      </c>
      <c r="H10" s="2">
        <v>3.96</v>
      </c>
      <c r="I10" s="2">
        <v>2.85</v>
      </c>
      <c r="J10" s="8">
        <v>35.036258400000001</v>
      </c>
      <c r="K10" s="6">
        <f>J10+J11</f>
        <v>74.980045920000009</v>
      </c>
      <c r="M10" s="10">
        <v>3.1</v>
      </c>
      <c r="N10" s="1">
        <v>4.5999999999999996</v>
      </c>
      <c r="O10" s="2">
        <v>5.3</v>
      </c>
      <c r="P10" s="2">
        <v>1.8</v>
      </c>
      <c r="Q10" s="8">
        <f t="shared" ref="Q10:Q11" si="2">(N10*O10*P10*0.52)</f>
        <v>22.819680000000002</v>
      </c>
      <c r="R10" s="6">
        <f>Q10+Q11</f>
        <v>41.165280000000003</v>
      </c>
      <c r="S10" s="1">
        <v>3.56</v>
      </c>
      <c r="T10" s="2">
        <v>5.4</v>
      </c>
      <c r="U10" s="2">
        <v>2.2599999999999998</v>
      </c>
      <c r="V10" s="8">
        <v>22.5920448</v>
      </c>
      <c r="W10" s="6">
        <f t="shared" ref="W10" si="3">V10+V11</f>
        <v>38.710089600000003</v>
      </c>
    </row>
    <row r="11" spans="1:24" ht="15.75" thickBot="1" x14ac:dyDescent="0.3">
      <c r="A11" s="11">
        <v>3.2</v>
      </c>
      <c r="B11" s="3">
        <v>5.08</v>
      </c>
      <c r="C11" s="4">
        <v>4.25</v>
      </c>
      <c r="D11" s="4">
        <v>1.6</v>
      </c>
      <c r="E11" s="9">
        <f t="shared" si="1"/>
        <v>17.962880000000002</v>
      </c>
      <c r="F11" s="7"/>
      <c r="G11" s="3">
        <v>4.92</v>
      </c>
      <c r="H11" s="4">
        <v>5.74</v>
      </c>
      <c r="I11" s="4">
        <v>2.72</v>
      </c>
      <c r="J11" s="9">
        <v>39.943787520000001</v>
      </c>
      <c r="K11" s="7"/>
      <c r="M11" s="11">
        <v>3.2</v>
      </c>
      <c r="N11" s="3">
        <v>4.9000000000000004</v>
      </c>
      <c r="O11" s="4">
        <v>4.8</v>
      </c>
      <c r="P11" s="4">
        <v>1.5</v>
      </c>
      <c r="Q11" s="9">
        <f t="shared" si="2"/>
        <v>18.345600000000001</v>
      </c>
      <c r="R11" s="7"/>
      <c r="S11" s="3">
        <v>3.98</v>
      </c>
      <c r="T11" s="4">
        <v>5.9</v>
      </c>
      <c r="U11" s="4">
        <v>1.32</v>
      </c>
      <c r="V11" s="9">
        <v>16.118044800000003</v>
      </c>
      <c r="W11" s="7"/>
    </row>
    <row r="12" spans="1:24" ht="15.75" thickBot="1" x14ac:dyDescent="0.3"/>
    <row r="13" spans="1:24" ht="15.75" thickBot="1" x14ac:dyDescent="0.3">
      <c r="B13" s="19" t="s">
        <v>0</v>
      </c>
      <c r="C13" s="20"/>
      <c r="D13" s="20"/>
      <c r="E13" s="20"/>
      <c r="F13" s="21"/>
      <c r="G13" s="16" t="s">
        <v>1</v>
      </c>
      <c r="H13" s="17"/>
      <c r="I13" s="17"/>
      <c r="J13" s="17"/>
      <c r="K13" s="18"/>
      <c r="N13" s="16" t="s">
        <v>0</v>
      </c>
      <c r="O13" s="17"/>
      <c r="P13" s="17"/>
      <c r="Q13" s="17"/>
      <c r="R13" s="18"/>
      <c r="S13" s="16" t="s">
        <v>1</v>
      </c>
      <c r="T13" s="17"/>
      <c r="U13" s="17"/>
      <c r="V13" s="17"/>
      <c r="W13" s="18"/>
    </row>
    <row r="14" spans="1:24" ht="15.75" thickBot="1" x14ac:dyDescent="0.3">
      <c r="A14" s="12" t="s">
        <v>4</v>
      </c>
      <c r="B14" s="13" t="s">
        <v>9</v>
      </c>
      <c r="C14" s="14" t="s">
        <v>10</v>
      </c>
      <c r="D14" s="14" t="s">
        <v>11</v>
      </c>
      <c r="E14" s="14" t="s">
        <v>12</v>
      </c>
      <c r="F14" s="15" t="s">
        <v>13</v>
      </c>
      <c r="G14" s="13" t="s">
        <v>9</v>
      </c>
      <c r="H14" s="14" t="s">
        <v>10</v>
      </c>
      <c r="I14" s="14" t="s">
        <v>11</v>
      </c>
      <c r="J14" s="14" t="s">
        <v>12</v>
      </c>
      <c r="K14" s="15" t="s">
        <v>13</v>
      </c>
      <c r="M14" s="12" t="s">
        <v>5</v>
      </c>
      <c r="N14" s="13" t="s">
        <v>9</v>
      </c>
      <c r="O14" s="14" t="s">
        <v>10</v>
      </c>
      <c r="P14" s="14" t="s">
        <v>11</v>
      </c>
      <c r="Q14" s="14" t="s">
        <v>12</v>
      </c>
      <c r="R14" s="15" t="s">
        <v>13</v>
      </c>
      <c r="S14" s="13" t="s">
        <v>9</v>
      </c>
      <c r="T14" s="14" t="s">
        <v>10</v>
      </c>
      <c r="U14" s="14" t="s">
        <v>11</v>
      </c>
      <c r="V14" s="14" t="s">
        <v>12</v>
      </c>
      <c r="W14" s="15" t="s">
        <v>13</v>
      </c>
    </row>
    <row r="15" spans="1:24" x14ac:dyDescent="0.25">
      <c r="A15" s="10">
        <v>4.0999999999999996</v>
      </c>
      <c r="B15" s="1">
        <v>4.57</v>
      </c>
      <c r="C15" s="2">
        <v>4.59</v>
      </c>
      <c r="D15" s="2">
        <v>1.49</v>
      </c>
      <c r="E15" s="8">
        <v>16.252437240000003</v>
      </c>
      <c r="F15" s="6">
        <f>E15+E16</f>
        <v>37.155618760000003</v>
      </c>
      <c r="G15" s="1">
        <v>5.88</v>
      </c>
      <c r="H15" s="2">
        <v>4.2300000000000004</v>
      </c>
      <c r="I15" s="2">
        <v>2.08</v>
      </c>
      <c r="J15" s="8">
        <v>26.901987840000004</v>
      </c>
      <c r="K15" s="6">
        <f>J15+J16</f>
        <v>66.972369360000016</v>
      </c>
      <c r="M15" s="10">
        <v>1.1000000000000001</v>
      </c>
      <c r="N15" s="1">
        <v>5.0999999999999996</v>
      </c>
      <c r="O15" s="2">
        <v>4.67</v>
      </c>
      <c r="P15" s="2">
        <v>1.85</v>
      </c>
      <c r="Q15" s="8">
        <v>22.911953999999998</v>
      </c>
      <c r="R15" s="6">
        <f>Q15+Q16</f>
        <v>47.875172280000001</v>
      </c>
      <c r="S15" s="1">
        <v>3.44</v>
      </c>
      <c r="T15" s="2">
        <v>4.1399999999999997</v>
      </c>
      <c r="U15" s="2">
        <v>2.0299999999999998</v>
      </c>
      <c r="V15" s="8">
        <v>15.033432959999997</v>
      </c>
      <c r="W15" s="6">
        <f t="shared" ref="W15" si="4">V15+V16</f>
        <v>25.577944079999998</v>
      </c>
    </row>
    <row r="16" spans="1:24" ht="15.75" thickBot="1" x14ac:dyDescent="0.3">
      <c r="A16" s="11">
        <v>4.2</v>
      </c>
      <c r="B16" s="3">
        <v>4.46</v>
      </c>
      <c r="C16" s="4">
        <v>4.67</v>
      </c>
      <c r="D16" s="4">
        <v>1.93</v>
      </c>
      <c r="E16" s="9">
        <v>20.90318152</v>
      </c>
      <c r="F16" s="7"/>
      <c r="G16" s="3">
        <v>5.37</v>
      </c>
      <c r="H16" s="4">
        <v>4.57</v>
      </c>
      <c r="I16" s="4">
        <v>3.14</v>
      </c>
      <c r="J16" s="9">
        <v>40.070381520000005</v>
      </c>
      <c r="K16" s="7"/>
      <c r="M16" s="11">
        <v>1.2</v>
      </c>
      <c r="N16" s="3">
        <v>5.37</v>
      </c>
      <c r="O16" s="4">
        <v>3.87</v>
      </c>
      <c r="P16" s="4">
        <v>2.31</v>
      </c>
      <c r="Q16" s="9">
        <v>24.96321828</v>
      </c>
      <c r="R16" s="7"/>
      <c r="S16" s="3">
        <v>3.74</v>
      </c>
      <c r="T16" s="4">
        <v>3.41</v>
      </c>
      <c r="U16" s="4">
        <v>1.59</v>
      </c>
      <c r="V16" s="9">
        <v>10.544511120000001</v>
      </c>
      <c r="W16" s="7"/>
    </row>
    <row r="17" spans="1:23" x14ac:dyDescent="0.25">
      <c r="A17" s="10">
        <v>5.0999999999999996</v>
      </c>
      <c r="B17" s="1">
        <v>5.03</v>
      </c>
      <c r="C17" s="2">
        <v>4.8499999999999996</v>
      </c>
      <c r="D17" s="2">
        <v>1.1200000000000001</v>
      </c>
      <c r="E17" s="8">
        <v>14.207939200000002</v>
      </c>
      <c r="F17" s="6">
        <f>E17+E18</f>
        <v>38.411469199999999</v>
      </c>
      <c r="G17" s="1">
        <v>7.09</v>
      </c>
      <c r="H17" s="2">
        <v>5.86</v>
      </c>
      <c r="I17" s="2">
        <v>2.52</v>
      </c>
      <c r="J17" s="8">
        <v>54.443712960000006</v>
      </c>
      <c r="K17" s="6">
        <f>J17+J18</f>
        <v>182.89818351999998</v>
      </c>
      <c r="M17" s="10">
        <v>2.1</v>
      </c>
      <c r="N17" s="1">
        <v>5.44</v>
      </c>
      <c r="O17" s="2">
        <v>4.71</v>
      </c>
      <c r="P17" s="2">
        <v>1.79</v>
      </c>
      <c r="Q17" s="8">
        <v>23.849329920000002</v>
      </c>
      <c r="R17" s="6">
        <f>Q17+Q18</f>
        <v>45.042330320000005</v>
      </c>
      <c r="S17" s="1">
        <v>3.06</v>
      </c>
      <c r="T17" s="2">
        <v>2.89</v>
      </c>
      <c r="U17" s="2">
        <v>1.7</v>
      </c>
      <c r="V17" s="8">
        <v>7.8175656</v>
      </c>
      <c r="W17" s="6">
        <f t="shared" ref="W17" si="5">V17+V18</f>
        <v>17.602266240000002</v>
      </c>
    </row>
    <row r="18" spans="1:23" ht="15.75" thickBot="1" x14ac:dyDescent="0.3">
      <c r="A18" s="11">
        <v>5.2</v>
      </c>
      <c r="B18" s="3">
        <v>4.78</v>
      </c>
      <c r="C18" s="4">
        <v>4.75</v>
      </c>
      <c r="D18" s="4">
        <v>2.0499999999999998</v>
      </c>
      <c r="E18" s="9">
        <v>24.203530000000001</v>
      </c>
      <c r="F18" s="7"/>
      <c r="G18" s="3">
        <v>9.74</v>
      </c>
      <c r="H18" s="4">
        <v>6.01</v>
      </c>
      <c r="I18" s="4">
        <v>4.22</v>
      </c>
      <c r="J18" s="9">
        <v>128.45447055999998</v>
      </c>
      <c r="K18" s="7"/>
      <c r="M18" s="11">
        <v>2.2000000000000002</v>
      </c>
      <c r="N18" s="3">
        <v>5.0599999999999996</v>
      </c>
      <c r="O18" s="4">
        <v>4.45</v>
      </c>
      <c r="P18" s="4">
        <v>1.81</v>
      </c>
      <c r="Q18" s="9">
        <v>21.193000399999999</v>
      </c>
      <c r="R18" s="7"/>
      <c r="S18" s="3">
        <v>4.2300000000000004</v>
      </c>
      <c r="T18" s="4">
        <v>3.37</v>
      </c>
      <c r="U18" s="4">
        <v>1.32</v>
      </c>
      <c r="V18" s="9">
        <v>9.7847006400000023</v>
      </c>
      <c r="W18" s="7"/>
    </row>
    <row r="19" spans="1:23" x14ac:dyDescent="0.25">
      <c r="A19" s="10">
        <v>6.1</v>
      </c>
      <c r="B19" s="1">
        <v>4.54</v>
      </c>
      <c r="C19" s="2">
        <v>4.32</v>
      </c>
      <c r="D19" s="2">
        <v>1.83</v>
      </c>
      <c r="E19" s="8">
        <v>18.663540480000002</v>
      </c>
      <c r="F19" s="6">
        <f>E19+E20</f>
        <v>36.682476480000005</v>
      </c>
      <c r="G19" s="1">
        <v>6.09</v>
      </c>
      <c r="H19" s="2">
        <v>4.53</v>
      </c>
      <c r="I19" s="2">
        <v>2.89</v>
      </c>
      <c r="J19" s="8">
        <v>41.458795560000006</v>
      </c>
      <c r="K19" s="6">
        <f>J19+J20</f>
        <v>80.491118760000006</v>
      </c>
      <c r="M19" s="10">
        <v>3.1</v>
      </c>
      <c r="N19" s="1">
        <v>5.7</v>
      </c>
      <c r="O19" s="2">
        <v>5.28</v>
      </c>
      <c r="P19" s="2">
        <v>1.53</v>
      </c>
      <c r="Q19" s="8">
        <v>23.944377600000006</v>
      </c>
      <c r="R19" s="6">
        <f>Q19+Q20</f>
        <v>42.035128200000003</v>
      </c>
      <c r="S19" s="1">
        <v>9.24</v>
      </c>
      <c r="T19" s="2">
        <v>4.62</v>
      </c>
      <c r="U19" s="2">
        <v>3.1</v>
      </c>
      <c r="V19" s="8">
        <v>68.81434560000001</v>
      </c>
      <c r="W19" s="6">
        <f t="shared" ref="W19" si="6">V19+V20</f>
        <v>113.76577680000001</v>
      </c>
    </row>
    <row r="20" spans="1:23" ht="15.75" thickBot="1" x14ac:dyDescent="0.3">
      <c r="A20" s="11">
        <v>6.2</v>
      </c>
      <c r="B20" s="3">
        <v>4.5</v>
      </c>
      <c r="C20" s="4">
        <v>4.1399999999999997</v>
      </c>
      <c r="D20" s="4">
        <v>1.86</v>
      </c>
      <c r="E20" s="9">
        <v>18.018936</v>
      </c>
      <c r="F20" s="7"/>
      <c r="G20" s="3">
        <v>2.36</v>
      </c>
      <c r="H20" s="4">
        <v>5.7</v>
      </c>
      <c r="I20" s="4">
        <v>5.58</v>
      </c>
      <c r="J20" s="9">
        <v>39.032323200000008</v>
      </c>
      <c r="K20" s="7"/>
      <c r="M20" s="11">
        <v>3.2</v>
      </c>
      <c r="N20" s="3">
        <v>5.27</v>
      </c>
      <c r="O20" s="4">
        <v>4.8899999999999997</v>
      </c>
      <c r="P20" s="4">
        <v>1.35</v>
      </c>
      <c r="Q20" s="9">
        <v>18.0907506</v>
      </c>
      <c r="R20" s="7"/>
      <c r="S20" s="3">
        <v>6.14</v>
      </c>
      <c r="T20" s="4">
        <v>5.7</v>
      </c>
      <c r="U20" s="4">
        <v>2.4700000000000002</v>
      </c>
      <c r="V20" s="9">
        <v>44.951431200000002</v>
      </c>
      <c r="W20" s="7"/>
    </row>
    <row r="21" spans="1:23" ht="15.75" thickBot="1" x14ac:dyDescent="0.3"/>
    <row r="22" spans="1:23" ht="15.75" thickBot="1" x14ac:dyDescent="0.3">
      <c r="B22" s="19" t="s">
        <v>0</v>
      </c>
      <c r="C22" s="20"/>
      <c r="D22" s="20"/>
      <c r="E22" s="20"/>
      <c r="F22" s="21"/>
      <c r="G22" s="16" t="s">
        <v>1</v>
      </c>
      <c r="H22" s="17"/>
      <c r="I22" s="17"/>
      <c r="J22" s="17"/>
      <c r="K22" s="18"/>
      <c r="N22" s="19" t="s">
        <v>0</v>
      </c>
      <c r="O22" s="20"/>
      <c r="P22" s="20"/>
      <c r="Q22" s="20"/>
      <c r="R22" s="21"/>
      <c r="S22" s="16" t="s">
        <v>1</v>
      </c>
      <c r="T22" s="17"/>
      <c r="U22" s="17"/>
      <c r="V22" s="17"/>
      <c r="W22" s="18"/>
    </row>
    <row r="23" spans="1:23" ht="15.75" thickBot="1" x14ac:dyDescent="0.3">
      <c r="A23" s="12" t="s">
        <v>6</v>
      </c>
      <c r="B23" s="13" t="s">
        <v>9</v>
      </c>
      <c r="C23" s="14" t="s">
        <v>10</v>
      </c>
      <c r="D23" s="14" t="s">
        <v>11</v>
      </c>
      <c r="E23" s="14" t="s">
        <v>12</v>
      </c>
      <c r="F23" s="15" t="s">
        <v>13</v>
      </c>
      <c r="G23" s="13" t="s">
        <v>9</v>
      </c>
      <c r="H23" s="14" t="s">
        <v>10</v>
      </c>
      <c r="I23" s="14" t="s">
        <v>11</v>
      </c>
      <c r="J23" s="14" t="s">
        <v>12</v>
      </c>
      <c r="K23" s="15" t="s">
        <v>13</v>
      </c>
      <c r="M23" s="12" t="s">
        <v>7</v>
      </c>
      <c r="N23" s="13" t="s">
        <v>9</v>
      </c>
      <c r="O23" s="14" t="s">
        <v>10</v>
      </c>
      <c r="P23" s="14" t="s">
        <v>11</v>
      </c>
      <c r="Q23" s="14" t="s">
        <v>12</v>
      </c>
      <c r="R23" s="15" t="s">
        <v>13</v>
      </c>
      <c r="S23" s="13" t="s">
        <v>9</v>
      </c>
      <c r="T23" s="14" t="s">
        <v>10</v>
      </c>
      <c r="U23" s="14" t="s">
        <v>11</v>
      </c>
      <c r="V23" s="14" t="s">
        <v>12</v>
      </c>
      <c r="W23" s="15" t="s">
        <v>13</v>
      </c>
    </row>
    <row r="24" spans="1:23" x14ac:dyDescent="0.25">
      <c r="A24" s="10">
        <v>7.1</v>
      </c>
      <c r="B24" s="1">
        <v>5.25</v>
      </c>
      <c r="C24" s="2">
        <v>4.8499999999999996</v>
      </c>
      <c r="D24" s="2">
        <v>1.9</v>
      </c>
      <c r="E24" s="8">
        <v>25.156949999999998</v>
      </c>
      <c r="F24" s="6">
        <f>E24+E25</f>
        <v>56.128019999999999</v>
      </c>
      <c r="G24" s="1">
        <v>3.42</v>
      </c>
      <c r="H24" s="2">
        <v>2.5</v>
      </c>
      <c r="I24" s="2">
        <v>1.32</v>
      </c>
      <c r="J24" s="8">
        <v>5.8687200000000006</v>
      </c>
      <c r="K24" s="6">
        <f>J24+J25</f>
        <v>21.656231999999999</v>
      </c>
      <c r="M24" s="10">
        <v>1.1000000000000001</v>
      </c>
      <c r="N24" s="1">
        <v>5.05</v>
      </c>
      <c r="O24" s="2">
        <v>4.74</v>
      </c>
      <c r="P24" s="2">
        <v>1.93</v>
      </c>
      <c r="Q24" s="8">
        <v>24.023173200000002</v>
      </c>
      <c r="R24" s="6">
        <f>Q24+Q25</f>
        <v>55.299093200000002</v>
      </c>
      <c r="S24" s="1">
        <v>5.21</v>
      </c>
      <c r="T24" s="2">
        <v>1.42</v>
      </c>
      <c r="U24" s="2">
        <v>2.12</v>
      </c>
      <c r="V24" s="8">
        <v>8.1557756799999996</v>
      </c>
      <c r="W24" s="6">
        <f t="shared" ref="W24" si="7">V24+V25</f>
        <v>17.82446848</v>
      </c>
    </row>
    <row r="25" spans="1:23" ht="15.75" thickBot="1" x14ac:dyDescent="0.3">
      <c r="A25" s="11">
        <v>7.2</v>
      </c>
      <c r="B25" s="3">
        <v>5.15</v>
      </c>
      <c r="C25" s="4">
        <v>5.14</v>
      </c>
      <c r="D25" s="4">
        <v>2.25</v>
      </c>
      <c r="E25" s="9">
        <v>30.971070000000001</v>
      </c>
      <c r="F25" s="7"/>
      <c r="G25" s="3">
        <v>3.34</v>
      </c>
      <c r="H25" s="4">
        <v>4.5</v>
      </c>
      <c r="I25" s="4">
        <v>2.02</v>
      </c>
      <c r="J25" s="9">
        <v>15.787512</v>
      </c>
      <c r="K25" s="7"/>
      <c r="M25" s="11">
        <v>1.2</v>
      </c>
      <c r="N25" s="3">
        <v>5.8</v>
      </c>
      <c r="O25" s="4">
        <v>4.25</v>
      </c>
      <c r="P25" s="4">
        <v>2.44</v>
      </c>
      <c r="Q25" s="9">
        <v>31.275919999999999</v>
      </c>
      <c r="R25" s="7"/>
      <c r="S25" s="3">
        <v>4.68</v>
      </c>
      <c r="T25" s="4">
        <v>2.9</v>
      </c>
      <c r="U25" s="4">
        <v>1.37</v>
      </c>
      <c r="V25" s="9">
        <v>9.6686928000000005</v>
      </c>
      <c r="W25" s="7"/>
    </row>
    <row r="26" spans="1:23" x14ac:dyDescent="0.25">
      <c r="A26" s="10">
        <v>8.1</v>
      </c>
      <c r="B26" s="1">
        <v>4.49</v>
      </c>
      <c r="C26" s="2">
        <v>5.04</v>
      </c>
      <c r="D26" s="2">
        <v>2.1</v>
      </c>
      <c r="E26" s="8">
        <v>24.711523200000002</v>
      </c>
      <c r="F26" s="6">
        <f>E26+E27</f>
        <v>47.586193200000004</v>
      </c>
      <c r="G26" s="1">
        <v>3.93</v>
      </c>
      <c r="H26" s="2">
        <v>3.12</v>
      </c>
      <c r="I26" s="2">
        <v>2.78</v>
      </c>
      <c r="J26" s="8">
        <v>17.725368960000001</v>
      </c>
      <c r="K26" s="6">
        <f>J26+J27</f>
        <v>35.079747560000001</v>
      </c>
      <c r="M26" s="10">
        <v>2.1</v>
      </c>
      <c r="N26" s="1">
        <v>5.09</v>
      </c>
      <c r="O26" s="2">
        <v>4.79</v>
      </c>
      <c r="P26" s="2">
        <v>2.14</v>
      </c>
      <c r="Q26" s="8">
        <v>27.131288080000004</v>
      </c>
      <c r="R26" s="6">
        <f t="shared" ref="R26" si="8">Q26+Q27</f>
        <v>46.983848080000001</v>
      </c>
      <c r="S26" s="1">
        <v>4.5599999999999996</v>
      </c>
      <c r="T26" s="2">
        <v>4.2300000000000004</v>
      </c>
      <c r="U26" s="2">
        <v>1.6</v>
      </c>
      <c r="V26" s="8">
        <v>16.048281600000003</v>
      </c>
      <c r="W26" s="6">
        <f t="shared" ref="W26" si="9">V26+V27</f>
        <v>24.991195320000003</v>
      </c>
    </row>
    <row r="27" spans="1:23" ht="15.75" thickBot="1" x14ac:dyDescent="0.3">
      <c r="A27" s="11">
        <v>8.1999999999999993</v>
      </c>
      <c r="B27" s="3">
        <v>4.9000000000000004</v>
      </c>
      <c r="C27" s="4">
        <v>4.75</v>
      </c>
      <c r="D27" s="4">
        <v>1.89</v>
      </c>
      <c r="E27" s="9">
        <v>22.874670000000002</v>
      </c>
      <c r="F27" s="7"/>
      <c r="G27" s="3">
        <v>3.91</v>
      </c>
      <c r="H27" s="4">
        <v>3.97</v>
      </c>
      <c r="I27" s="4">
        <v>2.15</v>
      </c>
      <c r="J27" s="9">
        <v>17.354378600000004</v>
      </c>
      <c r="K27" s="7"/>
      <c r="M27" s="11">
        <v>2.2000000000000002</v>
      </c>
      <c r="N27" s="3">
        <v>5.25</v>
      </c>
      <c r="O27" s="4">
        <v>5.05</v>
      </c>
      <c r="P27" s="4">
        <v>1.44</v>
      </c>
      <c r="Q27" s="9">
        <v>19.85256</v>
      </c>
      <c r="R27" s="7"/>
      <c r="S27" s="3">
        <v>3.73</v>
      </c>
      <c r="T27" s="4">
        <v>4.2300000000000004</v>
      </c>
      <c r="U27" s="4">
        <v>1.0900000000000001</v>
      </c>
      <c r="V27" s="9">
        <v>8.9429137200000017</v>
      </c>
      <c r="W27" s="7"/>
    </row>
    <row r="28" spans="1:23" x14ac:dyDescent="0.25">
      <c r="A28" s="10">
        <v>9.1</v>
      </c>
      <c r="B28" s="1">
        <v>5.03</v>
      </c>
      <c r="C28" s="2">
        <v>4.93</v>
      </c>
      <c r="D28" s="2">
        <v>2.02</v>
      </c>
      <c r="E28" s="8">
        <v>26.047714160000002</v>
      </c>
      <c r="F28" s="6">
        <f>E28+E29</f>
        <v>61.445778160000003</v>
      </c>
      <c r="G28" s="1">
        <v>6.08</v>
      </c>
      <c r="H28" s="2">
        <v>4.8</v>
      </c>
      <c r="I28" s="2">
        <v>3.07</v>
      </c>
      <c r="J28" s="8">
        <v>46.589337599999993</v>
      </c>
      <c r="K28" s="6">
        <f>J28+J29</f>
        <v>77.035695360000005</v>
      </c>
      <c r="M28" s="10">
        <v>3.1</v>
      </c>
      <c r="N28" s="1">
        <v>5.84</v>
      </c>
      <c r="O28" s="2">
        <v>5.36</v>
      </c>
      <c r="P28" s="2">
        <v>2.2000000000000002</v>
      </c>
      <c r="Q28" s="8">
        <v>35.809945600000006</v>
      </c>
      <c r="R28" s="6">
        <f t="shared" ref="R28" si="10">Q28+Q29</f>
        <v>64.739084800000015</v>
      </c>
      <c r="S28" s="1">
        <v>5.1100000000000003</v>
      </c>
      <c r="T28" s="2">
        <v>4.57</v>
      </c>
      <c r="U28" s="2">
        <v>2.48</v>
      </c>
      <c r="V28" s="8">
        <v>30.115641920000005</v>
      </c>
      <c r="W28" s="6">
        <f t="shared" ref="W28" si="11">V28+V29</f>
        <v>43.739361640000006</v>
      </c>
    </row>
    <row r="29" spans="1:23" ht="15.75" thickBot="1" x14ac:dyDescent="0.3">
      <c r="A29" s="11">
        <v>9.1999999999999993</v>
      </c>
      <c r="B29" s="3">
        <v>5.3</v>
      </c>
      <c r="C29" s="4">
        <v>5.2</v>
      </c>
      <c r="D29" s="4">
        <v>2.4700000000000002</v>
      </c>
      <c r="E29" s="9">
        <v>35.398063999999998</v>
      </c>
      <c r="F29" s="7"/>
      <c r="G29" s="3">
        <v>4.6100000000000003</v>
      </c>
      <c r="H29" s="4">
        <v>4.32</v>
      </c>
      <c r="I29" s="4">
        <v>2.94</v>
      </c>
      <c r="J29" s="9">
        <v>30.446357760000005</v>
      </c>
      <c r="K29" s="7"/>
      <c r="M29" s="11">
        <v>3.2</v>
      </c>
      <c r="N29" s="3">
        <v>5.48</v>
      </c>
      <c r="O29" s="4">
        <v>5.4</v>
      </c>
      <c r="P29" s="4">
        <v>1.88</v>
      </c>
      <c r="Q29" s="9">
        <v>28.929139200000005</v>
      </c>
      <c r="R29" s="7"/>
      <c r="S29" s="3">
        <v>4.37</v>
      </c>
      <c r="T29" s="4">
        <v>3.59</v>
      </c>
      <c r="U29" s="4">
        <v>1.67</v>
      </c>
      <c r="V29" s="9">
        <v>13.62371972</v>
      </c>
      <c r="W29" s="7"/>
    </row>
    <row r="30" spans="1:23" x14ac:dyDescent="0.25">
      <c r="A30" s="10">
        <v>10.1</v>
      </c>
      <c r="B30" s="1">
        <v>5.46</v>
      </c>
      <c r="C30" s="2">
        <v>5.26</v>
      </c>
      <c r="D30" s="2">
        <v>2.09</v>
      </c>
      <c r="E30" s="8">
        <v>31.212461279999996</v>
      </c>
      <c r="F30" s="6">
        <f>E30+E31</f>
        <v>55.469244479999993</v>
      </c>
      <c r="G30" s="1">
        <v>5.41</v>
      </c>
      <c r="H30" s="2">
        <v>4.3099999999999996</v>
      </c>
      <c r="I30" s="2">
        <v>2.7</v>
      </c>
      <c r="J30" s="8">
        <v>32.737208400000007</v>
      </c>
      <c r="K30" s="6">
        <f>J30+J31</f>
        <v>62.383521200000004</v>
      </c>
      <c r="M30" s="10">
        <v>4.0999999999999996</v>
      </c>
      <c r="N30" s="1">
        <v>5.35</v>
      </c>
      <c r="O30" s="2">
        <v>5.28</v>
      </c>
      <c r="P30" s="2">
        <v>2.16</v>
      </c>
      <c r="Q30" s="8">
        <v>31.728153600000002</v>
      </c>
      <c r="R30" s="6">
        <f t="shared" ref="R30" si="12">Q30+Q31</f>
        <v>67.336588800000001</v>
      </c>
      <c r="S30" s="1">
        <v>3.86</v>
      </c>
      <c r="T30" s="2">
        <v>3.37</v>
      </c>
      <c r="U30" s="2">
        <v>1.3</v>
      </c>
      <c r="V30" s="8">
        <v>8.7935432000000002</v>
      </c>
      <c r="W30" s="6">
        <f t="shared" ref="W30" si="13">V30+V31</f>
        <v>14.897012</v>
      </c>
    </row>
    <row r="31" spans="1:23" ht="15.75" thickBot="1" x14ac:dyDescent="0.3">
      <c r="A31" s="11">
        <v>10.199999999999999</v>
      </c>
      <c r="B31" s="3">
        <v>5.7</v>
      </c>
      <c r="C31" s="4">
        <v>4.93</v>
      </c>
      <c r="D31" s="4">
        <v>1.66</v>
      </c>
      <c r="E31" s="9">
        <v>24.256783199999997</v>
      </c>
      <c r="F31" s="7"/>
      <c r="G31" s="3">
        <v>5.54</v>
      </c>
      <c r="H31" s="4">
        <v>4.0999999999999996</v>
      </c>
      <c r="I31" s="4">
        <v>2.5099999999999998</v>
      </c>
      <c r="J31" s="9">
        <v>29.646312799999997</v>
      </c>
      <c r="K31" s="7"/>
      <c r="M31" s="11">
        <v>4.2</v>
      </c>
      <c r="N31" s="3">
        <v>5.58</v>
      </c>
      <c r="O31" s="4">
        <v>5.2</v>
      </c>
      <c r="P31" s="4">
        <v>2.36</v>
      </c>
      <c r="Q31" s="9">
        <v>35.608435200000002</v>
      </c>
      <c r="R31" s="7"/>
      <c r="S31" s="3">
        <v>4.18</v>
      </c>
      <c r="T31" s="4">
        <v>2.34</v>
      </c>
      <c r="U31" s="4">
        <v>1.2</v>
      </c>
      <c r="V31" s="9">
        <v>6.103468799999999</v>
      </c>
      <c r="W31" s="7"/>
    </row>
  </sheetData>
  <mergeCells count="13">
    <mergeCell ref="A1:W1"/>
    <mergeCell ref="B22:F22"/>
    <mergeCell ref="G22:K22"/>
    <mergeCell ref="N22:R22"/>
    <mergeCell ref="S22:W22"/>
    <mergeCell ref="B13:F13"/>
    <mergeCell ref="B4:F4"/>
    <mergeCell ref="G4:K4"/>
    <mergeCell ref="G13:K13"/>
    <mergeCell ref="N13:R13"/>
    <mergeCell ref="S13:W13"/>
    <mergeCell ref="N4:R4"/>
    <mergeCell ref="S4:W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Corachán García</dc:creator>
  <cp:lastModifiedBy>Ana Corachán García</cp:lastModifiedBy>
  <dcterms:created xsi:type="dcterms:W3CDTF">2025-11-13T10:00:49Z</dcterms:created>
  <dcterms:modified xsi:type="dcterms:W3CDTF">2025-11-13T11:13:52Z</dcterms:modified>
</cp:coreProperties>
</file>