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vainer/Google Drive/Pan paper/"/>
    </mc:Choice>
  </mc:AlternateContent>
  <xr:revisionPtr revIDLastSave="0" documentId="13_ncr:1_{5E9285AC-439C-BE4E-BA15-526A7293EE48}" xr6:coauthVersionLast="47" xr6:coauthVersionMax="47" xr10:uidLastSave="{00000000-0000-0000-0000-000000000000}"/>
  <bookViews>
    <workbookView xWindow="20" yWindow="500" windowWidth="51200" windowHeight="26600" activeTab="3" xr2:uid="{DD3FD32F-F1FA-8E44-93D5-1196171133B5}"/>
  </bookViews>
  <sheets>
    <sheet name="S1 Description &amp; summary" sheetId="1" r:id="rId1"/>
    <sheet name="S2 Al &amp; Be data" sheetId="2" r:id="rId2"/>
    <sheet name="S3 Cosmolian input" sheetId="3" r:id="rId3"/>
    <sheet name="S4 Cosmolian outpu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7" i="3" l="1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EO38" i="3" l="1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DB38" i="3"/>
  <c r="DA38" i="3"/>
  <c r="CZ38" i="3"/>
  <c r="CY38" i="3"/>
  <c r="CX38" i="3"/>
  <c r="CW38" i="3"/>
  <c r="CV38" i="3"/>
  <c r="CU38" i="3"/>
  <c r="CT38" i="3"/>
  <c r="CS38" i="3"/>
  <c r="CR38" i="3"/>
  <c r="CQ38" i="3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</calcChain>
</file>

<file path=xl/sharedStrings.xml><?xml version="1.0" encoding="utf-8"?>
<sst xmlns="http://schemas.openxmlformats.org/spreadsheetml/2006/main" count="453" uniqueCount="255">
  <si>
    <t>sample</t>
  </si>
  <si>
    <t>AOUB</t>
  </si>
  <si>
    <t>NSB</t>
  </si>
  <si>
    <t>Valley drilled borehole</t>
  </si>
  <si>
    <t>Eastern wall at Koppiekraal Pan. Active dune crest</t>
  </si>
  <si>
    <t>depth below surface (m)</t>
  </si>
  <si>
    <t>Description</t>
  </si>
  <si>
    <t>Eastern wall at Koppiekraal Pan. Sandstone</t>
  </si>
  <si>
    <t>Eastern wall at Koppiekraal Pan. Sandstone with carbonate freagments</t>
  </si>
  <si>
    <t>Eastern wall at Koppiekraal Pan. Active dune slope. 8 m below crest</t>
  </si>
  <si>
    <t>MM1</t>
  </si>
  <si>
    <t>MM3</t>
  </si>
  <si>
    <t>Sandsheet</t>
  </si>
  <si>
    <t>1σ+</t>
  </si>
  <si>
    <t>1σ-</t>
  </si>
  <si>
    <t>Elevation</t>
  </si>
  <si>
    <t>consolidated</t>
  </si>
  <si>
    <t>unconsolidated</t>
  </si>
  <si>
    <t>Eastern wall at Koppiekraal Pan. Minor quartz in carboante matrix</t>
  </si>
  <si>
    <t>Type</t>
  </si>
  <si>
    <t>Error</t>
  </si>
  <si>
    <t>Quartz (gr)</t>
  </si>
  <si>
    <r>
      <rPr>
        <vertAlign val="superscript"/>
        <sz val="12"/>
        <color theme="1"/>
        <rFont val="Calibri (Body)"/>
      </rPr>
      <t>10</t>
    </r>
    <r>
      <rPr>
        <sz val="12"/>
        <color theme="1"/>
        <rFont val="Calibri"/>
        <family val="2"/>
        <scheme val="minor"/>
      </rPr>
      <t>Be/</t>
    </r>
    <r>
      <rPr>
        <vertAlign val="superscript"/>
        <sz val="12"/>
        <color theme="1"/>
        <rFont val="Calibri (Body)"/>
      </rPr>
      <t>9</t>
    </r>
    <r>
      <rPr>
        <sz val="12"/>
        <color theme="1"/>
        <rFont val="Calibri"/>
        <family val="2"/>
        <scheme val="minor"/>
      </rPr>
      <t>Be (10</t>
    </r>
    <r>
      <rPr>
        <vertAlign val="superscript"/>
        <sz val="12"/>
        <color theme="1"/>
        <rFont val="Calibri (Body)"/>
      </rPr>
      <t>-13</t>
    </r>
    <r>
      <rPr>
        <sz val="12"/>
        <color theme="1"/>
        <rFont val="Calibri"/>
        <family val="2"/>
        <scheme val="minor"/>
      </rPr>
      <t>)</t>
    </r>
  </si>
  <si>
    <r>
      <rPr>
        <vertAlign val="superscript"/>
        <sz val="12"/>
        <color theme="1"/>
        <rFont val="Calibri (Body)"/>
      </rPr>
      <t>10</t>
    </r>
    <r>
      <rPr>
        <sz val="12"/>
        <color theme="1"/>
        <rFont val="Calibri"/>
        <family val="2"/>
        <scheme val="minor"/>
      </rPr>
      <t>Be (10</t>
    </r>
    <r>
      <rPr>
        <vertAlign val="superscript"/>
        <sz val="12"/>
        <color theme="1"/>
        <rFont val="Calibri (Body)"/>
      </rPr>
      <t>5</t>
    </r>
    <r>
      <rPr>
        <sz val="12"/>
        <color theme="1"/>
        <rFont val="Calibri"/>
        <family val="2"/>
        <scheme val="minor"/>
      </rPr>
      <t xml:space="preserve"> atoms g</t>
    </r>
    <r>
      <rPr>
        <vertAlign val="superscript"/>
        <sz val="12"/>
        <color theme="1"/>
        <rFont val="Calibri (Body)"/>
      </rPr>
      <t>−1</t>
    </r>
    <r>
      <rPr>
        <sz val="12"/>
        <color theme="1"/>
        <rFont val="Calibri"/>
        <family val="2"/>
        <scheme val="minor"/>
      </rPr>
      <t xml:space="preserve"> quartz)</t>
    </r>
  </si>
  <si>
    <r>
      <t>Total Al (10</t>
    </r>
    <r>
      <rPr>
        <vertAlign val="superscript"/>
        <sz val="12"/>
        <color theme="1"/>
        <rFont val="Calibri (Body)"/>
      </rPr>
      <t>18</t>
    </r>
    <r>
      <rPr>
        <sz val="12"/>
        <color theme="1"/>
        <rFont val="Calibri"/>
        <family val="2"/>
        <scheme val="minor"/>
      </rPr>
      <t xml:space="preserve"> atoms g</t>
    </r>
    <r>
      <rPr>
        <vertAlign val="superscript"/>
        <sz val="12"/>
        <color theme="1"/>
        <rFont val="Calibri (Body)"/>
      </rPr>
      <t>−1</t>
    </r>
    <r>
      <rPr>
        <sz val="12"/>
        <color theme="1"/>
        <rFont val="Calibri"/>
        <family val="2"/>
        <scheme val="minor"/>
      </rPr>
      <t xml:space="preserve"> quartz)</t>
    </r>
  </si>
  <si>
    <r>
      <rPr>
        <vertAlign val="superscript"/>
        <sz val="12"/>
        <color theme="1"/>
        <rFont val="Calibri (Body)"/>
      </rPr>
      <t>26</t>
    </r>
    <r>
      <rPr>
        <sz val="12"/>
        <color theme="1"/>
        <rFont val="Calibri"/>
        <family val="2"/>
        <scheme val="minor"/>
      </rPr>
      <t>Al (10</t>
    </r>
    <r>
      <rPr>
        <vertAlign val="superscript"/>
        <sz val="12"/>
        <color theme="1"/>
        <rFont val="Calibri (Body)"/>
      </rPr>
      <t>5</t>
    </r>
    <r>
      <rPr>
        <sz val="12"/>
        <color theme="1"/>
        <rFont val="Calibri"/>
        <family val="2"/>
        <scheme val="minor"/>
      </rPr>
      <t xml:space="preserve"> atoms g</t>
    </r>
    <r>
      <rPr>
        <vertAlign val="superscript"/>
        <sz val="12"/>
        <color theme="1"/>
        <rFont val="Calibri (Body)"/>
      </rPr>
      <t>−1</t>
    </r>
    <r>
      <rPr>
        <sz val="12"/>
        <color theme="1"/>
        <rFont val="Calibri"/>
        <family val="2"/>
        <scheme val="minor"/>
      </rPr>
      <t xml:space="preserve"> quartz)</t>
    </r>
  </si>
  <si>
    <t>SAND17</t>
  </si>
  <si>
    <t>SAND18</t>
  </si>
  <si>
    <t>SAND16</t>
  </si>
  <si>
    <t>TSH</t>
  </si>
  <si>
    <t>Longitude</t>
  </si>
  <si>
    <t>Latitude</t>
  </si>
  <si>
    <t>Sample</t>
  </si>
  <si>
    <t>Latitude*</t>
  </si>
  <si>
    <t>Longtitude*</t>
  </si>
  <si>
    <t>Elevation (m)*</t>
  </si>
  <si>
    <t>MM1*</t>
  </si>
  <si>
    <t>MM3*</t>
  </si>
  <si>
    <t>*Data from Matmon et al., 2015</t>
  </si>
  <si>
    <t>* Average values of the headwaters and catchment areas during pre-eolian stage and eolian stage, respectively</t>
  </si>
  <si>
    <t>5, 10, 20</t>
  </si>
  <si>
    <t>Kal 02/1.1</t>
  </si>
  <si>
    <t>Kal 02/1.2</t>
  </si>
  <si>
    <t>Kal 02/1.3</t>
  </si>
  <si>
    <t>Kal 02/1.4</t>
  </si>
  <si>
    <t>Kal 02/1.5</t>
  </si>
  <si>
    <t>Kal 02/1.6</t>
  </si>
  <si>
    <t>Kal 02/1.7</t>
  </si>
  <si>
    <t>Kal 02/1.8</t>
  </si>
  <si>
    <t>Kal 02/1.9</t>
  </si>
  <si>
    <t>Kal 02/1.10</t>
  </si>
  <si>
    <t>Kal 02/1.11</t>
  </si>
  <si>
    <t>Kal 04/6.1</t>
  </si>
  <si>
    <t>Kal 04/6.2</t>
  </si>
  <si>
    <t>Kal 04/6.3</t>
  </si>
  <si>
    <t>Kal 04/6.4</t>
  </si>
  <si>
    <t>Kal 04/6.5</t>
  </si>
  <si>
    <t>Kal 04/6.6</t>
  </si>
  <si>
    <t>Kal 04/6.7</t>
  </si>
  <si>
    <t>Kal 04/6.8</t>
  </si>
  <si>
    <t>Kal 02/2.1</t>
  </si>
  <si>
    <t>Kal 02/2.2</t>
  </si>
  <si>
    <t>Kal 02/2.3</t>
  </si>
  <si>
    <t>Kal 02/2.4</t>
  </si>
  <si>
    <t>Kal 02/7.1</t>
  </si>
  <si>
    <t>Kal 02/7.2</t>
  </si>
  <si>
    <t>Kal 02/7.3</t>
  </si>
  <si>
    <t>Kal 02/7.4</t>
  </si>
  <si>
    <t>Kal 02/7.5</t>
  </si>
  <si>
    <t>Kal 02/7.6</t>
  </si>
  <si>
    <t>Kal 02/7.7</t>
  </si>
  <si>
    <t>Kal 02/7.8</t>
  </si>
  <si>
    <t>Kal 02/7.9</t>
  </si>
  <si>
    <t>Kal 02/7.10</t>
  </si>
  <si>
    <t>Kal 02/7.11</t>
  </si>
  <si>
    <t>Kal 02/7.12</t>
  </si>
  <si>
    <t>Kal 02/7.13</t>
  </si>
  <si>
    <t>Kal 02/7.14</t>
  </si>
  <si>
    <t>Kal 04/12.1</t>
  </si>
  <si>
    <t>Kal 04/12.2</t>
  </si>
  <si>
    <t>Kal 04/12.3</t>
  </si>
  <si>
    <t>Kal 04/12.4</t>
  </si>
  <si>
    <t>Kal 04/12.5</t>
  </si>
  <si>
    <t>Kal 04/12.6</t>
  </si>
  <si>
    <t>Kal 04/10.1</t>
  </si>
  <si>
    <t>Kal 04/10.2</t>
  </si>
  <si>
    <t>Kal 04/10.3</t>
  </si>
  <si>
    <t>Kal 04/8.1</t>
  </si>
  <si>
    <t>Kal 04/8.2</t>
  </si>
  <si>
    <t>Kal 04/8.3</t>
  </si>
  <si>
    <t>Kal 04/8.4</t>
  </si>
  <si>
    <t>Kal 04/8.5</t>
  </si>
  <si>
    <t>Kal 04/8.6</t>
  </si>
  <si>
    <t>Kal 04/8.7</t>
  </si>
  <si>
    <t>Kal 04/8.8</t>
  </si>
  <si>
    <t>Kal 04/8.9</t>
  </si>
  <si>
    <t>Kal 04/8.10</t>
  </si>
  <si>
    <t>Kal 04/8.11</t>
  </si>
  <si>
    <t>Kal 04/8.12</t>
  </si>
  <si>
    <t>Kal 04/8.13</t>
  </si>
  <si>
    <t>Kal 04/8.14</t>
  </si>
  <si>
    <t>Kal 04/8.15</t>
  </si>
  <si>
    <t>Kal 04/8.16</t>
  </si>
  <si>
    <t>Kal 04/8.17</t>
  </si>
  <si>
    <t>Kal 04/9.1</t>
  </si>
  <si>
    <t>Kal 04/9.2</t>
  </si>
  <si>
    <t>Kal 04/9.3</t>
  </si>
  <si>
    <t>Kal 04/9.4</t>
  </si>
  <si>
    <t>Kal 04/9.5</t>
  </si>
  <si>
    <t>Kal 04/9.6</t>
  </si>
  <si>
    <t>Kal 04/9.7</t>
  </si>
  <si>
    <t>Kal 04/9.8</t>
  </si>
  <si>
    <t xml:space="preserve">Shfd 96053 </t>
  </si>
  <si>
    <t xml:space="preserve">Shfd 96054 </t>
  </si>
  <si>
    <t xml:space="preserve">Shfd 96055 </t>
  </si>
  <si>
    <t xml:space="preserve">Shfd 96056 </t>
  </si>
  <si>
    <t xml:space="preserve">Shfd 96057 </t>
  </si>
  <si>
    <t xml:space="preserve">Shfd 96058 </t>
  </si>
  <si>
    <t xml:space="preserve">Shfd 96061 </t>
  </si>
  <si>
    <t xml:space="preserve">Shfd 96062 </t>
  </si>
  <si>
    <t xml:space="preserve">Shfd 96066 </t>
  </si>
  <si>
    <t xml:space="preserve">Shfd 96067 </t>
  </si>
  <si>
    <t xml:space="preserve">Shfd 96068 </t>
  </si>
  <si>
    <t xml:space="preserve">Shfd 96069 </t>
  </si>
  <si>
    <t xml:space="preserve">Shfd 96074 </t>
  </si>
  <si>
    <t xml:space="preserve">Shfd 96075 </t>
  </si>
  <si>
    <t xml:space="preserve">Shfd 96076 </t>
  </si>
  <si>
    <t xml:space="preserve">Shfd 96077 </t>
  </si>
  <si>
    <t xml:space="preserve">Shfd 96078 </t>
  </si>
  <si>
    <t xml:space="preserve">Shfd 96079 </t>
  </si>
  <si>
    <t xml:space="preserve">Shfd 96080 </t>
  </si>
  <si>
    <t xml:space="preserve">Shfd 949/2 </t>
  </si>
  <si>
    <t xml:space="preserve">Shfd 949/3 </t>
  </si>
  <si>
    <t xml:space="preserve">Shfd 949/4 </t>
  </si>
  <si>
    <t xml:space="preserve">Shfd 949/5 </t>
  </si>
  <si>
    <t xml:space="preserve">Kal98/4/1 </t>
  </si>
  <si>
    <t xml:space="preserve">Kal98/5/1 </t>
  </si>
  <si>
    <t xml:space="preserve">Kal98/4/2 </t>
  </si>
  <si>
    <t xml:space="preserve">Kal98/4/3 </t>
  </si>
  <si>
    <t xml:space="preserve">Kal98/4/4 </t>
  </si>
  <si>
    <t>CT96/11/1</t>
  </si>
  <si>
    <t>CT96/11/2</t>
  </si>
  <si>
    <t xml:space="preserve">Kal98/4/5 </t>
  </si>
  <si>
    <t xml:space="preserve">Kal98/4/6 </t>
  </si>
  <si>
    <t xml:space="preserve">Kal98/4/7 </t>
  </si>
  <si>
    <t>Kal98/3/1</t>
  </si>
  <si>
    <t xml:space="preserve">Kal98/2/1 </t>
  </si>
  <si>
    <t xml:space="preserve">Kal98/2/2 </t>
  </si>
  <si>
    <t xml:space="preserve">CT96/10/1 </t>
  </si>
  <si>
    <t xml:space="preserve">CT96/10/2 </t>
  </si>
  <si>
    <t>BSP 1‐1</t>
  </si>
  <si>
    <t>BSP 1‐2</t>
  </si>
  <si>
    <t>BSP 1‐3</t>
  </si>
  <si>
    <t>BSP 2‐1</t>
  </si>
  <si>
    <t>BSP 2‐2</t>
  </si>
  <si>
    <t>BSP 2‐3</t>
  </si>
  <si>
    <t>BSP 2‐4</t>
  </si>
  <si>
    <t>BSP 3‐1</t>
  </si>
  <si>
    <t>BSP 3‐2</t>
  </si>
  <si>
    <t>BSP 3‐3</t>
  </si>
  <si>
    <t>BSP 3‐4</t>
  </si>
  <si>
    <t>BSP 3‐5</t>
  </si>
  <si>
    <t>BSP 4‐1</t>
  </si>
  <si>
    <t>BSP 4‐2</t>
  </si>
  <si>
    <t>BSP 4‐3</t>
  </si>
  <si>
    <t>BSP 4‐4</t>
  </si>
  <si>
    <t>BSP 4‐5</t>
  </si>
  <si>
    <t>BSP 4‐6</t>
  </si>
  <si>
    <t>BSP 4‐7</t>
  </si>
  <si>
    <t>BSP 4‐8</t>
  </si>
  <si>
    <t>BSP 5‐1</t>
  </si>
  <si>
    <t>BSP 5‐2</t>
  </si>
  <si>
    <t>BSP 5‐3</t>
  </si>
  <si>
    <t>BSP 5‐4</t>
  </si>
  <si>
    <t>BSP 5‐5</t>
  </si>
  <si>
    <t>BSP 5‐6</t>
  </si>
  <si>
    <t>BSP 5‐7</t>
  </si>
  <si>
    <t>BSP 6‐1</t>
  </si>
  <si>
    <t>BSP 6‐2</t>
  </si>
  <si>
    <t>BSP 6‐3</t>
  </si>
  <si>
    <t>BSP 6‐4</t>
  </si>
  <si>
    <t>BSP 6‐5</t>
  </si>
  <si>
    <t>BSP 6‐6</t>
  </si>
  <si>
    <t>BSP 6‐7</t>
  </si>
  <si>
    <t>BSP 7‐1</t>
  </si>
  <si>
    <t>Depth (m)</t>
  </si>
  <si>
    <t>Retention time reservoirs</t>
  </si>
  <si>
    <t>Age (y)</t>
  </si>
  <si>
    <t>2620-1 KALI</t>
  </si>
  <si>
    <t>2620-1 KAL2</t>
  </si>
  <si>
    <t>2620-1 KAL3</t>
  </si>
  <si>
    <t>2620-1 KAL4</t>
  </si>
  <si>
    <t>2620-1 KAL5</t>
  </si>
  <si>
    <t>2620-1 ÍCAL6</t>
  </si>
  <si>
    <t>2620-1 KAL7</t>
  </si>
  <si>
    <t>2720-2 KAL8</t>
  </si>
  <si>
    <t>2720-2 KAL9</t>
  </si>
  <si>
    <t>2720-2 KALIO</t>
  </si>
  <si>
    <t>Molopo River</t>
  </si>
  <si>
    <t>Molopo/NossobRiver</t>
  </si>
  <si>
    <t>Molopo River profile 2702</t>
  </si>
  <si>
    <t>Molopo River profile 2703</t>
  </si>
  <si>
    <t>Molopo River profile 2704</t>
  </si>
  <si>
    <t xml:space="preserve">SWKH eolian &amp; fluvial retention time (y) </t>
  </si>
  <si>
    <t>pre-eolian stage</t>
  </si>
  <si>
    <t>g</t>
  </si>
  <si>
    <t>eolian stage</t>
  </si>
  <si>
    <t xml:space="preserve">Drilled borehole in sandsheet </t>
  </si>
  <si>
    <r>
      <rPr>
        <vertAlign val="superscript"/>
        <sz val="12"/>
        <color theme="1"/>
        <rFont val="Calibri (Body)"/>
      </rPr>
      <t>9</t>
    </r>
    <r>
      <rPr>
        <sz val="12"/>
        <color theme="1"/>
        <rFont val="Calibri"/>
        <family val="2"/>
        <scheme val="minor"/>
      </rPr>
      <t>Be carirer added (mg)</t>
    </r>
  </si>
  <si>
    <r>
      <rPr>
        <vertAlign val="superscript"/>
        <sz val="12"/>
        <color theme="1"/>
        <rFont val="Calibri (Body)"/>
      </rPr>
      <t>26</t>
    </r>
    <r>
      <rPr>
        <sz val="12"/>
        <color theme="1"/>
        <rFont val="Calibri"/>
        <family val="2"/>
        <scheme val="minor"/>
      </rPr>
      <t>Al/</t>
    </r>
    <r>
      <rPr>
        <vertAlign val="superscript"/>
        <sz val="12"/>
        <color theme="1"/>
        <rFont val="Calibri (Body)"/>
      </rPr>
      <t>27</t>
    </r>
    <r>
      <rPr>
        <sz val="12"/>
        <color theme="1"/>
        <rFont val="Calibri"/>
        <family val="2"/>
        <scheme val="minor"/>
      </rPr>
      <t>Al (10</t>
    </r>
    <r>
      <rPr>
        <vertAlign val="superscript"/>
        <sz val="12"/>
        <color theme="1"/>
        <rFont val="Calibri (Body)"/>
      </rPr>
      <t>-13</t>
    </r>
    <r>
      <rPr>
        <sz val="12"/>
        <color theme="1"/>
        <rFont val="Calibri"/>
        <family val="2"/>
        <scheme val="minor"/>
      </rPr>
      <t>)</t>
    </r>
  </si>
  <si>
    <t>Dune heights/depths (m)</t>
  </si>
  <si>
    <t>3,  9, 15, 20</t>
  </si>
  <si>
    <t>SWKH eolian &amp; fluvial</t>
  </si>
  <si>
    <t>SWKH eolian dt2</t>
  </si>
  <si>
    <t>SWKH eolian</t>
  </si>
  <si>
    <t>NaN</t>
  </si>
  <si>
    <t>Dune height (m)</t>
  </si>
  <si>
    <t>Cconvergence events (%)</t>
  </si>
  <si>
    <t>Retention time reservoirs (detailed below)</t>
  </si>
  <si>
    <t>Modeled time until convergence (graphical peak) (myr)</t>
  </si>
  <si>
    <r>
      <t>Apparent burial age (Ma) (R</t>
    </r>
    <r>
      <rPr>
        <vertAlign val="subscript"/>
        <sz val="12"/>
        <color theme="1"/>
        <rFont val="Calibri (Body)"/>
      </rPr>
      <t>i</t>
    </r>
    <r>
      <rPr>
        <sz val="12"/>
        <color theme="1"/>
        <rFont val="Calibri"/>
        <family val="2"/>
        <scheme val="minor"/>
      </rPr>
      <t>=6.75)</t>
    </r>
  </si>
  <si>
    <t>Weighted mean eolian residence time (myr)</t>
  </si>
  <si>
    <r>
      <t>Apparent burial age (Ma) (R</t>
    </r>
    <r>
      <rPr>
        <vertAlign val="subscript"/>
        <sz val="12"/>
        <color theme="1"/>
        <rFont val="Calibri (Body)"/>
      </rPr>
      <t>i</t>
    </r>
    <r>
      <rPr>
        <sz val="12"/>
        <color theme="1"/>
        <rFont val="Calibri"/>
        <family val="2"/>
        <scheme val="minor"/>
      </rPr>
      <t>=4.17)</t>
    </r>
  </si>
  <si>
    <t>Longitudinal dune crest</t>
  </si>
  <si>
    <t>Longitudinal dune slope. 5 m below crest</t>
  </si>
  <si>
    <t>Longitudinal dune swale</t>
  </si>
  <si>
    <t>±1σ</t>
  </si>
  <si>
    <t>SAND13</t>
  </si>
  <si>
    <t>SAND14</t>
  </si>
  <si>
    <t>PAN8</t>
  </si>
  <si>
    <t>PAN7</t>
  </si>
  <si>
    <t>PAN6</t>
  </si>
  <si>
    <t>PAN5</t>
  </si>
  <si>
    <t>PAN4</t>
  </si>
  <si>
    <t>GAL3</t>
  </si>
  <si>
    <t>GAL6</t>
  </si>
  <si>
    <t>PAN10</t>
  </si>
  <si>
    <t>PAN9</t>
  </si>
  <si>
    <t>PAN1</t>
  </si>
  <si>
    <t>SAND13*</t>
  </si>
  <si>
    <t>SAND14*</t>
  </si>
  <si>
    <t>cuttings</t>
  </si>
  <si>
    <r>
      <t>Apparent burial age (Ma) (R</t>
    </r>
    <r>
      <rPr>
        <vertAlign val="subscript"/>
        <sz val="12"/>
        <color theme="1"/>
        <rFont val="Calibri (Body)"/>
      </rPr>
      <t>i</t>
    </r>
    <r>
      <rPr>
        <sz val="12"/>
        <color theme="1"/>
        <rFont val="Calibri"/>
        <family val="2"/>
        <scheme val="minor"/>
      </rPr>
      <t>=5.56-5.79)</t>
    </r>
  </si>
  <si>
    <r>
      <t>Apparent burial age (Ma) (R</t>
    </r>
    <r>
      <rPr>
        <vertAlign val="subscript"/>
        <sz val="12"/>
        <color theme="1"/>
        <rFont val="Calibri (Body)"/>
      </rPr>
      <t>i</t>
    </r>
    <r>
      <rPr>
        <sz val="12"/>
        <color theme="1"/>
        <rFont val="Calibri"/>
        <family val="2"/>
        <scheme val="minor"/>
      </rPr>
      <t xml:space="preserve">=4.24) </t>
    </r>
  </si>
  <si>
    <t>Apparent burial age (Ma) (Ri=5.03-5.15)</t>
  </si>
  <si>
    <r>
      <t>*Burial ages were calculated for overburden density of 2 gr cm</t>
    </r>
    <r>
      <rPr>
        <vertAlign val="superscript"/>
        <sz val="12"/>
        <color theme="1"/>
        <rFont val="Calibri (Body)"/>
      </rPr>
      <t xml:space="preserve">-3 </t>
    </r>
    <r>
      <rPr>
        <sz val="12"/>
        <color theme="1"/>
        <rFont val="Calibri"/>
        <family val="2"/>
        <scheme val="minor"/>
      </rPr>
      <t>excepting PAN7 and PAN8 where a value of 1.7 was assigned</t>
    </r>
  </si>
  <si>
    <r>
      <t>Density (gr cm</t>
    </r>
    <r>
      <rPr>
        <vertAlign val="superscript"/>
        <sz val="12"/>
        <color theme="1"/>
        <rFont val="Calibri (Body)"/>
      </rPr>
      <t>-</t>
    </r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)</t>
    </r>
  </si>
  <si>
    <r>
      <t>Erosion rates (m Ma</t>
    </r>
    <r>
      <rPr>
        <vertAlign val="superscript"/>
        <sz val="12"/>
        <color theme="1"/>
        <rFont val="Calibri (Body)"/>
      </rPr>
      <t>-1</t>
    </r>
    <r>
      <rPr>
        <sz val="12"/>
        <color theme="1"/>
        <rFont val="Calibri"/>
        <family val="2"/>
        <scheme val="minor"/>
      </rPr>
      <t>)</t>
    </r>
  </si>
  <si>
    <r>
      <t>Source erosion rate (m Ma</t>
    </r>
    <r>
      <rPr>
        <vertAlign val="superscript"/>
        <sz val="12"/>
        <color theme="1"/>
        <rFont val="Calibri (Body)"/>
      </rPr>
      <t>-1</t>
    </r>
    <r>
      <rPr>
        <sz val="12"/>
        <color theme="1"/>
        <rFont val="Calibri"/>
        <family val="2"/>
        <scheme val="minor"/>
      </rPr>
      <t>)</t>
    </r>
  </si>
  <si>
    <t xml:space="preserve">SWKH** eolian retention time (y) </t>
  </si>
  <si>
    <t>**SWKH = Southwest Kalahari</t>
  </si>
  <si>
    <t xml:space="preserve">SWKH eolian adujsted retention time (y) </t>
  </si>
  <si>
    <t>***For the adjusted dataset the probability of 90% of the shortest durations equals the  probabilty of the 10% of the longer durations</t>
  </si>
  <si>
    <t>SWKH eolian, SWKH eolian adjusted***, SWKH eolian &amp; fluvial</t>
  </si>
  <si>
    <t>SWKH eolian, SWKH eolian adjusted, SWKH eolian &amp; fluvial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</si>
</sst>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"/>
    <numFmt numFmtId="166" formatCode="0.0000"/>
    <numFmt numFmtId="167" formatCode="0.000"/>
    <numFmt numFmtId="168" formatCode="0.000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vertAlign val="subscript"/>
      <sz val="12"/>
      <color theme="1"/>
      <name val="Calibri (Body)"/>
    </font>
    <font>
      <vertAlign val="superscript"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168" fontId="0" fillId="0" borderId="0" xfId="0" applyNumberFormat="1"/>
    <xf numFmtId="0" fontId="10" fillId="0" borderId="4" xfId="0" applyFont="1" applyBorder="1"/>
    <xf numFmtId="0" fontId="10" fillId="0" borderId="1" xfId="0" applyFont="1" applyBorder="1"/>
    <xf numFmtId="0" fontId="0" fillId="0" borderId="5" xfId="0" applyBorder="1"/>
    <xf numFmtId="1" fontId="0" fillId="0" borderId="2" xfId="0" applyNumberFormat="1" applyBorder="1"/>
    <xf numFmtId="0" fontId="0" fillId="0" borderId="6" xfId="0" applyBorder="1"/>
    <xf numFmtId="1" fontId="0" fillId="0" borderId="3" xfId="0" applyNumberFormat="1" applyBorder="1"/>
    <xf numFmtId="0" fontId="0" fillId="0" borderId="4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5" xfId="0" applyBorder="1" applyAlignment="1">
      <alignment horizontal="center"/>
    </xf>
    <xf numFmtId="168" fontId="10" fillId="0" borderId="0" xfId="0" applyNumberFormat="1" applyFont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1" fillId="0" borderId="0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1" fontId="0" fillId="0" borderId="8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/>
    <xf numFmtId="0" fontId="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 xr:uid="{8A8EE1AE-9640-334E-A7EB-1C0D65156A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F47C-0ACA-6E47-B7DC-B82D9F137F4B}">
  <dimension ref="A1:R40"/>
  <sheetViews>
    <sheetView zoomScale="110" zoomScaleNormal="110" workbookViewId="0">
      <selection activeCell="K17" sqref="K17"/>
    </sheetView>
  </sheetViews>
  <sheetFormatPr baseColWidth="10" defaultRowHeight="16" x14ac:dyDescent="0.2"/>
  <cols>
    <col min="1" max="1" width="13.5" style="4" customWidth="1"/>
    <col min="2" max="2" width="10.83203125" style="4"/>
    <col min="3" max="3" width="54.83203125" style="4" customWidth="1"/>
    <col min="4" max="5" width="10.83203125" style="4"/>
    <col min="6" max="6" width="20.33203125" style="4" customWidth="1"/>
    <col min="7" max="7" width="10.83203125" style="4"/>
    <col min="8" max="8" width="40.6640625" style="4" customWidth="1"/>
    <col min="9" max="9" width="9.33203125" style="8" customWidth="1"/>
    <col min="10" max="10" width="33.6640625" style="4" customWidth="1"/>
    <col min="11" max="12" width="10.83203125" style="4"/>
    <col min="13" max="13" width="30.83203125" style="4" customWidth="1"/>
    <col min="14" max="15" width="10.83203125" style="4"/>
    <col min="16" max="16" width="41.6640625" style="4" customWidth="1"/>
    <col min="17" max="16384" width="10.83203125" style="4"/>
  </cols>
  <sheetData>
    <row r="1" spans="1:18" ht="18" x14ac:dyDescent="0.25">
      <c r="A1" s="44" t="s">
        <v>19</v>
      </c>
      <c r="B1" s="44" t="s">
        <v>32</v>
      </c>
      <c r="C1" s="44" t="s">
        <v>6</v>
      </c>
      <c r="D1" s="44" t="s">
        <v>31</v>
      </c>
      <c r="E1" s="44" t="s">
        <v>30</v>
      </c>
      <c r="F1" s="44" t="s">
        <v>5</v>
      </c>
      <c r="G1" s="44" t="s">
        <v>15</v>
      </c>
      <c r="H1" s="44" t="s">
        <v>221</v>
      </c>
      <c r="I1" s="44" t="s">
        <v>226</v>
      </c>
      <c r="J1" s="75" t="s">
        <v>242</v>
      </c>
      <c r="K1" s="40" t="s">
        <v>13</v>
      </c>
      <c r="L1" s="40" t="s">
        <v>14</v>
      </c>
      <c r="M1" s="75" t="s">
        <v>220</v>
      </c>
      <c r="N1" s="40" t="s">
        <v>13</v>
      </c>
      <c r="O1" s="40" t="s">
        <v>14</v>
      </c>
      <c r="P1" s="75" t="s">
        <v>222</v>
      </c>
      <c r="Q1" s="40" t="s">
        <v>13</v>
      </c>
      <c r="R1" s="41" t="s">
        <v>14</v>
      </c>
    </row>
    <row r="2" spans="1:18" x14ac:dyDescent="0.2">
      <c r="A2" s="81" t="s">
        <v>16</v>
      </c>
      <c r="B2" s="42" t="s">
        <v>229</v>
      </c>
      <c r="C2" s="43" t="s">
        <v>7</v>
      </c>
      <c r="D2" s="44">
        <v>-26.931066999999999</v>
      </c>
      <c r="E2" s="44">
        <v>20.346333000000001</v>
      </c>
      <c r="F2" s="42">
        <v>20</v>
      </c>
      <c r="G2" s="45">
        <v>850</v>
      </c>
      <c r="H2" s="44"/>
      <c r="I2" s="44"/>
      <c r="J2" s="38">
        <v>1.74</v>
      </c>
      <c r="K2" s="44">
        <v>0.15</v>
      </c>
      <c r="L2" s="44">
        <v>0.15</v>
      </c>
      <c r="M2" s="38">
        <v>2.12</v>
      </c>
      <c r="N2" s="44">
        <v>0.14000000000000001</v>
      </c>
      <c r="O2" s="44">
        <v>0.15</v>
      </c>
      <c r="P2" s="38">
        <v>1.17</v>
      </c>
      <c r="Q2" s="44">
        <v>0.16</v>
      </c>
      <c r="R2" s="80">
        <v>0.15</v>
      </c>
    </row>
    <row r="3" spans="1:18" x14ac:dyDescent="0.2">
      <c r="A3" s="81"/>
      <c r="B3" s="42" t="s">
        <v>230</v>
      </c>
      <c r="C3" s="43" t="s">
        <v>7</v>
      </c>
      <c r="D3" s="44">
        <v>-26.931066999999999</v>
      </c>
      <c r="E3" s="44">
        <v>20.346333000000001</v>
      </c>
      <c r="F3" s="42">
        <v>27.5</v>
      </c>
      <c r="G3" s="45">
        <v>842.5</v>
      </c>
      <c r="H3" s="44"/>
      <c r="I3" s="44"/>
      <c r="J3" s="38">
        <v>1.92</v>
      </c>
      <c r="K3" s="44">
        <v>0.16</v>
      </c>
      <c r="L3" s="44">
        <v>0.18</v>
      </c>
      <c r="M3" s="38">
        <v>2.29</v>
      </c>
      <c r="N3" s="44">
        <v>0.15</v>
      </c>
      <c r="O3" s="44">
        <v>0.18</v>
      </c>
      <c r="P3" s="38">
        <v>1.36</v>
      </c>
      <c r="Q3" s="44">
        <v>0.17</v>
      </c>
      <c r="R3" s="80">
        <v>0.18</v>
      </c>
    </row>
    <row r="4" spans="1:18" x14ac:dyDescent="0.2">
      <c r="A4" s="81"/>
      <c r="B4" s="42" t="s">
        <v>231</v>
      </c>
      <c r="C4" s="43" t="s">
        <v>7</v>
      </c>
      <c r="D4" s="44">
        <v>-26.931066999999999</v>
      </c>
      <c r="E4" s="44">
        <v>20.346333000000001</v>
      </c>
      <c r="F4" s="42">
        <v>30</v>
      </c>
      <c r="G4" s="45">
        <v>840</v>
      </c>
      <c r="H4" s="44"/>
      <c r="I4" s="44"/>
      <c r="J4" s="38">
        <v>2.14</v>
      </c>
      <c r="K4" s="44">
        <v>0.16</v>
      </c>
      <c r="L4" s="44">
        <v>0.16</v>
      </c>
      <c r="M4" s="38">
        <v>2.5</v>
      </c>
      <c r="N4" s="44">
        <v>0.16</v>
      </c>
      <c r="O4" s="44">
        <v>0.16</v>
      </c>
      <c r="P4" s="38">
        <v>1.58</v>
      </c>
      <c r="Q4" s="44">
        <v>0.16</v>
      </c>
      <c r="R4" s="80">
        <v>0.17</v>
      </c>
    </row>
    <row r="5" spans="1:18" x14ac:dyDescent="0.2">
      <c r="A5" s="81"/>
      <c r="B5" s="42" t="s">
        <v>232</v>
      </c>
      <c r="C5" s="43" t="s">
        <v>7</v>
      </c>
      <c r="D5" s="44">
        <v>-26.931066999999999</v>
      </c>
      <c r="E5" s="44">
        <v>20.346333000000001</v>
      </c>
      <c r="F5" s="42">
        <v>34</v>
      </c>
      <c r="G5" s="45">
        <v>836</v>
      </c>
      <c r="H5" s="44"/>
      <c r="I5" s="44"/>
      <c r="J5" s="38">
        <v>2.2000000000000002</v>
      </c>
      <c r="K5" s="44">
        <v>0.15</v>
      </c>
      <c r="L5" s="44">
        <v>0.16</v>
      </c>
      <c r="M5" s="38">
        <v>2.56</v>
      </c>
      <c r="N5" s="44">
        <v>0.15</v>
      </c>
      <c r="O5" s="44">
        <v>0.15</v>
      </c>
      <c r="P5" s="38">
        <v>1.64</v>
      </c>
      <c r="Q5" s="44">
        <v>0.15</v>
      </c>
      <c r="R5" s="80">
        <v>0.17</v>
      </c>
    </row>
    <row r="6" spans="1:18" x14ac:dyDescent="0.2">
      <c r="A6" s="81"/>
      <c r="B6" s="42" t="s">
        <v>233</v>
      </c>
      <c r="C6" s="43" t="s">
        <v>8</v>
      </c>
      <c r="D6" s="44">
        <v>-26.931066999999999</v>
      </c>
      <c r="E6" s="44">
        <v>20.346333000000001</v>
      </c>
      <c r="F6" s="42">
        <v>37.5</v>
      </c>
      <c r="G6" s="45">
        <v>832.5</v>
      </c>
      <c r="H6" s="44"/>
      <c r="I6" s="44"/>
      <c r="J6" s="38">
        <v>2.19</v>
      </c>
      <c r="K6" s="44">
        <v>0.16</v>
      </c>
      <c r="L6" s="44">
        <v>0.17</v>
      </c>
      <c r="M6" s="38">
        <v>2.52</v>
      </c>
      <c r="N6" s="44">
        <v>0.17</v>
      </c>
      <c r="O6" s="44">
        <v>0.16</v>
      </c>
      <c r="P6" s="38">
        <v>1.59</v>
      </c>
      <c r="Q6" s="44">
        <v>0.17</v>
      </c>
      <c r="R6" s="80">
        <v>0.17</v>
      </c>
    </row>
    <row r="7" spans="1:18" ht="17" thickBot="1" x14ac:dyDescent="0.25">
      <c r="A7" s="81"/>
      <c r="B7" s="42" t="s">
        <v>238</v>
      </c>
      <c r="C7" s="43" t="s">
        <v>18</v>
      </c>
      <c r="D7" s="44">
        <v>-26.931066999999999</v>
      </c>
      <c r="E7" s="44">
        <v>20.346333000000001</v>
      </c>
      <c r="F7" s="42">
        <v>39.5</v>
      </c>
      <c r="G7" s="76">
        <v>830</v>
      </c>
      <c r="H7" s="44"/>
      <c r="I7" s="44"/>
      <c r="J7" s="73">
        <v>2.12</v>
      </c>
      <c r="K7" s="46">
        <v>0.18</v>
      </c>
      <c r="L7" s="46">
        <v>0.17</v>
      </c>
      <c r="M7" s="38">
        <v>2.42</v>
      </c>
      <c r="N7" s="44">
        <v>0.18</v>
      </c>
      <c r="O7" s="44">
        <v>0.16</v>
      </c>
      <c r="P7" s="73">
        <v>1.47</v>
      </c>
      <c r="Q7" s="46">
        <v>0.18</v>
      </c>
      <c r="R7" s="47">
        <v>0.17</v>
      </c>
    </row>
    <row r="8" spans="1:18" s="8" customFormat="1" ht="18" x14ac:dyDescent="0.25">
      <c r="A8" s="77"/>
      <c r="B8" s="42"/>
      <c r="C8" s="43"/>
      <c r="D8" s="44"/>
      <c r="E8" s="44"/>
      <c r="F8" s="42"/>
      <c r="G8" s="76"/>
      <c r="H8" s="44"/>
      <c r="I8" s="44"/>
      <c r="J8" s="75" t="s">
        <v>244</v>
      </c>
      <c r="K8" s="40"/>
      <c r="L8" s="40"/>
      <c r="M8" s="38"/>
      <c r="N8" s="44"/>
      <c r="O8" s="44"/>
      <c r="P8" s="75" t="s">
        <v>243</v>
      </c>
      <c r="Q8" s="40"/>
      <c r="R8" s="41"/>
    </row>
    <row r="9" spans="1:18" x14ac:dyDescent="0.2">
      <c r="A9" s="81" t="s">
        <v>241</v>
      </c>
      <c r="B9" s="44" t="s">
        <v>234</v>
      </c>
      <c r="C9" s="43" t="s">
        <v>3</v>
      </c>
      <c r="D9" s="44">
        <v>-24.351389000000001</v>
      </c>
      <c r="E9" s="44">
        <v>19.337499999999999</v>
      </c>
      <c r="F9" s="44">
        <v>3</v>
      </c>
      <c r="G9" s="44">
        <v>1129</v>
      </c>
      <c r="H9" s="71">
        <v>1.7818814567909151</v>
      </c>
      <c r="I9" s="71">
        <v>0.23301594050172481</v>
      </c>
      <c r="J9" s="38">
        <v>0.8</v>
      </c>
      <c r="K9" s="44">
        <v>0.17</v>
      </c>
      <c r="L9" s="44">
        <v>0.15</v>
      </c>
      <c r="M9" s="38">
        <v>1.43</v>
      </c>
      <c r="N9" s="44">
        <v>0.18</v>
      </c>
      <c r="O9" s="44">
        <v>0.15</v>
      </c>
      <c r="P9" s="38">
        <v>0.37</v>
      </c>
      <c r="Q9" s="44">
        <v>0.16</v>
      </c>
      <c r="R9" s="80">
        <v>0.15</v>
      </c>
    </row>
    <row r="10" spans="1:18" ht="17" thickBot="1" x14ac:dyDescent="0.25">
      <c r="A10" s="83"/>
      <c r="B10" s="44" t="s">
        <v>235</v>
      </c>
      <c r="C10" s="43" t="s">
        <v>3</v>
      </c>
      <c r="D10" s="44">
        <v>-24.351389000000001</v>
      </c>
      <c r="E10" s="44">
        <v>19.337499999999999</v>
      </c>
      <c r="F10" s="44">
        <v>6</v>
      </c>
      <c r="G10" s="44">
        <v>1129</v>
      </c>
      <c r="H10" s="71">
        <v>4.6318369480374679</v>
      </c>
      <c r="I10" s="71">
        <v>2.2300074024895107</v>
      </c>
      <c r="J10" s="73">
        <v>2.0299999999999998</v>
      </c>
      <c r="K10" s="46">
        <v>0.22</v>
      </c>
      <c r="L10" s="46">
        <v>0.19</v>
      </c>
      <c r="M10" s="73">
        <v>2.57</v>
      </c>
      <c r="N10" s="46">
        <v>0.23</v>
      </c>
      <c r="O10" s="46">
        <v>0.18</v>
      </c>
      <c r="P10" s="73">
        <v>1.69</v>
      </c>
      <c r="Q10" s="46">
        <v>0.24</v>
      </c>
      <c r="R10" s="47">
        <v>0.18</v>
      </c>
    </row>
    <row r="11" spans="1:18" x14ac:dyDescent="0.2">
      <c r="A11" s="82" t="s">
        <v>17</v>
      </c>
      <c r="B11" s="44" t="s">
        <v>1</v>
      </c>
      <c r="C11" s="43" t="s">
        <v>223</v>
      </c>
      <c r="D11" s="44">
        <v>-24.315757999999999</v>
      </c>
      <c r="E11" s="44">
        <v>18.437327</v>
      </c>
      <c r="F11" s="44">
        <v>0.5</v>
      </c>
      <c r="G11" s="44">
        <v>1187</v>
      </c>
      <c r="H11" s="71">
        <v>1.2059921127513697</v>
      </c>
      <c r="I11" s="71">
        <v>0.23128774148080253</v>
      </c>
      <c r="J11" s="76"/>
      <c r="K11" s="76"/>
      <c r="L11" s="76"/>
      <c r="M11" s="44"/>
      <c r="N11" s="44"/>
      <c r="O11" s="44"/>
      <c r="P11" s="44"/>
      <c r="Q11" s="44"/>
      <c r="R11" s="44"/>
    </row>
    <row r="12" spans="1:18" x14ac:dyDescent="0.2">
      <c r="A12" s="82"/>
      <c r="B12" s="44" t="s">
        <v>2</v>
      </c>
      <c r="C12" s="43" t="s">
        <v>224</v>
      </c>
      <c r="D12" s="44">
        <v>-24.366092999999999</v>
      </c>
      <c r="E12" s="44">
        <v>19.333877999999999</v>
      </c>
      <c r="F12" s="44">
        <v>0.2</v>
      </c>
      <c r="G12" s="44">
        <v>1145</v>
      </c>
      <c r="H12" s="71">
        <v>1.7365372423606324</v>
      </c>
      <c r="I12" s="71">
        <v>1.9432716766606206</v>
      </c>
      <c r="J12" s="44"/>
      <c r="K12" s="44"/>
      <c r="L12" s="44"/>
      <c r="M12" s="44"/>
      <c r="N12" s="44"/>
      <c r="O12" s="44"/>
      <c r="P12" s="44"/>
      <c r="Q12" s="44"/>
      <c r="R12" s="44"/>
    </row>
    <row r="13" spans="1:18" x14ac:dyDescent="0.2">
      <c r="A13" s="82"/>
      <c r="B13" s="42" t="s">
        <v>236</v>
      </c>
      <c r="C13" s="43" t="s">
        <v>4</v>
      </c>
      <c r="D13" s="44">
        <v>-26.931066999999999</v>
      </c>
      <c r="E13" s="44">
        <v>20.346333000000001</v>
      </c>
      <c r="F13" s="44">
        <v>0.2</v>
      </c>
      <c r="G13" s="42">
        <v>870</v>
      </c>
      <c r="H13" s="71">
        <v>1.1817782729940693</v>
      </c>
      <c r="I13" s="71">
        <v>0.219089968478239</v>
      </c>
      <c r="J13" s="71"/>
      <c r="K13" s="71"/>
      <c r="L13" s="44"/>
      <c r="M13" s="44"/>
      <c r="N13" s="44"/>
      <c r="O13" s="44"/>
      <c r="P13" s="44"/>
      <c r="Q13" s="44"/>
      <c r="R13" s="44"/>
    </row>
    <row r="14" spans="1:18" x14ac:dyDescent="0.2">
      <c r="A14" s="82"/>
      <c r="B14" s="42" t="s">
        <v>237</v>
      </c>
      <c r="C14" s="43" t="s">
        <v>9</v>
      </c>
      <c r="D14" s="44">
        <v>-26.931066999999999</v>
      </c>
      <c r="E14" s="44">
        <v>20.346333000000001</v>
      </c>
      <c r="F14" s="44">
        <v>0.2</v>
      </c>
      <c r="G14" s="44">
        <v>862</v>
      </c>
      <c r="H14" s="71">
        <v>1.2029326195740724</v>
      </c>
      <c r="I14" s="71">
        <v>0.15223121693521158</v>
      </c>
      <c r="J14" s="44"/>
      <c r="K14" s="44"/>
      <c r="L14" s="44"/>
      <c r="M14" s="44"/>
      <c r="N14" s="44"/>
      <c r="O14" s="44"/>
      <c r="P14" s="44"/>
      <c r="Q14" s="44"/>
      <c r="R14" s="44"/>
    </row>
    <row r="15" spans="1:18" x14ac:dyDescent="0.2">
      <c r="A15" s="82"/>
      <c r="B15" s="44" t="s">
        <v>29</v>
      </c>
      <c r="C15" s="43" t="s">
        <v>12</v>
      </c>
      <c r="D15" s="72">
        <v>-26.031715321</v>
      </c>
      <c r="E15" s="72">
        <v>22.418240097009999</v>
      </c>
      <c r="F15" s="44">
        <v>0.1</v>
      </c>
      <c r="G15" s="44">
        <v>973</v>
      </c>
      <c r="H15" s="71">
        <v>1.4502665049748868</v>
      </c>
      <c r="I15" s="71">
        <v>0.22395822499516088</v>
      </c>
      <c r="J15" s="44"/>
      <c r="K15" s="44"/>
      <c r="L15" s="44"/>
      <c r="M15" s="44"/>
      <c r="N15" s="44"/>
      <c r="O15" s="44"/>
      <c r="P15" s="44"/>
      <c r="Q15" s="44"/>
      <c r="R15" s="44"/>
    </row>
    <row r="16" spans="1:18" x14ac:dyDescent="0.2">
      <c r="A16" s="82"/>
      <c r="B16" s="44" t="s">
        <v>28</v>
      </c>
      <c r="C16" s="43" t="s">
        <v>225</v>
      </c>
      <c r="D16" s="72">
        <v>-26.700027062002</v>
      </c>
      <c r="E16" s="72">
        <v>22.447838849841901</v>
      </c>
      <c r="F16" s="44">
        <v>0.1</v>
      </c>
      <c r="G16" s="44">
        <v>963</v>
      </c>
      <c r="H16" s="71">
        <v>1.626116446578632</v>
      </c>
      <c r="I16" s="71">
        <v>0.44761976433299877</v>
      </c>
      <c r="J16" s="71"/>
      <c r="K16" s="71"/>
      <c r="L16" s="71"/>
      <c r="M16" s="71"/>
      <c r="N16" s="44"/>
      <c r="O16" s="44"/>
      <c r="P16" s="44"/>
      <c r="Q16" s="44"/>
      <c r="R16" s="44"/>
    </row>
    <row r="17" spans="1:18" x14ac:dyDescent="0.2">
      <c r="A17" s="82"/>
      <c r="B17" s="44" t="s">
        <v>26</v>
      </c>
      <c r="C17" s="43" t="s">
        <v>225</v>
      </c>
      <c r="D17" s="72">
        <v>-26.987221236820002</v>
      </c>
      <c r="E17" s="72">
        <v>20.773709765987199</v>
      </c>
      <c r="F17" s="44">
        <v>0.1</v>
      </c>
      <c r="G17" s="44">
        <v>852</v>
      </c>
      <c r="H17" s="71">
        <v>1.8364084672908199</v>
      </c>
      <c r="I17" s="71">
        <v>1.6919926170249371</v>
      </c>
      <c r="J17" s="44"/>
      <c r="K17" s="44"/>
      <c r="L17" s="44"/>
      <c r="M17" s="44"/>
      <c r="N17" s="44"/>
      <c r="O17" s="44"/>
      <c r="P17" s="44"/>
      <c r="Q17" s="44"/>
      <c r="R17" s="44"/>
    </row>
    <row r="18" spans="1:18" x14ac:dyDescent="0.2">
      <c r="A18" s="44"/>
      <c r="B18" s="44" t="s">
        <v>27</v>
      </c>
      <c r="C18" s="43" t="s">
        <v>223</v>
      </c>
      <c r="D18" s="72">
        <v>-27.05835535237</v>
      </c>
      <c r="E18" s="72">
        <v>20.778357220099998</v>
      </c>
      <c r="F18" s="44">
        <v>0.1</v>
      </c>
      <c r="G18" s="44">
        <v>881</v>
      </c>
      <c r="H18" s="71">
        <v>1.7464906055842506</v>
      </c>
      <c r="I18" s="71">
        <v>0.47863397569061811</v>
      </c>
      <c r="J18" s="44"/>
      <c r="K18" s="44"/>
      <c r="L18" s="44"/>
      <c r="M18" s="44"/>
      <c r="N18" s="44"/>
      <c r="O18" s="44"/>
      <c r="P18" s="44"/>
      <c r="Q18" s="44"/>
      <c r="R18" s="44"/>
    </row>
    <row r="19" spans="1:18" x14ac:dyDescent="0.2">
      <c r="A19" s="44"/>
      <c r="B19" s="44" t="s">
        <v>227</v>
      </c>
      <c r="C19" s="43" t="s">
        <v>12</v>
      </c>
      <c r="D19" s="44">
        <v>-27.348980000000001</v>
      </c>
      <c r="E19" s="44">
        <v>22.990763000000001</v>
      </c>
      <c r="F19" s="44">
        <v>0.1</v>
      </c>
      <c r="G19" s="44">
        <v>1090</v>
      </c>
      <c r="H19" s="71">
        <v>1.9085962806438437</v>
      </c>
      <c r="I19" s="71">
        <v>0.31200762274736177</v>
      </c>
      <c r="J19" s="44"/>
      <c r="K19" s="44"/>
      <c r="L19" s="44"/>
      <c r="M19" s="44"/>
      <c r="N19" s="44"/>
      <c r="O19" s="44"/>
      <c r="P19" s="44"/>
      <c r="Q19" s="44"/>
      <c r="R19" s="44"/>
    </row>
    <row r="20" spans="1:18" x14ac:dyDescent="0.2">
      <c r="A20" s="44"/>
      <c r="B20" s="10" t="s">
        <v>228</v>
      </c>
      <c r="C20" s="43" t="s">
        <v>12</v>
      </c>
      <c r="D20" s="44">
        <v>-26.557222222222222</v>
      </c>
      <c r="E20" s="72">
        <v>23.00611111111111</v>
      </c>
      <c r="F20" s="42">
        <v>0.1</v>
      </c>
      <c r="G20" s="42">
        <v>1100</v>
      </c>
      <c r="H20" s="71">
        <v>2.093985499480211</v>
      </c>
      <c r="I20" s="71">
        <v>0.46541385972621707</v>
      </c>
      <c r="J20" s="44"/>
      <c r="K20" s="44"/>
      <c r="L20" s="44"/>
      <c r="M20" s="44"/>
      <c r="N20" s="44"/>
      <c r="O20" s="44"/>
      <c r="P20" s="44"/>
      <c r="Q20" s="44"/>
      <c r="R20" s="44"/>
    </row>
    <row r="21" spans="1:18" x14ac:dyDescent="0.2">
      <c r="A21" s="44"/>
      <c r="B21" s="10" t="s">
        <v>10</v>
      </c>
      <c r="C21" s="43" t="s">
        <v>207</v>
      </c>
      <c r="D21" s="44">
        <v>-27.375833</v>
      </c>
      <c r="E21" s="44">
        <v>22.983056000000001</v>
      </c>
      <c r="F21" s="10">
        <v>1</v>
      </c>
      <c r="G21" s="10">
        <v>1090</v>
      </c>
      <c r="H21" s="71">
        <v>5.9837805414855829</v>
      </c>
      <c r="I21" s="71">
        <v>2.1277787345008461</v>
      </c>
      <c r="J21" s="44"/>
      <c r="K21" s="44"/>
      <c r="L21" s="44"/>
      <c r="M21" s="44"/>
      <c r="N21" s="44"/>
      <c r="O21" s="44"/>
      <c r="P21" s="78"/>
      <c r="Q21" s="44"/>
      <c r="R21" s="44"/>
    </row>
    <row r="22" spans="1:18" x14ac:dyDescent="0.2">
      <c r="A22" s="44"/>
      <c r="B22" s="10" t="s">
        <v>11</v>
      </c>
      <c r="C22" s="43" t="s">
        <v>207</v>
      </c>
      <c r="D22" s="44">
        <v>-27.375833</v>
      </c>
      <c r="E22" s="44">
        <v>22.983056000000001</v>
      </c>
      <c r="F22" s="10">
        <v>3</v>
      </c>
      <c r="G22" s="10">
        <v>1090</v>
      </c>
      <c r="H22" s="71">
        <v>2.5165497575050639</v>
      </c>
      <c r="I22" s="71">
        <v>0.75230143699942731</v>
      </c>
      <c r="J22" s="71"/>
      <c r="K22" s="71"/>
      <c r="L22" s="71"/>
      <c r="M22" s="44"/>
      <c r="N22" s="44"/>
      <c r="O22" s="44"/>
      <c r="P22" s="44"/>
      <c r="Q22" s="44"/>
      <c r="R22" s="44"/>
    </row>
    <row r="23" spans="1:18" x14ac:dyDescent="0.2">
      <c r="A23" s="44"/>
      <c r="B23" s="44"/>
      <c r="C23" s="44"/>
      <c r="D23" s="44"/>
      <c r="E23" s="44"/>
      <c r="F23" s="44"/>
      <c r="G23" s="44"/>
      <c r="H23" s="44"/>
      <c r="I23" s="44"/>
      <c r="J23" s="79"/>
      <c r="K23" s="79"/>
      <c r="L23" s="79"/>
      <c r="M23" s="44"/>
      <c r="N23" s="44"/>
      <c r="O23" s="44"/>
      <c r="P23" s="44"/>
      <c r="Q23" s="44"/>
      <c r="R23" s="44"/>
    </row>
    <row r="24" spans="1:18" ht="19" x14ac:dyDescent="0.2">
      <c r="C24" s="8" t="s">
        <v>245</v>
      </c>
    </row>
    <row r="26" spans="1:18" x14ac:dyDescent="0.2">
      <c r="E26"/>
      <c r="F26"/>
      <c r="G26"/>
      <c r="H26"/>
      <c r="I26"/>
      <c r="J26"/>
      <c r="K26"/>
      <c r="L26"/>
      <c r="M26"/>
      <c r="N26"/>
    </row>
    <row r="27" spans="1:18" x14ac:dyDescent="0.2">
      <c r="E27"/>
      <c r="F27"/>
      <c r="G27"/>
      <c r="H27"/>
      <c r="I27"/>
      <c r="J27"/>
      <c r="K27"/>
      <c r="L27"/>
      <c r="M27"/>
      <c r="N27"/>
    </row>
    <row r="28" spans="1:18" x14ac:dyDescent="0.2">
      <c r="E28"/>
      <c r="F28"/>
      <c r="G28"/>
      <c r="H28"/>
      <c r="I28"/>
      <c r="J28"/>
      <c r="K28"/>
      <c r="L28"/>
      <c r="M28"/>
      <c r="N28"/>
    </row>
    <row r="29" spans="1:18" x14ac:dyDescent="0.2">
      <c r="E29"/>
      <c r="F29"/>
      <c r="G29"/>
      <c r="H29"/>
      <c r="I29"/>
      <c r="J29"/>
      <c r="K29"/>
      <c r="L29"/>
      <c r="M29"/>
      <c r="N29"/>
    </row>
    <row r="30" spans="1:18" x14ac:dyDescent="0.2">
      <c r="E30"/>
      <c r="F30"/>
      <c r="G30"/>
      <c r="H30"/>
      <c r="I30"/>
      <c r="J30"/>
      <c r="K30"/>
      <c r="L30"/>
      <c r="M30"/>
      <c r="N30"/>
    </row>
    <row r="31" spans="1:18" x14ac:dyDescent="0.2">
      <c r="E31"/>
      <c r="F31"/>
      <c r="G31"/>
      <c r="H31"/>
      <c r="I31"/>
      <c r="J31"/>
      <c r="K31"/>
      <c r="L31"/>
      <c r="M31"/>
      <c r="N31"/>
    </row>
    <row r="32" spans="1:18" x14ac:dyDescent="0.2">
      <c r="E32"/>
      <c r="F32"/>
      <c r="G32"/>
      <c r="H32"/>
      <c r="I32"/>
      <c r="J32"/>
      <c r="K32"/>
      <c r="L32"/>
      <c r="M32"/>
      <c r="N32"/>
    </row>
    <row r="33" spans="5:14" x14ac:dyDescent="0.2">
      <c r="E33"/>
      <c r="F33"/>
      <c r="G33"/>
      <c r="H33"/>
      <c r="I33"/>
      <c r="J33"/>
      <c r="K33"/>
      <c r="L33"/>
      <c r="M33"/>
      <c r="N33"/>
    </row>
    <row r="34" spans="5:14" x14ac:dyDescent="0.2">
      <c r="E34"/>
      <c r="F34"/>
      <c r="G34"/>
      <c r="H34"/>
      <c r="I34"/>
      <c r="J34"/>
      <c r="K34"/>
      <c r="L34"/>
      <c r="M34"/>
      <c r="N34"/>
    </row>
    <row r="35" spans="5:14" x14ac:dyDescent="0.2">
      <c r="E35"/>
      <c r="F35"/>
      <c r="G35"/>
      <c r="H35"/>
      <c r="I35"/>
      <c r="J35"/>
      <c r="K35"/>
      <c r="L35"/>
      <c r="M35"/>
      <c r="N35"/>
    </row>
    <row r="36" spans="5:14" x14ac:dyDescent="0.2">
      <c r="E36"/>
      <c r="F36"/>
      <c r="G36"/>
      <c r="H36"/>
      <c r="I36"/>
      <c r="J36"/>
      <c r="K36"/>
      <c r="L36"/>
      <c r="M36"/>
      <c r="N36"/>
    </row>
    <row r="37" spans="5:14" x14ac:dyDescent="0.2">
      <c r="E37"/>
      <c r="F37"/>
      <c r="G37"/>
      <c r="H37"/>
      <c r="I37"/>
      <c r="J37"/>
      <c r="K37"/>
      <c r="L37"/>
      <c r="M37"/>
      <c r="N37"/>
    </row>
    <row r="38" spans="5:14" x14ac:dyDescent="0.2">
      <c r="E38"/>
      <c r="F38"/>
      <c r="G38"/>
      <c r="H38"/>
      <c r="I38"/>
      <c r="J38"/>
      <c r="K38"/>
      <c r="L38"/>
      <c r="M38"/>
      <c r="N38"/>
    </row>
    <row r="39" spans="5:14" x14ac:dyDescent="0.2">
      <c r="E39"/>
      <c r="F39"/>
      <c r="G39"/>
      <c r="H39"/>
      <c r="I39"/>
      <c r="J39"/>
      <c r="K39"/>
      <c r="L39"/>
      <c r="M39"/>
      <c r="N39"/>
    </row>
    <row r="40" spans="5:14" x14ac:dyDescent="0.2">
      <c r="E40"/>
      <c r="F40"/>
      <c r="G40"/>
      <c r="H40"/>
      <c r="I40"/>
      <c r="J40"/>
      <c r="K40"/>
      <c r="L40"/>
      <c r="M40"/>
      <c r="N40"/>
    </row>
  </sheetData>
  <mergeCells count="3">
    <mergeCell ref="A2:A7"/>
    <mergeCell ref="A11:A17"/>
    <mergeCell ref="A9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DE92-DC05-C84F-8DF9-549FCC538D68}">
  <dimension ref="A1:L40"/>
  <sheetViews>
    <sheetView zoomScale="140" zoomScaleNormal="140" workbookViewId="0">
      <selection activeCell="C37" sqref="C37"/>
    </sheetView>
  </sheetViews>
  <sheetFormatPr baseColWidth="10" defaultRowHeight="16" x14ac:dyDescent="0.2"/>
  <cols>
    <col min="1" max="1" width="29.6640625" customWidth="1"/>
    <col min="2" max="2" width="11" bestFit="1" customWidth="1"/>
    <col min="3" max="3" width="19.6640625" customWidth="1"/>
    <col min="4" max="4" width="15" customWidth="1"/>
    <col min="5" max="5" width="12.33203125" bestFit="1" customWidth="1"/>
    <col min="6" max="6" width="13.5" customWidth="1"/>
    <col min="7" max="7" width="11" bestFit="1" customWidth="1"/>
    <col min="8" max="8" width="29.6640625" customWidth="1"/>
    <col min="9" max="9" width="24.33203125" bestFit="1" customWidth="1"/>
    <col min="10" max="10" width="12.33203125" bestFit="1" customWidth="1"/>
    <col min="11" max="15" width="11" bestFit="1" customWidth="1"/>
    <col min="18" max="20" width="11" bestFit="1" customWidth="1"/>
  </cols>
  <sheetData>
    <row r="1" spans="1:12" ht="19" x14ac:dyDescent="0.2">
      <c r="A1" t="s">
        <v>32</v>
      </c>
      <c r="B1" t="s">
        <v>21</v>
      </c>
      <c r="C1" t="s">
        <v>208</v>
      </c>
      <c r="D1" t="s">
        <v>22</v>
      </c>
      <c r="E1" t="s">
        <v>20</v>
      </c>
      <c r="F1" t="s">
        <v>23</v>
      </c>
      <c r="G1" t="s">
        <v>20</v>
      </c>
      <c r="H1" t="s">
        <v>24</v>
      </c>
      <c r="I1" t="s">
        <v>209</v>
      </c>
      <c r="J1" t="s">
        <v>20</v>
      </c>
      <c r="K1" t="s">
        <v>25</v>
      </c>
      <c r="L1" t="s">
        <v>20</v>
      </c>
    </row>
    <row r="2" spans="1:12" x14ac:dyDescent="0.2">
      <c r="A2" s="1" t="s">
        <v>229</v>
      </c>
      <c r="B2" s="6">
        <v>20.024000000000001</v>
      </c>
      <c r="C2" s="6">
        <v>0.24779999999999999</v>
      </c>
      <c r="D2" s="6">
        <v>6.7946464999999998</v>
      </c>
      <c r="E2" s="6">
        <v>0.31114677756720593</v>
      </c>
      <c r="F2" s="6">
        <v>5.6195344539381571</v>
      </c>
      <c r="G2" s="6">
        <v>0.28080766541267799</v>
      </c>
      <c r="H2" s="6">
        <v>3.3761195545729876</v>
      </c>
      <c r="I2" s="6">
        <v>3.9866713200000001</v>
      </c>
      <c r="J2" s="6">
        <v>0.1270862433788946</v>
      </c>
      <c r="K2" s="6">
        <v>13.461733510449777</v>
      </c>
      <c r="L2" s="6">
        <v>0.68855063460488175</v>
      </c>
    </row>
    <row r="3" spans="1:12" x14ac:dyDescent="0.2">
      <c r="A3" s="1" t="s">
        <v>230</v>
      </c>
      <c r="B3" s="6">
        <v>20.058</v>
      </c>
      <c r="C3" s="6">
        <v>0.25900000000000001</v>
      </c>
      <c r="D3" s="6">
        <v>5.8071405</v>
      </c>
      <c r="E3" s="6">
        <v>0.35452795946080978</v>
      </c>
      <c r="F3" s="6">
        <v>5.0113816293333002</v>
      </c>
      <c r="G3" s="6">
        <v>0.32194549474999157</v>
      </c>
      <c r="H3" s="6">
        <v>3.2608508693624194</v>
      </c>
      <c r="I3" s="6">
        <v>3.3535043199999999</v>
      </c>
      <c r="J3" s="6">
        <v>0.11493083210164004</v>
      </c>
      <c r="K3" s="6">
        <v>10.937109174128619</v>
      </c>
      <c r="L3" s="6">
        <v>0.57610234170076235</v>
      </c>
    </row>
    <row r="4" spans="1:12" x14ac:dyDescent="0.2">
      <c r="A4" s="1" t="s">
        <v>231</v>
      </c>
      <c r="B4" s="6">
        <v>20.024999999999999</v>
      </c>
      <c r="C4" s="6">
        <v>0.24639999999999998</v>
      </c>
      <c r="D4" s="6">
        <v>5.2224855000000003</v>
      </c>
      <c r="E4" s="6">
        <v>0.26667879894644203</v>
      </c>
      <c r="F4" s="6">
        <v>4.2946564420606874</v>
      </c>
      <c r="G4" s="6">
        <v>0.23552144420193466</v>
      </c>
      <c r="H4" s="6">
        <v>3.5798783063475597</v>
      </c>
      <c r="I4" s="6">
        <v>2.36465032</v>
      </c>
      <c r="J4" s="6">
        <v>9.2942978411804267E-2</v>
      </c>
      <c r="K4" s="6">
        <v>8.4665783263445142</v>
      </c>
      <c r="L4" s="6">
        <v>0.47480041654063426</v>
      </c>
    </row>
    <row r="5" spans="1:12" x14ac:dyDescent="0.2">
      <c r="A5" s="1" t="s">
        <v>232</v>
      </c>
      <c r="B5" s="6">
        <v>20.068999999999999</v>
      </c>
      <c r="C5" s="6">
        <v>0.25060000000000004</v>
      </c>
      <c r="D5" s="6">
        <v>4.6682974999999995</v>
      </c>
      <c r="E5" s="6">
        <v>0.20526050821763264</v>
      </c>
      <c r="F5" s="6">
        <v>3.8958018943630877</v>
      </c>
      <c r="G5" s="6">
        <v>0.18818277826377802</v>
      </c>
      <c r="H5" s="6">
        <v>3.4947662362530236</v>
      </c>
      <c r="I5" s="6">
        <v>2.13818632</v>
      </c>
      <c r="J5" s="6">
        <v>8.7449172156250934E-2</v>
      </c>
      <c r="K5" s="6">
        <v>7.4737130211084768</v>
      </c>
      <c r="L5" s="6">
        <v>0.42755313193883548</v>
      </c>
    </row>
    <row r="6" spans="1:12" x14ac:dyDescent="0.2">
      <c r="A6" s="1" t="s">
        <v>233</v>
      </c>
      <c r="B6" s="6">
        <v>20.021000000000001</v>
      </c>
      <c r="C6" s="6">
        <v>0.24639999999999998</v>
      </c>
      <c r="D6" s="6">
        <v>3.8424285</v>
      </c>
      <c r="E6" s="6">
        <v>0.15024613873689174</v>
      </c>
      <c r="F6" s="6">
        <v>3.1604122655732425</v>
      </c>
      <c r="G6" s="6">
        <v>0.13880494036595456</v>
      </c>
      <c r="H6" s="6">
        <v>3.2867785962186966</v>
      </c>
      <c r="I6" s="6">
        <v>1.89578932</v>
      </c>
      <c r="J6" s="6">
        <v>9.8215262997280436E-2</v>
      </c>
      <c r="K6" s="6">
        <v>6.2320834806536931</v>
      </c>
      <c r="L6" s="6">
        <v>0.40790264798736675</v>
      </c>
    </row>
    <row r="7" spans="1:12" x14ac:dyDescent="0.2">
      <c r="A7" s="1" t="s">
        <v>238</v>
      </c>
      <c r="B7" s="6">
        <v>20.026</v>
      </c>
      <c r="C7" s="6">
        <v>0.25339999999999996</v>
      </c>
      <c r="D7" s="6">
        <v>2.6898395000000006</v>
      </c>
      <c r="E7" s="6">
        <v>0.11171616855687783</v>
      </c>
      <c r="F7" s="6">
        <v>2.2746876592402709</v>
      </c>
      <c r="G7" s="6">
        <v>0.10485696277687682</v>
      </c>
      <c r="H7" s="6">
        <v>3.1930392352544761</v>
      </c>
      <c r="I7" s="6">
        <v>1.5081453200000001</v>
      </c>
      <c r="J7" s="6">
        <v>7.7630135608995607E-2</v>
      </c>
      <c r="K7" s="6">
        <v>4.8163738034041073</v>
      </c>
      <c r="L7" s="6">
        <v>0.31397302668733179</v>
      </c>
    </row>
    <row r="8" spans="1:12" x14ac:dyDescent="0.2">
      <c r="A8" s="8" t="s">
        <v>234</v>
      </c>
      <c r="B8" s="6">
        <v>20.036000000000001</v>
      </c>
      <c r="C8" s="6">
        <v>0.26179999999999998</v>
      </c>
      <c r="D8" s="6">
        <v>40.040621659999999</v>
      </c>
      <c r="E8" s="6">
        <v>0.70029595478400652</v>
      </c>
      <c r="F8" s="6">
        <v>16.722985239026894</v>
      </c>
      <c r="G8" s="6">
        <v>0.50512414265884986</v>
      </c>
      <c r="H8" s="3">
        <v>0.85774119828037032</v>
      </c>
      <c r="I8" s="6">
        <v>41.127010000000006</v>
      </c>
      <c r="J8" s="6">
        <v>1.5431030161922059</v>
      </c>
      <c r="K8" s="6">
        <v>57.577595237281713</v>
      </c>
      <c r="L8" s="6">
        <v>3.2685450875464279</v>
      </c>
    </row>
    <row r="9" spans="1:12" x14ac:dyDescent="0.2">
      <c r="A9" s="8" t="s">
        <v>235</v>
      </c>
      <c r="B9" s="6">
        <v>20.097000000000001</v>
      </c>
      <c r="C9" s="6">
        <v>0.25339999999999996</v>
      </c>
      <c r="D9" s="6">
        <v>19.78496166</v>
      </c>
      <c r="E9" s="6">
        <v>0.44784214501696407</v>
      </c>
      <c r="F9" s="6">
        <v>11.088068802377656</v>
      </c>
      <c r="G9" s="6">
        <v>0.34870901012832334</v>
      </c>
      <c r="H9" s="3">
        <v>1.1594862969489623</v>
      </c>
      <c r="I9" s="6">
        <v>67.115759999999995</v>
      </c>
      <c r="J9" s="6">
        <v>2.7034963794183331</v>
      </c>
      <c r="K9" s="6">
        <v>21.704893630962456</v>
      </c>
      <c r="L9" s="6">
        <v>1.8049623627012226</v>
      </c>
    </row>
    <row r="10" spans="1:12" x14ac:dyDescent="0.2">
      <c r="A10" s="8" t="s">
        <v>1</v>
      </c>
      <c r="B10" s="6">
        <v>20.161000000000001</v>
      </c>
      <c r="C10" s="6">
        <v>0.26179999999999998</v>
      </c>
      <c r="D10" s="6">
        <v>13.15823166</v>
      </c>
      <c r="E10" s="6">
        <v>0.31935261304553808</v>
      </c>
      <c r="F10" s="6">
        <v>34.748926309214781</v>
      </c>
      <c r="G10" s="6">
        <v>0.92322830350518048</v>
      </c>
      <c r="H10" s="6">
        <v>3.961777513980739</v>
      </c>
      <c r="I10" s="6">
        <v>16.832000000000001</v>
      </c>
      <c r="J10" s="6">
        <v>0.56841647984012988</v>
      </c>
      <c r="K10" s="6">
        <v>162.9633557901293</v>
      </c>
      <c r="L10" s="6">
        <v>8.937440722459602</v>
      </c>
    </row>
    <row r="11" spans="1:12" x14ac:dyDescent="0.2">
      <c r="A11" s="8" t="s">
        <v>2</v>
      </c>
      <c r="B11" s="6">
        <v>20.026</v>
      </c>
      <c r="C11" s="6">
        <v>0.25900000000000001</v>
      </c>
      <c r="D11" s="6">
        <v>14.833731660000002</v>
      </c>
      <c r="E11" s="6">
        <v>0.3487191613405341</v>
      </c>
      <c r="F11" s="6">
        <v>12.821504129043905</v>
      </c>
      <c r="G11" s="6">
        <v>0.39573625534051005</v>
      </c>
      <c r="H11" s="6">
        <v>3.2292497293830071</v>
      </c>
      <c r="I11" s="6">
        <v>18.716270000000002</v>
      </c>
      <c r="J11" s="6">
        <v>1.3645506669200143</v>
      </c>
      <c r="K11" s="6">
        <v>54.363836050720636</v>
      </c>
      <c r="L11" s="6">
        <v>2.8458895749058155</v>
      </c>
    </row>
    <row r="12" spans="1:12" x14ac:dyDescent="0.2">
      <c r="A12" s="1" t="s">
        <v>236</v>
      </c>
      <c r="B12" s="6">
        <v>20.148</v>
      </c>
      <c r="C12" s="6">
        <v>0.25340000000000001</v>
      </c>
      <c r="D12" s="6">
        <v>15.30210166</v>
      </c>
      <c r="E12" s="6">
        <v>0.35714392111951931</v>
      </c>
      <c r="F12" s="6">
        <v>12.8620074597399</v>
      </c>
      <c r="G12" s="6">
        <v>0.39533338782548949</v>
      </c>
      <c r="H12" s="6">
        <v>3.3735673340870509</v>
      </c>
      <c r="I12" s="6">
        <v>14.5116</v>
      </c>
      <c r="J12" s="6">
        <v>0.52499339635653475</v>
      </c>
      <c r="K12" s="6">
        <v>53.893093861996718</v>
      </c>
      <c r="L12" s="6">
        <v>2.8992109705767528</v>
      </c>
    </row>
    <row r="13" spans="1:12" x14ac:dyDescent="0.2">
      <c r="A13" s="1" t="s">
        <v>237</v>
      </c>
      <c r="B13" s="6">
        <v>20.094000000000001</v>
      </c>
      <c r="C13" s="6">
        <v>0.27160000000000006</v>
      </c>
      <c r="D13" s="6">
        <v>14.241131660000001</v>
      </c>
      <c r="E13" s="6">
        <v>0.40690743975419791</v>
      </c>
      <c r="F13" s="6">
        <v>12.864439684469376</v>
      </c>
      <c r="G13" s="6">
        <v>0.4486718610011044</v>
      </c>
      <c r="H13" s="6">
        <v>3.6814620650975449</v>
      </c>
      <c r="I13" s="6">
        <v>15.972430000000001</v>
      </c>
      <c r="J13" s="6">
        <v>0.57455605535287013</v>
      </c>
      <c r="K13" s="6">
        <v>53.432853592946358</v>
      </c>
      <c r="L13" s="6">
        <v>2.8818153706871676</v>
      </c>
    </row>
    <row r="14" spans="1:12" x14ac:dyDescent="0.2">
      <c r="A14" s="8" t="s">
        <v>29</v>
      </c>
      <c r="B14">
        <v>20.812999999999999</v>
      </c>
      <c r="C14" s="6">
        <v>0.24919999999999998</v>
      </c>
      <c r="D14" s="5">
        <v>20.885007439999995</v>
      </c>
      <c r="E14" s="6">
        <v>0.40672853650342927</v>
      </c>
      <c r="F14" s="6">
        <v>16.71209877985503</v>
      </c>
      <c r="G14" s="6">
        <v>0.46652284013447126</v>
      </c>
      <c r="H14" s="6">
        <v>2.2129495717696392</v>
      </c>
      <c r="I14" s="6">
        <v>26.135289999999998</v>
      </c>
      <c r="J14" s="6">
        <v>0.76881667487530814</v>
      </c>
      <c r="K14" s="6">
        <v>65.56334322157943</v>
      </c>
      <c r="L14" s="6">
        <v>3.2553690687638439</v>
      </c>
    </row>
    <row r="15" spans="1:12" x14ac:dyDescent="0.2">
      <c r="A15" s="8" t="s">
        <v>28</v>
      </c>
      <c r="B15">
        <v>20.209</v>
      </c>
      <c r="C15" s="6">
        <v>0.245</v>
      </c>
      <c r="D15" s="5">
        <v>14.16866744</v>
      </c>
      <c r="E15" s="6">
        <v>0.49229103731993612</v>
      </c>
      <c r="F15" s="6">
        <v>11.479772280320876</v>
      </c>
      <c r="G15" s="6">
        <v>0.460225544696304</v>
      </c>
      <c r="H15" s="6">
        <v>2.5831575090892427</v>
      </c>
      <c r="I15" s="6">
        <v>16.56615</v>
      </c>
      <c r="J15" s="6">
        <v>0.5035257699147081</v>
      </c>
      <c r="K15" s="6">
        <v>41.724999998064654</v>
      </c>
      <c r="L15" s="6">
        <v>2.0961766975610043</v>
      </c>
    </row>
    <row r="16" spans="1:12" x14ac:dyDescent="0.2">
      <c r="A16" s="8" t="s">
        <v>26</v>
      </c>
      <c r="B16">
        <v>20.173999999999999</v>
      </c>
      <c r="C16" s="6">
        <v>0.24079999999999996</v>
      </c>
      <c r="D16" s="5">
        <v>13.39830744</v>
      </c>
      <c r="E16" s="6">
        <v>0.37697099517374782</v>
      </c>
      <c r="F16" s="6">
        <v>10.688023768718677</v>
      </c>
      <c r="G16" s="6">
        <v>0.3689487549678071</v>
      </c>
      <c r="H16" s="6">
        <v>2.5226373616798456</v>
      </c>
      <c r="I16" s="6">
        <v>17.43186</v>
      </c>
      <c r="J16" s="6">
        <v>0.70575783224775979</v>
      </c>
      <c r="K16" s="6">
        <v>42.440178289477018</v>
      </c>
      <c r="L16" s="6">
        <v>2.4154277955463375</v>
      </c>
    </row>
    <row r="17" spans="1:12" x14ac:dyDescent="0.2">
      <c r="A17" s="8" t="s">
        <v>27</v>
      </c>
      <c r="B17">
        <v>20.251000000000001</v>
      </c>
      <c r="C17" s="6">
        <v>0.26879999999999998</v>
      </c>
      <c r="D17" s="5">
        <v>12.548667440000001</v>
      </c>
      <c r="E17" s="6">
        <v>0.32743995971795009</v>
      </c>
      <c r="F17" s="6">
        <v>11.131749033278407</v>
      </c>
      <c r="G17" s="6">
        <v>0.36597496524132889</v>
      </c>
      <c r="H17" s="6">
        <v>2.4249694599101872</v>
      </c>
      <c r="I17" s="6">
        <v>17.065920000000002</v>
      </c>
      <c r="J17" s="6">
        <v>0.54597957949292619</v>
      </c>
      <c r="K17" s="6">
        <v>38.820593720745443</v>
      </c>
      <c r="L17" s="6">
        <v>1.9884001553759032</v>
      </c>
    </row>
    <row r="18" spans="1:12" x14ac:dyDescent="0.2">
      <c r="A18" s="8" t="s">
        <v>239</v>
      </c>
      <c r="B18">
        <v>8.7899999999999991</v>
      </c>
      <c r="C18" s="6">
        <v>0.27600000000000002</v>
      </c>
      <c r="D18" s="5">
        <v>10.074999999999999</v>
      </c>
      <c r="E18" s="6">
        <v>0.25800000000000001</v>
      </c>
      <c r="F18" s="6">
        <v>21.167000000000002</v>
      </c>
      <c r="G18" s="6">
        <v>0.68700000000000006</v>
      </c>
      <c r="H18" s="6">
        <v>3.39588</v>
      </c>
      <c r="I18" s="6">
        <v>22.5</v>
      </c>
      <c r="J18" s="6">
        <v>7.8913999999999998E-2</v>
      </c>
      <c r="K18">
        <v>76.5</v>
      </c>
      <c r="L18" s="6">
        <v>0.8</v>
      </c>
    </row>
    <row r="19" spans="1:12" x14ac:dyDescent="0.2">
      <c r="A19" s="25" t="s">
        <v>240</v>
      </c>
      <c r="B19">
        <v>13.82</v>
      </c>
      <c r="C19" s="6">
        <v>0.27800000000000002</v>
      </c>
      <c r="D19" s="5">
        <v>25.186</v>
      </c>
      <c r="E19" s="6">
        <v>0.57809999999999995</v>
      </c>
      <c r="F19" s="6">
        <v>33.826999999999998</v>
      </c>
      <c r="G19" s="6">
        <v>1.0289999999999999</v>
      </c>
      <c r="H19" s="6">
        <v>3.9972400000000001</v>
      </c>
      <c r="I19" s="6">
        <v>33.6</v>
      </c>
      <c r="J19" s="6">
        <v>0.70508300000000002</v>
      </c>
      <c r="K19">
        <v>134.19999999999999</v>
      </c>
      <c r="L19" s="6">
        <v>3.1</v>
      </c>
    </row>
    <row r="20" spans="1:12" x14ac:dyDescent="0.2">
      <c r="A20" s="25" t="s">
        <v>36</v>
      </c>
      <c r="B20">
        <v>20.007999999999999</v>
      </c>
      <c r="C20" s="6">
        <v>0.247</v>
      </c>
      <c r="D20" s="5">
        <v>40.536000000000001</v>
      </c>
      <c r="E20" s="6">
        <v>0.48199999999999998</v>
      </c>
      <c r="F20" s="6">
        <v>32.171149999999997</v>
      </c>
      <c r="G20" s="6">
        <v>0.74846000000000001</v>
      </c>
      <c r="H20" s="6">
        <v>3.56</v>
      </c>
      <c r="I20" s="6">
        <v>19.600000000000001</v>
      </c>
      <c r="J20" s="6">
        <v>0.50700000000000001</v>
      </c>
      <c r="K20" s="6">
        <v>70.058449999999993</v>
      </c>
      <c r="L20" s="6">
        <v>18.304790000000001</v>
      </c>
    </row>
    <row r="21" spans="1:12" x14ac:dyDescent="0.2">
      <c r="A21" s="25" t="s">
        <v>37</v>
      </c>
      <c r="B21">
        <v>20.283000000000001</v>
      </c>
      <c r="C21" s="6">
        <v>0.27100000000000002</v>
      </c>
      <c r="D21" s="5">
        <v>36.959000000000003</v>
      </c>
      <c r="E21" s="6">
        <v>0.66800000000000004</v>
      </c>
      <c r="F21" s="6">
        <v>31.729410000000001</v>
      </c>
      <c r="G21" s="6">
        <v>0.85516999999999999</v>
      </c>
      <c r="H21" s="6">
        <v>3.95</v>
      </c>
      <c r="I21" s="6">
        <v>29.3</v>
      </c>
      <c r="J21" s="6">
        <v>0.59299999999999997</v>
      </c>
      <c r="K21" s="6">
        <v>115.59885</v>
      </c>
      <c r="L21" s="6">
        <v>5.1930800000000001</v>
      </c>
    </row>
    <row r="22" spans="1:12" x14ac:dyDescent="0.2">
      <c r="A22" s="2"/>
      <c r="D22" s="7"/>
    </row>
    <row r="23" spans="1:12" x14ac:dyDescent="0.2">
      <c r="A23" s="2"/>
    </row>
    <row r="24" spans="1:12" x14ac:dyDescent="0.2">
      <c r="A24" s="2"/>
      <c r="F24" s="7"/>
      <c r="G24" s="7"/>
      <c r="K24" s="7"/>
      <c r="L24" s="7"/>
    </row>
    <row r="25" spans="1:12" x14ac:dyDescent="0.2">
      <c r="F25" s="7"/>
      <c r="G25" s="7"/>
      <c r="H25" s="6"/>
      <c r="K25" s="7"/>
      <c r="L25" s="7"/>
    </row>
    <row r="26" spans="1:12" x14ac:dyDescent="0.2">
      <c r="A26" s="2" t="s">
        <v>38</v>
      </c>
      <c r="H26" s="6"/>
    </row>
    <row r="27" spans="1:12" x14ac:dyDescent="0.2">
      <c r="H27" s="6"/>
    </row>
    <row r="28" spans="1:12" x14ac:dyDescent="0.2">
      <c r="H28" s="6"/>
    </row>
    <row r="29" spans="1:12" x14ac:dyDescent="0.2">
      <c r="H29" s="6"/>
    </row>
    <row r="30" spans="1:12" x14ac:dyDescent="0.2">
      <c r="H30" s="6"/>
    </row>
    <row r="31" spans="1:12" x14ac:dyDescent="0.2">
      <c r="H31" s="6"/>
    </row>
    <row r="32" spans="1:12" x14ac:dyDescent="0.2">
      <c r="H32" s="6"/>
    </row>
    <row r="33" spans="8:8" x14ac:dyDescent="0.2">
      <c r="H33" s="6"/>
    </row>
    <row r="34" spans="8:8" x14ac:dyDescent="0.2">
      <c r="H34" s="6"/>
    </row>
    <row r="35" spans="8:8" x14ac:dyDescent="0.2">
      <c r="H35" s="6"/>
    </row>
    <row r="36" spans="8:8" x14ac:dyDescent="0.2">
      <c r="H36" s="6"/>
    </row>
    <row r="37" spans="8:8" x14ac:dyDescent="0.2">
      <c r="H37" s="6"/>
    </row>
    <row r="38" spans="8:8" x14ac:dyDescent="0.2">
      <c r="H38" s="6"/>
    </row>
    <row r="39" spans="8:8" x14ac:dyDescent="0.2">
      <c r="H39" s="6"/>
    </row>
    <row r="40" spans="8:8" x14ac:dyDescent="0.2">
      <c r="H40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A9D8-535A-204B-9A61-B431EB90D853}">
  <dimension ref="A1:EO170"/>
  <sheetViews>
    <sheetView zoomScale="119" zoomScaleNormal="120" workbookViewId="0">
      <selection activeCell="S34" sqref="R33:S34"/>
    </sheetView>
  </sheetViews>
  <sheetFormatPr baseColWidth="10" defaultRowHeight="16" x14ac:dyDescent="0.2"/>
  <cols>
    <col min="1" max="1" width="36.1640625" style="12" customWidth="1"/>
    <col min="2" max="4" width="10.83203125" style="12"/>
    <col min="5" max="5" width="13.5" style="12" customWidth="1"/>
    <col min="6" max="6" width="13.1640625" style="12" customWidth="1"/>
    <col min="7" max="7" width="18.6640625" style="12" customWidth="1"/>
    <col min="8" max="8" width="20.33203125" style="12" customWidth="1"/>
    <col min="9" max="9" width="57.33203125" style="12" customWidth="1"/>
    <col min="10" max="10" width="10.83203125" style="12"/>
    <col min="11" max="14" width="10.83203125" style="21"/>
    <col min="15" max="17" width="10.83203125" style="12"/>
    <col min="18" max="18" width="17.33203125" style="12" customWidth="1"/>
    <col min="19" max="16384" width="10.83203125" style="12"/>
  </cols>
  <sheetData>
    <row r="1" spans="1:9" ht="20" thickBot="1" x14ac:dyDescent="0.25">
      <c r="B1" s="12" t="s">
        <v>0</v>
      </c>
      <c r="C1" s="12" t="s">
        <v>33</v>
      </c>
      <c r="D1" s="12" t="s">
        <v>34</v>
      </c>
      <c r="E1" s="12" t="s">
        <v>35</v>
      </c>
      <c r="F1" s="12" t="s">
        <v>246</v>
      </c>
      <c r="G1" s="12" t="s">
        <v>247</v>
      </c>
      <c r="H1" s="12" t="s">
        <v>210</v>
      </c>
      <c r="I1" s="12" t="s">
        <v>218</v>
      </c>
    </row>
    <row r="2" spans="1:9" x14ac:dyDescent="0.2">
      <c r="A2" s="84" t="s">
        <v>204</v>
      </c>
      <c r="B2" s="40" t="s">
        <v>234</v>
      </c>
      <c r="C2" s="48">
        <v>-24.06</v>
      </c>
      <c r="D2" s="48">
        <v>18.2</v>
      </c>
      <c r="E2" s="48">
        <v>1360</v>
      </c>
      <c r="F2" s="48">
        <v>2.65</v>
      </c>
      <c r="G2" s="48" t="s">
        <v>211</v>
      </c>
      <c r="H2" s="48"/>
      <c r="I2" s="49"/>
    </row>
    <row r="3" spans="1:9" x14ac:dyDescent="0.2">
      <c r="A3" s="85"/>
      <c r="B3" s="44" t="s">
        <v>235</v>
      </c>
      <c r="C3" s="21">
        <v>-24.06</v>
      </c>
      <c r="D3" s="21">
        <v>18.2</v>
      </c>
      <c r="E3" s="21">
        <v>1360</v>
      </c>
      <c r="F3" s="21">
        <v>2.65</v>
      </c>
      <c r="G3" s="21" t="s">
        <v>211</v>
      </c>
      <c r="H3" s="21"/>
      <c r="I3" s="50"/>
    </row>
    <row r="4" spans="1:9" x14ac:dyDescent="0.2">
      <c r="A4" s="85"/>
      <c r="B4" s="44" t="s">
        <v>1</v>
      </c>
      <c r="C4" s="21">
        <v>-24.06</v>
      </c>
      <c r="D4" s="21">
        <v>18.2</v>
      </c>
      <c r="E4" s="21">
        <v>1360</v>
      </c>
      <c r="F4" s="21">
        <v>2.65</v>
      </c>
      <c r="G4" s="21" t="s">
        <v>211</v>
      </c>
      <c r="H4" s="21"/>
      <c r="I4" s="50"/>
    </row>
    <row r="5" spans="1:9" x14ac:dyDescent="0.2">
      <c r="A5" s="85"/>
      <c r="B5" s="44" t="s">
        <v>2</v>
      </c>
      <c r="C5" s="21">
        <v>-24.06</v>
      </c>
      <c r="D5" s="21">
        <v>18.2</v>
      </c>
      <c r="E5" s="21">
        <v>1360</v>
      </c>
      <c r="F5" s="21">
        <v>2.65</v>
      </c>
      <c r="G5" s="21" t="s">
        <v>211</v>
      </c>
      <c r="H5" s="21"/>
      <c r="I5" s="50"/>
    </row>
    <row r="6" spans="1:9" x14ac:dyDescent="0.2">
      <c r="A6" s="85"/>
      <c r="B6" s="42" t="s">
        <v>236</v>
      </c>
      <c r="C6" s="21">
        <v>-24.54</v>
      </c>
      <c r="D6" s="21">
        <v>19</v>
      </c>
      <c r="E6" s="21">
        <v>1147</v>
      </c>
      <c r="F6" s="21">
        <v>2.65</v>
      </c>
      <c r="G6" s="21" t="s">
        <v>211</v>
      </c>
      <c r="H6" s="21"/>
      <c r="I6" s="50"/>
    </row>
    <row r="7" spans="1:9" x14ac:dyDescent="0.2">
      <c r="A7" s="85"/>
      <c r="B7" s="42" t="s">
        <v>237</v>
      </c>
      <c r="C7" s="21">
        <v>-24.54</v>
      </c>
      <c r="D7" s="21">
        <v>19</v>
      </c>
      <c r="E7" s="21">
        <v>1147</v>
      </c>
      <c r="F7" s="21">
        <v>2.65</v>
      </c>
      <c r="G7" s="21" t="s">
        <v>211</v>
      </c>
      <c r="H7" s="21"/>
      <c r="I7" s="50"/>
    </row>
    <row r="8" spans="1:9" x14ac:dyDescent="0.2">
      <c r="A8" s="85"/>
      <c r="B8" s="44" t="s">
        <v>29</v>
      </c>
      <c r="C8" s="21">
        <v>-24.54</v>
      </c>
      <c r="D8" s="21">
        <v>19</v>
      </c>
      <c r="E8" s="21">
        <v>1147</v>
      </c>
      <c r="F8" s="21">
        <v>2.65</v>
      </c>
      <c r="G8" s="21" t="s">
        <v>211</v>
      </c>
      <c r="H8" s="21"/>
      <c r="I8" s="50"/>
    </row>
    <row r="9" spans="1:9" x14ac:dyDescent="0.2">
      <c r="A9" s="85"/>
      <c r="B9" s="44" t="s">
        <v>28</v>
      </c>
      <c r="C9" s="21">
        <v>-24.54</v>
      </c>
      <c r="D9" s="21">
        <v>19</v>
      </c>
      <c r="E9" s="21">
        <v>1147</v>
      </c>
      <c r="F9" s="21">
        <v>2.65</v>
      </c>
      <c r="G9" s="21" t="s">
        <v>211</v>
      </c>
      <c r="H9" s="21"/>
      <c r="I9" s="50"/>
    </row>
    <row r="10" spans="1:9" x14ac:dyDescent="0.2">
      <c r="A10" s="85"/>
      <c r="B10" s="44" t="s">
        <v>26</v>
      </c>
      <c r="C10" s="21">
        <v>-24.54</v>
      </c>
      <c r="D10" s="21">
        <v>19</v>
      </c>
      <c r="E10" s="21">
        <v>1147</v>
      </c>
      <c r="F10" s="21">
        <v>2.65</v>
      </c>
      <c r="G10" s="21" t="s">
        <v>211</v>
      </c>
      <c r="H10" s="21"/>
      <c r="I10" s="50"/>
    </row>
    <row r="11" spans="1:9" x14ac:dyDescent="0.2">
      <c r="A11" s="85"/>
      <c r="B11" s="44" t="s">
        <v>27</v>
      </c>
      <c r="C11" s="21">
        <v>-24.54</v>
      </c>
      <c r="D11" s="21">
        <v>19</v>
      </c>
      <c r="E11" s="21">
        <v>1147</v>
      </c>
      <c r="F11" s="21">
        <v>2.65</v>
      </c>
      <c r="G11" s="21" t="s">
        <v>211</v>
      </c>
      <c r="H11" s="21"/>
      <c r="I11" s="50"/>
    </row>
    <row r="12" spans="1:9" x14ac:dyDescent="0.2">
      <c r="A12" s="85"/>
      <c r="B12" s="44" t="s">
        <v>227</v>
      </c>
      <c r="C12" s="21">
        <v>-24.54</v>
      </c>
      <c r="D12" s="21">
        <v>19</v>
      </c>
      <c r="E12" s="21">
        <v>1147</v>
      </c>
      <c r="F12" s="21">
        <v>2.65</v>
      </c>
      <c r="G12" s="21" t="s">
        <v>211</v>
      </c>
      <c r="H12" s="21"/>
      <c r="I12" s="50"/>
    </row>
    <row r="13" spans="1:9" x14ac:dyDescent="0.2">
      <c r="A13" s="85"/>
      <c r="B13" s="10" t="s">
        <v>228</v>
      </c>
      <c r="C13" s="21">
        <v>-24.54</v>
      </c>
      <c r="D13" s="21">
        <v>19</v>
      </c>
      <c r="E13" s="21">
        <v>1147</v>
      </c>
      <c r="F13" s="21">
        <v>2.65</v>
      </c>
      <c r="G13" s="21" t="s">
        <v>211</v>
      </c>
      <c r="H13" s="21"/>
      <c r="I13" s="50"/>
    </row>
    <row r="14" spans="1:9" x14ac:dyDescent="0.2">
      <c r="A14" s="85"/>
      <c r="B14" s="10" t="s">
        <v>10</v>
      </c>
      <c r="C14" s="21">
        <v>-24.54</v>
      </c>
      <c r="D14" s="21">
        <v>19</v>
      </c>
      <c r="E14" s="21">
        <v>1147</v>
      </c>
      <c r="F14" s="21">
        <v>2.65</v>
      </c>
      <c r="G14" s="21" t="s">
        <v>211</v>
      </c>
      <c r="H14" s="21"/>
      <c r="I14" s="50"/>
    </row>
    <row r="15" spans="1:9" ht="17" thickBot="1" x14ac:dyDescent="0.25">
      <c r="A15" s="86"/>
      <c r="B15" s="51" t="s">
        <v>11</v>
      </c>
      <c r="C15" s="52">
        <v>-24.54</v>
      </c>
      <c r="D15" s="52">
        <v>19</v>
      </c>
      <c r="E15" s="52">
        <v>1147</v>
      </c>
      <c r="F15" s="52">
        <v>2.65</v>
      </c>
      <c r="G15" s="52" t="s">
        <v>211</v>
      </c>
      <c r="H15" s="52"/>
      <c r="I15" s="53"/>
    </row>
    <row r="16" spans="1:9" ht="17" thickBot="1" x14ac:dyDescent="0.25">
      <c r="A16" s="84" t="s">
        <v>206</v>
      </c>
      <c r="B16" s="40" t="s">
        <v>234</v>
      </c>
      <c r="C16" s="48">
        <v>-23.45</v>
      </c>
      <c r="D16" s="48">
        <v>18.46</v>
      </c>
      <c r="E16" s="48">
        <v>1360</v>
      </c>
      <c r="F16" s="48">
        <v>1.7</v>
      </c>
      <c r="G16" s="48"/>
      <c r="H16" s="48" t="s">
        <v>40</v>
      </c>
      <c r="I16" s="49" t="s">
        <v>253</v>
      </c>
    </row>
    <row r="17" spans="1:14" ht="17" thickBot="1" x14ac:dyDescent="0.25">
      <c r="A17" s="85"/>
      <c r="B17" s="44" t="s">
        <v>235</v>
      </c>
      <c r="C17" s="21">
        <v>-23.45</v>
      </c>
      <c r="D17" s="21">
        <v>18.46</v>
      </c>
      <c r="E17" s="21">
        <v>1360</v>
      </c>
      <c r="F17" s="21">
        <v>1.7</v>
      </c>
      <c r="G17" s="21"/>
      <c r="H17" s="21" t="s">
        <v>40</v>
      </c>
      <c r="I17" s="49" t="s">
        <v>254</v>
      </c>
    </row>
    <row r="18" spans="1:14" ht="17" thickBot="1" x14ac:dyDescent="0.25">
      <c r="A18" s="85"/>
      <c r="B18" s="44" t="s">
        <v>1</v>
      </c>
      <c r="C18" s="21">
        <v>-23.45</v>
      </c>
      <c r="D18" s="21">
        <v>18.46</v>
      </c>
      <c r="E18" s="21">
        <v>1360</v>
      </c>
      <c r="F18" s="21">
        <v>1.7</v>
      </c>
      <c r="G18" s="21"/>
      <c r="H18" s="21" t="s">
        <v>40</v>
      </c>
      <c r="I18" s="49" t="s">
        <v>254</v>
      </c>
    </row>
    <row r="19" spans="1:14" ht="17" thickBot="1" x14ac:dyDescent="0.25">
      <c r="A19" s="85"/>
      <c r="B19" s="44" t="s">
        <v>2</v>
      </c>
      <c r="C19" s="21">
        <v>-23.45</v>
      </c>
      <c r="D19" s="21">
        <v>18.46</v>
      </c>
      <c r="E19" s="21">
        <v>1360</v>
      </c>
      <c r="F19" s="21">
        <v>1.7</v>
      </c>
      <c r="G19" s="21"/>
      <c r="H19" s="21" t="s">
        <v>40</v>
      </c>
      <c r="I19" s="49" t="s">
        <v>254</v>
      </c>
    </row>
    <row r="20" spans="1:14" ht="17" thickBot="1" x14ac:dyDescent="0.25">
      <c r="A20" s="85"/>
      <c r="B20" s="42" t="s">
        <v>236</v>
      </c>
      <c r="C20" s="21">
        <v>-25.24</v>
      </c>
      <c r="D20" s="21">
        <v>19.670000000000002</v>
      </c>
      <c r="E20" s="21">
        <v>1180</v>
      </c>
      <c r="F20" s="21">
        <v>1.7</v>
      </c>
      <c r="G20" s="21"/>
      <c r="H20" s="21" t="s">
        <v>40</v>
      </c>
      <c r="I20" s="49" t="s">
        <v>254</v>
      </c>
    </row>
    <row r="21" spans="1:14" ht="17" thickBot="1" x14ac:dyDescent="0.25">
      <c r="A21" s="85"/>
      <c r="B21" s="42" t="s">
        <v>237</v>
      </c>
      <c r="C21" s="21">
        <v>-25.24</v>
      </c>
      <c r="D21" s="21">
        <v>19.670000000000002</v>
      </c>
      <c r="E21" s="21">
        <v>1180</v>
      </c>
      <c r="F21" s="21">
        <v>1.7</v>
      </c>
      <c r="G21" s="21"/>
      <c r="H21" s="21" t="s">
        <v>40</v>
      </c>
      <c r="I21" s="49" t="s">
        <v>254</v>
      </c>
    </row>
    <row r="22" spans="1:14" ht="17" thickBot="1" x14ac:dyDescent="0.25">
      <c r="A22" s="85"/>
      <c r="B22" s="44" t="s">
        <v>29</v>
      </c>
      <c r="C22" s="44">
        <v>-24.54</v>
      </c>
      <c r="D22" s="44">
        <v>19</v>
      </c>
      <c r="E22" s="44">
        <v>1147</v>
      </c>
      <c r="F22" s="21">
        <v>1.7</v>
      </c>
      <c r="G22" s="21"/>
      <c r="H22" s="21" t="s">
        <v>40</v>
      </c>
      <c r="I22" s="49" t="s">
        <v>254</v>
      </c>
    </row>
    <row r="23" spans="1:14" ht="17" thickBot="1" x14ac:dyDescent="0.25">
      <c r="A23" s="85"/>
      <c r="B23" s="44" t="s">
        <v>28</v>
      </c>
      <c r="C23" s="44">
        <v>-24.54</v>
      </c>
      <c r="D23" s="44">
        <v>19</v>
      </c>
      <c r="E23" s="44">
        <v>1147</v>
      </c>
      <c r="F23" s="21">
        <v>1.7</v>
      </c>
      <c r="G23" s="21"/>
      <c r="H23" s="21" t="s">
        <v>40</v>
      </c>
      <c r="I23" s="49" t="s">
        <v>254</v>
      </c>
    </row>
    <row r="24" spans="1:14" ht="17" thickBot="1" x14ac:dyDescent="0.25">
      <c r="A24" s="85"/>
      <c r="B24" s="44" t="s">
        <v>26</v>
      </c>
      <c r="C24" s="44">
        <v>-25.24</v>
      </c>
      <c r="D24" s="44">
        <v>19.670000000000002</v>
      </c>
      <c r="E24" s="44">
        <v>1180</v>
      </c>
      <c r="F24" s="21">
        <v>1.7</v>
      </c>
      <c r="G24" s="21"/>
      <c r="H24" s="21" t="s">
        <v>40</v>
      </c>
      <c r="I24" s="49" t="s">
        <v>254</v>
      </c>
    </row>
    <row r="25" spans="1:14" ht="17" thickBot="1" x14ac:dyDescent="0.25">
      <c r="A25" s="85"/>
      <c r="B25" s="44" t="s">
        <v>27</v>
      </c>
      <c r="C25" s="44">
        <v>-25.24</v>
      </c>
      <c r="D25" s="44">
        <v>19.670000000000002</v>
      </c>
      <c r="E25" s="44">
        <v>1180</v>
      </c>
      <c r="F25" s="21">
        <v>1.7</v>
      </c>
      <c r="G25" s="21"/>
      <c r="H25" s="21" t="s">
        <v>40</v>
      </c>
      <c r="I25" s="49" t="s">
        <v>254</v>
      </c>
    </row>
    <row r="26" spans="1:14" ht="17" thickBot="1" x14ac:dyDescent="0.25">
      <c r="A26" s="87"/>
      <c r="B26" s="44" t="s">
        <v>227</v>
      </c>
      <c r="C26" s="21">
        <v>-24.54</v>
      </c>
      <c r="D26" s="21">
        <v>19</v>
      </c>
      <c r="E26" s="21">
        <v>1147</v>
      </c>
      <c r="F26" s="21">
        <v>1.7</v>
      </c>
      <c r="G26" s="21"/>
      <c r="H26" s="21" t="s">
        <v>40</v>
      </c>
      <c r="I26" s="49" t="s">
        <v>254</v>
      </c>
    </row>
    <row r="27" spans="1:14" ht="17" thickBot="1" x14ac:dyDescent="0.25">
      <c r="A27" s="87"/>
      <c r="B27" s="10" t="s">
        <v>228</v>
      </c>
      <c r="C27" s="21">
        <v>-24.54</v>
      </c>
      <c r="D27" s="21">
        <v>19</v>
      </c>
      <c r="E27" s="21">
        <v>1147</v>
      </c>
      <c r="F27" s="21">
        <v>1.7</v>
      </c>
      <c r="G27" s="21"/>
      <c r="H27" s="21" t="s">
        <v>40</v>
      </c>
      <c r="I27" s="49" t="s">
        <v>254</v>
      </c>
    </row>
    <row r="28" spans="1:14" ht="17" thickBot="1" x14ac:dyDescent="0.25">
      <c r="A28" s="87"/>
      <c r="B28" s="10" t="s">
        <v>10</v>
      </c>
      <c r="C28" s="21">
        <v>-24.54</v>
      </c>
      <c r="D28" s="21">
        <v>19</v>
      </c>
      <c r="E28" s="21">
        <v>1147</v>
      </c>
      <c r="F28" s="21">
        <v>1.7</v>
      </c>
      <c r="G28" s="21"/>
      <c r="H28" s="21" t="s">
        <v>40</v>
      </c>
      <c r="I28" s="49" t="s">
        <v>254</v>
      </c>
    </row>
    <row r="29" spans="1:14" ht="17" thickBot="1" x14ac:dyDescent="0.25">
      <c r="A29" s="88"/>
      <c r="B29" s="51" t="s">
        <v>11</v>
      </c>
      <c r="C29" s="52">
        <v>-24.54</v>
      </c>
      <c r="D29" s="52">
        <v>19</v>
      </c>
      <c r="E29" s="52">
        <v>1147</v>
      </c>
      <c r="F29" s="52">
        <v>1.7</v>
      </c>
      <c r="G29" s="52"/>
      <c r="H29" s="52" t="s">
        <v>40</v>
      </c>
      <c r="I29" s="74" t="s">
        <v>254</v>
      </c>
    </row>
    <row r="30" spans="1:14" x14ac:dyDescent="0.2">
      <c r="C30" s="12" t="s">
        <v>39</v>
      </c>
      <c r="K30" s="13"/>
      <c r="L30" s="13"/>
      <c r="M30" s="14"/>
      <c r="N30" s="22"/>
    </row>
    <row r="31" spans="1:14" x14ac:dyDescent="0.2">
      <c r="K31" s="13"/>
      <c r="L31" s="13"/>
      <c r="M31" s="14"/>
      <c r="N31" s="22"/>
    </row>
    <row r="32" spans="1:14" x14ac:dyDescent="0.2">
      <c r="K32" s="13"/>
      <c r="L32" s="10"/>
      <c r="M32" s="15"/>
      <c r="N32" s="22"/>
    </row>
    <row r="33" spans="1:145" x14ac:dyDescent="0.2">
      <c r="K33" s="13"/>
      <c r="L33" s="10"/>
      <c r="M33" s="15"/>
      <c r="N33" s="22"/>
    </row>
    <row r="34" spans="1:145" ht="17" thickBot="1" x14ac:dyDescent="0.25">
      <c r="K34" s="13"/>
      <c r="L34" s="10"/>
      <c r="M34" s="15"/>
      <c r="N34" s="22"/>
    </row>
    <row r="35" spans="1:145" x14ac:dyDescent="0.2">
      <c r="A35" s="54" t="s">
        <v>0</v>
      </c>
      <c r="B35" s="55" t="s">
        <v>41</v>
      </c>
      <c r="C35" s="55" t="s">
        <v>42</v>
      </c>
      <c r="D35" s="55" t="s">
        <v>43</v>
      </c>
      <c r="E35" s="55" t="s">
        <v>44</v>
      </c>
      <c r="F35" s="55" t="s">
        <v>45</v>
      </c>
      <c r="G35" s="55" t="s">
        <v>46</v>
      </c>
      <c r="H35" s="55" t="s">
        <v>47</v>
      </c>
      <c r="I35" s="55" t="s">
        <v>48</v>
      </c>
      <c r="J35" s="55" t="s">
        <v>49</v>
      </c>
      <c r="K35" s="55" t="s">
        <v>50</v>
      </c>
      <c r="L35" s="55" t="s">
        <v>51</v>
      </c>
      <c r="M35" s="55" t="s">
        <v>52</v>
      </c>
      <c r="N35" s="55" t="s">
        <v>53</v>
      </c>
      <c r="O35" s="55" t="s">
        <v>54</v>
      </c>
      <c r="P35" s="55" t="s">
        <v>55</v>
      </c>
      <c r="Q35" s="55" t="s">
        <v>56</v>
      </c>
      <c r="R35" s="55" t="s">
        <v>57</v>
      </c>
      <c r="S35" s="55" t="s">
        <v>58</v>
      </c>
      <c r="T35" s="55" t="s">
        <v>59</v>
      </c>
      <c r="U35" s="56" t="s">
        <v>60</v>
      </c>
      <c r="V35" s="56" t="s">
        <v>61</v>
      </c>
      <c r="W35" s="56" t="s">
        <v>62</v>
      </c>
      <c r="X35" s="56" t="s">
        <v>63</v>
      </c>
      <c r="Y35" s="55" t="s">
        <v>64</v>
      </c>
      <c r="Z35" s="55" t="s">
        <v>65</v>
      </c>
      <c r="AA35" s="55" t="s">
        <v>66</v>
      </c>
      <c r="AB35" s="55" t="s">
        <v>67</v>
      </c>
      <c r="AC35" s="55" t="s">
        <v>68</v>
      </c>
      <c r="AD35" s="55" t="s">
        <v>69</v>
      </c>
      <c r="AE35" s="55" t="s">
        <v>70</v>
      </c>
      <c r="AF35" s="55" t="s">
        <v>71</v>
      </c>
      <c r="AG35" s="55" t="s">
        <v>72</v>
      </c>
      <c r="AH35" s="55" t="s">
        <v>73</v>
      </c>
      <c r="AI35" s="55" t="s">
        <v>74</v>
      </c>
      <c r="AJ35" s="55" t="s">
        <v>75</v>
      </c>
      <c r="AK35" s="55" t="s">
        <v>76</v>
      </c>
      <c r="AL35" s="55" t="s">
        <v>77</v>
      </c>
      <c r="AM35" s="56" t="s">
        <v>78</v>
      </c>
      <c r="AN35" s="56" t="s">
        <v>79</v>
      </c>
      <c r="AO35" s="56" t="s">
        <v>80</v>
      </c>
      <c r="AP35" s="56" t="s">
        <v>81</v>
      </c>
      <c r="AQ35" s="56" t="s">
        <v>82</v>
      </c>
      <c r="AR35" s="56" t="s">
        <v>83</v>
      </c>
      <c r="AS35" s="56" t="s">
        <v>84</v>
      </c>
      <c r="AT35" s="56" t="s">
        <v>85</v>
      </c>
      <c r="AU35" s="56" t="s">
        <v>86</v>
      </c>
      <c r="AV35" s="56" t="s">
        <v>87</v>
      </c>
      <c r="AW35" s="56" t="s">
        <v>88</v>
      </c>
      <c r="AX35" s="56" t="s">
        <v>89</v>
      </c>
      <c r="AY35" s="56" t="s">
        <v>90</v>
      </c>
      <c r="AZ35" s="56" t="s">
        <v>91</v>
      </c>
      <c r="BA35" s="56" t="s">
        <v>92</v>
      </c>
      <c r="BB35" s="56" t="s">
        <v>93</v>
      </c>
      <c r="BC35" s="56" t="s">
        <v>94</v>
      </c>
      <c r="BD35" s="56" t="s">
        <v>95</v>
      </c>
      <c r="BE35" s="56" t="s">
        <v>96</v>
      </c>
      <c r="BF35" s="56" t="s">
        <v>97</v>
      </c>
      <c r="BG35" s="56" t="s">
        <v>98</v>
      </c>
      <c r="BH35" s="56" t="s">
        <v>99</v>
      </c>
      <c r="BI35" s="56" t="s">
        <v>100</v>
      </c>
      <c r="BJ35" s="56" t="s">
        <v>101</v>
      </c>
      <c r="BK35" s="56" t="s">
        <v>102</v>
      </c>
      <c r="BL35" s="56" t="s">
        <v>103</v>
      </c>
      <c r="BM35" s="56" t="s">
        <v>104</v>
      </c>
      <c r="BN35" s="56" t="s">
        <v>105</v>
      </c>
      <c r="BO35" s="56" t="s">
        <v>106</v>
      </c>
      <c r="BP35" s="56" t="s">
        <v>107</v>
      </c>
      <c r="BQ35" s="56" t="s">
        <v>108</v>
      </c>
      <c r="BR35" s="56" t="s">
        <v>109</v>
      </c>
      <c r="BS35" s="56" t="s">
        <v>110</v>
      </c>
      <c r="BT35" s="56" t="s">
        <v>111</v>
      </c>
      <c r="BU35" s="57" t="s">
        <v>112</v>
      </c>
      <c r="BV35" s="57" t="s">
        <v>113</v>
      </c>
      <c r="BW35" s="57" t="s">
        <v>114</v>
      </c>
      <c r="BX35" s="57" t="s">
        <v>115</v>
      </c>
      <c r="BY35" s="57" t="s">
        <v>116</v>
      </c>
      <c r="BZ35" s="57" t="s">
        <v>117</v>
      </c>
      <c r="CA35" s="57" t="s">
        <v>118</v>
      </c>
      <c r="CB35" s="57" t="s">
        <v>119</v>
      </c>
      <c r="CC35" s="57" t="s">
        <v>120</v>
      </c>
      <c r="CD35" s="57" t="s">
        <v>121</v>
      </c>
      <c r="CE35" s="57" t="s">
        <v>122</v>
      </c>
      <c r="CF35" s="57" t="s">
        <v>123</v>
      </c>
      <c r="CG35" s="57" t="s">
        <v>124</v>
      </c>
      <c r="CH35" s="57" t="s">
        <v>125</v>
      </c>
      <c r="CI35" s="57" t="s">
        <v>126</v>
      </c>
      <c r="CJ35" s="57" t="s">
        <v>127</v>
      </c>
      <c r="CK35" s="57" t="s">
        <v>128</v>
      </c>
      <c r="CL35" s="57" t="s">
        <v>129</v>
      </c>
      <c r="CM35" s="57" t="s">
        <v>130</v>
      </c>
      <c r="CN35" s="57" t="s">
        <v>131</v>
      </c>
      <c r="CO35" s="57" t="s">
        <v>132</v>
      </c>
      <c r="CP35" s="57" t="s">
        <v>133</v>
      </c>
      <c r="CQ35" s="57" t="s">
        <v>134</v>
      </c>
      <c r="CR35" s="57" t="s">
        <v>135</v>
      </c>
      <c r="CS35" s="57" t="s">
        <v>136</v>
      </c>
      <c r="CT35" s="57" t="s">
        <v>137</v>
      </c>
      <c r="CU35" s="57" t="s">
        <v>138</v>
      </c>
      <c r="CV35" s="57" t="s">
        <v>139</v>
      </c>
      <c r="CW35" s="57" t="s">
        <v>140</v>
      </c>
      <c r="CX35" s="57" t="s">
        <v>141</v>
      </c>
      <c r="CY35" s="57" t="s">
        <v>142</v>
      </c>
      <c r="CZ35" s="57" t="s">
        <v>143</v>
      </c>
      <c r="DA35" s="57" t="s">
        <v>144</v>
      </c>
      <c r="DB35" s="57" t="s">
        <v>145</v>
      </c>
      <c r="DC35" s="57" t="s">
        <v>146</v>
      </c>
      <c r="DD35" s="57" t="s">
        <v>147</v>
      </c>
      <c r="DE35" s="57" t="s">
        <v>148</v>
      </c>
      <c r="DF35" s="57" t="s">
        <v>149</v>
      </c>
      <c r="DG35" s="57" t="s">
        <v>150</v>
      </c>
      <c r="DH35" s="57" t="s">
        <v>151</v>
      </c>
      <c r="DI35" s="57" t="s">
        <v>152</v>
      </c>
      <c r="DJ35" s="57" t="s">
        <v>153</v>
      </c>
      <c r="DK35" s="57" t="s">
        <v>154</v>
      </c>
      <c r="DL35" s="57" t="s">
        <v>155</v>
      </c>
      <c r="DM35" s="57" t="s">
        <v>156</v>
      </c>
      <c r="DN35" s="57" t="s">
        <v>157</v>
      </c>
      <c r="DO35" s="57" t="s">
        <v>158</v>
      </c>
      <c r="DP35" s="57" t="s">
        <v>159</v>
      </c>
      <c r="DQ35" s="57" t="s">
        <v>160</v>
      </c>
      <c r="DR35" s="57" t="s">
        <v>161</v>
      </c>
      <c r="DS35" s="57" t="s">
        <v>162</v>
      </c>
      <c r="DT35" s="57" t="s">
        <v>163</v>
      </c>
      <c r="DU35" s="57" t="s">
        <v>164</v>
      </c>
      <c r="DV35" s="57" t="s">
        <v>165</v>
      </c>
      <c r="DW35" s="57" t="s">
        <v>166</v>
      </c>
      <c r="DX35" s="57" t="s">
        <v>167</v>
      </c>
      <c r="DY35" s="57" t="s">
        <v>168</v>
      </c>
      <c r="DZ35" s="57" t="s">
        <v>169</v>
      </c>
      <c r="EA35" s="57" t="s">
        <v>170</v>
      </c>
      <c r="EB35" s="57" t="s">
        <v>171</v>
      </c>
      <c r="EC35" s="57" t="s">
        <v>172</v>
      </c>
      <c r="ED35" s="57" t="s">
        <v>173</v>
      </c>
      <c r="EE35" s="57" t="s">
        <v>174</v>
      </c>
      <c r="EF35" s="57" t="s">
        <v>175</v>
      </c>
      <c r="EG35" s="57" t="s">
        <v>176</v>
      </c>
      <c r="EH35" s="57" t="s">
        <v>177</v>
      </c>
      <c r="EI35" s="57" t="s">
        <v>178</v>
      </c>
      <c r="EJ35" s="57" t="s">
        <v>179</v>
      </c>
      <c r="EK35" s="57" t="s">
        <v>180</v>
      </c>
      <c r="EL35" s="57" t="s">
        <v>181</v>
      </c>
      <c r="EM35" s="57" t="s">
        <v>182</v>
      </c>
      <c r="EN35" s="57" t="s">
        <v>183</v>
      </c>
      <c r="EO35" s="58" t="s">
        <v>184</v>
      </c>
    </row>
    <row r="36" spans="1:145" x14ac:dyDescent="0.2">
      <c r="A36" s="59" t="s">
        <v>185</v>
      </c>
      <c r="B36" s="11">
        <v>0.4</v>
      </c>
      <c r="C36" s="11">
        <v>1.05</v>
      </c>
      <c r="D36" s="11">
        <v>1.55</v>
      </c>
      <c r="E36" s="11">
        <v>2.1</v>
      </c>
      <c r="F36" s="11">
        <v>3</v>
      </c>
      <c r="G36" s="11">
        <v>4</v>
      </c>
      <c r="H36" s="11">
        <v>5</v>
      </c>
      <c r="I36" s="11">
        <v>6</v>
      </c>
      <c r="J36" s="11">
        <v>6.85</v>
      </c>
      <c r="K36" s="11">
        <v>7.45</v>
      </c>
      <c r="L36" s="11">
        <v>8.0500000000000007</v>
      </c>
      <c r="M36" s="11">
        <v>3</v>
      </c>
      <c r="N36" s="11">
        <v>6.5</v>
      </c>
      <c r="O36" s="11">
        <v>7</v>
      </c>
      <c r="P36" s="11">
        <v>7.5</v>
      </c>
      <c r="Q36" s="11">
        <v>8</v>
      </c>
      <c r="R36" s="11">
        <v>8.5</v>
      </c>
      <c r="S36" s="11">
        <v>9</v>
      </c>
      <c r="T36" s="11">
        <v>9.5</v>
      </c>
      <c r="U36" s="11">
        <v>1</v>
      </c>
      <c r="V36" s="11">
        <v>3</v>
      </c>
      <c r="W36" s="11">
        <v>6</v>
      </c>
      <c r="X36" s="11">
        <v>8</v>
      </c>
      <c r="Y36" s="11">
        <v>1.5</v>
      </c>
      <c r="Z36" s="11">
        <v>2.5</v>
      </c>
      <c r="AA36" s="11">
        <v>3.5</v>
      </c>
      <c r="AB36" s="11">
        <v>4.5</v>
      </c>
      <c r="AC36" s="11">
        <v>5.5</v>
      </c>
      <c r="AD36" s="11">
        <v>6.5</v>
      </c>
      <c r="AE36" s="11">
        <v>7.5</v>
      </c>
      <c r="AF36" s="11">
        <v>8.5</v>
      </c>
      <c r="AG36" s="11">
        <v>9.5</v>
      </c>
      <c r="AH36" s="11">
        <v>10.5</v>
      </c>
      <c r="AI36" s="11">
        <v>11.5</v>
      </c>
      <c r="AJ36" s="11">
        <v>12.5</v>
      </c>
      <c r="AK36" s="11">
        <v>13.5</v>
      </c>
      <c r="AL36" s="11">
        <v>14.5</v>
      </c>
      <c r="AM36" s="11">
        <v>1</v>
      </c>
      <c r="AN36" s="11">
        <v>2</v>
      </c>
      <c r="AO36" s="11">
        <v>3</v>
      </c>
      <c r="AP36" s="11">
        <v>4</v>
      </c>
      <c r="AQ36" s="11">
        <v>5</v>
      </c>
      <c r="AR36" s="11">
        <v>6</v>
      </c>
      <c r="AS36" s="11">
        <v>2</v>
      </c>
      <c r="AT36" s="11">
        <v>3</v>
      </c>
      <c r="AU36" s="11">
        <v>4</v>
      </c>
      <c r="AV36" s="11">
        <v>0.5</v>
      </c>
      <c r="AW36" s="11">
        <v>1</v>
      </c>
      <c r="AX36" s="11">
        <v>1.5</v>
      </c>
      <c r="AY36" s="11">
        <v>2</v>
      </c>
      <c r="AZ36" s="11">
        <v>2.5</v>
      </c>
      <c r="BA36" s="11">
        <v>3</v>
      </c>
      <c r="BB36" s="11">
        <v>3.5</v>
      </c>
      <c r="BC36" s="11">
        <v>4</v>
      </c>
      <c r="BD36" s="11">
        <v>4.5</v>
      </c>
      <c r="BE36" s="11">
        <v>5</v>
      </c>
      <c r="BF36" s="11">
        <v>5.5</v>
      </c>
      <c r="BG36" s="11">
        <v>6</v>
      </c>
      <c r="BH36" s="11">
        <v>6.5</v>
      </c>
      <c r="BI36" s="11">
        <v>7</v>
      </c>
      <c r="BJ36" s="11">
        <v>7.5</v>
      </c>
      <c r="BK36" s="11">
        <v>8</v>
      </c>
      <c r="BL36" s="11">
        <v>8.4</v>
      </c>
      <c r="BM36" s="11">
        <v>1</v>
      </c>
      <c r="BN36" s="11">
        <v>2</v>
      </c>
      <c r="BO36" s="11">
        <v>3</v>
      </c>
      <c r="BP36" s="11">
        <v>4</v>
      </c>
      <c r="BQ36" s="11">
        <v>5</v>
      </c>
      <c r="BR36" s="11">
        <v>6</v>
      </c>
      <c r="BS36" s="11">
        <v>7</v>
      </c>
      <c r="BT36" s="11">
        <v>8</v>
      </c>
      <c r="BU36" s="23">
        <v>0.6</v>
      </c>
      <c r="BV36" s="23">
        <v>1.4</v>
      </c>
      <c r="BW36" s="23">
        <v>2.1</v>
      </c>
      <c r="BX36" s="23">
        <v>0.6</v>
      </c>
      <c r="BY36" s="23">
        <v>1.35</v>
      </c>
      <c r="BZ36" s="23">
        <v>1.95</v>
      </c>
      <c r="CA36" s="23">
        <v>2</v>
      </c>
      <c r="CB36" s="23">
        <v>0.6</v>
      </c>
      <c r="CC36" s="23">
        <v>1.3</v>
      </c>
      <c r="CD36" s="23">
        <v>2</v>
      </c>
      <c r="CE36" s="23">
        <v>1.95</v>
      </c>
      <c r="CF36" s="23">
        <v>0.6</v>
      </c>
      <c r="CG36" s="23">
        <v>0.6</v>
      </c>
      <c r="CH36" s="23">
        <v>2.0499999999999998</v>
      </c>
      <c r="CI36" s="23">
        <v>0.6</v>
      </c>
      <c r="CJ36" s="23">
        <v>2.0499999999999998</v>
      </c>
      <c r="CK36" s="23">
        <v>0.6</v>
      </c>
      <c r="CL36" s="23">
        <v>0.6</v>
      </c>
      <c r="CM36" s="23">
        <v>0.6</v>
      </c>
      <c r="CN36" s="23">
        <v>5</v>
      </c>
      <c r="CO36" s="23">
        <v>4</v>
      </c>
      <c r="CP36" s="23">
        <v>2</v>
      </c>
      <c r="CQ36" s="23">
        <v>1</v>
      </c>
      <c r="CR36" s="23">
        <v>0.5</v>
      </c>
      <c r="CS36" s="23">
        <v>0.7</v>
      </c>
      <c r="CT36" s="23">
        <v>1</v>
      </c>
      <c r="CU36" s="23">
        <v>1.6</v>
      </c>
      <c r="CV36" s="23">
        <v>2.6</v>
      </c>
      <c r="CW36" s="23">
        <v>3</v>
      </c>
      <c r="CX36" s="23">
        <v>3</v>
      </c>
      <c r="CY36" s="23">
        <v>3.2</v>
      </c>
      <c r="CZ36" s="23">
        <v>5.9</v>
      </c>
      <c r="DA36" s="23">
        <v>6.8</v>
      </c>
      <c r="DB36" s="23">
        <v>0.6</v>
      </c>
      <c r="DC36" s="23">
        <v>0.5</v>
      </c>
      <c r="DD36" s="23">
        <v>1.4</v>
      </c>
      <c r="DE36" s="23">
        <v>2.1</v>
      </c>
      <c r="DF36" s="23">
        <v>1</v>
      </c>
      <c r="DG36" s="23">
        <v>1</v>
      </c>
      <c r="DH36" s="23">
        <v>2</v>
      </c>
      <c r="DI36" s="23">
        <v>3</v>
      </c>
      <c r="DJ36" s="23">
        <v>1</v>
      </c>
      <c r="DK36" s="23">
        <v>2</v>
      </c>
      <c r="DL36" s="23">
        <v>3</v>
      </c>
      <c r="DM36" s="23">
        <v>4</v>
      </c>
      <c r="DN36" s="23">
        <v>1</v>
      </c>
      <c r="DO36" s="23">
        <v>2</v>
      </c>
      <c r="DP36" s="23">
        <v>3</v>
      </c>
      <c r="DQ36" s="23">
        <v>4</v>
      </c>
      <c r="DR36" s="23">
        <v>5</v>
      </c>
      <c r="DS36" s="23">
        <v>1</v>
      </c>
      <c r="DT36" s="23">
        <v>2</v>
      </c>
      <c r="DU36" s="23">
        <v>3</v>
      </c>
      <c r="DV36" s="23">
        <v>4</v>
      </c>
      <c r="DW36" s="23">
        <v>5</v>
      </c>
      <c r="DX36" s="23">
        <v>6</v>
      </c>
      <c r="DY36" s="23">
        <v>7</v>
      </c>
      <c r="DZ36" s="23">
        <v>8</v>
      </c>
      <c r="EA36" s="23">
        <v>1</v>
      </c>
      <c r="EB36" s="23">
        <v>2</v>
      </c>
      <c r="EC36" s="23">
        <v>3</v>
      </c>
      <c r="ED36" s="23">
        <v>4</v>
      </c>
      <c r="EE36" s="23">
        <v>5</v>
      </c>
      <c r="EF36" s="23">
        <v>6</v>
      </c>
      <c r="EG36" s="23">
        <v>7</v>
      </c>
      <c r="EH36" s="23">
        <v>1</v>
      </c>
      <c r="EI36" s="23">
        <v>2</v>
      </c>
      <c r="EJ36" s="23">
        <v>3</v>
      </c>
      <c r="EK36" s="23">
        <v>4</v>
      </c>
      <c r="EL36" s="23">
        <v>5</v>
      </c>
      <c r="EM36" s="23">
        <v>6</v>
      </c>
      <c r="EN36" s="23">
        <v>7</v>
      </c>
      <c r="EO36" s="60">
        <v>1</v>
      </c>
    </row>
    <row r="37" spans="1:145" x14ac:dyDescent="0.2">
      <c r="A37" s="59" t="s">
        <v>187</v>
      </c>
      <c r="B37" s="16">
        <v>150</v>
      </c>
      <c r="C37" s="16">
        <v>160</v>
      </c>
      <c r="D37" s="16">
        <v>3100</v>
      </c>
      <c r="E37" s="16">
        <v>4900</v>
      </c>
      <c r="F37" s="16">
        <v>9400</v>
      </c>
      <c r="G37" s="16">
        <v>10400</v>
      </c>
      <c r="H37" s="16">
        <v>10100</v>
      </c>
      <c r="I37" s="16">
        <v>9200</v>
      </c>
      <c r="J37" s="16">
        <v>10300</v>
      </c>
      <c r="K37" s="16">
        <v>12700</v>
      </c>
      <c r="L37" s="16">
        <v>57000</v>
      </c>
      <c r="M37" s="16">
        <v>12200</v>
      </c>
      <c r="N37" s="16">
        <v>12100</v>
      </c>
      <c r="O37" s="16">
        <v>12300</v>
      </c>
      <c r="P37" s="16">
        <v>52000</v>
      </c>
      <c r="Q37" s="16">
        <v>55000</v>
      </c>
      <c r="R37" s="16">
        <v>76000</v>
      </c>
      <c r="S37" s="16">
        <v>76000</v>
      </c>
      <c r="T37" s="16">
        <v>77000</v>
      </c>
      <c r="U37" s="16">
        <v>340</v>
      </c>
      <c r="V37" s="16">
        <v>3600</v>
      </c>
      <c r="W37" s="16">
        <v>10200</v>
      </c>
      <c r="X37" s="16">
        <v>12500</v>
      </c>
      <c r="Y37" s="16">
        <v>160</v>
      </c>
      <c r="Z37" s="16">
        <v>1800</v>
      </c>
      <c r="AA37" s="16">
        <v>3500</v>
      </c>
      <c r="AB37" s="16">
        <v>6000</v>
      </c>
      <c r="AC37" s="16">
        <v>8900</v>
      </c>
      <c r="AD37" s="16">
        <v>9000</v>
      </c>
      <c r="AE37" s="16">
        <v>10200</v>
      </c>
      <c r="AF37" s="16">
        <v>9800</v>
      </c>
      <c r="AG37" s="16">
        <v>9100</v>
      </c>
      <c r="AH37" s="16">
        <v>10000</v>
      </c>
      <c r="AI37" s="16">
        <v>9300</v>
      </c>
      <c r="AJ37" s="16">
        <v>10900</v>
      </c>
      <c r="AK37" s="16">
        <v>10800</v>
      </c>
      <c r="AL37" s="16">
        <v>10500</v>
      </c>
      <c r="AM37" s="16">
        <v>11000</v>
      </c>
      <c r="AN37" s="16">
        <v>11900</v>
      </c>
      <c r="AO37" s="16">
        <v>18500</v>
      </c>
      <c r="AP37" s="16">
        <v>34000</v>
      </c>
      <c r="AQ37" s="16">
        <v>92000</v>
      </c>
      <c r="AR37" s="16">
        <v>104000</v>
      </c>
      <c r="AS37" s="16">
        <v>13200</v>
      </c>
      <c r="AT37" s="16">
        <v>19500</v>
      </c>
      <c r="AU37" s="16">
        <v>22000</v>
      </c>
      <c r="AV37" s="16">
        <v>570</v>
      </c>
      <c r="AW37" s="16">
        <v>1600</v>
      </c>
      <c r="AX37" s="16">
        <v>2800</v>
      </c>
      <c r="AY37" s="16">
        <v>7300</v>
      </c>
      <c r="AZ37" s="16">
        <v>9900</v>
      </c>
      <c r="BA37" s="16">
        <v>11500</v>
      </c>
      <c r="BB37" s="16">
        <v>11200</v>
      </c>
      <c r="BC37" s="16">
        <v>12800</v>
      </c>
      <c r="BD37" s="16">
        <v>14600</v>
      </c>
      <c r="BE37" s="16">
        <v>14800</v>
      </c>
      <c r="BF37" s="16">
        <v>21000</v>
      </c>
      <c r="BG37" s="16">
        <v>25000</v>
      </c>
      <c r="BH37" s="16">
        <v>26000</v>
      </c>
      <c r="BI37" s="16">
        <v>29000</v>
      </c>
      <c r="BJ37" s="16">
        <v>26000</v>
      </c>
      <c r="BK37" s="16">
        <v>35000</v>
      </c>
      <c r="BL37" s="16">
        <v>29000</v>
      </c>
      <c r="BM37" s="16">
        <v>840</v>
      </c>
      <c r="BN37" s="16">
        <v>6300</v>
      </c>
      <c r="BO37" s="16">
        <v>9500</v>
      </c>
      <c r="BP37" s="16">
        <v>14500</v>
      </c>
      <c r="BQ37" s="16">
        <v>18700</v>
      </c>
      <c r="BR37" s="16">
        <v>27000</v>
      </c>
      <c r="BS37" s="16">
        <v>31000</v>
      </c>
      <c r="BT37" s="16">
        <v>33000</v>
      </c>
      <c r="BU37" s="24">
        <v>2170</v>
      </c>
      <c r="BV37" s="24">
        <v>5490</v>
      </c>
      <c r="BW37" s="24">
        <v>9080</v>
      </c>
      <c r="BX37" s="24">
        <v>90</v>
      </c>
      <c r="BY37" s="24">
        <v>180</v>
      </c>
      <c r="BZ37" s="24">
        <v>790</v>
      </c>
      <c r="CA37" s="24">
        <v>16107</v>
      </c>
      <c r="CB37" s="24">
        <v>2350</v>
      </c>
      <c r="CC37" s="24">
        <v>6290</v>
      </c>
      <c r="CD37" s="24">
        <v>8020</v>
      </c>
      <c r="CE37" s="24">
        <v>990</v>
      </c>
      <c r="CF37" s="24">
        <v>370</v>
      </c>
      <c r="CG37" s="24">
        <v>840</v>
      </c>
      <c r="CH37" s="24">
        <v>2710</v>
      </c>
      <c r="CI37" s="24">
        <v>3230</v>
      </c>
      <c r="CJ37" s="24">
        <v>10910</v>
      </c>
      <c r="CK37" s="24">
        <v>7260</v>
      </c>
      <c r="CL37" s="24">
        <v>12280</v>
      </c>
      <c r="CM37" s="24">
        <v>14290</v>
      </c>
      <c r="CN37" s="24">
        <v>1400</v>
      </c>
      <c r="CO37" s="24">
        <v>1400</v>
      </c>
      <c r="CP37" s="24">
        <v>1100</v>
      </c>
      <c r="CQ37" s="24">
        <v>1100</v>
      </c>
      <c r="CR37" s="24">
        <v>6200</v>
      </c>
      <c r="CS37" s="24">
        <v>14000</v>
      </c>
      <c r="CT37" s="24">
        <v>12000</v>
      </c>
      <c r="CU37" s="24">
        <v>33000</v>
      </c>
      <c r="CV37" s="24">
        <v>44000</v>
      </c>
      <c r="CW37" s="24">
        <v>60000</v>
      </c>
      <c r="CX37" s="24">
        <v>58000</v>
      </c>
      <c r="CY37" s="24">
        <v>113000</v>
      </c>
      <c r="CZ37" s="24">
        <v>108000</v>
      </c>
      <c r="DA37" s="24">
        <v>286000</v>
      </c>
      <c r="DB37" s="24">
        <v>6800</v>
      </c>
      <c r="DC37" s="24">
        <v>6900</v>
      </c>
      <c r="DD37" s="24">
        <v>9200</v>
      </c>
      <c r="DE37" s="24">
        <v>13000</v>
      </c>
      <c r="DF37" s="24">
        <v>3900</v>
      </c>
      <c r="DG37" s="24">
        <v>1960</v>
      </c>
      <c r="DH37" s="24">
        <v>7560</v>
      </c>
      <c r="DI37" s="24">
        <v>7510</v>
      </c>
      <c r="DJ37" s="24">
        <v>210</v>
      </c>
      <c r="DK37" s="24">
        <v>1000</v>
      </c>
      <c r="DL37" s="24">
        <v>670</v>
      </c>
      <c r="DM37" s="24">
        <v>7630</v>
      </c>
      <c r="DN37" s="24">
        <v>420</v>
      </c>
      <c r="DO37" s="24">
        <v>1040</v>
      </c>
      <c r="DP37" s="24">
        <v>2360</v>
      </c>
      <c r="DQ37" s="24">
        <v>4320</v>
      </c>
      <c r="DR37" s="24">
        <v>6670</v>
      </c>
      <c r="DS37" s="24">
        <v>240</v>
      </c>
      <c r="DT37" s="24">
        <v>360</v>
      </c>
      <c r="DU37" s="24">
        <v>3560</v>
      </c>
      <c r="DV37" s="24">
        <v>6700</v>
      </c>
      <c r="DW37" s="24">
        <v>8080</v>
      </c>
      <c r="DX37" s="24">
        <v>9070</v>
      </c>
      <c r="DY37" s="24">
        <v>13020</v>
      </c>
      <c r="DZ37" s="24">
        <v>11770</v>
      </c>
      <c r="EA37" s="24">
        <v>280</v>
      </c>
      <c r="EB37" s="24">
        <v>670</v>
      </c>
      <c r="EC37" s="24">
        <v>7440</v>
      </c>
      <c r="ED37" s="24">
        <v>9770</v>
      </c>
      <c r="EE37" s="24">
        <v>10410</v>
      </c>
      <c r="EF37" s="24">
        <v>16510</v>
      </c>
      <c r="EG37" s="24">
        <v>16350.000000000002</v>
      </c>
      <c r="EH37" s="24">
        <v>544.99999999999989</v>
      </c>
      <c r="EI37" s="24">
        <v>625</v>
      </c>
      <c r="EJ37" s="24">
        <v>325</v>
      </c>
      <c r="EK37" s="24">
        <v>339.99999999999994</v>
      </c>
      <c r="EL37" s="24">
        <v>11875</v>
      </c>
      <c r="EM37" s="24">
        <v>12080</v>
      </c>
      <c r="EN37" s="24">
        <v>14840</v>
      </c>
      <c r="EO37" s="61">
        <v>180</v>
      </c>
    </row>
    <row r="38" spans="1:145" ht="17" thickBot="1" x14ac:dyDescent="0.25">
      <c r="A38" s="62" t="s">
        <v>249</v>
      </c>
      <c r="B38" s="63">
        <f t="shared" ref="B38:AG38" si="0">B37/B36/5</f>
        <v>75</v>
      </c>
      <c r="C38" s="63">
        <f t="shared" si="0"/>
        <v>30.476190476190474</v>
      </c>
      <c r="D38" s="63">
        <f t="shared" si="0"/>
        <v>400</v>
      </c>
      <c r="E38" s="63">
        <f t="shared" si="0"/>
        <v>466.66666666666663</v>
      </c>
      <c r="F38" s="63">
        <f t="shared" si="0"/>
        <v>626.66666666666674</v>
      </c>
      <c r="G38" s="63">
        <f t="shared" si="0"/>
        <v>520</v>
      </c>
      <c r="H38" s="63">
        <f t="shared" si="0"/>
        <v>404</v>
      </c>
      <c r="I38" s="63">
        <f t="shared" si="0"/>
        <v>306.66666666666663</v>
      </c>
      <c r="J38" s="63">
        <f t="shared" si="0"/>
        <v>300.7299270072993</v>
      </c>
      <c r="K38" s="63">
        <f t="shared" si="0"/>
        <v>340.93959731543623</v>
      </c>
      <c r="L38" s="63">
        <f t="shared" si="0"/>
        <v>1416.1490683229813</v>
      </c>
      <c r="M38" s="63">
        <f t="shared" si="0"/>
        <v>813.33333333333326</v>
      </c>
      <c r="N38" s="63">
        <f t="shared" si="0"/>
        <v>372.30769230769226</v>
      </c>
      <c r="O38" s="63">
        <f t="shared" si="0"/>
        <v>351.42857142857144</v>
      </c>
      <c r="P38" s="63">
        <f t="shared" si="0"/>
        <v>1386.6666666666665</v>
      </c>
      <c r="Q38" s="63">
        <f t="shared" si="0"/>
        <v>1375</v>
      </c>
      <c r="R38" s="63">
        <f t="shared" si="0"/>
        <v>1788.2352941176473</v>
      </c>
      <c r="S38" s="63">
        <f t="shared" si="0"/>
        <v>1688.8888888888891</v>
      </c>
      <c r="T38" s="63">
        <f t="shared" si="0"/>
        <v>1621.0526315789473</v>
      </c>
      <c r="U38" s="63">
        <f t="shared" si="0"/>
        <v>68</v>
      </c>
      <c r="V38" s="63">
        <f t="shared" si="0"/>
        <v>240</v>
      </c>
      <c r="W38" s="63">
        <f t="shared" si="0"/>
        <v>340</v>
      </c>
      <c r="X38" s="63">
        <f t="shared" si="0"/>
        <v>312.5</v>
      </c>
      <c r="Y38" s="63">
        <f t="shared" si="0"/>
        <v>21.333333333333336</v>
      </c>
      <c r="Z38" s="63">
        <f t="shared" si="0"/>
        <v>144</v>
      </c>
      <c r="AA38" s="63">
        <f t="shared" si="0"/>
        <v>200</v>
      </c>
      <c r="AB38" s="63">
        <f t="shared" si="0"/>
        <v>266.66666666666663</v>
      </c>
      <c r="AC38" s="63">
        <f t="shared" si="0"/>
        <v>323.63636363636363</v>
      </c>
      <c r="AD38" s="63">
        <f t="shared" si="0"/>
        <v>276.92307692307691</v>
      </c>
      <c r="AE38" s="63">
        <f t="shared" si="0"/>
        <v>272</v>
      </c>
      <c r="AF38" s="63">
        <f t="shared" si="0"/>
        <v>230.58823529411765</v>
      </c>
      <c r="AG38" s="63">
        <f t="shared" si="0"/>
        <v>191.57894736842107</v>
      </c>
      <c r="AH38" s="63">
        <f t="shared" ref="AH38:BM38" si="1">AH37/AH36/5</f>
        <v>190.47619047619048</v>
      </c>
      <c r="AI38" s="63">
        <f t="shared" si="1"/>
        <v>161.7391304347826</v>
      </c>
      <c r="AJ38" s="63">
        <f t="shared" si="1"/>
        <v>174.4</v>
      </c>
      <c r="AK38" s="63">
        <f t="shared" si="1"/>
        <v>160</v>
      </c>
      <c r="AL38" s="63">
        <f t="shared" si="1"/>
        <v>144.82758620689657</v>
      </c>
      <c r="AM38" s="63">
        <f t="shared" si="1"/>
        <v>2200</v>
      </c>
      <c r="AN38" s="63">
        <f t="shared" si="1"/>
        <v>1190</v>
      </c>
      <c r="AO38" s="63">
        <f t="shared" si="1"/>
        <v>1233.3333333333335</v>
      </c>
      <c r="AP38" s="63">
        <f t="shared" si="1"/>
        <v>1700</v>
      </c>
      <c r="AQ38" s="63">
        <f t="shared" si="1"/>
        <v>3680</v>
      </c>
      <c r="AR38" s="63">
        <f t="shared" si="1"/>
        <v>3466.6666666666665</v>
      </c>
      <c r="AS38" s="63">
        <f t="shared" si="1"/>
        <v>1320</v>
      </c>
      <c r="AT38" s="63">
        <f t="shared" si="1"/>
        <v>1300</v>
      </c>
      <c r="AU38" s="63">
        <f t="shared" si="1"/>
        <v>1100</v>
      </c>
      <c r="AV38" s="63">
        <f t="shared" si="1"/>
        <v>228</v>
      </c>
      <c r="AW38" s="63">
        <f t="shared" si="1"/>
        <v>320</v>
      </c>
      <c r="AX38" s="63">
        <f t="shared" si="1"/>
        <v>373.33333333333337</v>
      </c>
      <c r="AY38" s="63">
        <f t="shared" si="1"/>
        <v>730</v>
      </c>
      <c r="AZ38" s="63">
        <f t="shared" si="1"/>
        <v>792</v>
      </c>
      <c r="BA38" s="63">
        <f t="shared" si="1"/>
        <v>766.66666666666674</v>
      </c>
      <c r="BB38" s="63">
        <f t="shared" si="1"/>
        <v>640</v>
      </c>
      <c r="BC38" s="63">
        <f t="shared" si="1"/>
        <v>640</v>
      </c>
      <c r="BD38" s="63">
        <f t="shared" si="1"/>
        <v>648.88888888888891</v>
      </c>
      <c r="BE38" s="63">
        <f t="shared" si="1"/>
        <v>592</v>
      </c>
      <c r="BF38" s="63">
        <f t="shared" si="1"/>
        <v>763.63636363636363</v>
      </c>
      <c r="BG38" s="63">
        <f t="shared" si="1"/>
        <v>833.33333333333337</v>
      </c>
      <c r="BH38" s="63">
        <f t="shared" si="1"/>
        <v>800</v>
      </c>
      <c r="BI38" s="63">
        <f t="shared" si="1"/>
        <v>828.57142857142867</v>
      </c>
      <c r="BJ38" s="63">
        <f t="shared" si="1"/>
        <v>693.33333333333326</v>
      </c>
      <c r="BK38" s="63">
        <f t="shared" si="1"/>
        <v>875</v>
      </c>
      <c r="BL38" s="63">
        <f t="shared" si="1"/>
        <v>690.47619047619048</v>
      </c>
      <c r="BM38" s="63">
        <f t="shared" si="1"/>
        <v>168</v>
      </c>
      <c r="BN38" s="63">
        <f t="shared" ref="BN38:CS38" si="2">BN37/BN36/5</f>
        <v>630</v>
      </c>
      <c r="BO38" s="63">
        <f t="shared" si="2"/>
        <v>633.33333333333326</v>
      </c>
      <c r="BP38" s="63">
        <f t="shared" si="2"/>
        <v>725</v>
      </c>
      <c r="BQ38" s="63">
        <f t="shared" si="2"/>
        <v>748</v>
      </c>
      <c r="BR38" s="63">
        <f t="shared" si="2"/>
        <v>900</v>
      </c>
      <c r="BS38" s="63">
        <f t="shared" si="2"/>
        <v>885.71428571428567</v>
      </c>
      <c r="BT38" s="63">
        <f t="shared" si="2"/>
        <v>825</v>
      </c>
      <c r="BU38" s="63">
        <f t="shared" si="2"/>
        <v>723.33333333333337</v>
      </c>
      <c r="BV38" s="63">
        <f t="shared" si="2"/>
        <v>784.28571428571433</v>
      </c>
      <c r="BW38" s="63">
        <f t="shared" si="2"/>
        <v>864.76190476190482</v>
      </c>
      <c r="BX38" s="63">
        <f t="shared" si="2"/>
        <v>30</v>
      </c>
      <c r="BY38" s="63">
        <f t="shared" si="2"/>
        <v>26.666666666666664</v>
      </c>
      <c r="BZ38" s="63">
        <f t="shared" si="2"/>
        <v>81.025641025641022</v>
      </c>
      <c r="CA38" s="63">
        <f t="shared" si="2"/>
        <v>1610.7</v>
      </c>
      <c r="CB38" s="63">
        <f t="shared" si="2"/>
        <v>783.33333333333337</v>
      </c>
      <c r="CC38" s="63">
        <f t="shared" si="2"/>
        <v>967.69230769230762</v>
      </c>
      <c r="CD38" s="63">
        <f t="shared" si="2"/>
        <v>802</v>
      </c>
      <c r="CE38" s="63">
        <f t="shared" si="2"/>
        <v>101.53846153846153</v>
      </c>
      <c r="CF38" s="63">
        <f t="shared" si="2"/>
        <v>123.33333333333334</v>
      </c>
      <c r="CG38" s="63">
        <f t="shared" si="2"/>
        <v>280</v>
      </c>
      <c r="CH38" s="63">
        <f t="shared" si="2"/>
        <v>264.39024390243901</v>
      </c>
      <c r="CI38" s="63">
        <f t="shared" si="2"/>
        <v>1076.6666666666667</v>
      </c>
      <c r="CJ38" s="63">
        <f t="shared" si="2"/>
        <v>1064.3902439024391</v>
      </c>
      <c r="CK38" s="63">
        <f t="shared" si="2"/>
        <v>2420</v>
      </c>
      <c r="CL38" s="63">
        <f t="shared" si="2"/>
        <v>4093.3333333333335</v>
      </c>
      <c r="CM38" s="63">
        <f t="shared" si="2"/>
        <v>4763.3333333333339</v>
      </c>
      <c r="CN38" s="63">
        <f t="shared" si="2"/>
        <v>56</v>
      </c>
      <c r="CO38" s="63">
        <f t="shared" si="2"/>
        <v>70</v>
      </c>
      <c r="CP38" s="63">
        <f t="shared" si="2"/>
        <v>110</v>
      </c>
      <c r="CQ38" s="63">
        <f t="shared" si="2"/>
        <v>220</v>
      </c>
      <c r="CR38" s="63">
        <f t="shared" si="2"/>
        <v>2480</v>
      </c>
      <c r="CS38" s="63">
        <f t="shared" si="2"/>
        <v>4000</v>
      </c>
      <c r="CT38" s="63">
        <f t="shared" ref="CT38:DY38" si="3">CT37/CT36/5</f>
        <v>2400</v>
      </c>
      <c r="CU38" s="63">
        <f t="shared" si="3"/>
        <v>4125</v>
      </c>
      <c r="CV38" s="63">
        <f t="shared" si="3"/>
        <v>3384.6153846153843</v>
      </c>
      <c r="CW38" s="63">
        <f t="shared" si="3"/>
        <v>4000</v>
      </c>
      <c r="CX38" s="63">
        <f t="shared" si="3"/>
        <v>3866.6666666666665</v>
      </c>
      <c r="CY38" s="63">
        <f t="shared" si="3"/>
        <v>7062.5</v>
      </c>
      <c r="CZ38" s="63">
        <f t="shared" si="3"/>
        <v>3661.0169491525421</v>
      </c>
      <c r="DA38" s="63">
        <f t="shared" si="3"/>
        <v>8411.7647058823532</v>
      </c>
      <c r="DB38" s="63">
        <f t="shared" si="3"/>
        <v>2266.666666666667</v>
      </c>
      <c r="DC38" s="63">
        <f t="shared" si="3"/>
        <v>2760</v>
      </c>
      <c r="DD38" s="63">
        <f t="shared" si="3"/>
        <v>1314.2857142857142</v>
      </c>
      <c r="DE38" s="63">
        <f t="shared" si="3"/>
        <v>1238.0952380952381</v>
      </c>
      <c r="DF38" s="63">
        <f t="shared" si="3"/>
        <v>780</v>
      </c>
      <c r="DG38" s="63">
        <f t="shared" si="3"/>
        <v>392</v>
      </c>
      <c r="DH38" s="63">
        <f t="shared" si="3"/>
        <v>756</v>
      </c>
      <c r="DI38" s="63">
        <f t="shared" si="3"/>
        <v>500.66666666666669</v>
      </c>
      <c r="DJ38" s="63">
        <f t="shared" si="3"/>
        <v>42</v>
      </c>
      <c r="DK38" s="63">
        <f t="shared" si="3"/>
        <v>100</v>
      </c>
      <c r="DL38" s="63">
        <f t="shared" si="3"/>
        <v>44.666666666666671</v>
      </c>
      <c r="DM38" s="63">
        <f t="shared" si="3"/>
        <v>381.5</v>
      </c>
      <c r="DN38" s="63">
        <f t="shared" si="3"/>
        <v>84</v>
      </c>
      <c r="DO38" s="63">
        <f t="shared" si="3"/>
        <v>104</v>
      </c>
      <c r="DP38" s="63">
        <f t="shared" si="3"/>
        <v>157.33333333333331</v>
      </c>
      <c r="DQ38" s="63">
        <f t="shared" si="3"/>
        <v>216</v>
      </c>
      <c r="DR38" s="63">
        <f t="shared" si="3"/>
        <v>266.8</v>
      </c>
      <c r="DS38" s="63">
        <f t="shared" si="3"/>
        <v>48</v>
      </c>
      <c r="DT38" s="63">
        <f t="shared" si="3"/>
        <v>36</v>
      </c>
      <c r="DU38" s="63">
        <f t="shared" si="3"/>
        <v>237.33333333333334</v>
      </c>
      <c r="DV38" s="63">
        <f t="shared" si="3"/>
        <v>335</v>
      </c>
      <c r="DW38" s="63">
        <f t="shared" si="3"/>
        <v>323.2</v>
      </c>
      <c r="DX38" s="63">
        <f t="shared" si="3"/>
        <v>302.33333333333337</v>
      </c>
      <c r="DY38" s="63">
        <f t="shared" si="3"/>
        <v>372</v>
      </c>
      <c r="DZ38" s="63">
        <f t="shared" ref="DZ38:EO38" si="4">DZ37/DZ36/5</f>
        <v>294.25</v>
      </c>
      <c r="EA38" s="63">
        <f t="shared" si="4"/>
        <v>56</v>
      </c>
      <c r="EB38" s="63">
        <f t="shared" si="4"/>
        <v>67</v>
      </c>
      <c r="EC38" s="63">
        <f t="shared" si="4"/>
        <v>496</v>
      </c>
      <c r="ED38" s="63">
        <f t="shared" si="4"/>
        <v>488.5</v>
      </c>
      <c r="EE38" s="63">
        <f t="shared" si="4"/>
        <v>416.4</v>
      </c>
      <c r="EF38" s="63">
        <f t="shared" si="4"/>
        <v>550.33333333333326</v>
      </c>
      <c r="EG38" s="63">
        <f t="shared" si="4"/>
        <v>467.14285714285717</v>
      </c>
      <c r="EH38" s="63">
        <f t="shared" si="4"/>
        <v>108.99999999999997</v>
      </c>
      <c r="EI38" s="63">
        <f t="shared" si="4"/>
        <v>62.5</v>
      </c>
      <c r="EJ38" s="63">
        <f t="shared" si="4"/>
        <v>21.666666666666664</v>
      </c>
      <c r="EK38" s="63">
        <f t="shared" si="4"/>
        <v>16.999999999999996</v>
      </c>
      <c r="EL38" s="63">
        <f t="shared" si="4"/>
        <v>475</v>
      </c>
      <c r="EM38" s="63">
        <f t="shared" si="4"/>
        <v>402.66666666666663</v>
      </c>
      <c r="EN38" s="63">
        <f t="shared" si="4"/>
        <v>424</v>
      </c>
      <c r="EO38" s="64">
        <f t="shared" si="4"/>
        <v>36</v>
      </c>
    </row>
    <row r="39" spans="1:145" ht="17" thickBot="1" x14ac:dyDescent="0.25">
      <c r="A39" s="12" t="s">
        <v>250</v>
      </c>
      <c r="K39" s="13"/>
      <c r="L39" s="10"/>
      <c r="M39" s="15"/>
      <c r="N39" s="22"/>
    </row>
    <row r="40" spans="1:145" ht="17" thickBot="1" x14ac:dyDescent="0.25">
      <c r="A40" s="65" t="s">
        <v>251</v>
      </c>
      <c r="B40" s="66">
        <v>2420</v>
      </c>
      <c r="C40" s="66">
        <v>2480</v>
      </c>
      <c r="D40" s="66">
        <v>2760</v>
      </c>
      <c r="E40" s="67">
        <v>3384.6153850000001</v>
      </c>
      <c r="F40" s="67">
        <v>3466.666667</v>
      </c>
      <c r="G40" s="67">
        <v>3661.0169489999998</v>
      </c>
      <c r="H40" s="67">
        <v>3680</v>
      </c>
      <c r="I40" s="67">
        <v>3866.666667</v>
      </c>
      <c r="J40" s="67">
        <v>4000</v>
      </c>
      <c r="K40" s="67">
        <v>4000</v>
      </c>
      <c r="L40" s="67">
        <v>4093.333333</v>
      </c>
      <c r="M40" s="67">
        <v>4125</v>
      </c>
      <c r="N40" s="67">
        <v>4763.3333329999996</v>
      </c>
      <c r="O40" s="67">
        <v>7062.5</v>
      </c>
      <c r="P40" s="67">
        <v>8411.7647059999999</v>
      </c>
      <c r="Q40" s="66">
        <v>875</v>
      </c>
      <c r="R40" s="66">
        <v>1320</v>
      </c>
      <c r="S40" s="66">
        <v>70</v>
      </c>
      <c r="T40" s="66">
        <v>1375</v>
      </c>
      <c r="U40" s="66">
        <v>640</v>
      </c>
      <c r="V40" s="68">
        <v>56</v>
      </c>
    </row>
    <row r="41" spans="1:145" x14ac:dyDescent="0.2">
      <c r="B41" s="8"/>
      <c r="D41" s="12" t="s">
        <v>252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3" spans="1:145" ht="17" thickBot="1" x14ac:dyDescent="0.25"/>
    <row r="44" spans="1:145" x14ac:dyDescent="0.2">
      <c r="A44" s="54" t="s">
        <v>0</v>
      </c>
      <c r="B44" s="57" t="s">
        <v>188</v>
      </c>
      <c r="C44" s="57" t="s">
        <v>189</v>
      </c>
      <c r="D44" s="57" t="s">
        <v>190</v>
      </c>
      <c r="E44" s="57" t="s">
        <v>191</v>
      </c>
      <c r="F44" s="57" t="s">
        <v>192</v>
      </c>
      <c r="G44" s="57" t="s">
        <v>193</v>
      </c>
      <c r="H44" s="57" t="s">
        <v>194</v>
      </c>
      <c r="I44" s="57" t="s">
        <v>195</v>
      </c>
      <c r="J44" s="57" t="s">
        <v>196</v>
      </c>
      <c r="K44" s="57" t="s">
        <v>197</v>
      </c>
      <c r="L44" s="57" t="s">
        <v>198</v>
      </c>
      <c r="M44" s="57" t="s">
        <v>198</v>
      </c>
      <c r="N44" s="57" t="s">
        <v>198</v>
      </c>
      <c r="O44" s="57" t="s">
        <v>199</v>
      </c>
      <c r="P44" s="57" t="s">
        <v>200</v>
      </c>
      <c r="Q44" s="57" t="s">
        <v>201</v>
      </c>
      <c r="R44" s="58" t="s">
        <v>202</v>
      </c>
    </row>
    <row r="45" spans="1:145" x14ac:dyDescent="0.2">
      <c r="A45" s="59" t="s">
        <v>185</v>
      </c>
      <c r="B45" s="23">
        <v>0.5</v>
      </c>
      <c r="C45" s="23">
        <v>1.4</v>
      </c>
      <c r="D45" s="23">
        <v>2.9</v>
      </c>
      <c r="E45" s="23">
        <v>3.1</v>
      </c>
      <c r="F45" s="23">
        <v>4.3</v>
      </c>
      <c r="G45" s="23">
        <v>5.3</v>
      </c>
      <c r="H45" s="23">
        <v>0.9</v>
      </c>
      <c r="I45" s="23">
        <v>0.7</v>
      </c>
      <c r="J45" s="23">
        <v>0.9</v>
      </c>
      <c r="K45" s="23">
        <v>0.55000000000000004</v>
      </c>
      <c r="L45" s="69">
        <v>0.59</v>
      </c>
      <c r="M45" s="69">
        <v>1.71</v>
      </c>
      <c r="N45" s="69">
        <v>3.2</v>
      </c>
      <c r="O45" s="69">
        <v>1.1000000000000001</v>
      </c>
      <c r="P45" s="69">
        <v>0.1</v>
      </c>
      <c r="Q45" s="69">
        <v>1.1000000000000001</v>
      </c>
      <c r="R45" s="70">
        <v>2</v>
      </c>
    </row>
    <row r="46" spans="1:145" x14ac:dyDescent="0.2">
      <c r="A46" s="59" t="s">
        <v>187</v>
      </c>
      <c r="B46" s="23">
        <v>28800</v>
      </c>
      <c r="C46" s="23">
        <v>29500</v>
      </c>
      <c r="D46" s="23">
        <v>33600</v>
      </c>
      <c r="E46" s="23">
        <v>27900</v>
      </c>
      <c r="F46" s="23">
        <v>37000</v>
      </c>
      <c r="G46" s="23">
        <v>36000</v>
      </c>
      <c r="H46" s="23">
        <v>170</v>
      </c>
      <c r="I46" s="23">
        <v>8400</v>
      </c>
      <c r="J46" s="23">
        <v>1080</v>
      </c>
      <c r="K46" s="23">
        <v>420</v>
      </c>
      <c r="L46" s="24">
        <v>19574</v>
      </c>
      <c r="M46" s="24">
        <v>19832.5</v>
      </c>
      <c r="N46" s="24">
        <v>15886.5</v>
      </c>
      <c r="O46" s="24">
        <v>18729.5</v>
      </c>
      <c r="P46" s="24">
        <v>1080</v>
      </c>
      <c r="Q46" s="24">
        <v>8400</v>
      </c>
      <c r="R46" s="61">
        <v>22939</v>
      </c>
    </row>
    <row r="47" spans="1:145" ht="17" thickBot="1" x14ac:dyDescent="0.25">
      <c r="A47" s="62" t="s">
        <v>203</v>
      </c>
      <c r="B47" s="63">
        <f t="shared" ref="B47:R47" si="5">B46/B45/5</f>
        <v>11520</v>
      </c>
      <c r="C47" s="63">
        <f t="shared" si="5"/>
        <v>4214.2857142857147</v>
      </c>
      <c r="D47" s="63">
        <f t="shared" si="5"/>
        <v>2317.2413793103451</v>
      </c>
      <c r="E47" s="63">
        <f t="shared" si="5"/>
        <v>1800</v>
      </c>
      <c r="F47" s="63">
        <f t="shared" si="5"/>
        <v>1720.9302325581398</v>
      </c>
      <c r="G47" s="63">
        <f t="shared" si="5"/>
        <v>1358.4905660377358</v>
      </c>
      <c r="H47" s="63">
        <f t="shared" si="5"/>
        <v>37.777777777777779</v>
      </c>
      <c r="I47" s="63">
        <f t="shared" si="5"/>
        <v>2400</v>
      </c>
      <c r="J47" s="63">
        <f t="shared" si="5"/>
        <v>240</v>
      </c>
      <c r="K47" s="63">
        <f t="shared" si="5"/>
        <v>152.72727272727272</v>
      </c>
      <c r="L47" s="63">
        <f t="shared" si="5"/>
        <v>6635.2542372881362</v>
      </c>
      <c r="M47" s="63">
        <f t="shared" si="5"/>
        <v>2319.5906432748538</v>
      </c>
      <c r="N47" s="63">
        <f t="shared" si="5"/>
        <v>992.90625</v>
      </c>
      <c r="O47" s="63">
        <f t="shared" si="5"/>
        <v>3405.363636363636</v>
      </c>
      <c r="P47" s="63">
        <f t="shared" si="5"/>
        <v>2160</v>
      </c>
      <c r="Q47" s="63">
        <f t="shared" si="5"/>
        <v>1527.2727272727273</v>
      </c>
      <c r="R47" s="64">
        <f t="shared" si="5"/>
        <v>2293.9</v>
      </c>
    </row>
    <row r="49" spans="11:14" x14ac:dyDescent="0.2">
      <c r="K49" s="9"/>
      <c r="L49" s="10"/>
      <c r="M49" s="18"/>
      <c r="N49" s="22"/>
    </row>
    <row r="50" spans="11:14" x14ac:dyDescent="0.2">
      <c r="K50" s="9"/>
      <c r="L50" s="10"/>
      <c r="M50" s="15"/>
      <c r="N50" s="22"/>
    </row>
    <row r="51" spans="11:14" x14ac:dyDescent="0.2">
      <c r="K51" s="9"/>
      <c r="L51" s="10"/>
      <c r="M51" s="15"/>
      <c r="N51" s="22"/>
    </row>
    <row r="52" spans="11:14" x14ac:dyDescent="0.2">
      <c r="K52" s="9"/>
      <c r="L52" s="10"/>
      <c r="M52" s="15"/>
      <c r="N52" s="22"/>
    </row>
    <row r="53" spans="11:14" x14ac:dyDescent="0.2">
      <c r="K53" s="10"/>
      <c r="L53" s="10"/>
      <c r="M53" s="15"/>
      <c r="N53" s="22"/>
    </row>
    <row r="54" spans="11:14" x14ac:dyDescent="0.2">
      <c r="K54" s="10"/>
      <c r="L54" s="10"/>
      <c r="M54" s="15"/>
      <c r="N54" s="22"/>
    </row>
    <row r="55" spans="11:14" x14ac:dyDescent="0.2">
      <c r="K55" s="10"/>
      <c r="L55" s="10"/>
      <c r="M55" s="15"/>
      <c r="N55" s="22"/>
    </row>
    <row r="56" spans="11:14" x14ac:dyDescent="0.2">
      <c r="K56" s="10"/>
      <c r="L56" s="10"/>
      <c r="M56" s="15"/>
      <c r="N56" s="22"/>
    </row>
    <row r="57" spans="11:14" x14ac:dyDescent="0.2">
      <c r="K57" s="10"/>
      <c r="L57" s="10"/>
      <c r="M57" s="15"/>
      <c r="N57" s="22"/>
    </row>
    <row r="58" spans="11:14" x14ac:dyDescent="0.2">
      <c r="K58" s="10"/>
      <c r="L58" s="10"/>
      <c r="M58" s="15"/>
      <c r="N58" s="22"/>
    </row>
    <row r="59" spans="11:14" x14ac:dyDescent="0.2">
      <c r="K59" s="10"/>
      <c r="L59" s="10"/>
      <c r="M59" s="15"/>
      <c r="N59" s="22"/>
    </row>
    <row r="60" spans="11:14" x14ac:dyDescent="0.2">
      <c r="K60" s="10"/>
      <c r="L60" s="10"/>
      <c r="M60" s="15"/>
      <c r="N60" s="22"/>
    </row>
    <row r="61" spans="11:14" x14ac:dyDescent="0.2">
      <c r="K61" s="10"/>
      <c r="L61" s="10"/>
      <c r="M61" s="15"/>
      <c r="N61" s="22"/>
    </row>
    <row r="62" spans="11:14" x14ac:dyDescent="0.2">
      <c r="K62" s="10"/>
      <c r="L62" s="10"/>
      <c r="M62" s="15"/>
      <c r="N62" s="22"/>
    </row>
    <row r="63" spans="11:14" x14ac:dyDescent="0.2">
      <c r="K63" s="10"/>
      <c r="L63" s="10"/>
      <c r="M63" s="15"/>
      <c r="N63" s="22"/>
    </row>
    <row r="64" spans="11:14" x14ac:dyDescent="0.2">
      <c r="K64" s="9"/>
      <c r="L64" s="10"/>
      <c r="M64" s="15"/>
      <c r="N64" s="22"/>
    </row>
    <row r="65" spans="6:14" x14ac:dyDescent="0.2">
      <c r="K65" s="9"/>
      <c r="L65" s="10"/>
      <c r="M65" s="15"/>
      <c r="N65" s="22"/>
    </row>
    <row r="66" spans="6:14" x14ac:dyDescent="0.2">
      <c r="K66" s="9"/>
      <c r="L66" s="10"/>
      <c r="M66" s="15"/>
      <c r="N66" s="22"/>
    </row>
    <row r="67" spans="6:14" x14ac:dyDescent="0.2">
      <c r="K67" s="9"/>
      <c r="L67" s="10"/>
      <c r="M67" s="17"/>
      <c r="N67" s="22"/>
    </row>
    <row r="68" spans="6:14" x14ac:dyDescent="0.2">
      <c r="K68" s="9"/>
      <c r="L68" s="10"/>
      <c r="M68" s="17"/>
      <c r="N68" s="22"/>
    </row>
    <row r="69" spans="6:14" x14ac:dyDescent="0.2">
      <c r="K69" s="9"/>
      <c r="L69" s="10"/>
      <c r="M69" s="17"/>
      <c r="N69" s="22"/>
    </row>
    <row r="70" spans="6:14" x14ac:dyDescent="0.2">
      <c r="K70" s="19"/>
      <c r="L70" s="10"/>
      <c r="M70" s="15"/>
      <c r="N70" s="22"/>
    </row>
    <row r="71" spans="6:14" x14ac:dyDescent="0.2">
      <c r="F71" s="12" t="s">
        <v>205</v>
      </c>
      <c r="K71" s="19"/>
      <c r="L71" s="10"/>
      <c r="M71" s="15"/>
      <c r="N71" s="22"/>
    </row>
    <row r="72" spans="6:14" x14ac:dyDescent="0.2">
      <c r="K72" s="19"/>
      <c r="L72" s="10"/>
      <c r="M72" s="17"/>
      <c r="N72" s="22"/>
    </row>
    <row r="73" spans="6:14" x14ac:dyDescent="0.2">
      <c r="K73" s="19"/>
      <c r="L73" s="10"/>
      <c r="M73" s="18"/>
      <c r="N73" s="22"/>
    </row>
    <row r="74" spans="6:14" x14ac:dyDescent="0.2">
      <c r="K74" s="19"/>
      <c r="L74" s="10"/>
      <c r="M74" s="15"/>
      <c r="N74" s="22"/>
    </row>
    <row r="75" spans="6:14" x14ac:dyDescent="0.2">
      <c r="K75" s="19"/>
      <c r="L75" s="10"/>
      <c r="M75" s="15"/>
      <c r="N75" s="22"/>
    </row>
    <row r="76" spans="6:14" x14ac:dyDescent="0.2">
      <c r="K76" s="19"/>
      <c r="L76" s="10"/>
      <c r="M76" s="15"/>
      <c r="N76" s="22"/>
    </row>
    <row r="77" spans="6:14" x14ac:dyDescent="0.2">
      <c r="K77" s="19"/>
      <c r="L77" s="10"/>
      <c r="M77" s="15"/>
      <c r="N77" s="22"/>
    </row>
    <row r="78" spans="6:14" x14ac:dyDescent="0.2">
      <c r="K78" s="19"/>
      <c r="L78" s="10"/>
      <c r="M78" s="15"/>
      <c r="N78" s="22"/>
    </row>
    <row r="79" spans="6:14" x14ac:dyDescent="0.2">
      <c r="K79" s="19"/>
      <c r="L79" s="10"/>
      <c r="M79" s="15"/>
      <c r="N79" s="22"/>
    </row>
    <row r="80" spans="6:14" x14ac:dyDescent="0.2">
      <c r="K80" s="19"/>
      <c r="L80" s="10"/>
      <c r="M80" s="15"/>
      <c r="N80" s="22"/>
    </row>
    <row r="81" spans="11:14" x14ac:dyDescent="0.2">
      <c r="K81" s="19"/>
      <c r="L81" s="10"/>
      <c r="M81" s="15"/>
      <c r="N81" s="22"/>
    </row>
    <row r="82" spans="11:14" x14ac:dyDescent="0.2">
      <c r="K82" s="19"/>
      <c r="L82" s="10"/>
      <c r="M82" s="15"/>
      <c r="N82" s="22"/>
    </row>
    <row r="83" spans="11:14" x14ac:dyDescent="0.2">
      <c r="K83" s="19"/>
      <c r="L83" s="10"/>
      <c r="M83" s="17"/>
      <c r="N83" s="22"/>
    </row>
    <row r="84" spans="11:14" x14ac:dyDescent="0.2">
      <c r="K84" s="19"/>
      <c r="L84" s="10"/>
      <c r="M84" s="17"/>
      <c r="N84" s="22"/>
    </row>
    <row r="85" spans="11:14" x14ac:dyDescent="0.2">
      <c r="K85" s="19"/>
      <c r="L85" s="10"/>
      <c r="M85" s="17"/>
      <c r="N85" s="22"/>
    </row>
    <row r="86" spans="11:14" x14ac:dyDescent="0.2">
      <c r="K86" s="19"/>
      <c r="L86" s="10"/>
      <c r="M86" s="17"/>
      <c r="N86" s="22"/>
    </row>
    <row r="87" spans="11:14" x14ac:dyDescent="0.2">
      <c r="K87" s="19"/>
      <c r="L87" s="10"/>
      <c r="M87" s="17"/>
      <c r="N87" s="22"/>
    </row>
    <row r="88" spans="11:14" x14ac:dyDescent="0.2">
      <c r="K88" s="19"/>
      <c r="L88" s="10"/>
      <c r="M88" s="17"/>
      <c r="N88" s="22"/>
    </row>
    <row r="89" spans="11:14" x14ac:dyDescent="0.2">
      <c r="K89" s="19"/>
      <c r="L89" s="10"/>
      <c r="M89" s="20"/>
      <c r="N89" s="22"/>
    </row>
    <row r="90" spans="11:14" x14ac:dyDescent="0.2">
      <c r="K90" s="19"/>
      <c r="L90" s="10"/>
      <c r="M90" s="18"/>
      <c r="N90" s="22"/>
    </row>
    <row r="91" spans="11:14" x14ac:dyDescent="0.2">
      <c r="K91" s="19"/>
      <c r="L91" s="10"/>
      <c r="M91" s="15"/>
      <c r="N91" s="22"/>
    </row>
    <row r="92" spans="11:14" x14ac:dyDescent="0.2">
      <c r="K92" s="19"/>
      <c r="L92" s="10"/>
      <c r="M92" s="15"/>
      <c r="N92" s="22"/>
    </row>
    <row r="93" spans="11:14" x14ac:dyDescent="0.2">
      <c r="K93" s="19"/>
      <c r="L93" s="10"/>
      <c r="M93" s="15"/>
      <c r="N93" s="22"/>
    </row>
    <row r="94" spans="11:14" x14ac:dyDescent="0.2">
      <c r="K94" s="19"/>
      <c r="L94" s="10"/>
      <c r="M94" s="15"/>
      <c r="N94" s="22"/>
    </row>
    <row r="95" spans="11:14" x14ac:dyDescent="0.2">
      <c r="K95" s="19"/>
      <c r="L95" s="10"/>
      <c r="M95" s="17"/>
      <c r="N95" s="22"/>
    </row>
    <row r="96" spans="11:14" x14ac:dyDescent="0.2">
      <c r="K96" s="19"/>
      <c r="L96" s="10"/>
      <c r="M96" s="17"/>
      <c r="N96" s="22"/>
    </row>
    <row r="97" spans="11:14" x14ac:dyDescent="0.2">
      <c r="K97" s="19"/>
      <c r="L97" s="10"/>
      <c r="M97" s="17"/>
      <c r="N97" s="22"/>
    </row>
    <row r="98" spans="11:14" x14ac:dyDescent="0.2">
      <c r="N98" s="22"/>
    </row>
    <row r="99" spans="11:14" x14ac:dyDescent="0.2">
      <c r="N99" s="22"/>
    </row>
    <row r="100" spans="11:14" x14ac:dyDescent="0.2">
      <c r="N100" s="22"/>
    </row>
    <row r="101" spans="11:14" x14ac:dyDescent="0.2">
      <c r="N101" s="22"/>
    </row>
    <row r="102" spans="11:14" x14ac:dyDescent="0.2">
      <c r="N102" s="22"/>
    </row>
    <row r="103" spans="11:14" x14ac:dyDescent="0.2">
      <c r="N103" s="22"/>
    </row>
    <row r="104" spans="11:14" x14ac:dyDescent="0.2">
      <c r="N104" s="22"/>
    </row>
    <row r="105" spans="11:14" x14ac:dyDescent="0.2">
      <c r="N105" s="22"/>
    </row>
    <row r="106" spans="11:14" x14ac:dyDescent="0.2">
      <c r="N106" s="22"/>
    </row>
    <row r="107" spans="11:14" x14ac:dyDescent="0.2">
      <c r="N107" s="22"/>
    </row>
    <row r="108" spans="11:14" x14ac:dyDescent="0.2">
      <c r="N108" s="22"/>
    </row>
    <row r="109" spans="11:14" x14ac:dyDescent="0.2">
      <c r="N109" s="22"/>
    </row>
    <row r="110" spans="11:14" x14ac:dyDescent="0.2">
      <c r="N110" s="22"/>
    </row>
    <row r="111" spans="11:14" x14ac:dyDescent="0.2">
      <c r="N111" s="22"/>
    </row>
    <row r="112" spans="11:14" x14ac:dyDescent="0.2">
      <c r="N112" s="22"/>
    </row>
    <row r="113" spans="14:14" x14ac:dyDescent="0.2">
      <c r="N113" s="22"/>
    </row>
    <row r="114" spans="14:14" x14ac:dyDescent="0.2">
      <c r="N114" s="22"/>
    </row>
    <row r="115" spans="14:14" x14ac:dyDescent="0.2">
      <c r="N115" s="22"/>
    </row>
    <row r="116" spans="14:14" x14ac:dyDescent="0.2">
      <c r="N116" s="22"/>
    </row>
    <row r="117" spans="14:14" x14ac:dyDescent="0.2">
      <c r="N117" s="22"/>
    </row>
    <row r="118" spans="14:14" x14ac:dyDescent="0.2">
      <c r="N118" s="22"/>
    </row>
    <row r="119" spans="14:14" x14ac:dyDescent="0.2">
      <c r="N119" s="22"/>
    </row>
    <row r="120" spans="14:14" x14ac:dyDescent="0.2">
      <c r="N120" s="22"/>
    </row>
    <row r="121" spans="14:14" x14ac:dyDescent="0.2">
      <c r="N121" s="22"/>
    </row>
    <row r="122" spans="14:14" x14ac:dyDescent="0.2">
      <c r="N122" s="22"/>
    </row>
    <row r="123" spans="14:14" x14ac:dyDescent="0.2">
      <c r="N123" s="22"/>
    </row>
    <row r="124" spans="14:14" x14ac:dyDescent="0.2">
      <c r="N124" s="22"/>
    </row>
    <row r="125" spans="14:14" x14ac:dyDescent="0.2">
      <c r="N125" s="22"/>
    </row>
    <row r="126" spans="14:14" x14ac:dyDescent="0.2">
      <c r="N126" s="22"/>
    </row>
    <row r="127" spans="14:14" x14ac:dyDescent="0.2">
      <c r="N127" s="22"/>
    </row>
    <row r="128" spans="14:14" x14ac:dyDescent="0.2">
      <c r="N128" s="22"/>
    </row>
    <row r="129" spans="14:14" x14ac:dyDescent="0.2">
      <c r="N129" s="22"/>
    </row>
    <row r="130" spans="14:14" x14ac:dyDescent="0.2">
      <c r="N130" s="22"/>
    </row>
    <row r="131" spans="14:14" x14ac:dyDescent="0.2">
      <c r="N131" s="22"/>
    </row>
    <row r="132" spans="14:14" x14ac:dyDescent="0.2">
      <c r="N132" s="22"/>
    </row>
    <row r="133" spans="14:14" x14ac:dyDescent="0.2">
      <c r="N133" s="22"/>
    </row>
    <row r="134" spans="14:14" x14ac:dyDescent="0.2">
      <c r="N134" s="22"/>
    </row>
    <row r="135" spans="14:14" x14ac:dyDescent="0.2">
      <c r="N135" s="22"/>
    </row>
    <row r="136" spans="14:14" x14ac:dyDescent="0.2">
      <c r="N136" s="22"/>
    </row>
    <row r="137" spans="14:14" x14ac:dyDescent="0.2">
      <c r="N137" s="22"/>
    </row>
    <row r="138" spans="14:14" x14ac:dyDescent="0.2">
      <c r="N138" s="22"/>
    </row>
    <row r="139" spans="14:14" x14ac:dyDescent="0.2">
      <c r="N139" s="22"/>
    </row>
    <row r="140" spans="14:14" x14ac:dyDescent="0.2">
      <c r="N140" s="22"/>
    </row>
    <row r="141" spans="14:14" x14ac:dyDescent="0.2">
      <c r="N141" s="22"/>
    </row>
    <row r="142" spans="14:14" x14ac:dyDescent="0.2">
      <c r="N142" s="22"/>
    </row>
    <row r="143" spans="14:14" x14ac:dyDescent="0.2">
      <c r="N143" s="22"/>
    </row>
    <row r="144" spans="14:14" x14ac:dyDescent="0.2">
      <c r="N144" s="22"/>
    </row>
    <row r="145" spans="14:14" x14ac:dyDescent="0.2">
      <c r="N145" s="22"/>
    </row>
    <row r="146" spans="14:14" x14ac:dyDescent="0.2">
      <c r="N146" s="22"/>
    </row>
    <row r="147" spans="14:14" x14ac:dyDescent="0.2">
      <c r="N147" s="22"/>
    </row>
    <row r="148" spans="14:14" x14ac:dyDescent="0.2">
      <c r="N148" s="22"/>
    </row>
    <row r="149" spans="14:14" x14ac:dyDescent="0.2">
      <c r="N149" s="22"/>
    </row>
    <row r="150" spans="14:14" x14ac:dyDescent="0.2">
      <c r="N150" s="22"/>
    </row>
    <row r="151" spans="14:14" x14ac:dyDescent="0.2">
      <c r="N151" s="22"/>
    </row>
    <row r="152" spans="14:14" x14ac:dyDescent="0.2">
      <c r="N152" s="22"/>
    </row>
    <row r="153" spans="14:14" x14ac:dyDescent="0.2">
      <c r="N153" s="22"/>
    </row>
    <row r="154" spans="14:14" x14ac:dyDescent="0.2">
      <c r="N154" s="22"/>
    </row>
    <row r="155" spans="14:14" x14ac:dyDescent="0.2">
      <c r="N155" s="22"/>
    </row>
    <row r="156" spans="14:14" x14ac:dyDescent="0.2">
      <c r="N156" s="22"/>
    </row>
    <row r="157" spans="14:14" x14ac:dyDescent="0.2">
      <c r="N157" s="22"/>
    </row>
    <row r="158" spans="14:14" x14ac:dyDescent="0.2">
      <c r="N158" s="22"/>
    </row>
    <row r="159" spans="14:14" x14ac:dyDescent="0.2">
      <c r="N159" s="22"/>
    </row>
    <row r="160" spans="14:14" x14ac:dyDescent="0.2">
      <c r="N160" s="22"/>
    </row>
    <row r="161" spans="14:14" x14ac:dyDescent="0.2">
      <c r="N161" s="22"/>
    </row>
    <row r="162" spans="14:14" x14ac:dyDescent="0.2">
      <c r="N162" s="22"/>
    </row>
    <row r="163" spans="14:14" x14ac:dyDescent="0.2">
      <c r="N163" s="22"/>
    </row>
    <row r="164" spans="14:14" x14ac:dyDescent="0.2">
      <c r="N164" s="22"/>
    </row>
    <row r="165" spans="14:14" x14ac:dyDescent="0.2">
      <c r="N165" s="22"/>
    </row>
    <row r="166" spans="14:14" x14ac:dyDescent="0.2">
      <c r="N166" s="22"/>
    </row>
    <row r="167" spans="14:14" x14ac:dyDescent="0.2">
      <c r="N167" s="22"/>
    </row>
    <row r="168" spans="14:14" x14ac:dyDescent="0.2">
      <c r="N168" s="22"/>
    </row>
    <row r="169" spans="14:14" x14ac:dyDescent="0.2">
      <c r="N169" s="22"/>
    </row>
    <row r="170" spans="14:14" x14ac:dyDescent="0.2">
      <c r="N170" s="22"/>
    </row>
  </sheetData>
  <mergeCells count="2">
    <mergeCell ref="A2:A15"/>
    <mergeCell ref="A16:A29"/>
  </mergeCells>
  <phoneticPr fontId="6" type="noConversion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3B1F3-CF93-F64A-A72D-9FED7E895133}">
  <dimension ref="A1:AE78"/>
  <sheetViews>
    <sheetView tabSelected="1" zoomScale="120" zoomScaleNormal="120" workbookViewId="0">
      <selection activeCell="E50" sqref="E50"/>
    </sheetView>
  </sheetViews>
  <sheetFormatPr baseColWidth="10" defaultRowHeight="16" x14ac:dyDescent="0.2"/>
  <cols>
    <col min="1" max="1" width="13.5" customWidth="1"/>
    <col min="2" max="2" width="19.83203125" customWidth="1"/>
    <col min="3" max="3" width="22.83203125" customWidth="1"/>
    <col min="4" max="4" width="10.6640625" customWidth="1"/>
    <col min="5" max="5" width="17.83203125" bestFit="1" customWidth="1"/>
  </cols>
  <sheetData>
    <row r="1" spans="1:31" ht="19" x14ac:dyDescent="0.2">
      <c r="A1" t="s">
        <v>216</v>
      </c>
      <c r="B1" s="12" t="s">
        <v>186</v>
      </c>
      <c r="C1" t="s">
        <v>248</v>
      </c>
      <c r="D1" s="35" t="s">
        <v>219</v>
      </c>
      <c r="E1" s="26" t="s">
        <v>217</v>
      </c>
      <c r="F1" s="35" t="s">
        <v>219</v>
      </c>
      <c r="G1" s="26" t="s">
        <v>217</v>
      </c>
      <c r="H1" s="35" t="s">
        <v>219</v>
      </c>
      <c r="I1" s="26" t="s">
        <v>217</v>
      </c>
      <c r="J1" s="35" t="s">
        <v>219</v>
      </c>
      <c r="K1" s="26" t="s">
        <v>217</v>
      </c>
      <c r="L1" s="35" t="s">
        <v>219</v>
      </c>
      <c r="M1" s="26" t="s">
        <v>217</v>
      </c>
      <c r="N1" s="35" t="s">
        <v>219</v>
      </c>
      <c r="O1" s="26" t="s">
        <v>217</v>
      </c>
      <c r="P1" s="35" t="s">
        <v>219</v>
      </c>
      <c r="Q1" s="26" t="s">
        <v>217</v>
      </c>
      <c r="R1" s="35" t="s">
        <v>219</v>
      </c>
      <c r="S1" s="26" t="s">
        <v>217</v>
      </c>
      <c r="T1" s="29" t="s">
        <v>219</v>
      </c>
      <c r="U1" s="30" t="s">
        <v>217</v>
      </c>
      <c r="V1" s="29" t="s">
        <v>219</v>
      </c>
      <c r="W1" s="30" t="s">
        <v>217</v>
      </c>
      <c r="X1" s="29" t="s">
        <v>219</v>
      </c>
      <c r="Y1" s="30" t="s">
        <v>217</v>
      </c>
      <c r="Z1" s="29" t="s">
        <v>219</v>
      </c>
      <c r="AA1" s="30" t="s">
        <v>217</v>
      </c>
      <c r="AB1" s="29" t="s">
        <v>219</v>
      </c>
      <c r="AC1" s="30" t="s">
        <v>217</v>
      </c>
      <c r="AD1" s="29" t="s">
        <v>219</v>
      </c>
      <c r="AE1" s="30" t="s">
        <v>217</v>
      </c>
    </row>
    <row r="2" spans="1:31" x14ac:dyDescent="0.2">
      <c r="D2" s="87" t="s">
        <v>234</v>
      </c>
      <c r="E2" s="91"/>
      <c r="F2" s="87" t="s">
        <v>235</v>
      </c>
      <c r="G2" s="89"/>
      <c r="H2" s="38" t="s">
        <v>1</v>
      </c>
      <c r="I2" s="27"/>
      <c r="J2" s="38" t="s">
        <v>2</v>
      </c>
      <c r="K2" s="27"/>
      <c r="L2" s="92" t="s">
        <v>236</v>
      </c>
      <c r="M2" s="89"/>
      <c r="N2" s="92" t="s">
        <v>237</v>
      </c>
      <c r="O2" s="89"/>
      <c r="P2" s="87" t="s">
        <v>29</v>
      </c>
      <c r="Q2" s="89"/>
      <c r="R2" s="87" t="s">
        <v>28</v>
      </c>
      <c r="S2" s="89"/>
      <c r="T2" s="87" t="s">
        <v>26</v>
      </c>
      <c r="U2" s="89"/>
      <c r="V2" s="87" t="s">
        <v>27</v>
      </c>
      <c r="W2" s="89"/>
      <c r="X2" s="87" t="s">
        <v>227</v>
      </c>
      <c r="Y2" s="89"/>
      <c r="Z2" s="90" t="s">
        <v>228</v>
      </c>
      <c r="AA2" s="89"/>
      <c r="AB2" s="90" t="s">
        <v>10</v>
      </c>
      <c r="AC2" s="89"/>
      <c r="AD2" s="90" t="s">
        <v>11</v>
      </c>
      <c r="AE2" s="89"/>
    </row>
    <row r="3" spans="1:31" x14ac:dyDescent="0.2">
      <c r="A3">
        <v>5</v>
      </c>
      <c r="B3" t="s">
        <v>213</v>
      </c>
      <c r="C3">
        <v>3</v>
      </c>
      <c r="D3" s="31">
        <v>1.58</v>
      </c>
      <c r="E3" s="32">
        <v>25.93</v>
      </c>
      <c r="F3" s="31">
        <v>7.79</v>
      </c>
      <c r="G3" s="32">
        <v>3.78</v>
      </c>
      <c r="H3" s="31">
        <v>0.84</v>
      </c>
      <c r="I3" s="32">
        <v>28.199999999999996</v>
      </c>
      <c r="J3" s="31">
        <v>9.6</v>
      </c>
      <c r="K3" s="32">
        <v>6.3299999999999992</v>
      </c>
      <c r="L3" s="31">
        <v>1.1000000000000001</v>
      </c>
      <c r="M3" s="36">
        <v>10.99</v>
      </c>
      <c r="N3" s="31">
        <v>1.1299999999999999</v>
      </c>
      <c r="O3" s="36">
        <v>12.06</v>
      </c>
      <c r="P3" s="31">
        <v>1.17</v>
      </c>
      <c r="Q3" s="36">
        <v>28.2</v>
      </c>
      <c r="R3" s="31">
        <v>4.57</v>
      </c>
      <c r="S3" s="32">
        <v>14.69</v>
      </c>
      <c r="T3" s="31">
        <v>10.36</v>
      </c>
      <c r="U3" s="32">
        <v>7.41</v>
      </c>
      <c r="V3" s="31">
        <v>4.8899999999999997</v>
      </c>
      <c r="W3" s="32">
        <v>12.45</v>
      </c>
      <c r="X3" s="31">
        <v>1.53</v>
      </c>
      <c r="Y3" s="32">
        <v>37.78</v>
      </c>
      <c r="Z3" s="31">
        <v>1.5</v>
      </c>
      <c r="AA3" s="32">
        <v>63.42</v>
      </c>
      <c r="AB3" s="31">
        <v>5.65</v>
      </c>
      <c r="AC3" s="32">
        <v>75.45</v>
      </c>
      <c r="AD3" s="31">
        <v>1.76</v>
      </c>
      <c r="AE3" s="32">
        <v>55.79</v>
      </c>
    </row>
    <row r="4" spans="1:31" x14ac:dyDescent="0.2">
      <c r="A4">
        <v>10</v>
      </c>
      <c r="B4" t="s">
        <v>213</v>
      </c>
      <c r="C4">
        <v>3</v>
      </c>
      <c r="D4" s="31">
        <v>1.39</v>
      </c>
      <c r="E4" s="32">
        <v>20.48</v>
      </c>
      <c r="F4" s="31">
        <v>3.36</v>
      </c>
      <c r="G4" s="32">
        <v>26.12</v>
      </c>
      <c r="H4" s="31">
        <v>0.83</v>
      </c>
      <c r="I4" s="32">
        <v>21.759999999999998</v>
      </c>
      <c r="J4" s="31">
        <v>7.19</v>
      </c>
      <c r="K4" s="32">
        <v>14.24</v>
      </c>
      <c r="L4" s="31">
        <v>1.03</v>
      </c>
      <c r="M4" s="36">
        <v>15.7</v>
      </c>
      <c r="N4" s="31">
        <v>1.06</v>
      </c>
      <c r="O4" s="36">
        <v>16.690000000000001</v>
      </c>
      <c r="P4" s="31">
        <v>1.1100000000000001</v>
      </c>
      <c r="Q4" s="36">
        <v>21.76</v>
      </c>
      <c r="R4" s="31">
        <v>1.4</v>
      </c>
      <c r="S4" s="32">
        <v>15.83</v>
      </c>
      <c r="T4" s="31">
        <v>7.26</v>
      </c>
      <c r="U4" s="32">
        <v>13.85</v>
      </c>
      <c r="V4" s="31">
        <v>1.5</v>
      </c>
      <c r="W4" s="32">
        <v>13.24</v>
      </c>
      <c r="X4" s="31">
        <v>1.42</v>
      </c>
      <c r="Y4" s="32">
        <v>25.78</v>
      </c>
      <c r="Z4" s="31">
        <v>1.48</v>
      </c>
      <c r="AA4" s="32">
        <v>40.61</v>
      </c>
      <c r="AB4" s="31">
        <v>3.82</v>
      </c>
      <c r="AC4" s="32">
        <v>59.06</v>
      </c>
      <c r="AD4" s="31">
        <v>1.73</v>
      </c>
      <c r="AE4" s="32">
        <v>33.549999999999997</v>
      </c>
    </row>
    <row r="5" spans="1:31" x14ac:dyDescent="0.2">
      <c r="A5">
        <v>20</v>
      </c>
      <c r="B5" t="s">
        <v>213</v>
      </c>
      <c r="C5">
        <v>3</v>
      </c>
      <c r="D5" s="31">
        <v>1.4</v>
      </c>
      <c r="E5" s="32">
        <v>17.64</v>
      </c>
      <c r="F5" s="31">
        <v>3.3</v>
      </c>
      <c r="G5" s="32">
        <v>22.29</v>
      </c>
      <c r="H5" s="31">
        <v>0.85</v>
      </c>
      <c r="I5" s="32">
        <v>18.459999999999997</v>
      </c>
      <c r="J5" s="31">
        <v>8.26</v>
      </c>
      <c r="K5" s="32">
        <v>9.5299999999999994</v>
      </c>
      <c r="L5" s="31">
        <v>1.02</v>
      </c>
      <c r="M5" s="36">
        <v>11.03</v>
      </c>
      <c r="N5" s="31">
        <v>1.04</v>
      </c>
      <c r="O5" s="36">
        <v>11.75</v>
      </c>
      <c r="P5" s="31">
        <v>1.07</v>
      </c>
      <c r="Q5" s="36">
        <v>18.46</v>
      </c>
      <c r="R5" s="31">
        <v>1.36</v>
      </c>
      <c r="S5" s="32">
        <v>11.58</v>
      </c>
      <c r="T5" s="31">
        <v>8.6199999999999992</v>
      </c>
      <c r="U5" s="32">
        <v>9.41</v>
      </c>
      <c r="V5" s="31">
        <v>1.44</v>
      </c>
      <c r="W5" s="32">
        <v>10.01</v>
      </c>
      <c r="X5" s="31">
        <v>1.46</v>
      </c>
      <c r="Y5" s="32">
        <v>22.03</v>
      </c>
      <c r="Z5" s="31">
        <v>1.49</v>
      </c>
      <c r="AA5" s="32">
        <v>37.51</v>
      </c>
      <c r="AB5" s="31">
        <v>3.67</v>
      </c>
      <c r="AC5" s="32">
        <v>56.67</v>
      </c>
      <c r="AD5" s="31">
        <v>1.72</v>
      </c>
      <c r="AE5" s="32">
        <v>31.46</v>
      </c>
    </row>
    <row r="6" spans="1:31" x14ac:dyDescent="0.2">
      <c r="A6">
        <v>5</v>
      </c>
      <c r="B6" t="s">
        <v>214</v>
      </c>
      <c r="C6">
        <v>3</v>
      </c>
      <c r="D6" s="31">
        <v>1.75</v>
      </c>
      <c r="E6" s="32">
        <v>2.2000000000000002</v>
      </c>
      <c r="F6" s="31" t="s">
        <v>215</v>
      </c>
      <c r="G6" s="32" t="s">
        <v>215</v>
      </c>
      <c r="H6" s="31">
        <v>0.94</v>
      </c>
      <c r="I6" s="32">
        <v>7.53</v>
      </c>
      <c r="J6" s="31" t="s">
        <v>215</v>
      </c>
      <c r="K6" s="32" t="s">
        <v>215</v>
      </c>
      <c r="L6" s="31" t="s">
        <v>215</v>
      </c>
      <c r="M6" s="36">
        <v>0.5</v>
      </c>
      <c r="N6" s="31" t="s">
        <v>215</v>
      </c>
      <c r="O6" s="36">
        <v>0.53</v>
      </c>
      <c r="P6" s="31">
        <v>1.28</v>
      </c>
      <c r="Q6" s="36">
        <v>7.53</v>
      </c>
      <c r="R6" s="31" t="s">
        <v>215</v>
      </c>
      <c r="S6" s="32">
        <v>0.14000000000000001</v>
      </c>
      <c r="T6" s="31" t="s">
        <v>215</v>
      </c>
      <c r="U6" s="32" t="s">
        <v>215</v>
      </c>
      <c r="V6" s="31" t="s">
        <v>215</v>
      </c>
      <c r="W6" s="32">
        <v>0.03</v>
      </c>
      <c r="X6" s="31">
        <v>1.93</v>
      </c>
      <c r="Y6" s="32">
        <v>21.81</v>
      </c>
      <c r="Z6" s="31">
        <v>2.15</v>
      </c>
      <c r="AA6" s="32">
        <v>90.11</v>
      </c>
      <c r="AB6" s="31">
        <v>9.64</v>
      </c>
      <c r="AC6" s="32">
        <v>44.6</v>
      </c>
      <c r="AD6" s="31">
        <v>2.59</v>
      </c>
      <c r="AE6" s="32">
        <v>83.67</v>
      </c>
    </row>
    <row r="7" spans="1:31" x14ac:dyDescent="0.2">
      <c r="A7">
        <v>10</v>
      </c>
      <c r="B7" t="s">
        <v>214</v>
      </c>
      <c r="C7">
        <v>3</v>
      </c>
      <c r="D7" s="31">
        <v>1.45</v>
      </c>
      <c r="E7" s="32">
        <v>63.97</v>
      </c>
      <c r="F7" s="31">
        <v>3.75</v>
      </c>
      <c r="G7" s="32">
        <v>44.1</v>
      </c>
      <c r="H7" s="31">
        <v>0.91</v>
      </c>
      <c r="I7" s="32">
        <v>68.39</v>
      </c>
      <c r="J7" s="31">
        <v>0.97</v>
      </c>
      <c r="K7" s="32">
        <v>36.99</v>
      </c>
      <c r="L7" s="31">
        <v>0.87</v>
      </c>
      <c r="M7" s="36">
        <v>49.84</v>
      </c>
      <c r="N7" s="31">
        <v>0.89</v>
      </c>
      <c r="O7" s="36">
        <v>52.37</v>
      </c>
      <c r="P7" s="31">
        <v>1.1499999999999999</v>
      </c>
      <c r="Q7" s="36">
        <v>68.39</v>
      </c>
      <c r="R7" s="31">
        <v>1.23</v>
      </c>
      <c r="S7" s="32">
        <v>52.98</v>
      </c>
      <c r="T7" s="31">
        <v>1.1399999999999999</v>
      </c>
      <c r="U7" s="32">
        <v>39.15</v>
      </c>
      <c r="V7" s="31">
        <v>1.34</v>
      </c>
      <c r="W7" s="32">
        <v>47.11</v>
      </c>
      <c r="X7" s="31">
        <v>1.61</v>
      </c>
      <c r="Y7" s="32">
        <v>69.28</v>
      </c>
      <c r="Z7" s="31">
        <v>1.88</v>
      </c>
      <c r="AA7" s="32">
        <v>62.68</v>
      </c>
      <c r="AB7" s="31">
        <v>4.8</v>
      </c>
      <c r="AC7" s="32">
        <v>13.39</v>
      </c>
      <c r="AD7" s="31">
        <v>2.2400000000000002</v>
      </c>
      <c r="AE7" s="32">
        <v>55.97</v>
      </c>
    </row>
    <row r="8" spans="1:31" x14ac:dyDescent="0.2">
      <c r="A8">
        <v>20</v>
      </c>
      <c r="B8" t="s">
        <v>214</v>
      </c>
      <c r="C8">
        <v>3</v>
      </c>
      <c r="D8" s="31">
        <v>1.37</v>
      </c>
      <c r="E8" s="32">
        <v>43.41</v>
      </c>
      <c r="F8" s="31">
        <v>3.08</v>
      </c>
      <c r="G8" s="32">
        <v>42.93</v>
      </c>
      <c r="H8" s="31">
        <v>0.92</v>
      </c>
      <c r="I8" s="32">
        <v>46.23</v>
      </c>
      <c r="J8" s="31">
        <v>0.95</v>
      </c>
      <c r="K8" s="32">
        <v>30.17</v>
      </c>
      <c r="L8" s="31">
        <v>0.83</v>
      </c>
      <c r="M8" s="36">
        <v>40.32</v>
      </c>
      <c r="N8" s="31">
        <v>0.84</v>
      </c>
      <c r="O8" s="36">
        <v>42.01</v>
      </c>
      <c r="P8" s="31">
        <v>1.1100000000000001</v>
      </c>
      <c r="Q8" s="36">
        <v>46.23</v>
      </c>
      <c r="R8" s="31">
        <v>1.1299999999999999</v>
      </c>
      <c r="S8" s="32">
        <v>40.9</v>
      </c>
      <c r="T8" s="31">
        <v>1.0900000000000001</v>
      </c>
      <c r="U8" s="32">
        <v>32.090000000000003</v>
      </c>
      <c r="V8" s="31">
        <v>1.23</v>
      </c>
      <c r="W8" s="32">
        <v>35.46</v>
      </c>
      <c r="X8" s="31">
        <v>1.56</v>
      </c>
      <c r="Y8" s="32">
        <v>44.14</v>
      </c>
      <c r="Z8" s="31">
        <v>1.81</v>
      </c>
      <c r="AA8" s="32">
        <v>36.9</v>
      </c>
      <c r="AB8" s="31">
        <v>4.32</v>
      </c>
      <c r="AC8" s="32">
        <v>7.89</v>
      </c>
      <c r="AD8" s="31">
        <v>2.13</v>
      </c>
      <c r="AE8" s="32">
        <v>31.67</v>
      </c>
    </row>
    <row r="9" spans="1:31" x14ac:dyDescent="0.2">
      <c r="A9">
        <v>5</v>
      </c>
      <c r="B9" t="s">
        <v>212</v>
      </c>
      <c r="C9">
        <v>3</v>
      </c>
      <c r="D9" s="31">
        <v>1.59</v>
      </c>
      <c r="E9" s="32">
        <v>21.88</v>
      </c>
      <c r="F9" s="31">
        <v>8.64</v>
      </c>
      <c r="G9" s="32">
        <v>1.1499999999999999</v>
      </c>
      <c r="H9" s="31">
        <v>0.86</v>
      </c>
      <c r="I9" s="32">
        <v>25.629999999999995</v>
      </c>
      <c r="J9" s="31">
        <v>7.77</v>
      </c>
      <c r="K9" s="32">
        <v>2.4500000000000002</v>
      </c>
      <c r="L9" s="31">
        <v>1.07</v>
      </c>
      <c r="M9" s="36">
        <v>5.81</v>
      </c>
      <c r="N9" s="31">
        <v>1.1000000000000001</v>
      </c>
      <c r="O9" s="36">
        <v>6.78</v>
      </c>
      <c r="P9" s="31">
        <v>1.1399999999999999</v>
      </c>
      <c r="Q9" s="36">
        <v>25.63</v>
      </c>
      <c r="R9" s="31">
        <v>1.58</v>
      </c>
      <c r="S9" s="32">
        <v>8.98</v>
      </c>
      <c r="T9" s="31">
        <v>4.96</v>
      </c>
      <c r="U9" s="32">
        <v>3.13</v>
      </c>
      <c r="V9" s="31">
        <v>1.81</v>
      </c>
      <c r="W9" s="32">
        <v>7.33</v>
      </c>
      <c r="X9" s="31">
        <v>1.58</v>
      </c>
      <c r="Y9" s="32">
        <v>38.659999999999997</v>
      </c>
      <c r="Z9" s="31">
        <v>1.57</v>
      </c>
      <c r="AA9" s="32">
        <v>71.900000000000006</v>
      </c>
      <c r="AB9" s="31">
        <v>5.33</v>
      </c>
      <c r="AC9" s="32">
        <v>74.11</v>
      </c>
      <c r="AD9" s="31">
        <v>1.84</v>
      </c>
      <c r="AE9" s="32">
        <v>63.69</v>
      </c>
    </row>
    <row r="10" spans="1:31" x14ac:dyDescent="0.2">
      <c r="A10">
        <v>10</v>
      </c>
      <c r="B10" t="s">
        <v>212</v>
      </c>
      <c r="C10">
        <v>3</v>
      </c>
      <c r="D10" s="31">
        <v>1.38</v>
      </c>
      <c r="E10" s="32">
        <v>26.21</v>
      </c>
      <c r="F10" s="31">
        <v>3.32</v>
      </c>
      <c r="G10" s="32">
        <v>30.86</v>
      </c>
      <c r="H10" s="31">
        <v>0.84</v>
      </c>
      <c r="I10" s="32">
        <v>28.720000000000002</v>
      </c>
      <c r="J10" s="31">
        <v>8.68</v>
      </c>
      <c r="K10" s="32">
        <v>18.600000000000001</v>
      </c>
      <c r="L10" s="31">
        <v>0.99</v>
      </c>
      <c r="M10" s="36">
        <v>21.279999999999998</v>
      </c>
      <c r="N10" s="31">
        <v>1.02</v>
      </c>
      <c r="O10" s="36">
        <v>22.58</v>
      </c>
      <c r="P10" s="31">
        <v>1.07</v>
      </c>
      <c r="Q10" s="36">
        <v>28.72</v>
      </c>
      <c r="R10" s="31">
        <v>1.35</v>
      </c>
      <c r="S10" s="32">
        <v>21.14</v>
      </c>
      <c r="T10" s="31">
        <v>4.84</v>
      </c>
      <c r="U10" s="32">
        <v>18.12</v>
      </c>
      <c r="V10" s="31">
        <v>1.45</v>
      </c>
      <c r="W10" s="32">
        <v>18.16</v>
      </c>
      <c r="X10" s="31">
        <v>1.44</v>
      </c>
      <c r="Y10" s="32">
        <v>30.13</v>
      </c>
      <c r="Z10" s="31">
        <v>1.52</v>
      </c>
      <c r="AA10" s="32">
        <v>45.81</v>
      </c>
      <c r="AB10" s="31">
        <v>3.92</v>
      </c>
      <c r="AC10" s="32">
        <v>52.52</v>
      </c>
      <c r="AD10" s="31">
        <v>1.76</v>
      </c>
      <c r="AE10" s="32">
        <v>38.32</v>
      </c>
    </row>
    <row r="11" spans="1:31" x14ac:dyDescent="0.2">
      <c r="A11">
        <v>20</v>
      </c>
      <c r="B11" t="s">
        <v>212</v>
      </c>
      <c r="C11">
        <v>3</v>
      </c>
      <c r="D11" s="31">
        <v>1.41</v>
      </c>
      <c r="E11" s="32">
        <v>21.1</v>
      </c>
      <c r="F11" s="31">
        <v>3.25</v>
      </c>
      <c r="G11" s="32">
        <v>24.73</v>
      </c>
      <c r="H11" s="31">
        <v>0.87</v>
      </c>
      <c r="I11" s="32">
        <v>22.35</v>
      </c>
      <c r="J11" s="31">
        <v>6.5</v>
      </c>
      <c r="K11" s="32">
        <v>10.48</v>
      </c>
      <c r="L11" s="31">
        <v>0.98</v>
      </c>
      <c r="M11" s="36">
        <v>13.65</v>
      </c>
      <c r="N11" s="31">
        <v>1.01</v>
      </c>
      <c r="O11" s="36">
        <v>14.6</v>
      </c>
      <c r="P11" s="31">
        <v>1.08</v>
      </c>
      <c r="Q11" s="36">
        <v>22.35</v>
      </c>
      <c r="R11" s="31">
        <v>1.32</v>
      </c>
      <c r="S11" s="32">
        <v>14.67</v>
      </c>
      <c r="T11" s="31">
        <v>6.21</v>
      </c>
      <c r="U11" s="32">
        <v>10.63</v>
      </c>
      <c r="V11" s="31">
        <v>1.41</v>
      </c>
      <c r="W11" s="32">
        <v>12.82</v>
      </c>
      <c r="X11" s="31">
        <v>1.45</v>
      </c>
      <c r="Y11" s="32">
        <v>25.1</v>
      </c>
      <c r="Z11" s="31">
        <v>1.53</v>
      </c>
      <c r="AA11" s="32">
        <v>39.61</v>
      </c>
      <c r="AB11" s="31">
        <v>4.24</v>
      </c>
      <c r="AC11" s="32">
        <v>47.44</v>
      </c>
      <c r="AD11" s="31">
        <v>1.76</v>
      </c>
      <c r="AE11" s="32">
        <v>33.950000000000003</v>
      </c>
    </row>
    <row r="12" spans="1:31" x14ac:dyDescent="0.2">
      <c r="A12">
        <v>5</v>
      </c>
      <c r="B12" t="s">
        <v>213</v>
      </c>
      <c r="C12">
        <v>9</v>
      </c>
      <c r="D12" s="31">
        <v>1.9</v>
      </c>
      <c r="E12" s="32">
        <v>25.85</v>
      </c>
      <c r="F12" s="31">
        <v>10.01</v>
      </c>
      <c r="G12" s="32">
        <v>3.51</v>
      </c>
      <c r="H12" s="31">
        <v>1.1299999999999999</v>
      </c>
      <c r="I12" s="32">
        <v>29.14</v>
      </c>
      <c r="J12" s="31">
        <v>1.1299999999999999</v>
      </c>
      <c r="K12" s="32">
        <v>13.05</v>
      </c>
      <c r="L12" s="31">
        <v>1.19</v>
      </c>
      <c r="M12" s="36">
        <v>17.91</v>
      </c>
      <c r="N12" s="31">
        <v>1.23</v>
      </c>
      <c r="O12" s="36">
        <v>19.23</v>
      </c>
      <c r="P12" s="31">
        <v>1.49</v>
      </c>
      <c r="Q12" s="36">
        <v>29.14</v>
      </c>
      <c r="R12" s="31">
        <v>1.74</v>
      </c>
      <c r="S12" s="32">
        <v>17.86</v>
      </c>
      <c r="T12" s="31">
        <v>1.41</v>
      </c>
      <c r="U12" s="32">
        <v>12.92</v>
      </c>
      <c r="V12" s="31">
        <v>1.94</v>
      </c>
      <c r="W12" s="32">
        <v>14.53</v>
      </c>
      <c r="X12" s="31">
        <v>1.81</v>
      </c>
      <c r="Y12" s="32">
        <v>36.86</v>
      </c>
      <c r="Z12" s="31">
        <v>1.8</v>
      </c>
      <c r="AA12" s="32">
        <v>60.88</v>
      </c>
      <c r="AB12" s="31">
        <v>6.78</v>
      </c>
      <c r="AC12" s="32">
        <v>73.66</v>
      </c>
      <c r="AD12" s="31">
        <v>2.06</v>
      </c>
      <c r="AE12" s="32">
        <v>53.51</v>
      </c>
    </row>
    <row r="13" spans="1:31" x14ac:dyDescent="0.2">
      <c r="A13">
        <v>10</v>
      </c>
      <c r="B13" t="s">
        <v>213</v>
      </c>
      <c r="C13">
        <v>9</v>
      </c>
      <c r="D13" s="31">
        <v>1.7</v>
      </c>
      <c r="E13" s="32">
        <v>20.63</v>
      </c>
      <c r="F13" s="31">
        <v>3.71</v>
      </c>
      <c r="G13" s="32">
        <v>24.99</v>
      </c>
      <c r="H13" s="31">
        <v>1.1299999999999999</v>
      </c>
      <c r="I13" s="32">
        <v>22.939999999999998</v>
      </c>
      <c r="J13" s="31">
        <v>1.1200000000000001</v>
      </c>
      <c r="K13" s="32">
        <v>19.29</v>
      </c>
      <c r="L13" s="31">
        <v>1.17</v>
      </c>
      <c r="M13" s="36">
        <v>20.43</v>
      </c>
      <c r="N13" s="31">
        <v>1.2</v>
      </c>
      <c r="O13" s="36">
        <v>21.25</v>
      </c>
      <c r="P13" s="31">
        <v>1.39</v>
      </c>
      <c r="Q13" s="36">
        <v>22.94</v>
      </c>
      <c r="R13" s="31">
        <v>1.56</v>
      </c>
      <c r="S13" s="32">
        <v>19.59</v>
      </c>
      <c r="T13" s="31">
        <v>1.3</v>
      </c>
      <c r="U13" s="32">
        <v>18.16</v>
      </c>
      <c r="V13" s="31">
        <v>1.67</v>
      </c>
      <c r="W13" s="32">
        <v>16.39</v>
      </c>
      <c r="X13" s="31">
        <v>1.73</v>
      </c>
      <c r="Y13" s="32">
        <v>23.54</v>
      </c>
      <c r="Z13" s="31">
        <v>1.77</v>
      </c>
      <c r="AA13" s="32">
        <v>37.56</v>
      </c>
      <c r="AB13" s="31">
        <v>4.2</v>
      </c>
      <c r="AC13" s="32">
        <v>53.09</v>
      </c>
      <c r="AD13" s="31">
        <v>2.0299999999999998</v>
      </c>
      <c r="AE13" s="32">
        <v>31.14</v>
      </c>
    </row>
    <row r="14" spans="1:31" x14ac:dyDescent="0.2">
      <c r="A14">
        <v>20</v>
      </c>
      <c r="B14" t="s">
        <v>213</v>
      </c>
      <c r="C14">
        <v>9</v>
      </c>
      <c r="D14" s="31">
        <v>1.7</v>
      </c>
      <c r="E14" s="32">
        <v>17.37</v>
      </c>
      <c r="F14" s="31">
        <v>3.7</v>
      </c>
      <c r="G14" s="32">
        <v>20.55</v>
      </c>
      <c r="H14" s="31">
        <v>1.1299999999999999</v>
      </c>
      <c r="I14" s="32">
        <v>17.78</v>
      </c>
      <c r="J14" s="31">
        <v>1.06</v>
      </c>
      <c r="K14" s="32">
        <v>14.78</v>
      </c>
      <c r="L14" s="31">
        <v>1.1100000000000001</v>
      </c>
      <c r="M14" s="36">
        <v>16.63</v>
      </c>
      <c r="N14" s="31">
        <v>1.1299999999999999</v>
      </c>
      <c r="O14" s="36">
        <v>17.36</v>
      </c>
      <c r="P14" s="31">
        <v>1.37</v>
      </c>
      <c r="Q14" s="36">
        <v>17.78</v>
      </c>
      <c r="R14" s="31">
        <v>1.5</v>
      </c>
      <c r="S14" s="32">
        <v>16.04</v>
      </c>
      <c r="T14" s="31">
        <v>1.25</v>
      </c>
      <c r="U14" s="32">
        <v>14.47</v>
      </c>
      <c r="V14" s="31">
        <v>1.62</v>
      </c>
      <c r="W14" s="32">
        <v>13.41</v>
      </c>
      <c r="X14" s="31">
        <v>1.74</v>
      </c>
      <c r="Y14" s="32">
        <v>21.01</v>
      </c>
      <c r="Z14" s="31">
        <v>1.8</v>
      </c>
      <c r="AA14" s="32">
        <v>34.28</v>
      </c>
      <c r="AB14" s="31">
        <v>4.38</v>
      </c>
      <c r="AC14" s="32">
        <v>51.15</v>
      </c>
      <c r="AD14" s="31">
        <v>2.06</v>
      </c>
      <c r="AE14" s="32">
        <v>28.52</v>
      </c>
    </row>
    <row r="15" spans="1:31" x14ac:dyDescent="0.2">
      <c r="A15">
        <v>5</v>
      </c>
      <c r="B15" t="s">
        <v>214</v>
      </c>
      <c r="C15">
        <v>9</v>
      </c>
      <c r="D15" s="31">
        <v>2.3199999999999998</v>
      </c>
      <c r="E15" s="32">
        <v>3.23</v>
      </c>
      <c r="F15" s="31" t="s">
        <v>215</v>
      </c>
      <c r="G15" s="32" t="s">
        <v>215</v>
      </c>
      <c r="H15" s="31">
        <v>1.62</v>
      </c>
      <c r="I15" s="32">
        <v>11.25</v>
      </c>
      <c r="J15" s="31">
        <v>1.31</v>
      </c>
      <c r="K15" s="32">
        <v>4.5900000000000007</v>
      </c>
      <c r="L15" s="31">
        <v>1.44</v>
      </c>
      <c r="M15" s="36">
        <v>5.7700000000000005</v>
      </c>
      <c r="N15" s="31">
        <v>1.44</v>
      </c>
      <c r="O15" s="36">
        <v>5.79</v>
      </c>
      <c r="P15" s="31">
        <v>1.92</v>
      </c>
      <c r="Q15" s="36">
        <v>11.25</v>
      </c>
      <c r="R15" s="31">
        <v>2.08</v>
      </c>
      <c r="S15" s="32">
        <v>1.02</v>
      </c>
      <c r="T15" s="31">
        <v>1.57</v>
      </c>
      <c r="U15" s="32">
        <v>1.67</v>
      </c>
      <c r="V15" s="31" t="s">
        <v>215</v>
      </c>
      <c r="W15" s="32">
        <v>0.34</v>
      </c>
      <c r="X15" s="31">
        <v>2.59</v>
      </c>
      <c r="Y15" s="32">
        <v>22.51</v>
      </c>
      <c r="Z15" s="31">
        <v>2.81</v>
      </c>
      <c r="AA15" s="32">
        <v>90.11</v>
      </c>
      <c r="AB15" s="31">
        <v>11.37</v>
      </c>
      <c r="AC15" s="32">
        <v>41.9</v>
      </c>
      <c r="AD15" s="31">
        <v>3.14</v>
      </c>
      <c r="AE15" s="32">
        <v>84.31</v>
      </c>
    </row>
    <row r="16" spans="1:31" x14ac:dyDescent="0.2">
      <c r="A16">
        <v>10</v>
      </c>
      <c r="B16" t="s">
        <v>214</v>
      </c>
      <c r="C16">
        <v>9</v>
      </c>
      <c r="D16" s="31">
        <v>1.92</v>
      </c>
      <c r="E16" s="32">
        <v>61.1</v>
      </c>
      <c r="F16" s="31">
        <v>8.26</v>
      </c>
      <c r="G16" s="32">
        <v>39.79</v>
      </c>
      <c r="H16" s="31">
        <v>1.36</v>
      </c>
      <c r="I16" s="32">
        <v>64.89</v>
      </c>
      <c r="J16" s="31">
        <v>1.1200000000000001</v>
      </c>
      <c r="K16" s="32">
        <v>48.74</v>
      </c>
      <c r="L16" s="31">
        <v>1.24</v>
      </c>
      <c r="M16" s="36">
        <v>55.02</v>
      </c>
      <c r="N16" s="31">
        <v>1.26</v>
      </c>
      <c r="O16" s="36">
        <v>57.27</v>
      </c>
      <c r="P16" s="31">
        <v>1.59</v>
      </c>
      <c r="Q16" s="36">
        <v>64.89</v>
      </c>
      <c r="R16" s="31">
        <v>1.63</v>
      </c>
      <c r="S16" s="32">
        <v>53.72</v>
      </c>
      <c r="T16" s="31">
        <v>1.32</v>
      </c>
      <c r="U16" s="32">
        <v>46.98</v>
      </c>
      <c r="V16" s="31">
        <v>1.74</v>
      </c>
      <c r="W16" s="32">
        <v>46.51</v>
      </c>
      <c r="X16" s="31">
        <v>2.09</v>
      </c>
      <c r="Y16" s="32">
        <v>65.02</v>
      </c>
      <c r="Z16" s="31">
        <v>2.66</v>
      </c>
      <c r="AA16" s="32">
        <v>57.89</v>
      </c>
      <c r="AB16" s="31">
        <v>9</v>
      </c>
      <c r="AC16" s="32">
        <v>11.54</v>
      </c>
      <c r="AD16" s="31">
        <v>3.26</v>
      </c>
      <c r="AE16" s="32">
        <v>50.89</v>
      </c>
    </row>
    <row r="17" spans="1:31" x14ac:dyDescent="0.2">
      <c r="A17">
        <v>20</v>
      </c>
      <c r="B17" t="s">
        <v>214</v>
      </c>
      <c r="C17">
        <v>9</v>
      </c>
      <c r="D17" s="31">
        <v>1.82</v>
      </c>
      <c r="E17" s="32">
        <v>38.25</v>
      </c>
      <c r="F17" s="31">
        <v>3.63</v>
      </c>
      <c r="G17" s="32">
        <v>35.33</v>
      </c>
      <c r="H17" s="31">
        <v>1.37</v>
      </c>
      <c r="I17" s="32">
        <v>40.410000000000004</v>
      </c>
      <c r="J17" s="31">
        <v>1.07</v>
      </c>
      <c r="K17" s="32">
        <v>39.76</v>
      </c>
      <c r="L17" s="31">
        <v>1.17</v>
      </c>
      <c r="M17" s="36">
        <v>41.22</v>
      </c>
      <c r="N17" s="31">
        <v>1.19</v>
      </c>
      <c r="O17" s="36">
        <v>42.39</v>
      </c>
      <c r="P17" s="31">
        <v>1.53</v>
      </c>
      <c r="Q17" s="36">
        <v>40.409999999999997</v>
      </c>
      <c r="R17" s="31">
        <v>1.55</v>
      </c>
      <c r="S17" s="32">
        <v>37.67</v>
      </c>
      <c r="T17" s="31">
        <v>1.25</v>
      </c>
      <c r="U17" s="32">
        <v>38.04</v>
      </c>
      <c r="V17" s="31">
        <v>1.67</v>
      </c>
      <c r="W17" s="32">
        <v>33.119999999999997</v>
      </c>
      <c r="X17" s="31">
        <v>2.04</v>
      </c>
      <c r="Y17" s="32">
        <v>37.42</v>
      </c>
      <c r="Z17" s="31">
        <v>2.4</v>
      </c>
      <c r="AA17" s="32">
        <v>31.22</v>
      </c>
      <c r="AB17" s="31">
        <v>5.56</v>
      </c>
      <c r="AC17" s="32">
        <v>5.86</v>
      </c>
      <c r="AD17" s="31">
        <v>2.75</v>
      </c>
      <c r="AE17" s="32">
        <v>25.79</v>
      </c>
    </row>
    <row r="18" spans="1:31" x14ac:dyDescent="0.2">
      <c r="A18">
        <v>5</v>
      </c>
      <c r="B18" t="s">
        <v>212</v>
      </c>
      <c r="C18">
        <v>9</v>
      </c>
      <c r="D18" s="31">
        <v>1.97</v>
      </c>
      <c r="E18" s="32">
        <v>22.4</v>
      </c>
      <c r="F18" s="31" t="s">
        <v>215</v>
      </c>
      <c r="G18" s="32">
        <v>1</v>
      </c>
      <c r="H18" s="31">
        <v>1.19</v>
      </c>
      <c r="I18" s="32">
        <v>26.06</v>
      </c>
      <c r="J18" s="31">
        <v>1.19</v>
      </c>
      <c r="K18" s="32">
        <v>11.09</v>
      </c>
      <c r="L18" s="31">
        <v>1.24</v>
      </c>
      <c r="M18" s="36">
        <v>14.7</v>
      </c>
      <c r="N18" s="31">
        <v>1.27</v>
      </c>
      <c r="O18" s="36">
        <v>15.63</v>
      </c>
      <c r="P18" s="31">
        <v>1.51</v>
      </c>
      <c r="Q18" s="36">
        <v>26.06</v>
      </c>
      <c r="R18" s="31">
        <v>1.74</v>
      </c>
      <c r="S18" s="32">
        <v>13.18</v>
      </c>
      <c r="T18" s="31">
        <v>1.44</v>
      </c>
      <c r="U18" s="32">
        <v>9.4499999999999993</v>
      </c>
      <c r="V18" s="31">
        <v>1.96</v>
      </c>
      <c r="W18" s="32">
        <v>10.3</v>
      </c>
      <c r="X18" s="31">
        <v>1.92</v>
      </c>
      <c r="Y18" s="32">
        <v>37.869999999999997</v>
      </c>
      <c r="Z18" s="31">
        <v>1.92</v>
      </c>
      <c r="AA18" s="32">
        <v>70.05</v>
      </c>
      <c r="AB18" s="31">
        <v>6.46</v>
      </c>
      <c r="AC18" s="32">
        <v>70.709999999999994</v>
      </c>
      <c r="AD18" s="31">
        <v>2.23</v>
      </c>
      <c r="AE18" s="32">
        <v>61.73</v>
      </c>
    </row>
    <row r="19" spans="1:31" x14ac:dyDescent="0.2">
      <c r="A19">
        <v>10</v>
      </c>
      <c r="B19" t="s">
        <v>212</v>
      </c>
      <c r="C19">
        <v>9</v>
      </c>
      <c r="D19" s="31">
        <v>1.71</v>
      </c>
      <c r="E19" s="32">
        <v>25.77</v>
      </c>
      <c r="F19" s="31">
        <v>3.72</v>
      </c>
      <c r="G19" s="32">
        <v>29.23</v>
      </c>
      <c r="H19" s="31">
        <v>1.1499999999999999</v>
      </c>
      <c r="I19" s="32">
        <v>27.36</v>
      </c>
      <c r="J19" s="31">
        <v>1.1000000000000001</v>
      </c>
      <c r="K19" s="32">
        <v>24.2</v>
      </c>
      <c r="L19" s="31">
        <v>1.1599999999999999</v>
      </c>
      <c r="M19" s="36">
        <v>26.32</v>
      </c>
      <c r="N19" s="31">
        <v>1.18</v>
      </c>
      <c r="O19" s="36">
        <v>27.47</v>
      </c>
      <c r="P19" s="31">
        <v>1.39</v>
      </c>
      <c r="Q19" s="36">
        <v>27.36</v>
      </c>
      <c r="R19" s="31">
        <v>1.54</v>
      </c>
      <c r="S19" s="32">
        <v>25.18</v>
      </c>
      <c r="T19" s="31">
        <v>1.29</v>
      </c>
      <c r="U19" s="32">
        <v>23.73</v>
      </c>
      <c r="V19" s="31">
        <v>1.66</v>
      </c>
      <c r="W19" s="32">
        <v>21.32</v>
      </c>
      <c r="X19" s="31">
        <v>1.74</v>
      </c>
      <c r="Y19" s="32">
        <v>28.83</v>
      </c>
      <c r="Z19" s="31">
        <v>1.82</v>
      </c>
      <c r="AA19" s="32">
        <v>44.81</v>
      </c>
      <c r="AB19" s="31">
        <v>5.1100000000000003</v>
      </c>
      <c r="AC19" s="32">
        <v>48.75</v>
      </c>
      <c r="AD19" s="31">
        <v>2.08</v>
      </c>
      <c r="AE19" s="32">
        <v>38.01</v>
      </c>
    </row>
    <row r="20" spans="1:31" x14ac:dyDescent="0.2">
      <c r="A20">
        <v>20</v>
      </c>
      <c r="B20" t="s">
        <v>212</v>
      </c>
      <c r="C20">
        <v>9</v>
      </c>
      <c r="D20" s="31">
        <v>1.72</v>
      </c>
      <c r="E20" s="32">
        <v>20.27</v>
      </c>
      <c r="F20" s="31">
        <v>3.72</v>
      </c>
      <c r="G20" s="32">
        <v>23.4</v>
      </c>
      <c r="H20" s="31">
        <v>1.1599999999999999</v>
      </c>
      <c r="I20" s="32">
        <v>21.15</v>
      </c>
      <c r="J20" s="31">
        <v>1.03</v>
      </c>
      <c r="K20" s="32">
        <v>16.900000000000002</v>
      </c>
      <c r="L20" s="31">
        <v>1.1000000000000001</v>
      </c>
      <c r="M20" s="36">
        <v>18.420000000000002</v>
      </c>
      <c r="N20" s="31">
        <v>1.1200000000000001</v>
      </c>
      <c r="O20" s="36">
        <v>19.399999999999999</v>
      </c>
      <c r="P20" s="31">
        <v>1.38</v>
      </c>
      <c r="Q20" s="36">
        <v>21.15</v>
      </c>
      <c r="R20" s="31">
        <v>1.5</v>
      </c>
      <c r="S20" s="32">
        <v>17.809999999999999</v>
      </c>
      <c r="T20" s="31">
        <v>1.21</v>
      </c>
      <c r="U20" s="32">
        <v>16.399999999999999</v>
      </c>
      <c r="V20" s="31">
        <v>1.63</v>
      </c>
      <c r="W20" s="32">
        <v>15.21</v>
      </c>
      <c r="X20" s="31">
        <v>1.76</v>
      </c>
      <c r="Y20" s="32">
        <v>23.53</v>
      </c>
      <c r="Z20" s="31">
        <v>1.86</v>
      </c>
      <c r="AA20" s="32">
        <v>35.869999999999997</v>
      </c>
      <c r="AB20" s="31">
        <v>4.7699999999999996</v>
      </c>
      <c r="AC20" s="32">
        <v>42.27</v>
      </c>
      <c r="AD20" s="31">
        <v>2.12</v>
      </c>
      <c r="AE20" s="32">
        <v>29.7</v>
      </c>
    </row>
    <row r="21" spans="1:31" x14ac:dyDescent="0.2">
      <c r="A21">
        <v>5</v>
      </c>
      <c r="B21" t="s">
        <v>213</v>
      </c>
      <c r="C21">
        <v>15</v>
      </c>
      <c r="D21" s="31">
        <v>1.96</v>
      </c>
      <c r="E21" s="32">
        <v>25.48</v>
      </c>
      <c r="F21" s="31">
        <v>12.45</v>
      </c>
      <c r="G21" s="32">
        <v>3.41</v>
      </c>
      <c r="H21" s="31">
        <v>1.2</v>
      </c>
      <c r="I21" s="32">
        <v>28.42</v>
      </c>
      <c r="J21" s="31">
        <v>1.23</v>
      </c>
      <c r="K21" s="32">
        <v>14.09</v>
      </c>
      <c r="L21" s="31">
        <v>1.29</v>
      </c>
      <c r="M21" s="36">
        <v>18.64</v>
      </c>
      <c r="N21" s="31">
        <v>1.31</v>
      </c>
      <c r="O21" s="36">
        <v>19.5</v>
      </c>
      <c r="P21" s="31">
        <v>1.57</v>
      </c>
      <c r="Q21" s="36">
        <v>28.42</v>
      </c>
      <c r="R21" s="31">
        <v>1.77</v>
      </c>
      <c r="S21" s="32">
        <v>18.010000000000002</v>
      </c>
      <c r="T21" s="31">
        <v>1.47</v>
      </c>
      <c r="U21" s="32">
        <v>13.32</v>
      </c>
      <c r="V21" s="31">
        <v>1.99</v>
      </c>
      <c r="W21" s="32">
        <v>15.04</v>
      </c>
      <c r="X21" s="31">
        <v>1.9</v>
      </c>
      <c r="Y21" s="32">
        <v>37.04</v>
      </c>
      <c r="Z21" s="31">
        <v>1.85</v>
      </c>
      <c r="AA21" s="32">
        <v>61.67</v>
      </c>
      <c r="AB21" s="31">
        <v>6.11</v>
      </c>
      <c r="AC21" s="32">
        <v>71.48</v>
      </c>
      <c r="AD21" s="31">
        <v>2.14</v>
      </c>
      <c r="AE21" s="32">
        <v>53.22</v>
      </c>
    </row>
    <row r="22" spans="1:31" x14ac:dyDescent="0.2">
      <c r="A22">
        <v>10</v>
      </c>
      <c r="B22" t="s">
        <v>213</v>
      </c>
      <c r="C22">
        <v>15</v>
      </c>
      <c r="D22" s="31">
        <v>1.76</v>
      </c>
      <c r="E22" s="32">
        <v>20.36</v>
      </c>
      <c r="F22" s="31">
        <v>3.78</v>
      </c>
      <c r="G22" s="32">
        <v>23.74</v>
      </c>
      <c r="H22" s="31">
        <v>1.18</v>
      </c>
      <c r="I22" s="32">
        <v>21.94</v>
      </c>
      <c r="J22" s="31">
        <v>1.17</v>
      </c>
      <c r="K22" s="32">
        <v>19.36</v>
      </c>
      <c r="L22" s="31">
        <v>1.23</v>
      </c>
      <c r="M22" s="36">
        <v>21.15</v>
      </c>
      <c r="N22" s="31">
        <v>1.25</v>
      </c>
      <c r="O22" s="36">
        <v>22.31</v>
      </c>
      <c r="P22" s="31">
        <v>1.45</v>
      </c>
      <c r="Q22" s="36">
        <v>21.94</v>
      </c>
      <c r="R22" s="31">
        <v>1.6</v>
      </c>
      <c r="S22" s="32">
        <v>19.12</v>
      </c>
      <c r="T22" s="31">
        <v>1.37</v>
      </c>
      <c r="U22" s="32">
        <v>19</v>
      </c>
      <c r="V22" s="31">
        <v>1.71</v>
      </c>
      <c r="W22" s="32">
        <v>16.3</v>
      </c>
      <c r="X22" s="31">
        <v>1.78</v>
      </c>
      <c r="Y22" s="32">
        <v>23.31</v>
      </c>
      <c r="Z22" s="31">
        <v>1.84</v>
      </c>
      <c r="AA22" s="32">
        <v>37.56</v>
      </c>
      <c r="AB22" s="31">
        <v>4.45</v>
      </c>
      <c r="AC22" s="32">
        <v>53.78</v>
      </c>
      <c r="AD22" s="31">
        <v>2.1</v>
      </c>
      <c r="AE22" s="32">
        <v>31.13</v>
      </c>
    </row>
    <row r="23" spans="1:31" x14ac:dyDescent="0.2">
      <c r="A23">
        <v>20</v>
      </c>
      <c r="B23" t="s">
        <v>213</v>
      </c>
      <c r="C23">
        <v>15</v>
      </c>
      <c r="D23" s="31">
        <v>1.76</v>
      </c>
      <c r="E23" s="32">
        <v>16.86</v>
      </c>
      <c r="F23" s="31">
        <v>3.72</v>
      </c>
      <c r="G23" s="32">
        <v>20.54</v>
      </c>
      <c r="H23" s="31">
        <v>1.18</v>
      </c>
      <c r="I23" s="32">
        <v>17.7</v>
      </c>
      <c r="J23" s="31">
        <v>1.1100000000000001</v>
      </c>
      <c r="K23" s="32">
        <v>15.479999999999999</v>
      </c>
      <c r="L23" s="31">
        <v>1.18</v>
      </c>
      <c r="M23" s="36">
        <v>16.93</v>
      </c>
      <c r="N23" s="31">
        <v>1.21</v>
      </c>
      <c r="O23" s="36">
        <v>17.72</v>
      </c>
      <c r="P23" s="31">
        <v>1.4</v>
      </c>
      <c r="Q23" s="36">
        <v>17.7</v>
      </c>
      <c r="R23" s="31">
        <v>1.57</v>
      </c>
      <c r="S23" s="32">
        <v>15.69</v>
      </c>
      <c r="T23" s="31">
        <v>1.3</v>
      </c>
      <c r="U23" s="32">
        <v>15.29</v>
      </c>
      <c r="V23" s="31">
        <v>1.7</v>
      </c>
      <c r="W23" s="32">
        <v>12.61</v>
      </c>
      <c r="X23" s="31">
        <v>1.81</v>
      </c>
      <c r="Y23" s="32">
        <v>20.94</v>
      </c>
      <c r="Z23" s="31">
        <v>1.86</v>
      </c>
      <c r="AA23" s="32">
        <v>33.97</v>
      </c>
      <c r="AB23" s="31">
        <v>4.49</v>
      </c>
      <c r="AC23" s="32">
        <v>49.9</v>
      </c>
      <c r="AD23" s="31">
        <v>2.1</v>
      </c>
      <c r="AE23" s="32">
        <v>28.19</v>
      </c>
    </row>
    <row r="24" spans="1:31" x14ac:dyDescent="0.2">
      <c r="A24">
        <v>5</v>
      </c>
      <c r="B24" t="s">
        <v>214</v>
      </c>
      <c r="C24">
        <v>15</v>
      </c>
      <c r="D24" s="31">
        <v>2.4900000000000002</v>
      </c>
      <c r="E24" s="32">
        <v>3.08</v>
      </c>
      <c r="F24" s="31" t="s">
        <v>215</v>
      </c>
      <c r="G24" s="32" t="s">
        <v>215</v>
      </c>
      <c r="H24" s="31">
        <v>1.71</v>
      </c>
      <c r="I24" s="32">
        <v>11.89</v>
      </c>
      <c r="J24" s="31">
        <v>1.45</v>
      </c>
      <c r="K24" s="32">
        <v>4.83</v>
      </c>
      <c r="L24" s="31">
        <v>1.51</v>
      </c>
      <c r="M24" s="36">
        <v>6.25</v>
      </c>
      <c r="N24" s="31">
        <v>1.58</v>
      </c>
      <c r="O24" s="36">
        <v>6.09</v>
      </c>
      <c r="P24" s="31">
        <v>2.02</v>
      </c>
      <c r="Q24" s="36">
        <v>11.89</v>
      </c>
      <c r="R24" s="31">
        <v>2.16</v>
      </c>
      <c r="S24" s="32">
        <v>1.08</v>
      </c>
      <c r="T24" s="31">
        <v>1.78</v>
      </c>
      <c r="U24" s="32">
        <v>1.81</v>
      </c>
      <c r="V24" s="31" t="s">
        <v>215</v>
      </c>
      <c r="W24" s="32">
        <v>0.28000000000000003</v>
      </c>
      <c r="X24" s="31">
        <v>2.66</v>
      </c>
      <c r="Y24" s="32">
        <v>22.22</v>
      </c>
      <c r="Z24" s="31">
        <v>2.93</v>
      </c>
      <c r="AA24" s="32">
        <v>90.07</v>
      </c>
      <c r="AB24" s="31">
        <v>10.92</v>
      </c>
      <c r="AC24" s="32">
        <v>41.35</v>
      </c>
      <c r="AD24" s="31">
        <v>3.56</v>
      </c>
      <c r="AE24" s="32">
        <v>84.1</v>
      </c>
    </row>
    <row r="25" spans="1:31" x14ac:dyDescent="0.2">
      <c r="A25">
        <v>10</v>
      </c>
      <c r="B25" t="s">
        <v>214</v>
      </c>
      <c r="C25">
        <v>15</v>
      </c>
      <c r="D25" s="31">
        <v>2</v>
      </c>
      <c r="E25" s="32">
        <v>60.52</v>
      </c>
      <c r="F25" s="31">
        <v>10.25</v>
      </c>
      <c r="G25" s="32">
        <v>39.119999999999997</v>
      </c>
      <c r="H25" s="31">
        <v>1.45</v>
      </c>
      <c r="I25" s="32">
        <v>63.9</v>
      </c>
      <c r="J25" s="31">
        <v>1.22</v>
      </c>
      <c r="K25" s="32">
        <v>49.18</v>
      </c>
      <c r="L25" s="31">
        <v>1.33</v>
      </c>
      <c r="M25" s="36">
        <v>55.889999999999993</v>
      </c>
      <c r="N25" s="31">
        <v>1.35</v>
      </c>
      <c r="O25" s="36">
        <v>58.15</v>
      </c>
      <c r="P25" s="31">
        <v>1.67</v>
      </c>
      <c r="Q25" s="36">
        <v>63.9</v>
      </c>
      <c r="R25" s="31">
        <v>1.73</v>
      </c>
      <c r="S25" s="32">
        <v>53.25</v>
      </c>
      <c r="T25" s="31">
        <v>1.41</v>
      </c>
      <c r="U25" s="32">
        <v>47.69</v>
      </c>
      <c r="V25" s="31">
        <v>1.84</v>
      </c>
      <c r="W25" s="32">
        <v>46.6</v>
      </c>
      <c r="X25" s="31">
        <v>2.25</v>
      </c>
      <c r="Y25" s="32">
        <v>65.069999999999993</v>
      </c>
      <c r="Z25" s="31">
        <v>2.66</v>
      </c>
      <c r="AA25" s="32">
        <v>56.56</v>
      </c>
      <c r="AB25" s="31">
        <v>12.35</v>
      </c>
      <c r="AC25" s="32">
        <v>11.36</v>
      </c>
      <c r="AD25" s="31">
        <v>5.29</v>
      </c>
      <c r="AE25" s="32">
        <v>50.63</v>
      </c>
    </row>
    <row r="26" spans="1:31" x14ac:dyDescent="0.2">
      <c r="A26">
        <v>20</v>
      </c>
      <c r="B26" t="s">
        <v>214</v>
      </c>
      <c r="C26">
        <v>15</v>
      </c>
      <c r="D26" s="31">
        <v>1.94</v>
      </c>
      <c r="E26" s="32">
        <v>36.69</v>
      </c>
      <c r="F26" s="31">
        <v>3.67</v>
      </c>
      <c r="G26" s="32">
        <v>34.520000000000003</v>
      </c>
      <c r="H26" s="31">
        <v>1.46</v>
      </c>
      <c r="I26" s="32">
        <v>39.64</v>
      </c>
      <c r="J26" s="31">
        <v>1.17</v>
      </c>
      <c r="K26" s="32">
        <v>39.06</v>
      </c>
      <c r="L26" s="31">
        <v>1.25</v>
      </c>
      <c r="M26" s="36">
        <v>40.729999999999997</v>
      </c>
      <c r="N26" s="31">
        <v>1.27</v>
      </c>
      <c r="O26" s="36">
        <v>42.25</v>
      </c>
      <c r="P26" s="31">
        <v>1.63</v>
      </c>
      <c r="Q26" s="36">
        <v>39.64</v>
      </c>
      <c r="R26" s="31">
        <v>1.62</v>
      </c>
      <c r="S26" s="32">
        <v>37.29</v>
      </c>
      <c r="T26" s="31">
        <v>1.34</v>
      </c>
      <c r="U26" s="32">
        <v>37.43</v>
      </c>
      <c r="V26" s="31">
        <v>1.72</v>
      </c>
      <c r="W26" s="32">
        <v>32.630000000000003</v>
      </c>
      <c r="X26" s="31">
        <v>2.14</v>
      </c>
      <c r="Y26" s="32">
        <v>36.26</v>
      </c>
      <c r="Z26" s="31">
        <v>2.5099999999999998</v>
      </c>
      <c r="AA26" s="32">
        <v>30.67</v>
      </c>
      <c r="AB26" s="31">
        <v>6.57</v>
      </c>
      <c r="AC26" s="32">
        <v>6.03</v>
      </c>
      <c r="AD26" s="31">
        <v>2.89</v>
      </c>
      <c r="AE26" s="32">
        <v>25.52</v>
      </c>
    </row>
    <row r="27" spans="1:31" x14ac:dyDescent="0.2">
      <c r="A27">
        <v>5</v>
      </c>
      <c r="B27" t="s">
        <v>212</v>
      </c>
      <c r="C27">
        <v>15</v>
      </c>
      <c r="D27" s="31">
        <v>2.0299999999999998</v>
      </c>
      <c r="E27" s="32">
        <v>22.38</v>
      </c>
      <c r="F27" s="31" t="s">
        <v>215</v>
      </c>
      <c r="G27" s="32">
        <v>0.78</v>
      </c>
      <c r="H27" s="31">
        <v>1.28</v>
      </c>
      <c r="I27" s="32">
        <v>26.729999999999997</v>
      </c>
      <c r="J27" s="31">
        <v>1.27</v>
      </c>
      <c r="K27" s="32">
        <v>11.32</v>
      </c>
      <c r="L27" s="31">
        <v>1.32</v>
      </c>
      <c r="M27" s="36">
        <v>15.35</v>
      </c>
      <c r="N27" s="31">
        <v>1.34</v>
      </c>
      <c r="O27" s="36">
        <v>16.190000000000001</v>
      </c>
      <c r="P27" s="31">
        <v>1.59</v>
      </c>
      <c r="Q27" s="36">
        <v>26.73</v>
      </c>
      <c r="R27" s="31">
        <v>1.81</v>
      </c>
      <c r="S27" s="32">
        <v>13.23</v>
      </c>
      <c r="T27" s="31">
        <v>1.52</v>
      </c>
      <c r="U27" s="32">
        <v>9.66</v>
      </c>
      <c r="V27" s="31">
        <v>2.04</v>
      </c>
      <c r="W27" s="32">
        <v>9.8800000000000008</v>
      </c>
      <c r="X27" s="31">
        <v>1.97</v>
      </c>
      <c r="Y27" s="32">
        <v>36.840000000000003</v>
      </c>
      <c r="Z27" s="31">
        <v>2.02</v>
      </c>
      <c r="AA27" s="32">
        <v>70.180000000000007</v>
      </c>
      <c r="AB27" s="31">
        <v>7.18</v>
      </c>
      <c r="AC27" s="32">
        <v>70.290000000000006</v>
      </c>
      <c r="AD27" s="31">
        <v>2.27</v>
      </c>
      <c r="AE27" s="32">
        <v>62.4</v>
      </c>
    </row>
    <row r="28" spans="1:31" x14ac:dyDescent="0.2">
      <c r="A28">
        <v>10</v>
      </c>
      <c r="B28" t="s">
        <v>212</v>
      </c>
      <c r="C28">
        <v>15</v>
      </c>
      <c r="D28" s="31">
        <v>1.8</v>
      </c>
      <c r="E28" s="32">
        <v>25.09</v>
      </c>
      <c r="F28" s="31">
        <v>3.83</v>
      </c>
      <c r="G28" s="32">
        <v>28.52</v>
      </c>
      <c r="H28" s="31">
        <v>1.23</v>
      </c>
      <c r="I28" s="32">
        <v>27.589999999999996</v>
      </c>
      <c r="J28" s="31">
        <v>1.1599999999999999</v>
      </c>
      <c r="K28" s="32">
        <v>24.83</v>
      </c>
      <c r="L28" s="31">
        <v>1.2</v>
      </c>
      <c r="M28" s="36">
        <v>25.990000000000002</v>
      </c>
      <c r="N28" s="31">
        <v>1.23</v>
      </c>
      <c r="O28" s="36">
        <v>27.18</v>
      </c>
      <c r="P28" s="31">
        <v>1.47</v>
      </c>
      <c r="Q28" s="36">
        <v>27.59</v>
      </c>
      <c r="R28" s="31">
        <v>1.59</v>
      </c>
      <c r="S28" s="32">
        <v>24.27</v>
      </c>
      <c r="T28" s="31">
        <v>1.34</v>
      </c>
      <c r="U28" s="32">
        <v>23.59</v>
      </c>
      <c r="V28" s="31">
        <v>1.69</v>
      </c>
      <c r="W28" s="32">
        <v>20.260000000000002</v>
      </c>
      <c r="X28" s="31">
        <v>1.84</v>
      </c>
      <c r="Y28" s="32">
        <v>29.36</v>
      </c>
      <c r="Z28" s="31">
        <v>1.9</v>
      </c>
      <c r="AA28" s="32">
        <v>43.52</v>
      </c>
      <c r="AB28" s="31">
        <v>4.72</v>
      </c>
      <c r="AC28" s="32">
        <v>46.54</v>
      </c>
      <c r="AD28" s="31">
        <v>2.17</v>
      </c>
      <c r="AE28" s="32">
        <v>35.74</v>
      </c>
    </row>
    <row r="29" spans="1:31" x14ac:dyDescent="0.2">
      <c r="A29">
        <v>20</v>
      </c>
      <c r="B29" t="s">
        <v>212</v>
      </c>
      <c r="C29">
        <v>15</v>
      </c>
      <c r="D29" s="31">
        <v>1.77</v>
      </c>
      <c r="E29" s="32">
        <v>19.100000000000001</v>
      </c>
      <c r="F29" s="31">
        <v>3.67</v>
      </c>
      <c r="G29" s="32">
        <v>21.51</v>
      </c>
      <c r="H29" s="31">
        <v>1.22</v>
      </c>
      <c r="I29" s="32">
        <v>20.75</v>
      </c>
      <c r="J29" s="31">
        <v>1.0900000000000001</v>
      </c>
      <c r="K29" s="32">
        <v>16.619999999999997</v>
      </c>
      <c r="L29" s="31">
        <v>1.1599999999999999</v>
      </c>
      <c r="M29" s="36">
        <v>18.279999999999998</v>
      </c>
      <c r="N29" s="31">
        <v>1.18</v>
      </c>
      <c r="O29" s="36">
        <v>19.32</v>
      </c>
      <c r="P29" s="31">
        <v>1.44</v>
      </c>
      <c r="Q29" s="36">
        <v>20.75</v>
      </c>
      <c r="R29" s="31">
        <v>1.55</v>
      </c>
      <c r="S29" s="32">
        <v>17.54</v>
      </c>
      <c r="T29" s="31">
        <v>1.28</v>
      </c>
      <c r="U29" s="32">
        <v>16.11</v>
      </c>
      <c r="V29" s="31">
        <v>1.67</v>
      </c>
      <c r="W29" s="32">
        <v>15.2</v>
      </c>
      <c r="X29" s="31">
        <v>1.84</v>
      </c>
      <c r="Y29" s="32">
        <v>22.85</v>
      </c>
      <c r="Z29" s="31">
        <v>1.92</v>
      </c>
      <c r="AA29" s="32">
        <v>34.83</v>
      </c>
      <c r="AB29" s="31">
        <v>4.42</v>
      </c>
      <c r="AC29" s="32">
        <v>42.56</v>
      </c>
      <c r="AD29" s="31">
        <v>2.15</v>
      </c>
      <c r="AE29" s="32">
        <v>29.16</v>
      </c>
    </row>
    <row r="30" spans="1:31" x14ac:dyDescent="0.2">
      <c r="A30">
        <v>5</v>
      </c>
      <c r="B30" t="s">
        <v>213</v>
      </c>
      <c r="C30">
        <v>20</v>
      </c>
      <c r="D30" s="31">
        <v>1.99</v>
      </c>
      <c r="E30" s="32">
        <v>26.03</v>
      </c>
      <c r="F30" s="31">
        <v>11.59</v>
      </c>
      <c r="G30" s="32">
        <v>3.25</v>
      </c>
      <c r="H30" s="31">
        <v>1.24</v>
      </c>
      <c r="I30" s="32">
        <v>29.65</v>
      </c>
      <c r="J30" s="31">
        <v>1.24</v>
      </c>
      <c r="K30" s="32">
        <v>14.81</v>
      </c>
      <c r="L30" s="31">
        <v>1.3</v>
      </c>
      <c r="M30" s="36">
        <v>19.13</v>
      </c>
      <c r="N30" s="31">
        <v>1.33</v>
      </c>
      <c r="O30" s="36">
        <v>20.28</v>
      </c>
      <c r="P30" s="31">
        <v>1.55</v>
      </c>
      <c r="Q30" s="36">
        <v>29.65</v>
      </c>
      <c r="R30" s="31">
        <v>1.83</v>
      </c>
      <c r="S30" s="32">
        <v>19.329999999999998</v>
      </c>
      <c r="T30" s="31">
        <v>1.48</v>
      </c>
      <c r="U30" s="32">
        <v>13.91</v>
      </c>
      <c r="V30" s="31">
        <v>2</v>
      </c>
      <c r="W30" s="32">
        <v>16.149999999999999</v>
      </c>
      <c r="X30" s="31">
        <v>1.92</v>
      </c>
      <c r="Y30" s="32">
        <v>36.549999999999997</v>
      </c>
      <c r="Z30" s="31">
        <v>1.89</v>
      </c>
      <c r="AA30" s="32">
        <v>60.63</v>
      </c>
      <c r="AB30" s="31">
        <v>6.67</v>
      </c>
      <c r="AC30" s="32">
        <v>70.69</v>
      </c>
      <c r="AD30" s="31">
        <v>2.16</v>
      </c>
      <c r="AE30" s="32">
        <v>52.65</v>
      </c>
    </row>
    <row r="31" spans="1:31" x14ac:dyDescent="0.2">
      <c r="A31">
        <v>10</v>
      </c>
      <c r="B31" t="s">
        <v>213</v>
      </c>
      <c r="C31">
        <v>20</v>
      </c>
      <c r="D31" s="31">
        <v>1.79</v>
      </c>
      <c r="E31" s="32">
        <v>19.75</v>
      </c>
      <c r="F31" s="31">
        <v>3.8</v>
      </c>
      <c r="G31" s="32">
        <v>23.89</v>
      </c>
      <c r="H31" s="31">
        <v>1.2</v>
      </c>
      <c r="I31" s="32">
        <v>21.6</v>
      </c>
      <c r="J31" s="31">
        <v>1.19</v>
      </c>
      <c r="K31" s="32">
        <v>19.37</v>
      </c>
      <c r="L31" s="31">
        <v>1.25</v>
      </c>
      <c r="M31" s="36">
        <v>20.65</v>
      </c>
      <c r="N31" s="31">
        <v>1.27</v>
      </c>
      <c r="O31" s="36">
        <v>21.64</v>
      </c>
      <c r="P31" s="31">
        <v>1.47</v>
      </c>
      <c r="Q31" s="36">
        <v>21.6</v>
      </c>
      <c r="R31" s="31">
        <v>1.65</v>
      </c>
      <c r="S31" s="32">
        <v>19.03</v>
      </c>
      <c r="T31" s="31">
        <v>1.4</v>
      </c>
      <c r="U31" s="32">
        <v>18.32</v>
      </c>
      <c r="V31" s="31">
        <v>1.75</v>
      </c>
      <c r="W31" s="32">
        <v>16.37</v>
      </c>
      <c r="X31" s="31">
        <v>1.81</v>
      </c>
      <c r="Y31" s="32">
        <v>23.69</v>
      </c>
      <c r="Z31" s="31">
        <v>1.87</v>
      </c>
      <c r="AA31" s="32">
        <v>36.96</v>
      </c>
      <c r="AB31" s="31">
        <v>4.78</v>
      </c>
      <c r="AC31" s="32">
        <v>53.94</v>
      </c>
      <c r="AD31" s="31">
        <v>2.12</v>
      </c>
      <c r="AE31" s="32">
        <v>30.43</v>
      </c>
    </row>
    <row r="32" spans="1:31" x14ac:dyDescent="0.2">
      <c r="A32">
        <v>20</v>
      </c>
      <c r="B32" t="s">
        <v>213</v>
      </c>
      <c r="C32">
        <v>20</v>
      </c>
      <c r="D32" s="31">
        <v>1.79</v>
      </c>
      <c r="E32" s="32">
        <v>17.05</v>
      </c>
      <c r="F32" s="31">
        <v>3.69</v>
      </c>
      <c r="G32" s="32">
        <v>19.760000000000002</v>
      </c>
      <c r="H32" s="31">
        <v>1.2</v>
      </c>
      <c r="I32" s="32">
        <v>18.57</v>
      </c>
      <c r="J32" s="31">
        <v>1.1299999999999999</v>
      </c>
      <c r="K32" s="32">
        <v>14.08</v>
      </c>
      <c r="L32" s="31">
        <v>1.19</v>
      </c>
      <c r="M32" s="36">
        <v>15.509999999999998</v>
      </c>
      <c r="N32" s="31">
        <v>1.2</v>
      </c>
      <c r="O32" s="36">
        <v>16.16</v>
      </c>
      <c r="P32" s="31">
        <v>1.46</v>
      </c>
      <c r="Q32" s="36">
        <v>18.57</v>
      </c>
      <c r="R32" s="31">
        <v>1.59</v>
      </c>
      <c r="S32" s="32">
        <v>14.91</v>
      </c>
      <c r="T32" s="31">
        <v>1.31</v>
      </c>
      <c r="U32" s="32">
        <v>13.58</v>
      </c>
      <c r="V32" s="31">
        <v>1.7</v>
      </c>
      <c r="W32" s="32">
        <v>12.93</v>
      </c>
      <c r="X32" s="31">
        <v>1.81</v>
      </c>
      <c r="Y32" s="32">
        <v>20.32</v>
      </c>
      <c r="Z32" s="31">
        <v>1.83</v>
      </c>
      <c r="AA32" s="32">
        <v>34.020000000000003</v>
      </c>
      <c r="AB32" s="31">
        <v>4.78</v>
      </c>
      <c r="AC32" s="32">
        <v>50.49</v>
      </c>
      <c r="AD32" s="31">
        <v>2.09</v>
      </c>
      <c r="AE32" s="32">
        <v>28.91</v>
      </c>
    </row>
    <row r="33" spans="1:31" x14ac:dyDescent="0.2">
      <c r="A33">
        <v>5</v>
      </c>
      <c r="B33" t="s">
        <v>214</v>
      </c>
      <c r="C33">
        <v>20</v>
      </c>
      <c r="D33" s="31">
        <v>2.5499999999999998</v>
      </c>
      <c r="E33" s="32">
        <v>3.02</v>
      </c>
      <c r="F33" s="31" t="s">
        <v>215</v>
      </c>
      <c r="G33" s="32" t="s">
        <v>215</v>
      </c>
      <c r="H33" s="31">
        <v>1.76</v>
      </c>
      <c r="I33" s="32">
        <v>11.540000000000001</v>
      </c>
      <c r="J33" s="31">
        <v>1.42</v>
      </c>
      <c r="K33" s="32">
        <v>4.93</v>
      </c>
      <c r="L33" s="31">
        <v>1.51</v>
      </c>
      <c r="M33" s="36">
        <v>6.61</v>
      </c>
      <c r="N33" s="31">
        <v>1.52</v>
      </c>
      <c r="O33" s="36">
        <v>6.49</v>
      </c>
      <c r="P33" s="31">
        <v>2.04</v>
      </c>
      <c r="Q33" s="36">
        <v>11.54</v>
      </c>
      <c r="R33" s="31">
        <v>2.11</v>
      </c>
      <c r="S33" s="32">
        <v>1.05</v>
      </c>
      <c r="T33" s="31">
        <v>1.72</v>
      </c>
      <c r="U33" s="32">
        <v>1.66</v>
      </c>
      <c r="V33" s="31" t="s">
        <v>215</v>
      </c>
      <c r="W33" s="32">
        <v>0.41</v>
      </c>
      <c r="X33" s="31">
        <v>2.72</v>
      </c>
      <c r="Y33" s="32">
        <v>22.79</v>
      </c>
      <c r="Z33" s="31">
        <v>3.01</v>
      </c>
      <c r="AA33" s="32">
        <v>89.82</v>
      </c>
      <c r="AB33" s="31">
        <v>11.59</v>
      </c>
      <c r="AC33" s="32">
        <v>40.69</v>
      </c>
      <c r="AD33" s="31">
        <v>3.59</v>
      </c>
      <c r="AE33" s="32">
        <v>83.62</v>
      </c>
    </row>
    <row r="34" spans="1:31" x14ac:dyDescent="0.2">
      <c r="A34">
        <v>10</v>
      </c>
      <c r="B34" t="s">
        <v>214</v>
      </c>
      <c r="C34">
        <v>20</v>
      </c>
      <c r="D34" s="31">
        <v>2.0499999999999998</v>
      </c>
      <c r="E34" s="32">
        <v>60.24</v>
      </c>
      <c r="F34" s="31">
        <v>8.69</v>
      </c>
      <c r="G34" s="32">
        <v>38.28</v>
      </c>
      <c r="H34" s="31">
        <v>1.5</v>
      </c>
      <c r="I34" s="32">
        <v>63.949999999999996</v>
      </c>
      <c r="J34" s="31">
        <v>1.25</v>
      </c>
      <c r="K34" s="32">
        <v>48.57</v>
      </c>
      <c r="L34" s="31">
        <v>1.33</v>
      </c>
      <c r="M34" s="36">
        <v>54.279999999999994</v>
      </c>
      <c r="N34" s="31">
        <v>1.35</v>
      </c>
      <c r="O34" s="36">
        <v>56.12</v>
      </c>
      <c r="P34" s="31">
        <v>1.67</v>
      </c>
      <c r="Q34" s="36">
        <v>63.95</v>
      </c>
      <c r="R34" s="31">
        <v>1.74</v>
      </c>
      <c r="S34" s="32">
        <v>52.41</v>
      </c>
      <c r="T34" s="31">
        <v>1.43</v>
      </c>
      <c r="U34" s="32">
        <v>45.85</v>
      </c>
      <c r="V34" s="31">
        <v>1.87</v>
      </c>
      <c r="W34" s="32">
        <v>45.58</v>
      </c>
      <c r="X34" s="31">
        <v>2.36</v>
      </c>
      <c r="Y34" s="32">
        <v>65.23</v>
      </c>
      <c r="Z34" s="31">
        <v>2.71</v>
      </c>
      <c r="AA34" s="32">
        <v>57.12</v>
      </c>
      <c r="AB34" s="31">
        <v>10.53</v>
      </c>
      <c r="AC34" s="32">
        <v>11.9</v>
      </c>
      <c r="AD34" s="31">
        <v>3.23</v>
      </c>
      <c r="AE34" s="32">
        <v>49.96</v>
      </c>
    </row>
    <row r="35" spans="1:31" x14ac:dyDescent="0.2">
      <c r="A35">
        <v>20</v>
      </c>
      <c r="B35" t="s">
        <v>214</v>
      </c>
      <c r="C35">
        <v>20</v>
      </c>
      <c r="D35" s="31">
        <v>1.98</v>
      </c>
      <c r="E35" s="32">
        <v>36</v>
      </c>
      <c r="F35" s="31">
        <v>3.84</v>
      </c>
      <c r="G35" s="32">
        <v>34.020000000000003</v>
      </c>
      <c r="H35" s="31">
        <v>1.48</v>
      </c>
      <c r="I35" s="32">
        <v>40.18</v>
      </c>
      <c r="J35" s="31">
        <v>1.19</v>
      </c>
      <c r="K35" s="32">
        <v>38.950000000000003</v>
      </c>
      <c r="L35" s="31">
        <v>1.29</v>
      </c>
      <c r="M35" s="36">
        <v>40.81</v>
      </c>
      <c r="N35" s="31">
        <v>1.31</v>
      </c>
      <c r="O35" s="36">
        <v>42.25</v>
      </c>
      <c r="P35" s="31">
        <v>1.67</v>
      </c>
      <c r="Q35" s="36">
        <v>40.18</v>
      </c>
      <c r="R35" s="31">
        <v>1.67</v>
      </c>
      <c r="S35" s="32">
        <v>37.96</v>
      </c>
      <c r="T35" s="31">
        <v>1.36</v>
      </c>
      <c r="U35" s="32">
        <v>37.049999999999997</v>
      </c>
      <c r="V35" s="31">
        <v>1.77</v>
      </c>
      <c r="W35" s="32">
        <v>32.58</v>
      </c>
      <c r="X35" s="31">
        <v>2.2599999999999998</v>
      </c>
      <c r="Y35" s="32">
        <v>35.78</v>
      </c>
      <c r="Z35" s="31">
        <v>2.64</v>
      </c>
      <c r="AA35" s="32">
        <v>29.57</v>
      </c>
      <c r="AB35" s="31">
        <v>6.11</v>
      </c>
      <c r="AC35" s="32">
        <v>6.06</v>
      </c>
      <c r="AD35" s="31">
        <v>2.91</v>
      </c>
      <c r="AE35" s="32">
        <v>24.5</v>
      </c>
    </row>
    <row r="36" spans="1:31" x14ac:dyDescent="0.2">
      <c r="A36">
        <v>5</v>
      </c>
      <c r="B36" t="s">
        <v>212</v>
      </c>
      <c r="C36">
        <v>20</v>
      </c>
      <c r="D36" s="31">
        <v>2.0499999999999998</v>
      </c>
      <c r="E36" s="32">
        <v>22.43</v>
      </c>
      <c r="F36" s="31">
        <v>7.68</v>
      </c>
      <c r="G36" s="32">
        <v>1.1399999999999999</v>
      </c>
      <c r="H36" s="31">
        <v>1.28</v>
      </c>
      <c r="I36" s="32">
        <v>26.35</v>
      </c>
      <c r="J36" s="31">
        <v>1.29</v>
      </c>
      <c r="K36" s="32">
        <v>12.41</v>
      </c>
      <c r="L36" s="31">
        <v>1.35</v>
      </c>
      <c r="M36" s="36">
        <v>15.370000000000001</v>
      </c>
      <c r="N36" s="31">
        <v>1.38</v>
      </c>
      <c r="O36" s="36">
        <v>16.13</v>
      </c>
      <c r="P36" s="31">
        <v>1.59</v>
      </c>
      <c r="Q36" s="36">
        <v>26.35</v>
      </c>
      <c r="R36" s="31">
        <v>1.89</v>
      </c>
      <c r="S36" s="32">
        <v>13.89</v>
      </c>
      <c r="T36" s="31">
        <v>1.53</v>
      </c>
      <c r="U36" s="32">
        <v>10.02</v>
      </c>
      <c r="V36" s="31">
        <v>2.13</v>
      </c>
      <c r="W36" s="32">
        <v>11.17</v>
      </c>
      <c r="X36" s="31">
        <v>2.0099999999999998</v>
      </c>
      <c r="Y36" s="32">
        <v>38.29</v>
      </c>
      <c r="Z36" s="31">
        <v>2.0299999999999998</v>
      </c>
      <c r="AA36" s="32">
        <v>69.959999999999994</v>
      </c>
      <c r="AB36" s="31">
        <v>7.27</v>
      </c>
      <c r="AC36" s="32">
        <v>68.66</v>
      </c>
      <c r="AD36" s="31">
        <v>2.34</v>
      </c>
      <c r="AE36" s="32">
        <v>62.42</v>
      </c>
    </row>
    <row r="37" spans="1:31" x14ac:dyDescent="0.2">
      <c r="A37">
        <v>10</v>
      </c>
      <c r="B37" t="s">
        <v>212</v>
      </c>
      <c r="C37">
        <v>20</v>
      </c>
      <c r="D37" s="31">
        <v>1.81</v>
      </c>
      <c r="E37" s="32">
        <v>24.86</v>
      </c>
      <c r="F37" s="31">
        <v>3.8</v>
      </c>
      <c r="G37" s="32">
        <v>29.04</v>
      </c>
      <c r="H37" s="31">
        <v>1.24</v>
      </c>
      <c r="I37" s="32">
        <v>27.529999999999998</v>
      </c>
      <c r="J37" s="31">
        <v>1.17</v>
      </c>
      <c r="K37" s="32">
        <v>23.93</v>
      </c>
      <c r="L37" s="31">
        <v>1.24</v>
      </c>
      <c r="M37" s="36">
        <v>25.77</v>
      </c>
      <c r="N37" s="31">
        <v>1.26</v>
      </c>
      <c r="O37" s="36">
        <v>27.09</v>
      </c>
      <c r="P37" s="31">
        <v>1.48</v>
      </c>
      <c r="Q37" s="36">
        <v>27.53</v>
      </c>
      <c r="R37" s="31">
        <v>1.6</v>
      </c>
      <c r="S37" s="32">
        <v>24.55</v>
      </c>
      <c r="T37" s="31">
        <v>1.37</v>
      </c>
      <c r="U37" s="32">
        <v>23.35</v>
      </c>
      <c r="V37" s="31">
        <v>1.72</v>
      </c>
      <c r="W37" s="32">
        <v>21.43</v>
      </c>
      <c r="X37" s="31">
        <v>1.84</v>
      </c>
      <c r="Y37" s="32">
        <v>28.82</v>
      </c>
      <c r="Z37" s="31">
        <v>1.96</v>
      </c>
      <c r="AA37" s="32">
        <v>42.92</v>
      </c>
      <c r="AB37" s="31">
        <v>4.75</v>
      </c>
      <c r="AC37" s="32">
        <v>45.81</v>
      </c>
      <c r="AD37" s="31">
        <v>2.21</v>
      </c>
      <c r="AE37" s="32">
        <v>35.479999999999997</v>
      </c>
    </row>
    <row r="38" spans="1:31" ht="17" thickBot="1" x14ac:dyDescent="0.25">
      <c r="A38">
        <v>20</v>
      </c>
      <c r="B38" t="s">
        <v>212</v>
      </c>
      <c r="C38">
        <v>20</v>
      </c>
      <c r="D38" s="33">
        <v>1.8</v>
      </c>
      <c r="E38" s="34">
        <v>19.399999999999999</v>
      </c>
      <c r="F38" s="33">
        <v>3.64</v>
      </c>
      <c r="G38" s="34">
        <v>22.16</v>
      </c>
      <c r="H38" s="33">
        <v>1.26</v>
      </c>
      <c r="I38" s="34">
        <v>21.08</v>
      </c>
      <c r="J38" s="33">
        <v>1.1100000000000001</v>
      </c>
      <c r="K38" s="34">
        <v>16.8</v>
      </c>
      <c r="L38" s="33">
        <v>1.2</v>
      </c>
      <c r="M38" s="37">
        <v>18.310000000000002</v>
      </c>
      <c r="N38" s="33">
        <v>1.22</v>
      </c>
      <c r="O38" s="37">
        <v>19.27</v>
      </c>
      <c r="P38" s="33">
        <v>1.47</v>
      </c>
      <c r="Q38" s="37">
        <v>21.08</v>
      </c>
      <c r="R38" s="33">
        <v>1.61</v>
      </c>
      <c r="S38" s="34">
        <v>17.43</v>
      </c>
      <c r="T38" s="33">
        <v>1.3</v>
      </c>
      <c r="U38" s="34">
        <v>16.07</v>
      </c>
      <c r="V38" s="33">
        <v>1.74</v>
      </c>
      <c r="W38" s="34">
        <v>14.79</v>
      </c>
      <c r="X38" s="33">
        <v>1.86</v>
      </c>
      <c r="Y38" s="34">
        <v>23.01</v>
      </c>
      <c r="Z38" s="33">
        <v>1.95</v>
      </c>
      <c r="AA38" s="34">
        <v>34.89</v>
      </c>
      <c r="AB38" s="33">
        <v>5.54</v>
      </c>
      <c r="AC38" s="34">
        <v>41.38</v>
      </c>
      <c r="AD38" s="33">
        <v>2.2000000000000002</v>
      </c>
      <c r="AE38" s="34">
        <v>29.17</v>
      </c>
    </row>
    <row r="39" spans="1:31" x14ac:dyDescent="0.2">
      <c r="D39" s="3"/>
      <c r="E39" s="28"/>
      <c r="F39" s="3"/>
      <c r="G39" s="28"/>
      <c r="H39" s="3"/>
      <c r="I39" s="28"/>
      <c r="J39" s="3"/>
      <c r="K39" s="28"/>
      <c r="L39" s="3"/>
      <c r="M39" s="28"/>
      <c r="N39" s="3"/>
      <c r="O39" s="28"/>
      <c r="P39" s="3"/>
      <c r="Q39" s="28"/>
      <c r="R39" s="3"/>
      <c r="S39" s="28"/>
      <c r="T39" s="3"/>
      <c r="U39" s="28"/>
      <c r="V39" s="3"/>
      <c r="W39" s="28"/>
      <c r="X39" s="3"/>
      <c r="Y39" s="28"/>
      <c r="Z39" s="3"/>
      <c r="AA39" s="28"/>
      <c r="AB39" s="3"/>
      <c r="AC39" s="28"/>
      <c r="AD39" s="3"/>
      <c r="AE39" s="28"/>
    </row>
    <row r="40" spans="1:31" x14ac:dyDescent="0.2">
      <c r="E40" s="28"/>
      <c r="F40" s="3"/>
      <c r="G40" s="28"/>
      <c r="H40" s="3"/>
      <c r="I40" s="28"/>
      <c r="J40" s="3"/>
      <c r="K40" s="28"/>
      <c r="L40" s="3"/>
      <c r="M40" s="28"/>
      <c r="N40" s="3"/>
      <c r="O40" s="28"/>
      <c r="P40" s="3"/>
      <c r="Q40" s="28"/>
      <c r="R40" s="3"/>
      <c r="S40" s="28"/>
      <c r="T40" s="3"/>
      <c r="U40" s="28"/>
      <c r="V40" s="3"/>
      <c r="W40" s="28"/>
      <c r="X40" s="3"/>
      <c r="Y40" s="28"/>
      <c r="Z40" s="3"/>
      <c r="AA40" s="28"/>
      <c r="AB40" s="3"/>
      <c r="AC40" s="28"/>
      <c r="AD40" s="3"/>
      <c r="AE40" s="28"/>
    </row>
    <row r="41" spans="1:31" x14ac:dyDescent="0.2">
      <c r="E41" s="28"/>
      <c r="G41" s="28"/>
      <c r="I41" s="28"/>
      <c r="K41" s="28"/>
      <c r="M41" s="28"/>
      <c r="O41" s="28"/>
      <c r="Q41" s="28"/>
      <c r="S41" s="28"/>
      <c r="U41" s="28"/>
      <c r="W41" s="28"/>
      <c r="Y41" s="28"/>
      <c r="AA41" s="28"/>
      <c r="AC41" s="28"/>
      <c r="AE41" s="28"/>
    </row>
    <row r="42" spans="1:31" x14ac:dyDescent="0.2">
      <c r="E42" s="28"/>
      <c r="G42" s="28"/>
      <c r="I42" s="28"/>
      <c r="K42" s="28"/>
      <c r="M42" s="28"/>
      <c r="O42" s="39"/>
      <c r="Q42" s="28"/>
      <c r="S42" s="39"/>
      <c r="U42" s="39"/>
      <c r="W42" s="39"/>
      <c r="Y42" s="28"/>
      <c r="AA42" s="28"/>
      <c r="AC42" s="28"/>
      <c r="AE42" s="28"/>
    </row>
    <row r="43" spans="1:31" x14ac:dyDescent="0.2">
      <c r="E43" s="28"/>
      <c r="G43" s="28"/>
      <c r="I43" s="28"/>
      <c r="K43" s="28"/>
      <c r="M43" s="28"/>
      <c r="O43" s="28"/>
      <c r="Q43" s="28"/>
      <c r="S43" s="28"/>
      <c r="U43" s="28"/>
      <c r="W43" s="28"/>
      <c r="Y43" s="28"/>
      <c r="AA43" s="28"/>
      <c r="AC43" s="28"/>
      <c r="AE43" s="28"/>
    </row>
    <row r="44" spans="1:31" x14ac:dyDescent="0.2">
      <c r="E44" s="28"/>
      <c r="G44" s="28"/>
      <c r="I44" s="28"/>
      <c r="K44" s="28"/>
      <c r="M44" s="28"/>
      <c r="O44" s="28"/>
      <c r="Q44" s="28"/>
      <c r="S44" s="28"/>
      <c r="U44" s="28"/>
      <c r="W44" s="28"/>
      <c r="Y44" s="28"/>
      <c r="AA44" s="28"/>
      <c r="AC44" s="28"/>
      <c r="AE44" s="28"/>
    </row>
    <row r="45" spans="1:31" x14ac:dyDescent="0.2">
      <c r="E45" s="28"/>
      <c r="G45" s="28"/>
      <c r="I45" s="28"/>
      <c r="K45" s="28"/>
      <c r="M45" s="28"/>
      <c r="O45" s="28"/>
      <c r="Q45" s="28"/>
      <c r="S45" s="28"/>
      <c r="U45" s="28"/>
      <c r="W45" s="28"/>
      <c r="Y45" s="28"/>
      <c r="AA45" s="28"/>
      <c r="AC45" s="28"/>
      <c r="AE45" s="28"/>
    </row>
    <row r="46" spans="1:31" x14ac:dyDescent="0.2">
      <c r="E46" s="28"/>
      <c r="G46" s="28"/>
      <c r="I46" s="28"/>
      <c r="K46" s="28"/>
      <c r="M46" s="28"/>
      <c r="O46" s="28"/>
      <c r="Q46" s="28"/>
      <c r="S46" s="28"/>
      <c r="U46" s="28"/>
      <c r="W46" s="28"/>
      <c r="Y46" s="28"/>
      <c r="AA46" s="28"/>
      <c r="AC46" s="28"/>
      <c r="AE46" s="28"/>
    </row>
    <row r="47" spans="1:31" x14ac:dyDescent="0.2">
      <c r="E47" s="28"/>
      <c r="G47" s="28"/>
      <c r="I47" s="28"/>
      <c r="K47" s="28"/>
      <c r="M47" s="28"/>
      <c r="O47" s="28"/>
      <c r="Q47" s="28"/>
      <c r="S47" s="28"/>
      <c r="U47" s="28"/>
      <c r="W47" s="28"/>
      <c r="Y47" s="28"/>
      <c r="AA47" s="28"/>
      <c r="AC47" s="28"/>
      <c r="AE47" s="28"/>
    </row>
    <row r="48" spans="1:31" x14ac:dyDescent="0.2">
      <c r="E48" s="28"/>
      <c r="G48" s="28"/>
      <c r="I48" s="28"/>
      <c r="K48" s="28"/>
      <c r="M48" s="28"/>
      <c r="O48" s="28"/>
      <c r="Q48" s="28"/>
      <c r="S48" s="28"/>
      <c r="U48" s="28"/>
      <c r="W48" s="28"/>
      <c r="Y48" s="28"/>
      <c r="AA48" s="28"/>
      <c r="AC48" s="28"/>
      <c r="AE48" s="28"/>
    </row>
    <row r="49" spans="5:31" x14ac:dyDescent="0.2">
      <c r="E49" s="28"/>
      <c r="G49" s="28"/>
      <c r="I49" s="28"/>
      <c r="K49" s="28"/>
      <c r="M49" s="28"/>
      <c r="O49" s="28"/>
      <c r="Q49" s="28"/>
      <c r="S49" s="28"/>
      <c r="U49" s="28"/>
      <c r="W49" s="28"/>
      <c r="Y49" s="28"/>
      <c r="AA49" s="28"/>
      <c r="AC49" s="28"/>
      <c r="AE49" s="28"/>
    </row>
    <row r="50" spans="5:31" x14ac:dyDescent="0.2">
      <c r="E50" s="28"/>
      <c r="G50" s="28"/>
      <c r="I50" s="28"/>
      <c r="K50" s="28"/>
      <c r="M50" s="28"/>
      <c r="O50" s="28"/>
      <c r="Q50" s="28"/>
      <c r="S50" s="28"/>
      <c r="U50" s="28"/>
      <c r="W50" s="28"/>
      <c r="Y50" s="28"/>
      <c r="AA50" s="28"/>
      <c r="AC50" s="28"/>
      <c r="AE50" s="28"/>
    </row>
    <row r="51" spans="5:31" x14ac:dyDescent="0.2">
      <c r="E51" s="28"/>
      <c r="G51" s="28"/>
      <c r="I51" s="28"/>
      <c r="K51" s="28"/>
      <c r="M51" s="28"/>
      <c r="O51" s="28"/>
      <c r="Q51" s="28"/>
      <c r="S51" s="28"/>
      <c r="U51" s="28"/>
      <c r="W51" s="39"/>
      <c r="Y51" s="28"/>
      <c r="AA51" s="28"/>
      <c r="AC51" s="28"/>
      <c r="AE51" s="28"/>
    </row>
    <row r="52" spans="5:31" x14ac:dyDescent="0.2">
      <c r="E52" s="28"/>
      <c r="G52" s="28"/>
      <c r="I52" s="28"/>
      <c r="K52" s="28"/>
      <c r="M52" s="28"/>
      <c r="O52" s="28"/>
      <c r="Q52" s="28"/>
      <c r="S52" s="28"/>
      <c r="U52" s="28"/>
      <c r="W52" s="28"/>
      <c r="Y52" s="28"/>
      <c r="AA52" s="28"/>
      <c r="AC52" s="28"/>
      <c r="AE52" s="28"/>
    </row>
    <row r="53" spans="5:31" x14ac:dyDescent="0.2">
      <c r="E53" s="28"/>
      <c r="G53" s="28"/>
      <c r="I53" s="28"/>
      <c r="K53" s="28"/>
      <c r="M53" s="28"/>
      <c r="O53" s="28"/>
      <c r="Q53" s="28"/>
      <c r="S53" s="28"/>
      <c r="U53" s="28"/>
      <c r="W53" s="28"/>
      <c r="Y53" s="28"/>
      <c r="AA53" s="28"/>
      <c r="AC53" s="28"/>
      <c r="AE53" s="28"/>
    </row>
    <row r="54" spans="5:31" x14ac:dyDescent="0.2">
      <c r="E54" s="28"/>
      <c r="G54" s="28"/>
      <c r="I54" s="28"/>
      <c r="K54" s="28"/>
      <c r="M54" s="28"/>
      <c r="O54" s="28"/>
      <c r="Q54" s="28"/>
      <c r="S54" s="28"/>
      <c r="U54" s="28"/>
      <c r="W54" s="28"/>
      <c r="Y54" s="28"/>
      <c r="AA54" s="28"/>
      <c r="AC54" s="28"/>
      <c r="AE54" s="28"/>
    </row>
    <row r="55" spans="5:31" x14ac:dyDescent="0.2">
      <c r="E55" s="28"/>
      <c r="G55" s="28"/>
      <c r="I55" s="28"/>
      <c r="K55" s="28"/>
      <c r="M55" s="28"/>
      <c r="O55" s="28"/>
      <c r="Q55" s="28"/>
      <c r="S55" s="28"/>
      <c r="U55" s="28"/>
      <c r="W55" s="28"/>
      <c r="Y55" s="28"/>
      <c r="AA55" s="28"/>
      <c r="AC55" s="28"/>
      <c r="AE55" s="28"/>
    </row>
    <row r="56" spans="5:31" x14ac:dyDescent="0.2">
      <c r="E56" s="28"/>
      <c r="G56" s="28"/>
      <c r="I56" s="28"/>
      <c r="K56" s="28"/>
      <c r="M56" s="28"/>
      <c r="O56" s="28"/>
      <c r="Q56" s="28"/>
      <c r="S56" s="28"/>
      <c r="U56" s="28"/>
      <c r="W56" s="28"/>
      <c r="Y56" s="28"/>
      <c r="AA56" s="28"/>
      <c r="AC56" s="28"/>
      <c r="AE56" s="28"/>
    </row>
    <row r="57" spans="5:31" x14ac:dyDescent="0.2">
      <c r="E57" s="28"/>
      <c r="G57" s="28"/>
      <c r="I57" s="28"/>
      <c r="K57" s="28"/>
      <c r="M57" s="28"/>
      <c r="O57" s="28"/>
      <c r="Q57" s="28"/>
      <c r="S57" s="28"/>
      <c r="U57" s="28"/>
      <c r="W57" s="28"/>
      <c r="Y57" s="28"/>
      <c r="AA57" s="28"/>
      <c r="AC57" s="28"/>
      <c r="AE57" s="28"/>
    </row>
    <row r="58" spans="5:31" x14ac:dyDescent="0.2">
      <c r="E58" s="28"/>
      <c r="G58" s="28"/>
      <c r="I58" s="28"/>
      <c r="K58" s="28"/>
      <c r="M58" s="28"/>
      <c r="O58" s="28"/>
      <c r="Q58" s="28"/>
      <c r="S58" s="28"/>
      <c r="U58" s="28"/>
      <c r="W58" s="28"/>
      <c r="Y58" s="28"/>
      <c r="AA58" s="28"/>
      <c r="AC58" s="28"/>
      <c r="AE58" s="28"/>
    </row>
    <row r="59" spans="5:31" x14ac:dyDescent="0.2">
      <c r="E59" s="28"/>
      <c r="G59" s="28"/>
      <c r="I59" s="28"/>
      <c r="K59" s="28"/>
      <c r="M59" s="28"/>
      <c r="O59" s="28"/>
      <c r="Q59" s="28"/>
      <c r="S59" s="28"/>
      <c r="U59" s="28"/>
      <c r="W59" s="28"/>
      <c r="Y59" s="28"/>
      <c r="AA59" s="28"/>
      <c r="AC59" s="28"/>
      <c r="AE59" s="28"/>
    </row>
    <row r="60" spans="5:31" x14ac:dyDescent="0.2">
      <c r="E60" s="28"/>
      <c r="G60" s="28"/>
      <c r="I60" s="28"/>
      <c r="K60" s="28"/>
      <c r="M60" s="28"/>
      <c r="O60" s="28"/>
      <c r="Q60" s="28"/>
      <c r="S60" s="28"/>
      <c r="U60" s="28"/>
      <c r="W60" s="39"/>
      <c r="Y60" s="28"/>
      <c r="AA60" s="28"/>
      <c r="AC60" s="28"/>
      <c r="AE60" s="28"/>
    </row>
    <row r="61" spans="5:31" x14ac:dyDescent="0.2">
      <c r="E61" s="28"/>
      <c r="G61" s="28"/>
      <c r="I61" s="28"/>
      <c r="K61" s="28"/>
      <c r="M61" s="28"/>
      <c r="O61" s="28"/>
      <c r="Q61" s="28"/>
      <c r="S61" s="28"/>
      <c r="U61" s="28"/>
      <c r="W61" s="28"/>
      <c r="Y61" s="28"/>
      <c r="AA61" s="28"/>
      <c r="AC61" s="28"/>
      <c r="AE61" s="28"/>
    </row>
    <row r="62" spans="5:31" x14ac:dyDescent="0.2">
      <c r="E62" s="28"/>
      <c r="G62" s="28"/>
      <c r="I62" s="28"/>
      <c r="K62" s="28"/>
      <c r="M62" s="28"/>
      <c r="O62" s="28"/>
      <c r="Q62" s="28"/>
      <c r="S62" s="28"/>
      <c r="U62" s="28"/>
      <c r="W62" s="28"/>
      <c r="Y62" s="28"/>
      <c r="AA62" s="28"/>
      <c r="AC62" s="28"/>
      <c r="AE62" s="28"/>
    </row>
    <row r="63" spans="5:31" x14ac:dyDescent="0.2">
      <c r="E63" s="28"/>
      <c r="G63" s="28"/>
      <c r="I63" s="28"/>
      <c r="K63" s="28"/>
      <c r="M63" s="28"/>
      <c r="O63" s="28"/>
      <c r="Q63" s="28"/>
      <c r="S63" s="28"/>
      <c r="U63" s="28"/>
      <c r="W63" s="28"/>
      <c r="Y63" s="28"/>
      <c r="AA63" s="28"/>
      <c r="AC63" s="28"/>
      <c r="AE63" s="28"/>
    </row>
    <row r="64" spans="5:31" x14ac:dyDescent="0.2">
      <c r="E64" s="28"/>
      <c r="G64" s="28"/>
      <c r="I64" s="28"/>
      <c r="K64" s="28"/>
      <c r="M64" s="28"/>
      <c r="O64" s="28"/>
      <c r="Q64" s="28"/>
      <c r="S64" s="28"/>
      <c r="U64" s="28"/>
      <c r="W64" s="28"/>
      <c r="Y64" s="28"/>
      <c r="AA64" s="28"/>
      <c r="AC64" s="28"/>
      <c r="AE64" s="28"/>
    </row>
    <row r="65" spans="5:31" x14ac:dyDescent="0.2">
      <c r="E65" s="28"/>
      <c r="G65" s="28"/>
      <c r="I65" s="28"/>
      <c r="K65" s="28"/>
      <c r="M65" s="28"/>
      <c r="O65" s="28"/>
      <c r="Q65" s="28"/>
      <c r="S65" s="28"/>
      <c r="U65" s="28"/>
      <c r="W65" s="28"/>
      <c r="Y65" s="28"/>
      <c r="AA65" s="28"/>
      <c r="AC65" s="28"/>
      <c r="AE65" s="28"/>
    </row>
    <row r="66" spans="5:31" x14ac:dyDescent="0.2">
      <c r="E66" s="28"/>
      <c r="G66" s="28"/>
      <c r="I66" s="28"/>
      <c r="K66" s="28"/>
      <c r="M66" s="28"/>
      <c r="O66" s="28"/>
      <c r="Q66" s="28"/>
      <c r="S66" s="28"/>
      <c r="U66" s="28"/>
      <c r="W66" s="28"/>
      <c r="Y66" s="28"/>
      <c r="AA66" s="28"/>
      <c r="AC66" s="28"/>
      <c r="AE66" s="28"/>
    </row>
    <row r="67" spans="5:31" x14ac:dyDescent="0.2">
      <c r="E67" s="28"/>
      <c r="G67" s="28"/>
      <c r="I67" s="28"/>
      <c r="K67" s="28"/>
      <c r="M67" s="28"/>
      <c r="O67" s="28"/>
      <c r="Q67" s="28"/>
      <c r="S67" s="28"/>
      <c r="U67" s="28"/>
      <c r="W67" s="28"/>
      <c r="Y67" s="28"/>
      <c r="AA67" s="28"/>
      <c r="AC67" s="28"/>
      <c r="AE67" s="28"/>
    </row>
    <row r="68" spans="5:31" x14ac:dyDescent="0.2">
      <c r="E68" s="28"/>
      <c r="G68" s="28"/>
      <c r="I68" s="28"/>
      <c r="K68" s="28"/>
      <c r="M68" s="28"/>
      <c r="O68" s="28"/>
      <c r="Q68" s="28"/>
      <c r="S68" s="28"/>
      <c r="U68" s="28"/>
      <c r="W68" s="28"/>
      <c r="Y68" s="28"/>
      <c r="AA68" s="28"/>
      <c r="AC68" s="28"/>
      <c r="AE68" s="28"/>
    </row>
    <row r="69" spans="5:31" x14ac:dyDescent="0.2">
      <c r="E69" s="28"/>
      <c r="G69" s="28"/>
      <c r="I69" s="28"/>
      <c r="K69" s="28"/>
      <c r="M69" s="28"/>
      <c r="O69" s="28"/>
      <c r="Q69" s="28"/>
      <c r="S69" s="28"/>
      <c r="U69" s="28"/>
      <c r="W69" s="39"/>
      <c r="Y69" s="28"/>
      <c r="AA69" s="28"/>
      <c r="AC69" s="28"/>
      <c r="AE69" s="28"/>
    </row>
    <row r="70" spans="5:31" x14ac:dyDescent="0.2">
      <c r="E70" s="28"/>
      <c r="G70" s="28"/>
      <c r="I70" s="28"/>
      <c r="K70" s="28"/>
      <c r="M70" s="28"/>
      <c r="O70" s="28"/>
      <c r="Q70" s="28"/>
      <c r="S70" s="28"/>
      <c r="U70" s="28"/>
      <c r="W70" s="28"/>
      <c r="Y70" s="28"/>
      <c r="AA70" s="28"/>
      <c r="AC70" s="28"/>
      <c r="AE70" s="28"/>
    </row>
    <row r="71" spans="5:31" x14ac:dyDescent="0.2">
      <c r="E71" s="28"/>
      <c r="G71" s="28"/>
      <c r="I71" s="28"/>
      <c r="K71" s="28"/>
      <c r="M71" s="28"/>
      <c r="O71" s="28"/>
      <c r="Q71" s="28"/>
      <c r="S71" s="28"/>
      <c r="U71" s="28"/>
      <c r="W71" s="28"/>
      <c r="Y71" s="28"/>
      <c r="AA71" s="28"/>
      <c r="AC71" s="28"/>
      <c r="AE71" s="28"/>
    </row>
    <row r="72" spans="5:31" x14ac:dyDescent="0.2">
      <c r="E72" s="28"/>
      <c r="G72" s="28"/>
      <c r="I72" s="28"/>
      <c r="K72" s="28"/>
      <c r="M72" s="28"/>
      <c r="O72" s="28"/>
      <c r="Q72" s="28"/>
      <c r="S72" s="28"/>
      <c r="U72" s="28"/>
      <c r="W72" s="28"/>
      <c r="Y72" s="28"/>
      <c r="AA72" s="28"/>
      <c r="AC72" s="28"/>
      <c r="AE72" s="28"/>
    </row>
    <row r="73" spans="5:31" x14ac:dyDescent="0.2">
      <c r="E73" s="28"/>
      <c r="G73" s="28"/>
      <c r="I73" s="28"/>
      <c r="K73" s="28"/>
      <c r="M73" s="28"/>
      <c r="O73" s="28"/>
      <c r="Q73" s="28"/>
      <c r="S73" s="28"/>
      <c r="U73" s="28"/>
      <c r="W73" s="28"/>
      <c r="Y73" s="28"/>
      <c r="AA73" s="28"/>
      <c r="AC73" s="28"/>
      <c r="AE73" s="28"/>
    </row>
    <row r="74" spans="5:31" x14ac:dyDescent="0.2">
      <c r="E74" s="28"/>
      <c r="G74" s="28"/>
      <c r="I74" s="28"/>
      <c r="K74" s="28"/>
      <c r="M74" s="28"/>
      <c r="O74" s="28"/>
      <c r="Q74" s="28"/>
      <c r="S74" s="28"/>
      <c r="U74" s="28"/>
      <c r="W74" s="28"/>
      <c r="Y74" s="28"/>
      <c r="AA74" s="28"/>
      <c r="AC74" s="28"/>
      <c r="AE74" s="28"/>
    </row>
    <row r="75" spans="5:31" x14ac:dyDescent="0.2">
      <c r="E75" s="28"/>
      <c r="S75" s="28"/>
    </row>
    <row r="76" spans="5:31" x14ac:dyDescent="0.2">
      <c r="E76" s="28"/>
    </row>
    <row r="77" spans="5:31" x14ac:dyDescent="0.2">
      <c r="E77" s="28"/>
    </row>
    <row r="78" spans="5:31" x14ac:dyDescent="0.2">
      <c r="E78" s="28"/>
    </row>
  </sheetData>
  <mergeCells count="12">
    <mergeCell ref="X2:Y2"/>
    <mergeCell ref="Z2:AA2"/>
    <mergeCell ref="AB2:AC2"/>
    <mergeCell ref="AD2:AE2"/>
    <mergeCell ref="D2:E2"/>
    <mergeCell ref="F2:G2"/>
    <mergeCell ref="L2:M2"/>
    <mergeCell ref="N2:O2"/>
    <mergeCell ref="P2:Q2"/>
    <mergeCell ref="R2:S2"/>
    <mergeCell ref="T2:U2"/>
    <mergeCell ref="V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S1 Description &amp; summary</vt:lpstr>
      <vt:lpstr>S2 Al &amp; Be data</vt:lpstr>
      <vt:lpstr>S3 Cosmolian input</vt:lpstr>
      <vt:lpstr>S4 Cosmolian 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2020-12-22T09:43:57Z</dcterms:created>
  <dcterms:modified xsi:type="dcterms:W3CDTF">2021-08-11T09:51:11Z</dcterms:modified>
</cp:coreProperties>
</file>