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Research\4.진행중논문\0)2022_pure_copper_deposition\0.Manuscript\"/>
    </mc:Choice>
  </mc:AlternateContent>
  <xr:revisionPtr revIDLastSave="0" documentId="13_ncr:1_{3852AAF2-AFD9-434F-BCEE-6A55E59368DB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Figure 1" sheetId="2" r:id="rId1"/>
    <sheet name="DoE and result" sheetId="1" r:id="rId2"/>
  </sheets>
  <definedNames>
    <definedName name="_xlnm._FilterDatabase" localSheetId="1" hidden="1">'DoE and result'!$A$1:$M$64</definedName>
    <definedName name="_xlnm._FilterDatabase" localSheetId="0" hidden="1">'Figure 1'!$A$1:$O$1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6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6" authorId="0" shapeId="0" xr:uid="{F6C5F342-0CE0-477D-9F9F-1FE72EE676A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M290</t>
        </r>
      </text>
    </comment>
  </commentList>
</comments>
</file>

<file path=xl/sharedStrings.xml><?xml version="1.0" encoding="utf-8"?>
<sst xmlns="http://schemas.openxmlformats.org/spreadsheetml/2006/main" count="166" uniqueCount="137">
  <si>
    <t>A01</t>
    <phoneticPr fontId="1" type="noConversion"/>
  </si>
  <si>
    <t>A11</t>
  </si>
  <si>
    <t>A21</t>
  </si>
  <si>
    <t>A31</t>
  </si>
  <si>
    <t>A41</t>
  </si>
  <si>
    <t>A02</t>
    <phoneticPr fontId="1" type="noConversion"/>
  </si>
  <si>
    <t>A03</t>
  </si>
  <si>
    <t>A04</t>
  </si>
  <si>
    <t>A05</t>
  </si>
  <si>
    <t>A06</t>
  </si>
  <si>
    <t>A07</t>
  </si>
  <si>
    <t>A08</t>
  </si>
  <si>
    <t>A09</t>
  </si>
  <si>
    <t>A10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</si>
  <si>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</si>
  <si>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</si>
  <si>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</si>
  <si>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</si>
  <si>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</si>
  <si>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</si>
  <si>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</si>
  <si>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</si>
  <si>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</si>
  <si>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</si>
  <si>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</si>
  <si>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</si>
  <si>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</si>
  <si>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</si>
  <si>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</si>
  <si>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</si>
  <si>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</si>
  <si>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</si>
  <si>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</si>
  <si>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</si>
  <si>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</si>
  <si>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</si>
  <si>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</si>
  <si>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</si>
  <si>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</si>
  <si>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</si>
  <si>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</si>
  <si>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A42</t>
  </si>
  <si>
    <t>A43</t>
  </si>
  <si>
    <t>A44</t>
  </si>
  <si>
    <t>A45</t>
  </si>
  <si>
    <t>B01</t>
    <phoneticPr fontId="1" type="noConversion"/>
  </si>
  <si>
    <t>B02</t>
    <phoneticPr fontId="1" type="noConversion"/>
  </si>
  <si>
    <t>B03</t>
  </si>
  <si>
    <t>B04</t>
  </si>
  <si>
    <t>B05</t>
  </si>
  <si>
    <t>B06</t>
  </si>
  <si>
    <t>B07</t>
  </si>
  <si>
    <t>B08</t>
  </si>
  <si>
    <t>B09</t>
  </si>
  <si>
    <t>C01</t>
    <phoneticPr fontId="1" type="noConversion"/>
  </si>
  <si>
    <t>C02</t>
    <phoneticPr fontId="1" type="noConversion"/>
  </si>
  <si>
    <t>C03</t>
  </si>
  <si>
    <t>C04</t>
  </si>
  <si>
    <t>C05</t>
  </si>
  <si>
    <t>C06</t>
  </si>
  <si>
    <t>C07</t>
  </si>
  <si>
    <t>C08</t>
  </si>
  <si>
    <t>C09</t>
  </si>
  <si>
    <t>Layer thickness</t>
    <phoneticPr fontId="1" type="noConversion"/>
  </si>
  <si>
    <t>Laser power</t>
    <phoneticPr fontId="1" type="noConversion"/>
  </si>
  <si>
    <t>Scanning speed</t>
    <phoneticPr fontId="1" type="noConversion"/>
  </si>
  <si>
    <t>Hatch distance</t>
    <phoneticPr fontId="1" type="noConversion"/>
  </si>
  <si>
    <t>Energy density</t>
    <phoneticPr fontId="1" type="noConversion"/>
  </si>
  <si>
    <t>Part</t>
    <phoneticPr fontId="1" type="noConversion"/>
  </si>
  <si>
    <t>grain size</t>
    <phoneticPr fontId="1" type="noConversion"/>
  </si>
  <si>
    <t>M.L.I</t>
    <phoneticPr fontId="1" type="noConversion"/>
  </si>
  <si>
    <t>Relative density (%)</t>
    <phoneticPr fontId="1" type="noConversion"/>
  </si>
  <si>
    <t>Ra (as-built)</t>
    <phoneticPr fontId="1" type="noConversion"/>
  </si>
  <si>
    <t>Electrical conductivity (as-built) (%, IACS)</t>
    <phoneticPr fontId="1" type="noConversion"/>
  </si>
  <si>
    <t>Electrical conductivity (after polishing)</t>
    <phoneticPr fontId="1" type="noConversion"/>
  </si>
  <si>
    <t>No.</t>
    <phoneticPr fontId="1" type="noConversion"/>
  </si>
  <si>
    <t>Ref</t>
    <phoneticPr fontId="1" type="noConversion"/>
  </si>
  <si>
    <t>author</t>
    <phoneticPr fontId="1" type="noConversion"/>
  </si>
  <si>
    <t>Suraj Dinkar Jadhav</t>
    <phoneticPr fontId="1" type="noConversion"/>
  </si>
  <si>
    <t>Jian Huang</t>
    <phoneticPr fontId="1" type="noConversion"/>
  </si>
  <si>
    <t>Xingchen Yan</t>
    <phoneticPr fontId="1" type="noConversion"/>
  </si>
  <si>
    <t>Shuo Qu</t>
    <phoneticPr fontId="1" type="noConversion"/>
  </si>
  <si>
    <t>Toshi-Taka Ikeshoji</t>
    <phoneticPr fontId="1" type="noConversion"/>
  </si>
  <si>
    <t>M. Colopi</t>
    <phoneticPr fontId="1" type="noConversion"/>
  </si>
  <si>
    <t>Rong Hu</t>
    <phoneticPr fontId="1" type="noConversion"/>
  </si>
  <si>
    <t xml:space="preserve">Yahya Aghayar </t>
    <phoneticPr fontId="1" type="noConversion"/>
  </si>
  <si>
    <t>Yi Wei, Genyu Chen, Zhikang Xiao, Yi Zhang, Yunlong Zhou, Xufei Liu, Wei Li, Jianbo Xu</t>
    <phoneticPr fontId="1" type="noConversion"/>
  </si>
  <si>
    <t>Flaviana Calignano, Alessandro Bove, Matteo Pavese</t>
    <phoneticPr fontId="1" type="noConversion"/>
  </si>
  <si>
    <t>AM Process</t>
    <phoneticPr fontId="1" type="noConversion"/>
  </si>
  <si>
    <t>L-PBF</t>
    <phoneticPr fontId="1" type="noConversion"/>
  </si>
  <si>
    <t>url</t>
    <phoneticPr fontId="1" type="noConversion"/>
  </si>
  <si>
    <t>https://doi.org/10.1016/j.addma.2021.101990</t>
    <phoneticPr fontId="1" type="noConversion"/>
  </si>
  <si>
    <t>https://doi.org/10.1002/mdp2.94</t>
    <phoneticPr fontId="1" type="noConversion"/>
  </si>
  <si>
    <t>https://doi.org/10.1016/j.jmatprotec.2019.02.022</t>
    <phoneticPr fontId="1" type="noConversion"/>
  </si>
  <si>
    <t>https://doi.org/10.3390/ma12152469</t>
    <phoneticPr fontId="1" type="noConversion"/>
  </si>
  <si>
    <t>https://doi.org/10.1016/j.surfcoat.2020.125936</t>
    <phoneticPr fontId="1" type="noConversion"/>
  </si>
  <si>
    <t>https://doi.org/10.1016/j.msea.2020.139615</t>
    <phoneticPr fontId="1" type="noConversion"/>
  </si>
  <si>
    <t>https://doi.org/10.1016/j.addma.2021.102417</t>
    <phoneticPr fontId="1" type="noConversion"/>
  </si>
  <si>
    <t>https://doi.org/10.1016/j.addma.2022.103082</t>
    <phoneticPr fontId="1" type="noConversion"/>
  </si>
  <si>
    <t>https://doi.org/10.1007/s11837-017-2695-x</t>
    <phoneticPr fontId="1" type="noConversion"/>
  </si>
  <si>
    <t>https://doi.org/10.1016/j.procir.2018.08.030</t>
    <phoneticPr fontId="1" type="noConversion"/>
  </si>
  <si>
    <t>https://doi.org/10.1007/s00170-019-04015-3</t>
    <phoneticPr fontId="1" type="noConversion"/>
  </si>
  <si>
    <t>https://doi.org/10.3390/ma16072642</t>
    <phoneticPr fontId="1" type="noConversion"/>
  </si>
  <si>
    <t>https://www.sciencedirect.com/science/article/pii/S026412752400114X</t>
    <phoneticPr fontId="1" type="noConversion"/>
  </si>
  <si>
    <t>https://www.sciencedirect.com/science/article/pii/S0030399224015925</t>
    <phoneticPr fontId="1" type="noConversion"/>
  </si>
  <si>
    <t>https://www.sciencedirect.com/science/article/pii/S2590123025005754</t>
    <phoneticPr fontId="1" type="noConversion"/>
  </si>
  <si>
    <t>Title</t>
    <phoneticPr fontId="1" type="noConversion"/>
  </si>
  <si>
    <t>Laser-based powder bed fusion additive manufacturing of pure copper</t>
    <phoneticPr fontId="1" type="noConversion"/>
  </si>
  <si>
    <t>Mechanical and electrical properties of selective laser-melted parts produced from surface-oxidized copper powder</t>
    <phoneticPr fontId="1" type="noConversion"/>
  </si>
  <si>
    <t>Influence of selective laser melting process parameters on texture evolution in pure copper</t>
    <phoneticPr fontId="1" type="noConversion"/>
  </si>
  <si>
    <t>Influence of Carbon Nanoparticle Addition (and Impurities) on Selective Laser Melting of Pure Copper</t>
    <phoneticPr fontId="1" type="noConversion"/>
  </si>
  <si>
    <t>Pure copper components fabricated by cold spray (CS) and selective laser melting (SLM) technology</t>
    <phoneticPr fontId="1" type="noConversion"/>
  </si>
  <si>
    <t>Microstructure and mechanical properties of pure copper manufactured by selective laser melting</t>
    <phoneticPr fontId="1" type="noConversion"/>
  </si>
  <si>
    <t>High-precision laser powder bed fusion processing of pure copper</t>
    <phoneticPr fontId="1" type="noConversion"/>
  </si>
  <si>
    <t>Anisotropic material properties of pure copper with fine-grained microstructure fabricated by laser powder bed fusion process</t>
    <phoneticPr fontId="1" type="noConversion"/>
  </si>
  <si>
    <t>Selective Laser Melting of Pure Copper</t>
    <phoneticPr fontId="1" type="noConversion"/>
  </si>
  <si>
    <t>Selective laser melting of pure Cu with a 1 kW single mode fiber laser</t>
    <phoneticPr fontId="1" type="noConversion"/>
  </si>
  <si>
    <t>Limits and solutions in processing pure Cu via selective laser melting using a high-power single-mode fiber laser</t>
  </si>
  <si>
    <t>Process of Pure Copper Fabricated by Selective Laser Melting (SLM) Technology under Moderate Laser Power with Re-Melting Strategy</t>
    <phoneticPr fontId="1" type="noConversion"/>
  </si>
  <si>
    <t>Laser powder bed fusion of pure copper electrodes</t>
    <phoneticPr fontId="1" type="noConversion"/>
  </si>
  <si>
    <t>Microstructures and mechanical properties of pure copper manufactured by high-strength laser powder bed fusion</t>
    <phoneticPr fontId="1" type="noConversion"/>
  </si>
  <si>
    <t>Processing of pure copper by powder bed fusion with infrared laser</t>
    <phoneticPr fontId="1" type="noConversion"/>
  </si>
  <si>
    <t>Equipment</t>
    <phoneticPr fontId="7" type="noConversion"/>
  </si>
  <si>
    <t>in-house</t>
    <phoneticPr fontId="1" type="noConversion"/>
  </si>
  <si>
    <t>EOS M290</t>
    <phoneticPr fontId="7" type="noConversion"/>
  </si>
  <si>
    <t>DiMetel-300</t>
    <phoneticPr fontId="1" type="noConversion"/>
  </si>
  <si>
    <t>HANS M100 HS-LPBF system (Han’s Laser Smart Equipment Group, Shenzhen, China)</t>
    <phoneticPr fontId="1" type="noConversion"/>
  </si>
  <si>
    <t>Print Sharp 250 (M1) &amp; EOSINT M270 Dual Mode (M2)</t>
    <phoneticPr fontId="1" type="noConversion"/>
  </si>
  <si>
    <t>Beam diameter (mm)</t>
    <phoneticPr fontId="1" type="noConversion"/>
  </si>
  <si>
    <t>Min. Laser power (W)</t>
    <phoneticPr fontId="1" type="noConversion"/>
  </si>
  <si>
    <t>Max. Laser power(W)</t>
    <phoneticPr fontId="1" type="noConversion"/>
  </si>
  <si>
    <t>Min. Scanning speed(mm/s)</t>
    <phoneticPr fontId="1" type="noConversion"/>
  </si>
  <si>
    <t>Max. Scanning speed(mm/s)</t>
    <phoneticPr fontId="1" type="noConversion"/>
  </si>
  <si>
    <t>Min. hatch distance(mm)</t>
    <phoneticPr fontId="1" type="noConversion"/>
  </si>
  <si>
    <t>Max. hatch distance(mm)</t>
    <phoneticPr fontId="1" type="noConversion"/>
  </si>
  <si>
    <t>Min. Layer thickness (mm)</t>
    <phoneticPr fontId="1" type="noConversion"/>
  </si>
  <si>
    <t>Max. layer thickness (mm)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</si>
</sst>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_ "/>
    <numFmt numFmtId="178" formatCode="0.0%"/>
    <numFmt numFmtId="179" formatCode="0.0"/>
  </numFmts>
  <fonts count="1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/>
    <xf numFmtId="178" fontId="9" fillId="0" borderId="1" xfId="0" applyNumberFormat="1" applyFont="1" applyBorder="1"/>
    <xf numFmtId="177" fontId="9" fillId="0" borderId="1" xfId="0" applyNumberFormat="1" applyFont="1" applyBorder="1"/>
    <xf numFmtId="176" fontId="9" fillId="0" borderId="1" xfId="0" applyNumberFormat="1" applyFont="1" applyBorder="1"/>
    <xf numFmtId="2" fontId="9" fillId="0" borderId="1" xfId="0" applyNumberFormat="1" applyFont="1" applyBorder="1"/>
    <xf numFmtId="179" fontId="9" fillId="0" borderId="1" xfId="0" applyNumberFormat="1" applyFont="1" applyBorder="1"/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1" applyFont="1" applyBorder="1"/>
  </cellXfs>
  <cellStyles count="2">
    <cellStyle name="표준" xfId="0" builtinId="0"/>
    <cellStyle name="하이퍼링크" xfId="1" builtinId="8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3390/ma16072642" TargetMode="External"/><Relationship Id="rId13" Type="http://schemas.openxmlformats.org/officeDocument/2006/relationships/hyperlink" Target="https://www.sciencedirect.com/science/article/pii/S026412752400114X" TargetMode="External"/><Relationship Id="rId3" Type="http://schemas.openxmlformats.org/officeDocument/2006/relationships/hyperlink" Target="https://doi.org/10.1016/j.addma.2022.103082" TargetMode="External"/><Relationship Id="rId7" Type="http://schemas.openxmlformats.org/officeDocument/2006/relationships/hyperlink" Target="https://doi.org/10.1007/s00170-019-04015-3" TargetMode="External"/><Relationship Id="rId12" Type="http://schemas.openxmlformats.org/officeDocument/2006/relationships/hyperlink" Target="https://doi.org/10.1016/j.msea.2020.139615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doi.org/10.1016/j.addma.2021.102417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oi.org/10.1016/j.addma.2021.101990" TargetMode="External"/><Relationship Id="rId6" Type="http://schemas.openxmlformats.org/officeDocument/2006/relationships/hyperlink" Target="https://doi.org/10.1016/j.procir.2018.08.030" TargetMode="External"/><Relationship Id="rId11" Type="http://schemas.openxmlformats.org/officeDocument/2006/relationships/hyperlink" Target="https://doi.org/10.1016/j.surfcoat.2020.125936" TargetMode="External"/><Relationship Id="rId5" Type="http://schemas.openxmlformats.org/officeDocument/2006/relationships/hyperlink" Target="https://doi.org/10.1007/s11837-017-2695-x" TargetMode="External"/><Relationship Id="rId15" Type="http://schemas.openxmlformats.org/officeDocument/2006/relationships/hyperlink" Target="https://www.sciencedirect.com/science/article/pii/S2590123025005754" TargetMode="External"/><Relationship Id="rId10" Type="http://schemas.openxmlformats.org/officeDocument/2006/relationships/hyperlink" Target="https://doi.org/10.3390/ma12152469" TargetMode="External"/><Relationship Id="rId4" Type="http://schemas.openxmlformats.org/officeDocument/2006/relationships/hyperlink" Target="https://doi.org/10.1016/j.jmatprotec.2019.02.022" TargetMode="External"/><Relationship Id="rId9" Type="http://schemas.openxmlformats.org/officeDocument/2006/relationships/hyperlink" Target="https://doi.org/10.1002/mdp2.94" TargetMode="External"/><Relationship Id="rId14" Type="http://schemas.openxmlformats.org/officeDocument/2006/relationships/hyperlink" Target="https://www.sciencedirect.com/science/article/pii/S00303992240159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2CC2-0422-46E7-8975-684A256C9827}">
  <dimension ref="A1:O16"/>
  <sheetViews>
    <sheetView tabSelected="1" workbookViewId="0">
      <selection activeCell="J25" sqref="J25"/>
    </sheetView>
  </sheetViews>
  <sheetFormatPr defaultRowHeight="17" x14ac:dyDescent="0.45"/>
  <sheetData>
    <row r="1" spans="1:15" x14ac:dyDescent="0.45">
      <c r="A1" s="13" t="s">
        <v>76</v>
      </c>
      <c r="B1" s="13" t="s">
        <v>106</v>
      </c>
      <c r="C1" s="13" t="s">
        <v>77</v>
      </c>
      <c r="D1" s="14" t="s">
        <v>88</v>
      </c>
      <c r="E1" s="13" t="s">
        <v>90</v>
      </c>
      <c r="F1" s="15" t="s">
        <v>122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</row>
    <row r="2" spans="1:15" x14ac:dyDescent="0.45">
      <c r="A2" s="13">
        <v>2</v>
      </c>
      <c r="B2" s="13" t="s">
        <v>121</v>
      </c>
      <c r="C2" s="13" t="s">
        <v>87</v>
      </c>
      <c r="D2" s="13" t="s">
        <v>89</v>
      </c>
      <c r="E2" s="16" t="s">
        <v>105</v>
      </c>
      <c r="F2" s="13" t="s">
        <v>127</v>
      </c>
      <c r="G2" s="13">
        <v>0.1</v>
      </c>
      <c r="H2" s="13">
        <v>185</v>
      </c>
      <c r="I2" s="13">
        <v>500</v>
      </c>
      <c r="J2" s="13">
        <v>180</v>
      </c>
      <c r="K2" s="13">
        <v>1000</v>
      </c>
      <c r="L2" s="13">
        <v>0.05</v>
      </c>
      <c r="M2" s="13">
        <v>7.0000000000000007E-2</v>
      </c>
      <c r="N2" s="13">
        <v>0.03</v>
      </c>
      <c r="O2" s="13">
        <v>0.03</v>
      </c>
    </row>
    <row r="3" spans="1:15" x14ac:dyDescent="0.45">
      <c r="A3" s="13">
        <v>10</v>
      </c>
      <c r="B3" s="13" t="s">
        <v>107</v>
      </c>
      <c r="C3" s="13" t="s">
        <v>78</v>
      </c>
      <c r="D3" s="13" t="s">
        <v>89</v>
      </c>
      <c r="E3" s="16" t="s">
        <v>91</v>
      </c>
      <c r="F3" s="13" t="s">
        <v>123</v>
      </c>
      <c r="G3" s="13">
        <v>3.7499999999999999E-2</v>
      </c>
      <c r="H3" s="13">
        <v>200</v>
      </c>
      <c r="I3" s="13">
        <v>500</v>
      </c>
      <c r="J3" s="13">
        <v>100</v>
      </c>
      <c r="K3" s="13">
        <v>1000</v>
      </c>
      <c r="L3" s="13">
        <v>0.09</v>
      </c>
      <c r="M3" s="13">
        <v>0.09</v>
      </c>
      <c r="N3" s="13">
        <v>0.03</v>
      </c>
      <c r="O3" s="13">
        <v>0.03</v>
      </c>
    </row>
    <row r="4" spans="1:15" x14ac:dyDescent="0.45">
      <c r="A4" s="13">
        <v>16</v>
      </c>
      <c r="B4" s="13" t="s">
        <v>120</v>
      </c>
      <c r="C4" s="13" t="s">
        <v>86</v>
      </c>
      <c r="D4" s="13" t="s">
        <v>89</v>
      </c>
      <c r="E4" s="16" t="s">
        <v>104</v>
      </c>
      <c r="F4" s="13" t="s">
        <v>126</v>
      </c>
      <c r="G4" s="13">
        <v>2.5000000000000001E-2</v>
      </c>
      <c r="H4" s="13">
        <v>200</v>
      </c>
      <c r="I4" s="13">
        <v>500</v>
      </c>
      <c r="J4" s="13">
        <v>600</v>
      </c>
      <c r="K4" s="13">
        <v>7000</v>
      </c>
      <c r="L4" s="13">
        <v>0.04</v>
      </c>
      <c r="M4" s="13">
        <v>0.11</v>
      </c>
      <c r="N4" s="13">
        <v>0.02</v>
      </c>
      <c r="O4" s="13">
        <v>0.1</v>
      </c>
    </row>
    <row r="5" spans="1:15" x14ac:dyDescent="0.45">
      <c r="A5" s="13">
        <v>19</v>
      </c>
      <c r="B5" s="13" t="s">
        <v>114</v>
      </c>
      <c r="C5" s="13" t="s">
        <v>81</v>
      </c>
      <c r="D5" s="13" t="s">
        <v>89</v>
      </c>
      <c r="E5" s="16" t="s">
        <v>98</v>
      </c>
      <c r="F5" s="13" t="s">
        <v>123</v>
      </c>
      <c r="G5" s="13">
        <v>2.5000000000000001E-2</v>
      </c>
      <c r="H5" s="13">
        <v>100</v>
      </c>
      <c r="I5" s="13">
        <v>240</v>
      </c>
      <c r="J5" s="13">
        <v>200</v>
      </c>
      <c r="K5" s="13">
        <v>900</v>
      </c>
      <c r="L5" s="13">
        <v>0.01</v>
      </c>
      <c r="M5" s="13">
        <v>7.0000000000000007E-2</v>
      </c>
      <c r="N5" s="13">
        <v>0.01</v>
      </c>
      <c r="O5" s="13">
        <v>0.01</v>
      </c>
    </row>
    <row r="6" spans="1:15" x14ac:dyDescent="0.45">
      <c r="A6" s="13">
        <v>20</v>
      </c>
      <c r="B6" s="13" t="s">
        <v>109</v>
      </c>
      <c r="C6" s="13" t="s">
        <v>78</v>
      </c>
      <c r="D6" s="13" t="s">
        <v>89</v>
      </c>
      <c r="E6" s="16" t="s">
        <v>93</v>
      </c>
      <c r="F6" s="13" t="s">
        <v>123</v>
      </c>
      <c r="G6" s="13">
        <v>0.04</v>
      </c>
      <c r="H6" s="13">
        <v>600</v>
      </c>
      <c r="I6" s="13">
        <v>800</v>
      </c>
      <c r="J6" s="13">
        <v>200</v>
      </c>
      <c r="K6" s="13">
        <v>600</v>
      </c>
      <c r="L6" s="13">
        <v>7.0000000000000007E-2</v>
      </c>
      <c r="M6" s="13">
        <v>0.09</v>
      </c>
      <c r="N6" s="13">
        <v>0.03</v>
      </c>
      <c r="O6" s="13">
        <v>0.03</v>
      </c>
    </row>
    <row r="7" spans="1:15" x14ac:dyDescent="0.45">
      <c r="A7" s="13">
        <v>22</v>
      </c>
      <c r="B7" s="13" t="s">
        <v>113</v>
      </c>
      <c r="C7" s="13" t="s">
        <v>81</v>
      </c>
      <c r="D7" s="13" t="s">
        <v>89</v>
      </c>
      <c r="E7" s="16" t="s">
        <v>97</v>
      </c>
      <c r="F7" s="13" t="s">
        <v>123</v>
      </c>
      <c r="G7" s="13">
        <v>2.5000000000000001E-2</v>
      </c>
      <c r="H7" s="13">
        <v>100</v>
      </c>
      <c r="I7" s="13">
        <v>240</v>
      </c>
      <c r="J7" s="13">
        <v>200</v>
      </c>
      <c r="K7" s="13">
        <v>900</v>
      </c>
      <c r="L7" s="13">
        <v>0.01</v>
      </c>
      <c r="M7" s="13">
        <v>7.0000000000000007E-2</v>
      </c>
      <c r="N7" s="13">
        <v>0.01</v>
      </c>
      <c r="O7" s="13">
        <v>0.01</v>
      </c>
    </row>
    <row r="8" spans="1:15" x14ac:dyDescent="0.45">
      <c r="A8" s="13">
        <v>26</v>
      </c>
      <c r="B8" s="13" t="s">
        <v>108</v>
      </c>
      <c r="C8" s="13" t="s">
        <v>78</v>
      </c>
      <c r="D8" s="13" t="s">
        <v>89</v>
      </c>
      <c r="E8" s="16" t="s">
        <v>92</v>
      </c>
      <c r="F8" s="13" t="s">
        <v>123</v>
      </c>
      <c r="G8" s="13">
        <v>0.04</v>
      </c>
      <c r="H8" s="13">
        <v>300</v>
      </c>
      <c r="I8" s="13">
        <v>500</v>
      </c>
      <c r="J8" s="13">
        <v>200</v>
      </c>
      <c r="K8" s="13">
        <v>1200</v>
      </c>
      <c r="L8" s="13">
        <v>0.09</v>
      </c>
      <c r="M8" s="13">
        <v>0.09</v>
      </c>
      <c r="N8" s="13">
        <v>0.03</v>
      </c>
      <c r="O8" s="13">
        <v>0.03</v>
      </c>
    </row>
    <row r="9" spans="1:15" x14ac:dyDescent="0.45">
      <c r="A9" s="13">
        <v>27</v>
      </c>
      <c r="B9" s="13" t="s">
        <v>110</v>
      </c>
      <c r="C9" s="13" t="s">
        <v>78</v>
      </c>
      <c r="D9" s="13" t="s">
        <v>89</v>
      </c>
      <c r="E9" s="16" t="s">
        <v>94</v>
      </c>
      <c r="F9" s="13" t="s">
        <v>123</v>
      </c>
      <c r="G9" s="13">
        <v>0.06</v>
      </c>
      <c r="H9" s="13">
        <v>650</v>
      </c>
      <c r="I9" s="13">
        <v>900</v>
      </c>
      <c r="J9" s="13">
        <v>400</v>
      </c>
      <c r="K9" s="13">
        <v>1000</v>
      </c>
      <c r="L9" s="13">
        <v>0.12</v>
      </c>
      <c r="M9" s="13">
        <v>0.2</v>
      </c>
      <c r="N9" s="13">
        <v>0.03</v>
      </c>
      <c r="O9" s="13">
        <v>0.03</v>
      </c>
    </row>
    <row r="10" spans="1:15" x14ac:dyDescent="0.45">
      <c r="A10" s="13">
        <v>28</v>
      </c>
      <c r="B10" s="13" t="s">
        <v>111</v>
      </c>
      <c r="C10" s="13" t="s">
        <v>79</v>
      </c>
      <c r="D10" s="13" t="s">
        <v>89</v>
      </c>
      <c r="E10" s="16" t="s">
        <v>95</v>
      </c>
      <c r="F10" s="15" t="s">
        <v>124</v>
      </c>
      <c r="G10" s="13">
        <v>0.1</v>
      </c>
      <c r="H10" s="7">
        <v>300</v>
      </c>
      <c r="I10" s="7">
        <v>300</v>
      </c>
      <c r="J10" s="7">
        <v>600</v>
      </c>
      <c r="K10" s="7">
        <v>600</v>
      </c>
      <c r="L10" s="13">
        <v>0.08</v>
      </c>
      <c r="M10" s="13">
        <v>0.08</v>
      </c>
      <c r="N10" s="13">
        <v>0.03</v>
      </c>
      <c r="O10" s="13">
        <v>0.03</v>
      </c>
    </row>
    <row r="11" spans="1:15" x14ac:dyDescent="0.45">
      <c r="A11" s="13">
        <v>29</v>
      </c>
      <c r="B11" s="13" t="s">
        <v>112</v>
      </c>
      <c r="C11" s="13" t="s">
        <v>80</v>
      </c>
      <c r="D11" s="13" t="s">
        <v>89</v>
      </c>
      <c r="E11" s="16" t="s">
        <v>96</v>
      </c>
      <c r="F11" s="15" t="s">
        <v>124</v>
      </c>
      <c r="G11" s="13">
        <v>0.1</v>
      </c>
      <c r="H11" s="13">
        <v>150</v>
      </c>
      <c r="I11" s="13">
        <v>350</v>
      </c>
      <c r="J11" s="13">
        <v>200</v>
      </c>
      <c r="K11" s="13">
        <v>1000</v>
      </c>
      <c r="L11" s="13">
        <v>0.08</v>
      </c>
      <c r="M11" s="13">
        <v>0.08</v>
      </c>
      <c r="N11" s="13">
        <v>0.03</v>
      </c>
      <c r="O11" s="13">
        <v>0.03</v>
      </c>
    </row>
    <row r="12" spans="1:15" x14ac:dyDescent="0.45">
      <c r="A12" s="13">
        <v>30</v>
      </c>
      <c r="B12" s="13" t="s">
        <v>115</v>
      </c>
      <c r="C12" s="13" t="s">
        <v>82</v>
      </c>
      <c r="D12" s="13" t="s">
        <v>89</v>
      </c>
      <c r="E12" s="16" t="s">
        <v>99</v>
      </c>
      <c r="F12" s="13" t="s">
        <v>123</v>
      </c>
      <c r="G12" s="13">
        <v>0.1</v>
      </c>
      <c r="H12" s="13">
        <v>800</v>
      </c>
      <c r="I12" s="13">
        <v>800</v>
      </c>
      <c r="J12" s="13">
        <v>300</v>
      </c>
      <c r="K12" s="13">
        <v>300</v>
      </c>
      <c r="L12" s="13">
        <v>2.5000000000000001E-2</v>
      </c>
      <c r="M12" s="13">
        <v>0.12</v>
      </c>
      <c r="N12" s="13">
        <v>0.05</v>
      </c>
      <c r="O12" s="13">
        <v>0.05</v>
      </c>
    </row>
    <row r="13" spans="1:15" x14ac:dyDescent="0.45">
      <c r="A13" s="13">
        <v>31</v>
      </c>
      <c r="B13" s="13" t="s">
        <v>116</v>
      </c>
      <c r="C13" s="13" t="s">
        <v>83</v>
      </c>
      <c r="D13" s="13" t="s">
        <v>89</v>
      </c>
      <c r="E13" s="16" t="s">
        <v>100</v>
      </c>
      <c r="F13" s="13" t="s">
        <v>123</v>
      </c>
      <c r="G13" s="13">
        <v>7.8E-2</v>
      </c>
      <c r="H13" s="13">
        <v>200</v>
      </c>
      <c r="I13" s="13">
        <v>1000</v>
      </c>
      <c r="J13" s="13">
        <v>1000</v>
      </c>
      <c r="K13" s="13">
        <v>4000</v>
      </c>
      <c r="L13" s="13">
        <v>7.0000000000000007E-2</v>
      </c>
      <c r="M13" s="13">
        <v>7.0000000000000007E-2</v>
      </c>
      <c r="N13" s="13">
        <v>0.05</v>
      </c>
      <c r="O13" s="13">
        <v>0.1</v>
      </c>
    </row>
    <row r="14" spans="1:15" x14ac:dyDescent="0.45">
      <c r="A14" s="13">
        <v>32</v>
      </c>
      <c r="B14" s="13" t="s">
        <v>117</v>
      </c>
      <c r="C14" s="13" t="s">
        <v>83</v>
      </c>
      <c r="D14" s="13" t="s">
        <v>89</v>
      </c>
      <c r="E14" s="16" t="s">
        <v>101</v>
      </c>
      <c r="F14" s="13" t="s">
        <v>123</v>
      </c>
      <c r="G14" s="13">
        <v>7.8E-2</v>
      </c>
      <c r="H14" s="13">
        <v>600</v>
      </c>
      <c r="I14" s="13">
        <v>1000</v>
      </c>
      <c r="J14" s="13">
        <v>1000</v>
      </c>
      <c r="K14" s="13">
        <v>5500</v>
      </c>
      <c r="L14" s="13">
        <v>7.0000000000000007E-2</v>
      </c>
      <c r="M14" s="13">
        <v>0.1</v>
      </c>
      <c r="N14" s="13">
        <v>0.05</v>
      </c>
      <c r="O14" s="13">
        <v>0.05</v>
      </c>
    </row>
    <row r="15" spans="1:15" x14ac:dyDescent="0.45">
      <c r="A15" s="13">
        <v>33</v>
      </c>
      <c r="B15" s="13" t="s">
        <v>118</v>
      </c>
      <c r="C15" s="13" t="s">
        <v>84</v>
      </c>
      <c r="D15" s="13" t="s">
        <v>89</v>
      </c>
      <c r="E15" s="16" t="s">
        <v>102</v>
      </c>
      <c r="F15" s="13" t="s">
        <v>125</v>
      </c>
      <c r="G15" s="13">
        <v>7.4999999999999997E-2</v>
      </c>
      <c r="H15" s="13">
        <v>300</v>
      </c>
      <c r="I15" s="13">
        <v>400</v>
      </c>
      <c r="J15" s="13">
        <v>100</v>
      </c>
      <c r="K15" s="13">
        <v>1000</v>
      </c>
      <c r="L15" s="13">
        <v>0.06</v>
      </c>
      <c r="M15" s="13">
        <v>0.1</v>
      </c>
      <c r="N15" s="13">
        <v>0.05</v>
      </c>
      <c r="O15" s="13">
        <v>0.1</v>
      </c>
    </row>
    <row r="16" spans="1:15" x14ac:dyDescent="0.45">
      <c r="A16" s="13">
        <v>34</v>
      </c>
      <c r="B16" s="13" t="s">
        <v>119</v>
      </c>
      <c r="C16" s="13" t="s">
        <v>85</v>
      </c>
      <c r="D16" s="13" t="s">
        <v>89</v>
      </c>
      <c r="E16" s="16" t="s">
        <v>103</v>
      </c>
      <c r="F16" s="15" t="s">
        <v>124</v>
      </c>
      <c r="G16" s="13">
        <v>0.1</v>
      </c>
      <c r="H16" s="13">
        <v>380</v>
      </c>
      <c r="I16" s="13">
        <v>380</v>
      </c>
      <c r="J16" s="13">
        <v>300</v>
      </c>
      <c r="K16" s="13">
        <v>300</v>
      </c>
      <c r="L16" s="13">
        <v>0.14000000000000001</v>
      </c>
      <c r="M16" s="13">
        <v>0.14000000000000001</v>
      </c>
      <c r="N16" s="13">
        <v>0.03</v>
      </c>
      <c r="O16" s="13">
        <v>0.03</v>
      </c>
    </row>
  </sheetData>
  <autoFilter ref="A1:O1" xr:uid="{94522CC2-0422-46E7-8975-684A256C9827}">
    <sortState xmlns:xlrd2="http://schemas.microsoft.com/office/spreadsheetml/2017/richdata2" ref="A2:O16">
      <sortCondition ref="A1"/>
    </sortState>
  </autoFilter>
  <phoneticPr fontId="1" type="noConversion"/>
  <conditionalFormatting sqref="A1:A16">
    <cfRule type="cellIs" dxfId="3" priority="4" operator="equal">
      <formula>"data"</formula>
    </cfRule>
  </conditionalFormatting>
  <conditionalFormatting sqref="B3 B5">
    <cfRule type="duplicateValues" dxfId="2" priority="7"/>
  </conditionalFormatting>
  <conditionalFormatting sqref="B14">
    <cfRule type="duplicateValues" dxfId="1" priority="1"/>
  </conditionalFormatting>
  <conditionalFormatting sqref="B15:B16 B6:B9 B4 B12:B13 B1:B2">
    <cfRule type="duplicateValues" dxfId="0" priority="3"/>
  </conditionalFormatting>
  <hyperlinks>
    <hyperlink ref="E3" r:id="rId1" xr:uid="{0764D7DC-BB0B-4988-B362-C5B34FEE5126}"/>
    <hyperlink ref="E7" r:id="rId2" xr:uid="{C0A0C441-3142-4358-AE55-D38D3F31CF0B}"/>
    <hyperlink ref="E5" r:id="rId3" xr:uid="{88881396-BD9D-42F8-ADDA-219A5D1F5135}"/>
    <hyperlink ref="E6" r:id="rId4" xr:uid="{165A6EEE-592B-4403-9580-EADCEBFED7BC}"/>
    <hyperlink ref="E12" r:id="rId5" xr:uid="{273F7E5C-C78C-4E00-8EC2-7DCE3C579DCA}"/>
    <hyperlink ref="E13" r:id="rId6" xr:uid="{3B8ED8D5-D7F4-4D12-B4FD-9FF3E2FC78D1}"/>
    <hyperlink ref="E14" r:id="rId7" xr:uid="{B419C3F6-E058-42CC-A34B-5B1B26B0AE54}"/>
    <hyperlink ref="E15" r:id="rId8" xr:uid="{68500E94-BEE0-47AA-982B-AD22FB7B14DD}"/>
    <hyperlink ref="E8" r:id="rId9" xr:uid="{002D9168-1EB0-4B7E-BD35-005FB595D288}"/>
    <hyperlink ref="E9" r:id="rId10" xr:uid="{7BEE566B-5815-448D-A364-476DF5A0A3C2}"/>
    <hyperlink ref="E10" r:id="rId11" xr:uid="{9B362B66-12A3-43B7-9535-331D798B7784}"/>
    <hyperlink ref="E11" r:id="rId12" xr:uid="{6BA5516B-817D-42A8-8851-B5FF943D1E4A}"/>
    <hyperlink ref="E16" r:id="rId13" xr:uid="{01B5B2FA-BD93-46BF-84C6-F918EA3BAB2B}"/>
    <hyperlink ref="E4" r:id="rId14" xr:uid="{35C59DB9-EA2A-4796-B406-98F860E7E223}"/>
    <hyperlink ref="E2" r:id="rId15" xr:uid="{01AABD52-F751-4FCE-A456-1F2580B541F0}"/>
  </hyperlinks>
  <pageMargins left="0.7" right="0.7" top="0.75" bottom="0.75" header="0.3" footer="0.3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zoomScale="85" zoomScaleNormal="85" workbookViewId="0"/>
  </sheetViews>
  <sheetFormatPr defaultColWidth="8.75" defaultRowHeight="17" x14ac:dyDescent="0.45"/>
  <cols>
    <col min="1" max="1" width="8.75" style="2"/>
    <col min="2" max="2" width="5.33203125" style="3" bestFit="1" customWidth="1"/>
    <col min="3" max="3" width="12.75" style="1" bestFit="1" customWidth="1"/>
    <col min="4" max="4" width="12.75" style="1" customWidth="1"/>
    <col min="5" max="5" width="15.33203125" style="1" bestFit="1" customWidth="1"/>
    <col min="6" max="6" width="15.75" style="1" bestFit="1" customWidth="1"/>
    <col min="7" max="7" width="19.25" style="1" customWidth="1"/>
    <col min="8" max="8" width="8.83203125" style="1" customWidth="1"/>
    <col min="9" max="9" width="10.33203125" style="1" bestFit="1" customWidth="1"/>
    <col min="10" max="10" width="10.75" style="1" customWidth="1"/>
    <col min="11" max="11" width="17.58203125" style="1" customWidth="1"/>
    <col min="12" max="12" width="12.08203125" style="1" bestFit="1" customWidth="1"/>
    <col min="13" max="13" width="9.9140625" style="1" customWidth="1"/>
    <col min="14" max="16384" width="8.75" style="1"/>
  </cols>
  <sheetData>
    <row r="1" spans="1:13" s="2" customFormat="1" x14ac:dyDescent="0.45">
      <c r="A1" s="4" t="s">
        <v>75</v>
      </c>
      <c r="B1" s="5" t="s">
        <v>68</v>
      </c>
      <c r="C1" s="6" t="s">
        <v>64</v>
      </c>
      <c r="D1" s="6" t="s">
        <v>65</v>
      </c>
      <c r="E1" s="6" t="s">
        <v>66</v>
      </c>
      <c r="F1" s="6" t="s">
        <v>63</v>
      </c>
      <c r="G1" s="6" t="s">
        <v>67</v>
      </c>
      <c r="H1" s="6" t="s">
        <v>71</v>
      </c>
      <c r="I1" s="6" t="s">
        <v>73</v>
      </c>
      <c r="J1" s="6" t="s">
        <v>72</v>
      </c>
      <c r="K1" s="6" t="s">
        <v>74</v>
      </c>
      <c r="L1" s="4" t="s">
        <v>69</v>
      </c>
      <c r="M1" s="4" t="s">
        <v>70</v>
      </c>
    </row>
    <row r="2" spans="1:13" x14ac:dyDescent="0.45">
      <c r="A2" s="6" t="s">
        <v>0</v>
      </c>
      <c r="B2" s="6" t="str">
        <f t="shared" ref="B2:B33" si="0">LEFT(A2,1)</f>
        <v>A</v>
      </c>
      <c r="C2" s="7">
        <v>700</v>
      </c>
      <c r="D2" s="7">
        <v>600</v>
      </c>
      <c r="E2" s="7">
        <v>0.18</v>
      </c>
      <c r="F2" s="7">
        <v>0.04</v>
      </c>
      <c r="G2" s="7">
        <f t="shared" ref="G2:G33" si="1">C2/(D2*E2*F2)</f>
        <v>162.03703703703704</v>
      </c>
      <c r="H2" s="8">
        <v>0.96491897321428555</v>
      </c>
      <c r="I2" s="9">
        <v>97.733333333333334</v>
      </c>
      <c r="J2" s="10">
        <v>7.9470000000000001</v>
      </c>
      <c r="K2" s="11">
        <v>99.100000000000009</v>
      </c>
      <c r="L2" s="7"/>
      <c r="M2" s="7"/>
    </row>
    <row r="3" spans="1:13" x14ac:dyDescent="0.45">
      <c r="A3" s="6" t="s">
        <v>5</v>
      </c>
      <c r="B3" s="6" t="str">
        <f t="shared" si="0"/>
        <v>A</v>
      </c>
      <c r="C3" s="7">
        <v>700</v>
      </c>
      <c r="D3" s="7">
        <v>600</v>
      </c>
      <c r="E3" s="7">
        <v>0.21</v>
      </c>
      <c r="F3" s="7">
        <v>0.04</v>
      </c>
      <c r="G3" s="7">
        <f t="shared" si="1"/>
        <v>138.88888888888889</v>
      </c>
      <c r="H3" s="8">
        <v>0.98062410714285719</v>
      </c>
      <c r="I3" s="9">
        <v>98.133333333333326</v>
      </c>
      <c r="J3" s="10">
        <v>6.726</v>
      </c>
      <c r="K3" s="11">
        <v>99.100000000000009</v>
      </c>
      <c r="L3" s="7">
        <v>49.428277999999999</v>
      </c>
      <c r="M3" s="7">
        <v>15.378144447865353</v>
      </c>
    </row>
    <row r="4" spans="1:13" x14ac:dyDescent="0.45">
      <c r="A4" s="6" t="s">
        <v>6</v>
      </c>
      <c r="B4" s="6" t="str">
        <f t="shared" si="0"/>
        <v>A</v>
      </c>
      <c r="C4" s="7">
        <v>700</v>
      </c>
      <c r="D4" s="7">
        <v>600</v>
      </c>
      <c r="E4" s="7">
        <v>0.24</v>
      </c>
      <c r="F4" s="7">
        <v>0.04</v>
      </c>
      <c r="G4" s="7">
        <f t="shared" si="1"/>
        <v>121.52777777777779</v>
      </c>
      <c r="H4" s="8">
        <v>0.97583459821428553</v>
      </c>
      <c r="I4" s="9">
        <v>98.633333333333326</v>
      </c>
      <c r="J4" s="10">
        <v>6.9459999999999997</v>
      </c>
      <c r="K4" s="11">
        <v>99.866666666666674</v>
      </c>
      <c r="L4" s="7"/>
      <c r="M4" s="7"/>
    </row>
    <row r="5" spans="1:13" x14ac:dyDescent="0.45">
      <c r="A5" s="6" t="s">
        <v>7</v>
      </c>
      <c r="B5" s="6" t="str">
        <f t="shared" si="0"/>
        <v>A</v>
      </c>
      <c r="C5" s="7">
        <v>700</v>
      </c>
      <c r="D5" s="7">
        <v>650</v>
      </c>
      <c r="E5" s="7">
        <v>0.18</v>
      </c>
      <c r="F5" s="7">
        <v>0.04</v>
      </c>
      <c r="G5" s="7">
        <f t="shared" si="1"/>
        <v>149.5726495726496</v>
      </c>
      <c r="H5" s="8">
        <v>0.96703526785714278</v>
      </c>
      <c r="I5" s="9">
        <v>98.566666666666663</v>
      </c>
      <c r="J5" s="10">
        <v>8.484</v>
      </c>
      <c r="K5" s="11">
        <v>99.633333333333326</v>
      </c>
      <c r="L5" s="7"/>
      <c r="M5" s="7"/>
    </row>
    <row r="6" spans="1:13" x14ac:dyDescent="0.45">
      <c r="A6" s="6" t="s">
        <v>8</v>
      </c>
      <c r="B6" s="6" t="str">
        <f t="shared" si="0"/>
        <v>A</v>
      </c>
      <c r="C6" s="7">
        <v>700</v>
      </c>
      <c r="D6" s="7">
        <v>650</v>
      </c>
      <c r="E6" s="7">
        <v>0.21</v>
      </c>
      <c r="F6" s="7">
        <v>0.04</v>
      </c>
      <c r="G6" s="7">
        <f t="shared" si="1"/>
        <v>128.2051282051282</v>
      </c>
      <c r="H6" s="8">
        <v>0.97828504464285693</v>
      </c>
      <c r="I6" s="9">
        <v>98.533333333333346</v>
      </c>
      <c r="J6" s="10">
        <v>6.7530000000000001</v>
      </c>
      <c r="K6" s="11">
        <v>99.399999999999991</v>
      </c>
      <c r="L6" s="7"/>
      <c r="M6" s="7"/>
    </row>
    <row r="7" spans="1:13" x14ac:dyDescent="0.45">
      <c r="A7" s="6" t="s">
        <v>9</v>
      </c>
      <c r="B7" s="6" t="str">
        <f t="shared" si="0"/>
        <v>A</v>
      </c>
      <c r="C7" s="7">
        <v>700</v>
      </c>
      <c r="D7" s="7">
        <v>650</v>
      </c>
      <c r="E7" s="7">
        <v>0.24</v>
      </c>
      <c r="F7" s="7">
        <v>0.04</v>
      </c>
      <c r="G7" s="7">
        <f t="shared" si="1"/>
        <v>112.17948717948718</v>
      </c>
      <c r="H7" s="8">
        <v>0.97616874999999981</v>
      </c>
      <c r="I7" s="9">
        <v>98.566666666666663</v>
      </c>
      <c r="J7" s="10">
        <v>6.9569999999999999</v>
      </c>
      <c r="K7" s="11">
        <v>99</v>
      </c>
      <c r="L7" s="7"/>
      <c r="M7" s="7"/>
    </row>
    <row r="8" spans="1:13" x14ac:dyDescent="0.45">
      <c r="A8" s="6" t="s">
        <v>10</v>
      </c>
      <c r="B8" s="6" t="str">
        <f t="shared" si="0"/>
        <v>A</v>
      </c>
      <c r="C8" s="7">
        <v>700</v>
      </c>
      <c r="D8" s="7">
        <v>700</v>
      </c>
      <c r="E8" s="7">
        <v>0.18</v>
      </c>
      <c r="F8" s="7">
        <v>0.04</v>
      </c>
      <c r="G8" s="7">
        <f t="shared" si="1"/>
        <v>138.88888888888889</v>
      </c>
      <c r="H8" s="8">
        <v>0.9759459821428571</v>
      </c>
      <c r="I8" s="9">
        <v>98.5</v>
      </c>
      <c r="J8" s="10">
        <v>6.7649999999999997</v>
      </c>
      <c r="K8" s="11">
        <v>99.2</v>
      </c>
      <c r="L8" s="7"/>
      <c r="M8" s="7"/>
    </row>
    <row r="9" spans="1:13" x14ac:dyDescent="0.45">
      <c r="A9" s="6" t="s">
        <v>11</v>
      </c>
      <c r="B9" s="6" t="str">
        <f t="shared" si="0"/>
        <v>A</v>
      </c>
      <c r="C9" s="7">
        <v>700</v>
      </c>
      <c r="D9" s="7">
        <v>700</v>
      </c>
      <c r="E9" s="7">
        <v>0.21</v>
      </c>
      <c r="F9" s="7">
        <v>0.04</v>
      </c>
      <c r="G9" s="7">
        <f t="shared" si="1"/>
        <v>119.04761904761905</v>
      </c>
      <c r="H9" s="8">
        <v>0.96837187499999999</v>
      </c>
      <c r="I9" s="9">
        <v>98</v>
      </c>
      <c r="J9" s="10">
        <v>6.8840000000000003</v>
      </c>
      <c r="K9" s="11">
        <v>97.433333333333323</v>
      </c>
      <c r="L9" s="7"/>
      <c r="M9" s="7"/>
    </row>
    <row r="10" spans="1:13" x14ac:dyDescent="0.45">
      <c r="A10" s="6" t="s">
        <v>12</v>
      </c>
      <c r="B10" s="6" t="str">
        <f t="shared" si="0"/>
        <v>A</v>
      </c>
      <c r="C10" s="7">
        <v>700</v>
      </c>
      <c r="D10" s="7">
        <v>700</v>
      </c>
      <c r="E10" s="7">
        <v>0.24</v>
      </c>
      <c r="F10" s="7">
        <v>0.04</v>
      </c>
      <c r="G10" s="7">
        <f t="shared" si="1"/>
        <v>104.16666666666667</v>
      </c>
      <c r="H10" s="8">
        <v>0.95444888392857152</v>
      </c>
      <c r="I10" s="9">
        <v>97.466666666666654</v>
      </c>
      <c r="J10" s="10">
        <v>8.24</v>
      </c>
      <c r="K10" s="11">
        <v>97</v>
      </c>
      <c r="L10" s="7"/>
      <c r="M10" s="7"/>
    </row>
    <row r="11" spans="1:13" x14ac:dyDescent="0.45">
      <c r="A11" s="6" t="s">
        <v>13</v>
      </c>
      <c r="B11" s="6" t="str">
        <f t="shared" si="0"/>
        <v>A</v>
      </c>
      <c r="C11" s="7">
        <v>700</v>
      </c>
      <c r="D11" s="7">
        <v>750</v>
      </c>
      <c r="E11" s="7">
        <v>0.18</v>
      </c>
      <c r="F11" s="7">
        <v>0.04</v>
      </c>
      <c r="G11" s="7">
        <f t="shared" si="1"/>
        <v>129.62962962962962</v>
      </c>
      <c r="H11" s="8">
        <v>0.95890424107142846</v>
      </c>
      <c r="I11" s="9">
        <v>98</v>
      </c>
      <c r="J11" s="10">
        <v>7.92</v>
      </c>
      <c r="K11" s="11">
        <v>97</v>
      </c>
      <c r="L11" s="7"/>
      <c r="M11" s="7"/>
    </row>
    <row r="12" spans="1:13" x14ac:dyDescent="0.45">
      <c r="A12" s="6" t="s">
        <v>1</v>
      </c>
      <c r="B12" s="6" t="str">
        <f t="shared" si="0"/>
        <v>A</v>
      </c>
      <c r="C12" s="7">
        <v>700</v>
      </c>
      <c r="D12" s="7">
        <v>750</v>
      </c>
      <c r="E12" s="7">
        <v>0.21</v>
      </c>
      <c r="F12" s="7">
        <v>0.04</v>
      </c>
      <c r="G12" s="7">
        <f t="shared" si="1"/>
        <v>111.11111111111111</v>
      </c>
      <c r="H12" s="8">
        <v>0.95667656249999999</v>
      </c>
      <c r="I12" s="9">
        <v>98</v>
      </c>
      <c r="J12" s="10">
        <v>6.6660000000000004</v>
      </c>
      <c r="K12" s="11">
        <v>98.09999999999998</v>
      </c>
      <c r="L12" s="7"/>
      <c r="M12" s="7"/>
    </row>
    <row r="13" spans="1:13" x14ac:dyDescent="0.45">
      <c r="A13" s="6" t="s">
        <v>14</v>
      </c>
      <c r="B13" s="6" t="str">
        <f t="shared" si="0"/>
        <v>A</v>
      </c>
      <c r="C13" s="7">
        <v>700</v>
      </c>
      <c r="D13" s="7">
        <v>750</v>
      </c>
      <c r="E13" s="7">
        <v>0.24</v>
      </c>
      <c r="F13" s="7">
        <v>0.04</v>
      </c>
      <c r="G13" s="7">
        <f t="shared" si="1"/>
        <v>97.222222222222214</v>
      </c>
      <c r="H13" s="8">
        <v>0.95968392857142848</v>
      </c>
      <c r="I13" s="9">
        <v>98.233333333333334</v>
      </c>
      <c r="J13" s="10">
        <v>8.27</v>
      </c>
      <c r="K13" s="11">
        <v>97.866666666666674</v>
      </c>
      <c r="L13" s="7"/>
      <c r="M13" s="7"/>
    </row>
    <row r="14" spans="1:13" x14ac:dyDescent="0.45">
      <c r="A14" s="6" t="s">
        <v>15</v>
      </c>
      <c r="B14" s="6" t="str">
        <f t="shared" si="0"/>
        <v>A</v>
      </c>
      <c r="C14" s="7">
        <v>700</v>
      </c>
      <c r="D14" s="7">
        <v>800</v>
      </c>
      <c r="E14" s="7">
        <v>0.18</v>
      </c>
      <c r="F14" s="7">
        <v>0.04</v>
      </c>
      <c r="G14" s="7">
        <f t="shared" si="1"/>
        <v>121.52777777777779</v>
      </c>
      <c r="H14" s="8">
        <v>0.96191160714285695</v>
      </c>
      <c r="I14" s="9">
        <v>98.09999999999998</v>
      </c>
      <c r="J14" s="10">
        <v>8.1</v>
      </c>
      <c r="K14" s="11">
        <v>97.866666666666674</v>
      </c>
      <c r="L14" s="7"/>
      <c r="M14" s="7"/>
    </row>
    <row r="15" spans="1:13" x14ac:dyDescent="0.45">
      <c r="A15" s="6" t="s">
        <v>16</v>
      </c>
      <c r="B15" s="6" t="str">
        <f t="shared" si="0"/>
        <v>A</v>
      </c>
      <c r="C15" s="7">
        <v>700</v>
      </c>
      <c r="D15" s="7">
        <v>800</v>
      </c>
      <c r="E15" s="7">
        <v>0.21</v>
      </c>
      <c r="F15" s="7">
        <v>0.04</v>
      </c>
      <c r="G15" s="7">
        <f t="shared" si="1"/>
        <v>104.16666666666667</v>
      </c>
      <c r="H15" s="8">
        <v>0.95589687500000009</v>
      </c>
      <c r="I15" s="9">
        <v>98.7</v>
      </c>
      <c r="J15" s="10">
        <v>7.3979999999999997</v>
      </c>
      <c r="K15" s="11">
        <v>98.766666666666666</v>
      </c>
      <c r="L15" s="7"/>
      <c r="M15" s="7"/>
    </row>
    <row r="16" spans="1:13" x14ac:dyDescent="0.45">
      <c r="A16" s="6" t="s">
        <v>17</v>
      </c>
      <c r="B16" s="6" t="str">
        <f t="shared" si="0"/>
        <v>A</v>
      </c>
      <c r="C16" s="7">
        <v>700</v>
      </c>
      <c r="D16" s="7">
        <v>800</v>
      </c>
      <c r="E16" s="7">
        <v>0.24</v>
      </c>
      <c r="F16" s="7">
        <v>0.04</v>
      </c>
      <c r="G16" s="7">
        <f t="shared" si="1"/>
        <v>91.145833333333343</v>
      </c>
      <c r="H16" s="8">
        <v>0.94943660714285683</v>
      </c>
      <c r="I16" s="9">
        <v>98.40000000000002</v>
      </c>
      <c r="J16" s="10">
        <v>7.9080000000000004</v>
      </c>
      <c r="K16" s="11">
        <v>96.7</v>
      </c>
      <c r="L16" s="7">
        <v>50.732613999999998</v>
      </c>
      <c r="M16" s="7">
        <v>12.953756689856226</v>
      </c>
    </row>
    <row r="17" spans="1:13" x14ac:dyDescent="0.45">
      <c r="A17" s="6" t="s">
        <v>18</v>
      </c>
      <c r="B17" s="6" t="str">
        <f t="shared" si="0"/>
        <v>A</v>
      </c>
      <c r="C17" s="7">
        <v>800</v>
      </c>
      <c r="D17" s="7">
        <v>600</v>
      </c>
      <c r="E17" s="7">
        <v>0.18</v>
      </c>
      <c r="F17" s="7">
        <v>0.04</v>
      </c>
      <c r="G17" s="7">
        <f t="shared" si="1"/>
        <v>185.18518518518516</v>
      </c>
      <c r="H17" s="8">
        <v>0.98864374999999982</v>
      </c>
      <c r="I17" s="9">
        <v>98.833333333333329</v>
      </c>
      <c r="J17" s="10">
        <v>6.5510000000000002</v>
      </c>
      <c r="K17" s="11">
        <v>100.03333333333335</v>
      </c>
      <c r="L17" s="7"/>
      <c r="M17" s="7"/>
    </row>
    <row r="18" spans="1:13" x14ac:dyDescent="0.45">
      <c r="A18" s="6" t="s">
        <v>19</v>
      </c>
      <c r="B18" s="6" t="str">
        <f t="shared" si="0"/>
        <v>A</v>
      </c>
      <c r="C18" s="7">
        <v>800</v>
      </c>
      <c r="D18" s="7">
        <v>600</v>
      </c>
      <c r="E18" s="7">
        <v>0.21</v>
      </c>
      <c r="F18" s="7">
        <v>0.04</v>
      </c>
      <c r="G18" s="7">
        <f t="shared" si="1"/>
        <v>158.73015873015873</v>
      </c>
      <c r="H18" s="8">
        <v>0.97137924107142837</v>
      </c>
      <c r="I18" s="9">
        <v>98.033333333333346</v>
      </c>
      <c r="J18" s="10">
        <v>8.593</v>
      </c>
      <c r="K18" s="11">
        <v>99.566666666666677</v>
      </c>
      <c r="L18" s="7"/>
      <c r="M18" s="7"/>
    </row>
    <row r="19" spans="1:13" x14ac:dyDescent="0.45">
      <c r="A19" s="6" t="s">
        <v>20</v>
      </c>
      <c r="B19" s="6" t="str">
        <f t="shared" si="0"/>
        <v>A</v>
      </c>
      <c r="C19" s="7">
        <v>800</v>
      </c>
      <c r="D19" s="7">
        <v>600</v>
      </c>
      <c r="E19" s="7">
        <v>0.24</v>
      </c>
      <c r="F19" s="7">
        <v>0.04</v>
      </c>
      <c r="G19" s="7">
        <f t="shared" si="1"/>
        <v>138.88888888888889</v>
      </c>
      <c r="H19" s="8">
        <v>0.97817366071428558</v>
      </c>
      <c r="I19" s="9">
        <v>98.466666666666654</v>
      </c>
      <c r="J19" s="10">
        <v>8.5269999999999992</v>
      </c>
      <c r="K19" s="11">
        <v>99.466666666666683</v>
      </c>
      <c r="L19" s="7"/>
      <c r="M19" s="7"/>
    </row>
    <row r="20" spans="1:13" x14ac:dyDescent="0.45">
      <c r="A20" s="6" t="s">
        <v>21</v>
      </c>
      <c r="B20" s="6" t="str">
        <f t="shared" si="0"/>
        <v>A</v>
      </c>
      <c r="C20" s="7">
        <v>800</v>
      </c>
      <c r="D20" s="7">
        <v>650</v>
      </c>
      <c r="E20" s="7">
        <v>0.18</v>
      </c>
      <c r="F20" s="7">
        <v>0.04</v>
      </c>
      <c r="G20" s="7">
        <f t="shared" si="1"/>
        <v>170.94017094017096</v>
      </c>
      <c r="H20" s="8">
        <v>0.98095825892857136</v>
      </c>
      <c r="I20" s="9">
        <v>97.566666666666663</v>
      </c>
      <c r="J20" s="10">
        <v>8.5839999999999996</v>
      </c>
      <c r="K20" s="11">
        <v>98.933333333333337</v>
      </c>
      <c r="L20" s="7"/>
      <c r="M20" s="7"/>
    </row>
    <row r="21" spans="1:13" x14ac:dyDescent="0.45">
      <c r="A21" s="6" t="s">
        <v>22</v>
      </c>
      <c r="B21" s="6" t="str">
        <f t="shared" si="0"/>
        <v>A</v>
      </c>
      <c r="C21" s="7">
        <v>800</v>
      </c>
      <c r="D21" s="7">
        <v>650</v>
      </c>
      <c r="E21" s="7">
        <v>0.21</v>
      </c>
      <c r="F21" s="7">
        <v>0.04</v>
      </c>
      <c r="G21" s="7">
        <f t="shared" si="1"/>
        <v>146.52014652014651</v>
      </c>
      <c r="H21" s="8">
        <v>0.98418839285714288</v>
      </c>
      <c r="I21" s="9">
        <v>98.40000000000002</v>
      </c>
      <c r="J21" s="10">
        <v>6.4610000000000003</v>
      </c>
      <c r="K21" s="11">
        <v>99.233333333333348</v>
      </c>
      <c r="L21" s="7"/>
      <c r="M21" s="7"/>
    </row>
    <row r="22" spans="1:13" x14ac:dyDescent="0.45">
      <c r="A22" s="6" t="s">
        <v>2</v>
      </c>
      <c r="B22" s="6" t="str">
        <f t="shared" si="0"/>
        <v>A</v>
      </c>
      <c r="C22" s="7">
        <v>800</v>
      </c>
      <c r="D22" s="7">
        <v>650</v>
      </c>
      <c r="E22" s="7">
        <v>0.24</v>
      </c>
      <c r="F22" s="7">
        <v>0.04</v>
      </c>
      <c r="G22" s="7">
        <f t="shared" si="1"/>
        <v>128.2051282051282</v>
      </c>
      <c r="H22" s="8">
        <v>0.97494352678571428</v>
      </c>
      <c r="I22" s="9">
        <v>98.2</v>
      </c>
      <c r="J22" s="10">
        <v>7.2549999999999999</v>
      </c>
      <c r="K22" s="11">
        <v>98.600000000000009</v>
      </c>
      <c r="L22" s="7"/>
      <c r="M22" s="7"/>
    </row>
    <row r="23" spans="1:13" x14ac:dyDescent="0.45">
      <c r="A23" s="6" t="s">
        <v>23</v>
      </c>
      <c r="B23" s="6" t="str">
        <f t="shared" si="0"/>
        <v>A</v>
      </c>
      <c r="C23" s="7">
        <v>800</v>
      </c>
      <c r="D23" s="7">
        <v>700</v>
      </c>
      <c r="E23" s="7">
        <v>0.18</v>
      </c>
      <c r="F23" s="7">
        <v>0.04</v>
      </c>
      <c r="G23" s="7">
        <f t="shared" si="1"/>
        <v>158.73015873015873</v>
      </c>
      <c r="H23" s="8">
        <v>0.9734955357142856</v>
      </c>
      <c r="I23" s="9">
        <v>98.09999999999998</v>
      </c>
      <c r="J23" s="10">
        <v>7.6920000000000002</v>
      </c>
      <c r="K23" s="11">
        <v>99.100000000000009</v>
      </c>
      <c r="L23" s="7"/>
      <c r="M23" s="7"/>
    </row>
    <row r="24" spans="1:13" x14ac:dyDescent="0.45">
      <c r="A24" s="6" t="s">
        <v>24</v>
      </c>
      <c r="B24" s="6" t="str">
        <f t="shared" si="0"/>
        <v>A</v>
      </c>
      <c r="C24" s="7">
        <v>800</v>
      </c>
      <c r="D24" s="7">
        <v>700</v>
      </c>
      <c r="E24" s="7">
        <v>0.21</v>
      </c>
      <c r="F24" s="7">
        <v>0.04</v>
      </c>
      <c r="G24" s="7">
        <f t="shared" si="1"/>
        <v>136.0544217687075</v>
      </c>
      <c r="H24" s="8">
        <v>0.96235714285714291</v>
      </c>
      <c r="I24" s="9">
        <v>97.7</v>
      </c>
      <c r="J24" s="10">
        <v>8.6460000000000008</v>
      </c>
      <c r="K24" s="11">
        <v>98.566666666666663</v>
      </c>
      <c r="L24" s="7"/>
      <c r="M24" s="7"/>
    </row>
    <row r="25" spans="1:13" x14ac:dyDescent="0.45">
      <c r="A25" s="6" t="s">
        <v>25</v>
      </c>
      <c r="B25" s="6" t="str">
        <f t="shared" si="0"/>
        <v>A</v>
      </c>
      <c r="C25" s="7">
        <v>800</v>
      </c>
      <c r="D25" s="7">
        <v>700</v>
      </c>
      <c r="E25" s="7">
        <v>0.24</v>
      </c>
      <c r="F25" s="7">
        <v>0.04</v>
      </c>
      <c r="G25" s="7">
        <f t="shared" si="1"/>
        <v>119.04761904761905</v>
      </c>
      <c r="H25" s="8">
        <v>0.97271584821428558</v>
      </c>
      <c r="I25" s="9">
        <v>98</v>
      </c>
      <c r="J25" s="10">
        <v>9.0220000000000002</v>
      </c>
      <c r="K25" s="11">
        <v>98.733333333333334</v>
      </c>
      <c r="L25" s="7"/>
      <c r="M25" s="7"/>
    </row>
    <row r="26" spans="1:13" x14ac:dyDescent="0.45">
      <c r="A26" s="6" t="s">
        <v>26</v>
      </c>
      <c r="B26" s="6" t="str">
        <f t="shared" si="0"/>
        <v>A</v>
      </c>
      <c r="C26" s="7">
        <v>800</v>
      </c>
      <c r="D26" s="7">
        <v>750</v>
      </c>
      <c r="E26" s="7">
        <v>0.18</v>
      </c>
      <c r="F26" s="7">
        <v>0.04</v>
      </c>
      <c r="G26" s="7">
        <f t="shared" si="1"/>
        <v>148.14814814814815</v>
      </c>
      <c r="H26" s="8">
        <v>0.9648075892857142</v>
      </c>
      <c r="I26" s="9">
        <v>97.7</v>
      </c>
      <c r="J26" s="10">
        <v>7.8010000000000002</v>
      </c>
      <c r="K26" s="11">
        <v>98.233333333333334</v>
      </c>
      <c r="L26" s="7"/>
      <c r="M26" s="7"/>
    </row>
    <row r="27" spans="1:13" x14ac:dyDescent="0.45">
      <c r="A27" s="6" t="s">
        <v>27</v>
      </c>
      <c r="B27" s="6" t="str">
        <f t="shared" si="0"/>
        <v>A</v>
      </c>
      <c r="C27" s="7">
        <v>800</v>
      </c>
      <c r="D27" s="7">
        <v>750</v>
      </c>
      <c r="E27" s="7">
        <v>0.21</v>
      </c>
      <c r="F27" s="7">
        <v>0.04</v>
      </c>
      <c r="G27" s="7">
        <f t="shared" si="1"/>
        <v>126.98412698412699</v>
      </c>
      <c r="H27" s="8">
        <v>0.94899107142857131</v>
      </c>
      <c r="I27" s="9">
        <v>97.433333333333337</v>
      </c>
      <c r="J27" s="10">
        <v>9.1069999999999993</v>
      </c>
      <c r="K27" s="11">
        <v>98.40000000000002</v>
      </c>
      <c r="L27" s="7"/>
      <c r="M27" s="7"/>
    </row>
    <row r="28" spans="1:13" x14ac:dyDescent="0.45">
      <c r="A28" s="6" t="s">
        <v>28</v>
      </c>
      <c r="B28" s="6" t="str">
        <f t="shared" si="0"/>
        <v>A</v>
      </c>
      <c r="C28" s="7">
        <v>800</v>
      </c>
      <c r="D28" s="7">
        <v>750</v>
      </c>
      <c r="E28" s="7">
        <v>0.24</v>
      </c>
      <c r="F28" s="7">
        <v>0.04</v>
      </c>
      <c r="G28" s="7">
        <f t="shared" si="1"/>
        <v>111.11111111111111</v>
      </c>
      <c r="H28" s="8">
        <v>0.95823593749999991</v>
      </c>
      <c r="I28" s="9">
        <v>97</v>
      </c>
      <c r="J28" s="10">
        <v>9.0719999999999992</v>
      </c>
      <c r="K28" s="11">
        <v>97.266666666666666</v>
      </c>
      <c r="L28" s="7"/>
      <c r="M28" s="7"/>
    </row>
    <row r="29" spans="1:13" x14ac:dyDescent="0.45">
      <c r="A29" s="6" t="s">
        <v>29</v>
      </c>
      <c r="B29" s="6" t="str">
        <f t="shared" si="0"/>
        <v>A</v>
      </c>
      <c r="C29" s="7">
        <v>800</v>
      </c>
      <c r="D29" s="7">
        <v>800</v>
      </c>
      <c r="E29" s="7">
        <v>0.18</v>
      </c>
      <c r="F29" s="7">
        <v>0.04</v>
      </c>
      <c r="G29" s="7">
        <f t="shared" si="1"/>
        <v>138.88888888888889</v>
      </c>
      <c r="H29" s="8">
        <v>0.97137924107142837</v>
      </c>
      <c r="I29" s="9">
        <v>96.766666666666666</v>
      </c>
      <c r="J29" s="10">
        <v>9.2230000000000008</v>
      </c>
      <c r="K29" s="11">
        <v>98.2</v>
      </c>
      <c r="L29" s="7"/>
      <c r="M29" s="7"/>
    </row>
    <row r="30" spans="1:13" x14ac:dyDescent="0.45">
      <c r="A30" s="6" t="s">
        <v>30</v>
      </c>
      <c r="B30" s="6" t="str">
        <f t="shared" si="0"/>
        <v>A</v>
      </c>
      <c r="C30" s="7">
        <v>800</v>
      </c>
      <c r="D30" s="7">
        <v>800</v>
      </c>
      <c r="E30" s="7">
        <v>0.21</v>
      </c>
      <c r="F30" s="7">
        <v>0.04</v>
      </c>
      <c r="G30" s="7">
        <f t="shared" si="1"/>
        <v>119.04761904761905</v>
      </c>
      <c r="H30" s="8">
        <v>0.98864374999999982</v>
      </c>
      <c r="I30" s="9">
        <v>97.366666666666674</v>
      </c>
      <c r="J30" s="10">
        <v>8.6259999999999994</v>
      </c>
      <c r="K30" s="11">
        <v>97.833333333333329</v>
      </c>
      <c r="L30" s="7"/>
      <c r="M30" s="7"/>
    </row>
    <row r="31" spans="1:13" x14ac:dyDescent="0.45">
      <c r="A31" s="6" t="s">
        <v>31</v>
      </c>
      <c r="B31" s="6" t="str">
        <f t="shared" si="0"/>
        <v>A</v>
      </c>
      <c r="C31" s="7">
        <v>800</v>
      </c>
      <c r="D31" s="7">
        <v>800</v>
      </c>
      <c r="E31" s="7">
        <v>0.24</v>
      </c>
      <c r="F31" s="7">
        <v>0.04</v>
      </c>
      <c r="G31" s="7">
        <f t="shared" si="1"/>
        <v>104.16666666666667</v>
      </c>
      <c r="H31" s="8">
        <v>0.95322366071428566</v>
      </c>
      <c r="I31" s="9">
        <v>97.3</v>
      </c>
      <c r="J31" s="10">
        <v>9.1050000000000004</v>
      </c>
      <c r="K31" s="11">
        <v>97.866666666666674</v>
      </c>
      <c r="L31" s="7"/>
      <c r="M31" s="7"/>
    </row>
    <row r="32" spans="1:13" x14ac:dyDescent="0.45">
      <c r="A32" s="6" t="s">
        <v>3</v>
      </c>
      <c r="B32" s="6" t="str">
        <f t="shared" si="0"/>
        <v>A</v>
      </c>
      <c r="C32" s="7">
        <v>900</v>
      </c>
      <c r="D32" s="7">
        <v>600</v>
      </c>
      <c r="E32" s="7">
        <v>0.18</v>
      </c>
      <c r="F32" s="7">
        <v>0.04</v>
      </c>
      <c r="G32" s="7">
        <f t="shared" si="1"/>
        <v>208.33333333333331</v>
      </c>
      <c r="H32" s="8">
        <v>0.98886651785714275</v>
      </c>
      <c r="I32" s="9">
        <v>98.433333333333337</v>
      </c>
      <c r="J32" s="10">
        <v>7.9770000000000003</v>
      </c>
      <c r="K32" s="11">
        <v>99.266666666666666</v>
      </c>
      <c r="L32" s="7">
        <v>113.77099699999999</v>
      </c>
      <c r="M32" s="7">
        <v>97.005988888888893</v>
      </c>
    </row>
    <row r="33" spans="1:13" x14ac:dyDescent="0.45">
      <c r="A33" s="6" t="s">
        <v>32</v>
      </c>
      <c r="B33" s="6" t="str">
        <f t="shared" si="0"/>
        <v>A</v>
      </c>
      <c r="C33" s="7">
        <v>900</v>
      </c>
      <c r="D33" s="7">
        <v>600</v>
      </c>
      <c r="E33" s="7">
        <v>0.21</v>
      </c>
      <c r="F33" s="7">
        <v>0.04</v>
      </c>
      <c r="G33" s="7">
        <f t="shared" si="1"/>
        <v>178.57142857142858</v>
      </c>
      <c r="H33" s="8">
        <v>0.98708437500000001</v>
      </c>
      <c r="I33" s="9">
        <v>98.566666666666663</v>
      </c>
      <c r="J33" s="10">
        <v>6.649</v>
      </c>
      <c r="K33" s="11">
        <v>99.766666666666666</v>
      </c>
      <c r="L33" s="7"/>
      <c r="M33" s="7"/>
    </row>
    <row r="34" spans="1:13" x14ac:dyDescent="0.45">
      <c r="A34" s="6" t="s">
        <v>33</v>
      </c>
      <c r="B34" s="6" t="str">
        <f t="shared" ref="B34:B65" si="2">LEFT(A34,1)</f>
        <v>A</v>
      </c>
      <c r="C34" s="7">
        <v>900</v>
      </c>
      <c r="D34" s="7">
        <v>600</v>
      </c>
      <c r="E34" s="7">
        <v>0.24</v>
      </c>
      <c r="F34" s="7">
        <v>0.04</v>
      </c>
      <c r="G34" s="7">
        <f t="shared" ref="G34:G65" si="3">C34/(D34*E34*F34)</f>
        <v>156.25</v>
      </c>
      <c r="H34" s="8">
        <v>0.98741852678571418</v>
      </c>
      <c r="I34" s="9">
        <v>98.566666666666663</v>
      </c>
      <c r="J34" s="10">
        <v>7</v>
      </c>
      <c r="K34" s="11">
        <v>99.59999999999998</v>
      </c>
      <c r="L34" s="7">
        <v>62.737476999999998</v>
      </c>
      <c r="M34" s="7">
        <v>29.361235689383715</v>
      </c>
    </row>
    <row r="35" spans="1:13" x14ac:dyDescent="0.45">
      <c r="A35" s="6" t="s">
        <v>34</v>
      </c>
      <c r="B35" s="6" t="str">
        <f t="shared" si="2"/>
        <v>A</v>
      </c>
      <c r="C35" s="7">
        <v>900</v>
      </c>
      <c r="D35" s="7">
        <v>650</v>
      </c>
      <c r="E35" s="7">
        <v>0.18</v>
      </c>
      <c r="F35" s="7">
        <v>0.04</v>
      </c>
      <c r="G35" s="7">
        <f t="shared" si="3"/>
        <v>192.30769230769232</v>
      </c>
      <c r="H35" s="8">
        <v>0.98530223214285706</v>
      </c>
      <c r="I35" s="9">
        <v>98.3</v>
      </c>
      <c r="J35" s="10">
        <v>6.9820000000000002</v>
      </c>
      <c r="K35" s="11">
        <v>99.733333333333334</v>
      </c>
      <c r="L35" s="7"/>
      <c r="M35" s="7"/>
    </row>
    <row r="36" spans="1:13" x14ac:dyDescent="0.45">
      <c r="A36" s="6" t="s">
        <v>35</v>
      </c>
      <c r="B36" s="6" t="str">
        <f t="shared" si="2"/>
        <v>A</v>
      </c>
      <c r="C36" s="7">
        <v>900</v>
      </c>
      <c r="D36" s="7">
        <v>650</v>
      </c>
      <c r="E36" s="7">
        <v>0.21</v>
      </c>
      <c r="F36" s="7">
        <v>0.04</v>
      </c>
      <c r="G36" s="7">
        <f t="shared" si="3"/>
        <v>164.83516483516485</v>
      </c>
      <c r="H36" s="8">
        <v>0.98240624999999993</v>
      </c>
      <c r="I36" s="9">
        <v>98</v>
      </c>
      <c r="J36" s="10">
        <v>8.0180000000000007</v>
      </c>
      <c r="K36" s="11">
        <v>99.433333333333337</v>
      </c>
      <c r="L36" s="7"/>
      <c r="M36" s="7"/>
    </row>
    <row r="37" spans="1:13" x14ac:dyDescent="0.45">
      <c r="A37" s="6" t="s">
        <v>36</v>
      </c>
      <c r="B37" s="6" t="str">
        <f t="shared" si="2"/>
        <v>A</v>
      </c>
      <c r="C37" s="7">
        <v>900</v>
      </c>
      <c r="D37" s="7">
        <v>650</v>
      </c>
      <c r="E37" s="7">
        <v>0.24</v>
      </c>
      <c r="F37" s="7">
        <v>0.04</v>
      </c>
      <c r="G37" s="7">
        <f t="shared" si="3"/>
        <v>144.23076923076923</v>
      </c>
      <c r="H37" s="8">
        <v>0.97661428571428577</v>
      </c>
      <c r="I37" s="9">
        <v>97.133333333333326</v>
      </c>
      <c r="J37" s="10">
        <v>9.8539999999999992</v>
      </c>
      <c r="K37" s="11">
        <v>99.066666666666663</v>
      </c>
      <c r="L37" s="7"/>
      <c r="M37" s="7"/>
    </row>
    <row r="38" spans="1:13" x14ac:dyDescent="0.45">
      <c r="A38" s="6" t="s">
        <v>37</v>
      </c>
      <c r="B38" s="6" t="str">
        <f t="shared" si="2"/>
        <v>A</v>
      </c>
      <c r="C38" s="7">
        <v>900</v>
      </c>
      <c r="D38" s="7">
        <v>700</v>
      </c>
      <c r="E38" s="7">
        <v>0.18</v>
      </c>
      <c r="F38" s="7">
        <v>0.04</v>
      </c>
      <c r="G38" s="7">
        <f t="shared" si="3"/>
        <v>178.57142857142858</v>
      </c>
      <c r="H38" s="8">
        <v>0.97828504464285693</v>
      </c>
      <c r="I38" s="9">
        <v>96.566666666666663</v>
      </c>
      <c r="J38" s="10">
        <v>12.837999999999999</v>
      </c>
      <c r="K38" s="11">
        <v>98.59999999999998</v>
      </c>
      <c r="L38" s="7"/>
      <c r="M38" s="7"/>
    </row>
    <row r="39" spans="1:13" x14ac:dyDescent="0.45">
      <c r="A39" s="6" t="s">
        <v>38</v>
      </c>
      <c r="B39" s="6" t="str">
        <f t="shared" si="2"/>
        <v>A</v>
      </c>
      <c r="C39" s="7">
        <v>900</v>
      </c>
      <c r="D39" s="7">
        <v>700</v>
      </c>
      <c r="E39" s="7">
        <v>0.21</v>
      </c>
      <c r="F39" s="7">
        <v>0.04</v>
      </c>
      <c r="G39" s="7">
        <f t="shared" si="3"/>
        <v>153.06122448979593</v>
      </c>
      <c r="H39" s="8">
        <v>0.98296316964285702</v>
      </c>
      <c r="I39" s="9">
        <v>97.5</v>
      </c>
      <c r="J39" s="10">
        <v>9.1739999999999995</v>
      </c>
      <c r="K39" s="11">
        <v>98.899999999999991</v>
      </c>
      <c r="L39" s="7"/>
      <c r="M39" s="7"/>
    </row>
    <row r="40" spans="1:13" x14ac:dyDescent="0.45">
      <c r="A40" s="6" t="s">
        <v>39</v>
      </c>
      <c r="B40" s="6" t="str">
        <f t="shared" si="2"/>
        <v>A</v>
      </c>
      <c r="C40" s="7">
        <v>900</v>
      </c>
      <c r="D40" s="7">
        <v>700</v>
      </c>
      <c r="E40" s="7">
        <v>0.24</v>
      </c>
      <c r="F40" s="7">
        <v>0.04</v>
      </c>
      <c r="G40" s="7">
        <f t="shared" si="3"/>
        <v>133.92857142857144</v>
      </c>
      <c r="H40" s="8">
        <v>0.97795089285714276</v>
      </c>
      <c r="I40" s="9">
        <v>98.3</v>
      </c>
      <c r="J40" s="10">
        <v>9.016</v>
      </c>
      <c r="K40" s="11">
        <v>99</v>
      </c>
      <c r="L40" s="7"/>
      <c r="M40" s="7"/>
    </row>
    <row r="41" spans="1:13" x14ac:dyDescent="0.45">
      <c r="A41" s="6" t="s">
        <v>40</v>
      </c>
      <c r="B41" s="6" t="str">
        <f t="shared" si="2"/>
        <v>A</v>
      </c>
      <c r="C41" s="7">
        <v>900</v>
      </c>
      <c r="D41" s="7">
        <v>750</v>
      </c>
      <c r="E41" s="7">
        <v>0.18</v>
      </c>
      <c r="F41" s="7">
        <v>0.04</v>
      </c>
      <c r="G41" s="7">
        <f t="shared" si="3"/>
        <v>166.66666666666666</v>
      </c>
      <c r="H41" s="8">
        <v>0.97059955357142846</v>
      </c>
      <c r="I41" s="9">
        <v>97.09999999999998</v>
      </c>
      <c r="J41" s="10">
        <v>8.6880000000000006</v>
      </c>
      <c r="K41" s="11">
        <v>98.466666666666654</v>
      </c>
      <c r="L41" s="7"/>
      <c r="M41" s="7"/>
    </row>
    <row r="42" spans="1:13" x14ac:dyDescent="0.45">
      <c r="A42" s="6" t="s">
        <v>4</v>
      </c>
      <c r="B42" s="6" t="str">
        <f t="shared" si="2"/>
        <v>A</v>
      </c>
      <c r="C42" s="7">
        <v>900</v>
      </c>
      <c r="D42" s="7">
        <v>750</v>
      </c>
      <c r="E42" s="7">
        <v>0.21</v>
      </c>
      <c r="F42" s="7">
        <v>0.04</v>
      </c>
      <c r="G42" s="7">
        <f t="shared" si="3"/>
        <v>142.85714285714286</v>
      </c>
      <c r="H42" s="8">
        <v>0.9650303571428569</v>
      </c>
      <c r="I42" s="9">
        <v>97.5</v>
      </c>
      <c r="J42" s="10">
        <v>8.9870000000000001</v>
      </c>
      <c r="K42" s="11">
        <v>98.766666666666666</v>
      </c>
      <c r="L42" s="7"/>
      <c r="M42" s="7"/>
    </row>
    <row r="43" spans="1:13" x14ac:dyDescent="0.45">
      <c r="A43" s="6" t="s">
        <v>41</v>
      </c>
      <c r="B43" s="6" t="str">
        <f t="shared" si="2"/>
        <v>A</v>
      </c>
      <c r="C43" s="7">
        <v>900</v>
      </c>
      <c r="D43" s="7">
        <v>750</v>
      </c>
      <c r="E43" s="7">
        <v>0.24</v>
      </c>
      <c r="F43" s="7">
        <v>0.04</v>
      </c>
      <c r="G43" s="7">
        <f t="shared" si="3"/>
        <v>125</v>
      </c>
      <c r="H43" s="8">
        <v>0.97761674107142837</v>
      </c>
      <c r="I43" s="9">
        <v>97</v>
      </c>
      <c r="J43" s="10">
        <v>7.9379999999999997</v>
      </c>
      <c r="K43" s="11">
        <v>98.266666666666652</v>
      </c>
      <c r="L43" s="7"/>
      <c r="M43" s="7"/>
    </row>
    <row r="44" spans="1:13" x14ac:dyDescent="0.45">
      <c r="A44" s="6" t="s">
        <v>42</v>
      </c>
      <c r="B44" s="6" t="str">
        <f t="shared" si="2"/>
        <v>A</v>
      </c>
      <c r="C44" s="7">
        <v>900</v>
      </c>
      <c r="D44" s="7">
        <v>800</v>
      </c>
      <c r="E44" s="7">
        <v>0.18</v>
      </c>
      <c r="F44" s="7">
        <v>0.04</v>
      </c>
      <c r="G44" s="7">
        <f t="shared" si="3"/>
        <v>156.25</v>
      </c>
      <c r="H44" s="8">
        <v>0.97260446428571412</v>
      </c>
      <c r="I44" s="9">
        <v>97</v>
      </c>
      <c r="J44" s="10">
        <v>8.6140000000000008</v>
      </c>
      <c r="K44" s="11">
        <v>98.533333333333346</v>
      </c>
      <c r="L44" s="7"/>
      <c r="M44" s="7"/>
    </row>
    <row r="45" spans="1:13" x14ac:dyDescent="0.45">
      <c r="A45" s="6" t="s">
        <v>43</v>
      </c>
      <c r="B45" s="6" t="str">
        <f t="shared" si="2"/>
        <v>A</v>
      </c>
      <c r="C45" s="7">
        <v>900</v>
      </c>
      <c r="D45" s="7">
        <v>800</v>
      </c>
      <c r="E45" s="7">
        <v>0.21</v>
      </c>
      <c r="F45" s="7">
        <v>0.04</v>
      </c>
      <c r="G45" s="7">
        <f t="shared" si="3"/>
        <v>133.92857142857144</v>
      </c>
      <c r="H45" s="8">
        <v>0.96525312499999993</v>
      </c>
      <c r="I45" s="9">
        <v>97</v>
      </c>
      <c r="J45" s="10">
        <v>9.2479999999999993</v>
      </c>
      <c r="K45" s="11">
        <v>97.533333333333346</v>
      </c>
      <c r="L45" s="7"/>
      <c r="M45" s="7"/>
    </row>
    <row r="46" spans="1:13" x14ac:dyDescent="0.45">
      <c r="A46" s="6" t="s">
        <v>44</v>
      </c>
      <c r="B46" s="6" t="str">
        <f t="shared" si="2"/>
        <v>A</v>
      </c>
      <c r="C46" s="7">
        <v>900</v>
      </c>
      <c r="D46" s="7">
        <v>800</v>
      </c>
      <c r="E46" s="7">
        <v>0.24</v>
      </c>
      <c r="F46" s="7">
        <v>0.04</v>
      </c>
      <c r="G46" s="7">
        <f t="shared" si="3"/>
        <v>117.1875</v>
      </c>
      <c r="H46" s="8">
        <v>0.95823593749999991</v>
      </c>
      <c r="I46" s="9">
        <v>95.59999999999998</v>
      </c>
      <c r="J46" s="10">
        <v>11.364000000000001</v>
      </c>
      <c r="K46" s="11">
        <v>95.266666666666666</v>
      </c>
      <c r="L46" s="7">
        <v>56.626742999999998</v>
      </c>
      <c r="M46" s="7">
        <v>13.289501078403198</v>
      </c>
    </row>
    <row r="47" spans="1:13" x14ac:dyDescent="0.45">
      <c r="A47" s="6" t="s">
        <v>45</v>
      </c>
      <c r="B47" s="6" t="str">
        <f t="shared" si="2"/>
        <v>B</v>
      </c>
      <c r="C47" s="7">
        <v>756</v>
      </c>
      <c r="D47" s="7">
        <v>722</v>
      </c>
      <c r="E47" s="7">
        <v>0.22</v>
      </c>
      <c r="F47" s="7">
        <v>0.04</v>
      </c>
      <c r="G47" s="7">
        <f t="shared" si="3"/>
        <v>118.98766053890708</v>
      </c>
      <c r="H47" s="8">
        <v>0.95266674107142857</v>
      </c>
      <c r="I47" s="9">
        <v>98.3</v>
      </c>
      <c r="J47" s="10">
        <v>6.7729999999999997</v>
      </c>
      <c r="K47" s="11">
        <v>98.3</v>
      </c>
      <c r="L47" s="7"/>
      <c r="M47" s="7"/>
    </row>
    <row r="48" spans="1:13" x14ac:dyDescent="0.45">
      <c r="A48" s="6" t="s">
        <v>46</v>
      </c>
      <c r="B48" s="6" t="str">
        <f t="shared" si="2"/>
        <v>B</v>
      </c>
      <c r="C48" s="7">
        <v>822</v>
      </c>
      <c r="D48" s="7">
        <v>633</v>
      </c>
      <c r="E48" s="7">
        <v>0.22</v>
      </c>
      <c r="F48" s="7">
        <v>0.04</v>
      </c>
      <c r="G48" s="7">
        <f t="shared" si="3"/>
        <v>147.56570443774237</v>
      </c>
      <c r="H48" s="8">
        <v>0.96335959821428552</v>
      </c>
      <c r="I48" s="9">
        <v>98.766666666666666</v>
      </c>
      <c r="J48" s="10">
        <v>8.4079999999999995</v>
      </c>
      <c r="K48" s="11">
        <v>99.233333333333334</v>
      </c>
      <c r="L48" s="7"/>
      <c r="M48" s="7"/>
    </row>
    <row r="49" spans="1:13" x14ac:dyDescent="0.45">
      <c r="A49" s="6" t="s">
        <v>47</v>
      </c>
      <c r="B49" s="6" t="str">
        <f t="shared" si="2"/>
        <v>B</v>
      </c>
      <c r="C49" s="7">
        <v>778</v>
      </c>
      <c r="D49" s="7">
        <v>744</v>
      </c>
      <c r="E49" s="7">
        <v>0.23</v>
      </c>
      <c r="F49" s="7">
        <v>0.04</v>
      </c>
      <c r="G49" s="7">
        <f t="shared" si="3"/>
        <v>113.66292660121552</v>
      </c>
      <c r="H49" s="8">
        <v>0.94776584821428567</v>
      </c>
      <c r="I49" s="9">
        <v>98.7</v>
      </c>
      <c r="J49" s="10">
        <v>7.6029999999999998</v>
      </c>
      <c r="K49" s="11">
        <v>96.433333333333337</v>
      </c>
      <c r="L49" s="7"/>
      <c r="M49" s="7"/>
    </row>
    <row r="50" spans="1:13" x14ac:dyDescent="0.45">
      <c r="A50" s="6" t="s">
        <v>48</v>
      </c>
      <c r="B50" s="6" t="str">
        <f t="shared" si="2"/>
        <v>B</v>
      </c>
      <c r="C50" s="7">
        <v>711</v>
      </c>
      <c r="D50" s="7">
        <v>789</v>
      </c>
      <c r="E50" s="7">
        <v>0.2</v>
      </c>
      <c r="F50" s="7">
        <v>0.04</v>
      </c>
      <c r="G50" s="7">
        <f t="shared" si="3"/>
        <v>112.6425855513308</v>
      </c>
      <c r="H50" s="8">
        <v>0.95812455357142856</v>
      </c>
      <c r="I50" s="9">
        <v>99.033333333333346</v>
      </c>
      <c r="J50" s="10">
        <v>8.0990000000000002</v>
      </c>
      <c r="K50" s="11">
        <v>98.533333333333346</v>
      </c>
      <c r="L50" s="7"/>
      <c r="M50" s="7"/>
    </row>
    <row r="51" spans="1:13" x14ac:dyDescent="0.45">
      <c r="A51" s="6" t="s">
        <v>49</v>
      </c>
      <c r="B51" s="6" t="str">
        <f t="shared" si="2"/>
        <v>B</v>
      </c>
      <c r="C51" s="7">
        <v>733</v>
      </c>
      <c r="D51" s="7">
        <v>611</v>
      </c>
      <c r="E51" s="7">
        <v>0.19</v>
      </c>
      <c r="F51" s="7">
        <v>0.04</v>
      </c>
      <c r="G51" s="7">
        <f t="shared" si="3"/>
        <v>157.85166681023344</v>
      </c>
      <c r="H51" s="8">
        <v>0.97683705357142836</v>
      </c>
      <c r="I51" s="9">
        <v>99.266666666666666</v>
      </c>
      <c r="J51" s="10">
        <v>7.4050000000000002</v>
      </c>
      <c r="K51" s="11">
        <v>99.5</v>
      </c>
      <c r="L51" s="7"/>
      <c r="M51" s="7"/>
    </row>
    <row r="52" spans="1:13" x14ac:dyDescent="0.45">
      <c r="A52" s="6" t="s">
        <v>50</v>
      </c>
      <c r="B52" s="6" t="str">
        <f t="shared" si="2"/>
        <v>B</v>
      </c>
      <c r="C52" s="7">
        <v>867</v>
      </c>
      <c r="D52" s="7">
        <v>700</v>
      </c>
      <c r="E52" s="7">
        <v>0.18</v>
      </c>
      <c r="F52" s="7">
        <v>0.04</v>
      </c>
      <c r="G52" s="7">
        <f t="shared" si="3"/>
        <v>172.02380952380952</v>
      </c>
      <c r="H52" s="8">
        <v>0.96681249999999985</v>
      </c>
      <c r="I52" s="9">
        <v>98.3</v>
      </c>
      <c r="J52" s="10">
        <v>11.913</v>
      </c>
      <c r="K52" s="11">
        <v>98.8</v>
      </c>
      <c r="L52" s="7"/>
      <c r="M52" s="7"/>
    </row>
    <row r="53" spans="1:13" x14ac:dyDescent="0.45">
      <c r="A53" s="6" t="s">
        <v>51</v>
      </c>
      <c r="B53" s="6" t="str">
        <f t="shared" si="2"/>
        <v>B</v>
      </c>
      <c r="C53" s="7">
        <v>844</v>
      </c>
      <c r="D53" s="7">
        <v>656</v>
      </c>
      <c r="E53" s="7">
        <v>0.24</v>
      </c>
      <c r="F53" s="7">
        <v>0.04</v>
      </c>
      <c r="G53" s="7">
        <f t="shared" si="3"/>
        <v>134.01930894308944</v>
      </c>
      <c r="H53" s="8">
        <v>0.95288950892857127</v>
      </c>
      <c r="I53" s="9">
        <v>98.7</v>
      </c>
      <c r="J53" s="10">
        <v>6.99</v>
      </c>
      <c r="K53" s="11">
        <v>99.166666666666671</v>
      </c>
      <c r="L53" s="7"/>
      <c r="M53" s="7"/>
    </row>
    <row r="54" spans="1:13" x14ac:dyDescent="0.45">
      <c r="A54" s="6" t="s">
        <v>52</v>
      </c>
      <c r="B54" s="6" t="str">
        <f t="shared" si="2"/>
        <v>B</v>
      </c>
      <c r="C54" s="7">
        <v>889</v>
      </c>
      <c r="D54" s="7">
        <v>767</v>
      </c>
      <c r="E54" s="7">
        <v>0.2</v>
      </c>
      <c r="F54" s="7">
        <v>0.04</v>
      </c>
      <c r="G54" s="7">
        <f t="shared" si="3"/>
        <v>144.88265971316818</v>
      </c>
      <c r="H54" s="8">
        <v>0.95333504464285701</v>
      </c>
      <c r="I54" s="9">
        <v>97.600000000000009</v>
      </c>
      <c r="J54" s="10">
        <v>11.733000000000001</v>
      </c>
      <c r="K54" s="11">
        <v>98.166666666666671</v>
      </c>
      <c r="L54" s="7"/>
      <c r="M54" s="7"/>
    </row>
    <row r="55" spans="1:13" x14ac:dyDescent="0.45">
      <c r="A55" s="6" t="s">
        <v>53</v>
      </c>
      <c r="B55" s="6" t="str">
        <f t="shared" si="2"/>
        <v>B</v>
      </c>
      <c r="C55" s="7">
        <v>800</v>
      </c>
      <c r="D55" s="7">
        <v>678</v>
      </c>
      <c r="E55" s="7">
        <v>0.21</v>
      </c>
      <c r="F55" s="7">
        <v>0.04</v>
      </c>
      <c r="G55" s="7">
        <f t="shared" si="3"/>
        <v>140.4691670178396</v>
      </c>
      <c r="H55" s="8">
        <v>0.9636937499999999</v>
      </c>
      <c r="I55" s="9">
        <v>98.266666666666666</v>
      </c>
      <c r="J55" s="10">
        <v>9.5649999999999995</v>
      </c>
      <c r="K55" s="11">
        <v>97.933333333333323</v>
      </c>
      <c r="L55" s="7"/>
      <c r="M55" s="7"/>
    </row>
    <row r="56" spans="1:13" x14ac:dyDescent="0.45">
      <c r="A56" s="6" t="s">
        <v>54</v>
      </c>
      <c r="B56" s="6" t="str">
        <f t="shared" si="2"/>
        <v>C</v>
      </c>
      <c r="C56" s="7">
        <v>700</v>
      </c>
      <c r="D56" s="12">
        <v>589.94066882416394</v>
      </c>
      <c r="E56" s="7">
        <v>0.18</v>
      </c>
      <c r="F56" s="7">
        <v>0.04</v>
      </c>
      <c r="G56" s="7">
        <f t="shared" si="3"/>
        <v>164.80000000000004</v>
      </c>
      <c r="H56" s="8">
        <v>0.96324821428571417</v>
      </c>
      <c r="I56" s="9">
        <v>97.933333333333337</v>
      </c>
      <c r="J56" s="10">
        <v>9.2949999999999999</v>
      </c>
      <c r="K56" s="11">
        <v>98.366666666666674</v>
      </c>
      <c r="L56" s="7"/>
      <c r="M56" s="7"/>
    </row>
    <row r="57" spans="1:13" x14ac:dyDescent="0.45">
      <c r="A57" s="6" t="s">
        <v>55</v>
      </c>
      <c r="B57" s="6" t="str">
        <f t="shared" si="2"/>
        <v>C</v>
      </c>
      <c r="C57" s="7">
        <v>700</v>
      </c>
      <c r="D57" s="12">
        <v>505.66343042071202</v>
      </c>
      <c r="E57" s="7">
        <v>0.21</v>
      </c>
      <c r="F57" s="7">
        <v>0.04</v>
      </c>
      <c r="G57" s="7">
        <f t="shared" si="3"/>
        <v>164.79999999999998</v>
      </c>
      <c r="H57" s="8">
        <v>0.9710450892857142</v>
      </c>
      <c r="I57" s="9">
        <v>98.7</v>
      </c>
      <c r="J57" s="10">
        <v>7.524</v>
      </c>
      <c r="K57" s="11">
        <v>99.166666666666671</v>
      </c>
      <c r="L57" s="7"/>
      <c r="M57" s="7"/>
    </row>
    <row r="58" spans="1:13" x14ac:dyDescent="0.45">
      <c r="A58" s="6" t="s">
        <v>56</v>
      </c>
      <c r="B58" s="6" t="str">
        <f t="shared" si="2"/>
        <v>C</v>
      </c>
      <c r="C58" s="7">
        <v>700</v>
      </c>
      <c r="D58" s="12">
        <v>442.45550161812292</v>
      </c>
      <c r="E58" s="7">
        <v>0.24</v>
      </c>
      <c r="F58" s="7">
        <v>0.04</v>
      </c>
      <c r="G58" s="7">
        <f t="shared" si="3"/>
        <v>164.80000000000004</v>
      </c>
      <c r="H58" s="8">
        <v>0.96837187499999999</v>
      </c>
      <c r="I58" s="9">
        <v>98.566666666666663</v>
      </c>
      <c r="J58" s="10">
        <v>7.202</v>
      </c>
      <c r="K58" s="11">
        <v>99.066666666666663</v>
      </c>
      <c r="L58" s="7"/>
      <c r="M58" s="7"/>
    </row>
    <row r="59" spans="1:13" x14ac:dyDescent="0.45">
      <c r="A59" s="6" t="s">
        <v>57</v>
      </c>
      <c r="B59" s="6" t="str">
        <f t="shared" si="2"/>
        <v>C</v>
      </c>
      <c r="C59" s="7">
        <v>800</v>
      </c>
      <c r="D59" s="12">
        <v>674.21790722761591</v>
      </c>
      <c r="E59" s="7">
        <v>0.18</v>
      </c>
      <c r="F59" s="7">
        <v>0.04</v>
      </c>
      <c r="G59" s="7">
        <f t="shared" si="3"/>
        <v>164.8</v>
      </c>
      <c r="H59" s="8">
        <v>0.97204754464285703</v>
      </c>
      <c r="I59" s="9">
        <v>97.733333333333334</v>
      </c>
      <c r="J59" s="10">
        <v>8.8759999999999994</v>
      </c>
      <c r="K59" s="11">
        <v>99.133333333333326</v>
      </c>
      <c r="L59" s="7"/>
      <c r="M59" s="7"/>
    </row>
    <row r="60" spans="1:13" x14ac:dyDescent="0.45">
      <c r="A60" s="6" t="s">
        <v>58</v>
      </c>
      <c r="B60" s="6" t="str">
        <f t="shared" si="2"/>
        <v>C</v>
      </c>
      <c r="C60" s="7">
        <v>800</v>
      </c>
      <c r="D60" s="12">
        <v>577.90106333795654</v>
      </c>
      <c r="E60" s="7">
        <v>0.21</v>
      </c>
      <c r="F60" s="7">
        <v>0.04</v>
      </c>
      <c r="G60" s="7">
        <f t="shared" si="3"/>
        <v>164.8</v>
      </c>
      <c r="H60" s="8">
        <v>0.98363147321428557</v>
      </c>
      <c r="I60" s="9">
        <v>98.833333333333329</v>
      </c>
      <c r="J60" s="10">
        <v>7.2380000000000004</v>
      </c>
      <c r="K60" s="11">
        <v>99.633333333333326</v>
      </c>
      <c r="L60" s="7"/>
      <c r="M60" s="7"/>
    </row>
    <row r="61" spans="1:13" x14ac:dyDescent="0.45">
      <c r="A61" s="6" t="s">
        <v>59</v>
      </c>
      <c r="B61" s="6" t="str">
        <f t="shared" si="2"/>
        <v>C</v>
      </c>
      <c r="C61" s="7">
        <v>800</v>
      </c>
      <c r="D61" s="12">
        <v>505.6634304207119</v>
      </c>
      <c r="E61" s="7">
        <v>0.24</v>
      </c>
      <c r="F61" s="7">
        <v>0.04</v>
      </c>
      <c r="G61" s="7">
        <f t="shared" si="3"/>
        <v>164.8</v>
      </c>
      <c r="H61" s="8">
        <v>0.9699312499999998</v>
      </c>
      <c r="I61" s="9">
        <v>98.933333333333337</v>
      </c>
      <c r="J61" s="10">
        <v>7.0709999999999997</v>
      </c>
      <c r="K61" s="11">
        <v>99.833333333333329</v>
      </c>
      <c r="L61" s="7"/>
      <c r="M61" s="7"/>
    </row>
    <row r="62" spans="1:13" x14ac:dyDescent="0.45">
      <c r="A62" s="6" t="s">
        <v>60</v>
      </c>
      <c r="B62" s="6" t="str">
        <f t="shared" si="2"/>
        <v>C</v>
      </c>
      <c r="C62" s="7">
        <v>900</v>
      </c>
      <c r="D62" s="12">
        <v>758.49514563106789</v>
      </c>
      <c r="E62" s="7">
        <v>0.18</v>
      </c>
      <c r="F62" s="7">
        <v>0.04</v>
      </c>
      <c r="G62" s="7">
        <f t="shared" si="3"/>
        <v>164.80000000000004</v>
      </c>
      <c r="H62" s="8">
        <v>0.96124330357142851</v>
      </c>
      <c r="I62" s="9">
        <v>96.766666666666666</v>
      </c>
      <c r="J62" s="10">
        <v>9.1489999999999991</v>
      </c>
      <c r="K62" s="11">
        <v>97.433333333333323</v>
      </c>
      <c r="L62" s="7"/>
      <c r="M62" s="7"/>
    </row>
    <row r="63" spans="1:13" x14ac:dyDescent="0.45">
      <c r="A63" s="6" t="s">
        <v>61</v>
      </c>
      <c r="B63" s="6" t="str">
        <f t="shared" si="2"/>
        <v>C</v>
      </c>
      <c r="C63" s="7">
        <v>900</v>
      </c>
      <c r="D63" s="12">
        <v>650.13869625520113</v>
      </c>
      <c r="E63" s="7">
        <v>0.21</v>
      </c>
      <c r="F63" s="7">
        <v>0.04</v>
      </c>
      <c r="G63" s="7">
        <f t="shared" si="3"/>
        <v>164.8</v>
      </c>
      <c r="H63" s="8">
        <v>0.96959709821428564</v>
      </c>
      <c r="I63" s="9">
        <v>98.40000000000002</v>
      </c>
      <c r="J63" s="10">
        <v>9.2490000000000006</v>
      </c>
      <c r="K63" s="11">
        <v>99.3</v>
      </c>
      <c r="L63" s="7"/>
      <c r="M63" s="7"/>
    </row>
    <row r="64" spans="1:13" x14ac:dyDescent="0.45">
      <c r="A64" s="6" t="s">
        <v>62</v>
      </c>
      <c r="B64" s="6" t="str">
        <f t="shared" si="2"/>
        <v>C</v>
      </c>
      <c r="C64" s="7">
        <v>900</v>
      </c>
      <c r="D64" s="12">
        <v>568.87135922330094</v>
      </c>
      <c r="E64" s="7">
        <v>0.24</v>
      </c>
      <c r="F64" s="7">
        <v>0.04</v>
      </c>
      <c r="G64" s="7">
        <f t="shared" si="3"/>
        <v>164.8</v>
      </c>
      <c r="H64" s="8">
        <v>0.95043906249999988</v>
      </c>
      <c r="I64" s="9">
        <v>97.899999999999991</v>
      </c>
      <c r="J64" s="10">
        <v>8.3190000000000008</v>
      </c>
      <c r="K64" s="11">
        <v>99.233333333333334</v>
      </c>
      <c r="L64" s="7"/>
      <c r="M64" s="7"/>
    </row>
  </sheetData>
  <autoFilter ref="A1:M64" xr:uid="{00000000-0001-0000-0000-000000000000}">
    <sortState xmlns:xlrd2="http://schemas.microsoft.com/office/spreadsheetml/2017/richdata2" ref="A2:M64">
      <sortCondition ref="A1:A64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1</vt:lpstr>
      <vt:lpstr>DoE and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KITECH 오원정</cp:lastModifiedBy>
  <dcterms:created xsi:type="dcterms:W3CDTF">2022-09-02T12:06:38Z</dcterms:created>
  <dcterms:modified xsi:type="dcterms:W3CDTF">2025-10-30T13:40:03Z</dcterms:modified>
</cp:coreProperties>
</file>