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/Users/chemlab/Documents/Allicin/Objective_1/wfx_all_sum_9_molecules_files/LDM_PAPER_Supplemantry_excel_files/"/>
    </mc:Choice>
  </mc:AlternateContent>
  <xr:revisionPtr revIDLastSave="0" documentId="8_{D572FEDE-56FC-8747-8D08-84E63B933628}" xr6:coauthVersionLast="47" xr6:coauthVersionMax="47" xr10:uidLastSave="{00000000-0000-0000-0000-000000000000}"/>
  <bookViews>
    <workbookView xWindow="0" yWindow="500" windowWidth="44800" windowHeight="23020" xr2:uid="{F8FFD9B2-4524-4644-8575-9B54FC813A04}"/>
  </bookViews>
  <sheets>
    <sheet name="Boltzmann_distribution" sheetId="1" r:id="rId1"/>
    <sheet name="LDM" sheetId="2" r:id="rId2"/>
    <sheet name="weighted_LDM" sheetId="3" r:id="rId3"/>
    <sheet name="FD" sheetId="4" r:id="rId4"/>
  </sheets>
  <definedNames>
    <definedName name="Frobenius_Distance_Full_MATRIX" localSheetId="3">FD!$A$1:$G$9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2" l="1" a="1"/>
  <c r="N3" i="2" s="1"/>
  <c r="O3" i="2" s="1"/>
  <c r="M99" i="2"/>
  <c r="C99" i="2"/>
  <c r="D99" i="2"/>
  <c r="E99" i="2"/>
  <c r="F99" i="2"/>
  <c r="G99" i="2"/>
  <c r="H99" i="2"/>
  <c r="I99" i="2"/>
  <c r="J99" i="2"/>
  <c r="K99" i="2"/>
  <c r="L99" i="2"/>
  <c r="B99" i="2"/>
  <c r="O88" i="2"/>
  <c r="O73" i="2"/>
  <c r="O59" i="2"/>
  <c r="O45" i="2"/>
  <c r="O31" i="2"/>
  <c r="O17" i="2"/>
  <c r="M88" i="2" a="1"/>
  <c r="M88" i="2" s="1"/>
  <c r="M73" i="2" a="1"/>
  <c r="M73" i="2" s="1"/>
  <c r="M59" i="2" a="1"/>
  <c r="M59" i="2" s="1"/>
  <c r="M45" i="2" a="1"/>
  <c r="M45" i="2" s="1"/>
  <c r="M31" i="2" a="1"/>
  <c r="M31" i="2" s="1"/>
  <c r="M17" i="2" a="1"/>
  <c r="M17" i="2" s="1"/>
  <c r="M3" i="2" a="1"/>
  <c r="M3" i="2" s="1"/>
  <c r="N88" i="2" a="1"/>
  <c r="N88" i="2" s="1"/>
  <c r="N73" i="2" a="1"/>
  <c r="N73" i="2" s="1"/>
  <c r="N59" i="2" a="1"/>
  <c r="N59" i="2" s="1"/>
  <c r="N45" i="2" a="1"/>
  <c r="N45" i="2" s="1"/>
  <c r="N31" i="2" a="1"/>
  <c r="N31" i="2" s="1"/>
  <c r="N17" i="2" a="1"/>
  <c r="N17" i="2" s="1"/>
  <c r="E7" i="1" l="1"/>
  <c r="E6" i="1"/>
  <c r="E5" i="1"/>
  <c r="E4" i="1"/>
  <c r="E3" i="1"/>
  <c r="E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B94EECB-5E39-2E46-8A4A-B306AD0FF277}" name="Frobenius_Distance_Full_MATRIX" type="6" refreshedVersion="8" background="1" saveData="1">
    <textPr sourceFile="/Users/pomila/Documents/Allicin/Energy_wise_csv_sorted_files/CSV_Format_2psa/Frobenius Distance/Frobenius_Distance_Full_MATRIX.csv" space="1" comma="1" semicolon="1" consecutive="1">
      <textFields count="7">
        <textField/>
        <textField/>
        <textField/>
        <textField/>
        <textField/>
        <textField/>
        <textField/>
      </textFields>
    </textPr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<sst xmlns="http://schemas.openxmlformats.org/spreadsheetml/2006/main" count="327" uniqueCount="39">
  <si>
    <t>Conformer ID</t>
  </si>
  <si>
    <t>E (HF)</t>
  </si>
  <si>
    <t>Delta E(HF)</t>
  </si>
  <si>
    <t>HF (kcal/mol)</t>
  </si>
  <si>
    <t xml:space="preserve">Boltzman distribution </t>
  </si>
  <si>
    <t xml:space="preserve">Boltzman's weight </t>
  </si>
  <si>
    <t>% (percentage)</t>
  </si>
  <si>
    <t xml:space="preserve">Conformer_type </t>
  </si>
  <si>
    <t>FD_R</t>
  </si>
  <si>
    <t>FD_W</t>
  </si>
  <si>
    <t>Acyclic</t>
  </si>
  <si>
    <t>LDM — 2_PSA_1_LIDI_matrix</t>
  </si>
  <si>
    <t>S1</t>
  </si>
  <si>
    <t>O2</t>
  </si>
  <si>
    <t>C3</t>
  </si>
  <si>
    <t>C4</t>
  </si>
  <si>
    <t>C5</t>
  </si>
  <si>
    <t>H6</t>
  </si>
  <si>
    <t>H7</t>
  </si>
  <si>
    <t>H8</t>
  </si>
  <si>
    <t>H9</t>
  </si>
  <si>
    <t>H10</t>
  </si>
  <si>
    <t>H11</t>
  </si>
  <si>
    <t>LDM — 2_PSA_2_LIDI_matrix</t>
  </si>
  <si>
    <t>LDM — 2_PSA_3_LIDI_matrix</t>
  </si>
  <si>
    <t>LDM — 2_PSA_4_LIDI_matrix</t>
  </si>
  <si>
    <t>LDM — 2_PSA_5_LIDI_matrix</t>
  </si>
  <si>
    <t>LDM — 2_PSA_6_LIDI_matrix</t>
  </si>
  <si>
    <t>Weighted Ensemble LDM (Σ w·LDM)</t>
  </si>
  <si>
    <t>Weighted LDM — 2_PSA_1_LIDI_matrix (× 0.869274)</t>
  </si>
  <si>
    <t>Total</t>
  </si>
  <si>
    <t>Weighted LDM — 2_PSA_2_LIDI_matrix (× 0.0264038)</t>
  </si>
  <si>
    <t>Weighted LDM — 2_PSA_3_LIDI_matrix (× 0.0234777)</t>
  </si>
  <si>
    <t>Weighted LDM — 2_PSA_4_LIDI_matrix (× 0.018147)</t>
  </si>
  <si>
    <t>Weighted LDM — 2_PSA_5_LIDI_matrix (× 0.0172585)</t>
  </si>
  <si>
    <t>Weighted LDM — 2_PSA_6_LIDI_matrix (× 0.0454394)</t>
  </si>
  <si>
    <t>Frobenius_Distance_Full_MATRIX</t>
  </si>
  <si>
    <t>Nloc</t>
  </si>
  <si>
    <t>Ndeloc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</si>
</sst>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"/>
  </numFmts>
  <fonts count="4" x14ac:knownFonts="1">
    <font>
      <sz val="12"/>
      <color theme="1"/>
      <name val="Aptos Narrow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Aptos Narrow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2" fontId="0" fillId="0" borderId="0" xfId="0" applyNumberFormat="1"/>
    <xf numFmtId="0" fontId="3" fillId="0" borderId="0" xfId="0" applyFont="1"/>
    <xf numFmtId="2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Frobenius_Distance_Full_MATRIX" connectionId="1" xr16:uid="{8F040C1C-03E7-684C-B69D-1C53E820FAB8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E88B4-8C83-CC42-8085-A448E3BF4309}">
  <sheetPr codeName="Sheet1"/>
  <dimension ref="A1:L99"/>
  <sheetViews>
    <sheetView tabSelected="1" workbookViewId="0">
      <selection activeCell="K2" sqref="K2"/>
    </sheetView>
  </sheetViews>
  <sheetFormatPr baseColWidth="10" defaultRowHeight="16" x14ac:dyDescent="0.2"/>
  <cols>
    <col min="4" max="4" width="10.83203125" customWidth="1"/>
    <col min="5" max="5" width="21.1640625" customWidth="1"/>
    <col min="6" max="6" width="19" customWidth="1"/>
    <col min="8" max="8" width="16.6640625" customWidth="1"/>
    <col min="11" max="12" width="10.83203125" style="7"/>
  </cols>
  <sheetData>
    <row r="1" spans="1:12" x14ac:dyDescent="0.2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37</v>
      </c>
      <c r="L1" s="3" t="s">
        <v>38</v>
      </c>
    </row>
    <row r="2" spans="1:12" x14ac:dyDescent="0.2">
      <c r="A2" s="4">
        <v>1</v>
      </c>
      <c r="B2" s="4">
        <v>-591.29640559999996</v>
      </c>
      <c r="C2" s="4">
        <v>0</v>
      </c>
      <c r="D2" s="4">
        <v>0</v>
      </c>
      <c r="E2" s="4">
        <f>EXP(-D2/0.59621)</f>
        <v>1</v>
      </c>
      <c r="F2" s="5">
        <v>0.86927357866360899</v>
      </c>
      <c r="G2" s="6">
        <v>0.86927357866360899</v>
      </c>
      <c r="H2" s="4" t="s">
        <v>10</v>
      </c>
      <c r="I2" s="7">
        <v>0</v>
      </c>
      <c r="J2" s="8">
        <v>0</v>
      </c>
      <c r="K2" s="9">
        <v>36.525393407115999</v>
      </c>
      <c r="L2" s="9">
        <v>11.475147540236655</v>
      </c>
    </row>
    <row r="3" spans="1:12" x14ac:dyDescent="0.2">
      <c r="A3" s="4">
        <v>2</v>
      </c>
      <c r="B3" s="4">
        <v>-591.29308570000001</v>
      </c>
      <c r="C3" s="4">
        <v>3.3198999999513035E-3</v>
      </c>
      <c r="D3" s="4">
        <v>2.0832472096694428</v>
      </c>
      <c r="E3" s="4">
        <f t="shared" ref="E3:E5" si="0">EXP(-D3/0.59621)</f>
        <v>3.0374553894802682E-2</v>
      </c>
      <c r="F3" s="5">
        <v>2.640379716444579E-2</v>
      </c>
      <c r="G3" s="6">
        <v>2.640379716444579E-2</v>
      </c>
      <c r="H3" s="4" t="s">
        <v>10</v>
      </c>
      <c r="I3" s="7">
        <v>3.9088400000000002E-2</v>
      </c>
      <c r="J3" s="8">
        <v>0.04</v>
      </c>
      <c r="K3" s="9">
        <v>36.545224723237993</v>
      </c>
      <c r="L3" s="9">
        <v>11.455595606308485</v>
      </c>
    </row>
    <row r="4" spans="1:12" x14ac:dyDescent="0.2">
      <c r="A4" s="4">
        <v>3</v>
      </c>
      <c r="B4" s="4">
        <v>-591.29297410000004</v>
      </c>
      <c r="C4" s="4">
        <v>3.4314999999196516E-3</v>
      </c>
      <c r="D4" s="4">
        <v>2.1532765444495814</v>
      </c>
      <c r="E4" s="4">
        <f t="shared" si="0"/>
        <v>2.7008394285115336E-2</v>
      </c>
      <c r="F4" s="5">
        <v>2.3477683554179975E-2</v>
      </c>
      <c r="G4" s="6">
        <v>2.3477683554179975E-2</v>
      </c>
      <c r="H4" s="4" t="s">
        <v>10</v>
      </c>
      <c r="I4" s="7">
        <v>3.9881899999999998E-2</v>
      </c>
      <c r="J4" s="8">
        <v>0.04</v>
      </c>
      <c r="K4" s="9">
        <v>36.546150771005998</v>
      </c>
      <c r="L4" s="9">
        <v>11.453580343872233</v>
      </c>
    </row>
    <row r="5" spans="1:12" x14ac:dyDescent="0.2">
      <c r="A5" s="4">
        <v>4</v>
      </c>
      <c r="B5" s="4">
        <v>-591.29272939999998</v>
      </c>
      <c r="C5" s="4">
        <v>3.6761999999725958E-3</v>
      </c>
      <c r="D5" s="4">
        <v>2.3068265285828038</v>
      </c>
      <c r="E5" s="4">
        <f t="shared" si="0"/>
        <v>2.0876085319643928E-2</v>
      </c>
      <c r="F5" s="5">
        <v>1.8147029394293711E-2</v>
      </c>
      <c r="G5" s="6">
        <v>1.8147029394293711E-2</v>
      </c>
      <c r="H5" s="4" t="s">
        <v>10</v>
      </c>
      <c r="I5" s="7">
        <v>3.2440999999999998E-2</v>
      </c>
      <c r="J5" s="8">
        <v>0.03</v>
      </c>
      <c r="K5" s="9">
        <v>36.544237740166992</v>
      </c>
      <c r="L5" s="9">
        <v>11.45514821536738</v>
      </c>
    </row>
    <row r="6" spans="1:12" x14ac:dyDescent="0.2">
      <c r="A6" s="4">
        <v>5</v>
      </c>
      <c r="B6" s="4">
        <v>-591.2926817</v>
      </c>
      <c r="C6" s="4">
        <v>3.7238999999544831E-3</v>
      </c>
      <c r="D6" s="4">
        <v>2.3367584216714383</v>
      </c>
      <c r="E6" s="4">
        <f>EXP(-D6/0.59621)</f>
        <v>1.9853903800459753E-2</v>
      </c>
      <c r="F6" s="5">
        <v>1.7258474007068678E-2</v>
      </c>
      <c r="G6" s="6">
        <v>1.7258474007068678E-2</v>
      </c>
      <c r="H6" s="4" t="s">
        <v>10</v>
      </c>
      <c r="I6" s="7">
        <v>4.6633599999999997E-2</v>
      </c>
      <c r="J6" s="8">
        <v>0.04</v>
      </c>
      <c r="K6" s="9">
        <v>36.544301872746999</v>
      </c>
      <c r="L6" s="9">
        <v>11.456733641151821</v>
      </c>
    </row>
    <row r="7" spans="1:12" x14ac:dyDescent="0.2">
      <c r="A7" s="4">
        <v>6</v>
      </c>
      <c r="B7" s="4">
        <v>-591.29360150000002</v>
      </c>
      <c r="C7" s="4">
        <v>2.804099999934806E-3</v>
      </c>
      <c r="D7" s="4">
        <v>1.7595811622590907</v>
      </c>
      <c r="E7" s="4">
        <f>EXP(-D7/0.59621)</f>
        <v>5.2272884315959334E-2</v>
      </c>
      <c r="F7" s="5">
        <v>4.5439437216402812E-2</v>
      </c>
      <c r="G7" s="6">
        <v>4.5439437216402812E-2</v>
      </c>
      <c r="H7" s="4" t="s">
        <v>10</v>
      </c>
      <c r="I7" s="7">
        <v>3.5803599999999998E-2</v>
      </c>
      <c r="J7" s="8">
        <v>0.03</v>
      </c>
      <c r="K7" s="9">
        <v>36.528097952298999</v>
      </c>
      <c r="L7" s="9">
        <v>11.471642749222426</v>
      </c>
    </row>
    <row r="8" spans="1:12" x14ac:dyDescent="0.2">
      <c r="A8" s="4"/>
      <c r="B8" s="4"/>
      <c r="C8" s="4"/>
      <c r="D8" s="4">
        <v>1.150385821615981</v>
      </c>
      <c r="E8" s="4"/>
      <c r="F8" s="4">
        <v>1</v>
      </c>
      <c r="G8" s="6">
        <v>1</v>
      </c>
      <c r="H8" s="4"/>
      <c r="I8" s="4"/>
      <c r="J8" s="4"/>
      <c r="K8" s="5"/>
      <c r="L8" s="5"/>
    </row>
    <row r="9" spans="1:12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5"/>
      <c r="L9" s="5"/>
    </row>
    <row r="10" spans="1:12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5"/>
      <c r="L10" s="5"/>
    </row>
    <row r="99" spans="11:11" x14ac:dyDescent="0.2">
      <c r="K99" s="7">
        <v>48.00048052418623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EEDE7-38E0-0F42-B1B8-07B2F0A034BF}">
  <sheetPr codeName="Sheet2"/>
  <dimension ref="A1:O99"/>
  <sheetViews>
    <sheetView workbookViewId="0">
      <selection activeCell="N3" sqref="N3"/>
    </sheetView>
  </sheetViews>
  <sheetFormatPr baseColWidth="10" defaultRowHeight="16" x14ac:dyDescent="0.2"/>
  <cols>
    <col min="13" max="14" width="10.83203125" style="7"/>
  </cols>
  <sheetData>
    <row r="1" spans="1:15" x14ac:dyDescent="0.2">
      <c r="A1" t="s">
        <v>11</v>
      </c>
    </row>
    <row r="2" spans="1:15" x14ac:dyDescent="0.2"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s="7" t="s">
        <v>37</v>
      </c>
      <c r="N2" s="7" t="s">
        <v>38</v>
      </c>
    </row>
    <row r="3" spans="1:15" x14ac:dyDescent="0.2">
      <c r="A3" t="s">
        <v>12</v>
      </c>
      <c r="B3">
        <v>14.246426552000001</v>
      </c>
      <c r="C3">
        <v>0.57205318765000002</v>
      </c>
      <c r="D3">
        <v>0.52887789294999998</v>
      </c>
      <c r="E3">
        <v>4.5732811482000001E-2</v>
      </c>
      <c r="F3">
        <v>2.53700829585E-2</v>
      </c>
      <c r="G3">
        <v>2.6366723478500002E-2</v>
      </c>
      <c r="H3">
        <v>3.0605677086E-2</v>
      </c>
      <c r="I3">
        <v>5.4964022545000001E-3</v>
      </c>
      <c r="J3">
        <v>1.39433920975E-2</v>
      </c>
      <c r="K3">
        <v>1.5235980426999999E-3</v>
      </c>
      <c r="L3">
        <v>1.5185108098000001E-3</v>
      </c>
      <c r="M3" s="7" cm="1">
        <f t="array" ref="M3">SUMPRODUCT((ROW(B3:L13)-ROW(B3)+1=(COLUMN(B3:L13)-COLUMN(B3)+1))*B3:L13)</f>
        <v>36.525393407115999</v>
      </c>
      <c r="N3" s="7" cm="1">
        <f t="array" ref="N3">SUM(B3:L13) - SUMPRODUCT((ROW(B3:L13)-ROW(B3)+1=(COLUMN(B3:L13)-COLUMN(B3)+1))*B3:L13)</f>
        <v>11.475147540236655</v>
      </c>
      <c r="O3" s="7">
        <f>SUM(M3:N3)</f>
        <v>48.000540947352654</v>
      </c>
    </row>
    <row r="4" spans="1:15" x14ac:dyDescent="0.2">
      <c r="A4" t="s">
        <v>13</v>
      </c>
      <c r="B4">
        <v>0.57205318765000002</v>
      </c>
      <c r="C4">
        <v>8.0784675977999996</v>
      </c>
      <c r="D4">
        <v>4.4823002622999999E-2</v>
      </c>
      <c r="E4">
        <v>1.3653022345499999E-2</v>
      </c>
      <c r="F4">
        <v>1.21291361985E-2</v>
      </c>
      <c r="G4">
        <v>7.8149270544999993E-3</v>
      </c>
      <c r="H4">
        <v>4.9288209538000003E-3</v>
      </c>
      <c r="I4">
        <v>5.2171755969999999E-4</v>
      </c>
      <c r="J4">
        <v>0.32931189353000001</v>
      </c>
      <c r="K4">
        <v>4.0648678394999998E-4</v>
      </c>
      <c r="L4">
        <v>2.4899018193499998E-3</v>
      </c>
    </row>
    <row r="5" spans="1:15" x14ac:dyDescent="0.2">
      <c r="A5" t="s">
        <v>14</v>
      </c>
      <c r="B5">
        <v>0.52887789294999998</v>
      </c>
      <c r="C5">
        <v>4.4823002622999999E-2</v>
      </c>
      <c r="D5">
        <v>4.0257058047000003</v>
      </c>
      <c r="E5">
        <v>0.51515321619999999</v>
      </c>
      <c r="F5">
        <v>3.5524247977499999E-2</v>
      </c>
      <c r="G5">
        <v>0.46658008881500002</v>
      </c>
      <c r="H5">
        <v>0.46354555506</v>
      </c>
      <c r="I5">
        <v>1.97763454415E-2</v>
      </c>
      <c r="J5">
        <v>6.8032308000000004E-4</v>
      </c>
      <c r="K5">
        <v>6.3096029619999997E-3</v>
      </c>
      <c r="L5">
        <v>6.0910265214999997E-3</v>
      </c>
    </row>
    <row r="6" spans="1:15" x14ac:dyDescent="0.2">
      <c r="A6" t="s">
        <v>15</v>
      </c>
      <c r="B6">
        <v>4.5732811482000001E-2</v>
      </c>
      <c r="C6">
        <v>1.3653022345499999E-2</v>
      </c>
      <c r="D6">
        <v>0.51515321619999999</v>
      </c>
      <c r="E6">
        <v>3.9749612642000001</v>
      </c>
      <c r="F6">
        <v>0.91423680715</v>
      </c>
      <c r="G6">
        <v>1.8902846952999999E-2</v>
      </c>
      <c r="H6">
        <v>1.8973375830999999E-2</v>
      </c>
      <c r="I6">
        <v>0.47418599064</v>
      </c>
      <c r="J6">
        <v>3.1769552819500002E-3</v>
      </c>
      <c r="K6">
        <v>3.0359961543999999E-2</v>
      </c>
      <c r="L6">
        <v>2.9815017026499999E-2</v>
      </c>
    </row>
    <row r="7" spans="1:15" x14ac:dyDescent="0.2">
      <c r="A7" t="s">
        <v>16</v>
      </c>
      <c r="B7">
        <v>2.53700829585E-2</v>
      </c>
      <c r="C7">
        <v>1.21291361985E-2</v>
      </c>
      <c r="D7">
        <v>3.5524247977499999E-2</v>
      </c>
      <c r="E7">
        <v>0.91423680715</v>
      </c>
      <c r="F7">
        <v>4.0930205362000001</v>
      </c>
      <c r="G7">
        <v>7.7454561655000004E-3</v>
      </c>
      <c r="H7">
        <v>6.0863999565E-3</v>
      </c>
      <c r="I7">
        <v>2.9387860533499999E-2</v>
      </c>
      <c r="J7">
        <v>4.1118665168499999E-3</v>
      </c>
      <c r="K7">
        <v>0.48450379555</v>
      </c>
      <c r="L7">
        <v>0.48002575849500001</v>
      </c>
    </row>
    <row r="8" spans="1:15" x14ac:dyDescent="0.2">
      <c r="A8" t="s">
        <v>17</v>
      </c>
      <c r="B8">
        <v>2.6366723478500002E-2</v>
      </c>
      <c r="C8">
        <v>7.8149270544999993E-3</v>
      </c>
      <c r="D8">
        <v>0.46658008881500002</v>
      </c>
      <c r="E8">
        <v>1.8902846952999999E-2</v>
      </c>
      <c r="F8">
        <v>7.7454561655000004E-3</v>
      </c>
      <c r="G8">
        <v>0.40066980757999998</v>
      </c>
      <c r="H8">
        <v>1.475800901E-2</v>
      </c>
      <c r="I8">
        <v>1.9780245599500001E-3</v>
      </c>
      <c r="J8">
        <v>1.10627976665E-4</v>
      </c>
      <c r="K8">
        <v>8.5513405965000002E-4</v>
      </c>
      <c r="L8">
        <v>4.5568408997000002E-4</v>
      </c>
    </row>
    <row r="9" spans="1:15" x14ac:dyDescent="0.2">
      <c r="A9" t="s">
        <v>18</v>
      </c>
      <c r="B9">
        <v>3.0605677086E-2</v>
      </c>
      <c r="C9">
        <v>4.9288209538000003E-3</v>
      </c>
      <c r="D9">
        <v>0.46354555506</v>
      </c>
      <c r="E9">
        <v>1.8973375830999999E-2</v>
      </c>
      <c r="F9">
        <v>6.0863999565E-3</v>
      </c>
      <c r="G9">
        <v>1.475800901E-2</v>
      </c>
      <c r="H9">
        <v>0.39428066515999999</v>
      </c>
      <c r="I9">
        <v>4.8254632941499998E-3</v>
      </c>
      <c r="J9">
        <v>8.0113578845000005E-5</v>
      </c>
      <c r="K9">
        <v>4.2373051007500002E-4</v>
      </c>
      <c r="L9">
        <v>3.66533045865E-3</v>
      </c>
    </row>
    <row r="10" spans="1:15" x14ac:dyDescent="0.2">
      <c r="A10" t="s">
        <v>19</v>
      </c>
      <c r="B10">
        <v>5.4964022545000001E-3</v>
      </c>
      <c r="C10">
        <v>5.2171755969999999E-4</v>
      </c>
      <c r="D10">
        <v>1.97763454415E-2</v>
      </c>
      <c r="E10">
        <v>0.47418599064</v>
      </c>
      <c r="F10">
        <v>2.9387860533499999E-2</v>
      </c>
      <c r="G10">
        <v>1.9780245599500001E-3</v>
      </c>
      <c r="H10">
        <v>4.8254632941499998E-3</v>
      </c>
      <c r="I10">
        <v>0.41277128566999999</v>
      </c>
      <c r="J10">
        <v>1.00854388375E-4</v>
      </c>
      <c r="K10">
        <v>3.6659484361499998E-3</v>
      </c>
      <c r="L10">
        <v>6.7951779434999998E-3</v>
      </c>
    </row>
    <row r="11" spans="1:15" x14ac:dyDescent="0.2">
      <c r="A11" t="s">
        <v>20</v>
      </c>
      <c r="B11">
        <v>1.39433920975E-2</v>
      </c>
      <c r="C11">
        <v>0.32931189353000001</v>
      </c>
      <c r="D11">
        <v>6.8032308000000004E-4</v>
      </c>
      <c r="E11">
        <v>3.1769552819500002E-3</v>
      </c>
      <c r="F11">
        <v>4.1118665168499999E-3</v>
      </c>
      <c r="G11">
        <v>1.10627976665E-4</v>
      </c>
      <c r="H11">
        <v>8.0113578845000005E-5</v>
      </c>
      <c r="I11">
        <v>1.00854388375E-4</v>
      </c>
      <c r="J11">
        <v>7.9741661185999999E-2</v>
      </c>
      <c r="K11">
        <v>1.1340591647E-4</v>
      </c>
      <c r="L11">
        <v>1.9759237725E-4</v>
      </c>
    </row>
    <row r="12" spans="1:15" x14ac:dyDescent="0.2">
      <c r="A12" t="s">
        <v>21</v>
      </c>
      <c r="B12">
        <v>1.5235980426999999E-3</v>
      </c>
      <c r="C12">
        <v>4.0648678394999998E-4</v>
      </c>
      <c r="D12">
        <v>6.3096029619999997E-3</v>
      </c>
      <c r="E12">
        <v>3.0359961543999999E-2</v>
      </c>
      <c r="F12">
        <v>0.48450379555</v>
      </c>
      <c r="G12">
        <v>8.5513405965000002E-4</v>
      </c>
      <c r="H12">
        <v>4.2373051007500002E-4</v>
      </c>
      <c r="I12">
        <v>3.6659484361499998E-3</v>
      </c>
      <c r="J12">
        <v>1.1340591647E-4</v>
      </c>
      <c r="K12">
        <v>0.41167811456999998</v>
      </c>
      <c r="L12">
        <v>1.6808988139499999E-2</v>
      </c>
    </row>
    <row r="13" spans="1:15" x14ac:dyDescent="0.2">
      <c r="A13" t="s">
        <v>22</v>
      </c>
      <c r="B13">
        <v>1.5185108098000001E-3</v>
      </c>
      <c r="C13">
        <v>2.4899018193499998E-3</v>
      </c>
      <c r="D13">
        <v>6.0910265214999997E-3</v>
      </c>
      <c r="E13">
        <v>2.9815017026499999E-2</v>
      </c>
      <c r="F13">
        <v>0.48002575849500001</v>
      </c>
      <c r="G13">
        <v>4.5568408997000002E-4</v>
      </c>
      <c r="H13">
        <v>3.66533045865E-3</v>
      </c>
      <c r="I13">
        <v>6.7951779434999998E-3</v>
      </c>
      <c r="J13">
        <v>1.9759237725E-4</v>
      </c>
      <c r="K13">
        <v>1.6808988139499999E-2</v>
      </c>
      <c r="L13">
        <v>0.40767011804999997</v>
      </c>
    </row>
    <row r="15" spans="1:15" x14ac:dyDescent="0.2">
      <c r="A15" t="s">
        <v>23</v>
      </c>
    </row>
    <row r="16" spans="1:15" x14ac:dyDescent="0.2">
      <c r="B16" t="s">
        <v>12</v>
      </c>
      <c r="C16" t="s">
        <v>13</v>
      </c>
      <c r="D16" t="s">
        <v>14</v>
      </c>
      <c r="E16" t="s">
        <v>15</v>
      </c>
      <c r="F16" t="s">
        <v>16</v>
      </c>
      <c r="G16" t="s">
        <v>17</v>
      </c>
      <c r="H16" t="s">
        <v>18</v>
      </c>
      <c r="I16" t="s">
        <v>19</v>
      </c>
      <c r="J16" t="s">
        <v>20</v>
      </c>
      <c r="K16" t="s">
        <v>21</v>
      </c>
      <c r="L16" t="s">
        <v>22</v>
      </c>
    </row>
    <row r="17" spans="1:15" x14ac:dyDescent="0.2">
      <c r="A17" t="s">
        <v>12</v>
      </c>
      <c r="B17">
        <v>14.265218007</v>
      </c>
      <c r="C17">
        <v>0.57064773145000003</v>
      </c>
      <c r="D17">
        <v>0.53264546729999995</v>
      </c>
      <c r="E17">
        <v>4.2219294540500003E-2</v>
      </c>
      <c r="F17">
        <v>2.1080654898000002E-2</v>
      </c>
      <c r="G17">
        <v>2.6978232590500001E-2</v>
      </c>
      <c r="H17">
        <v>3.1781903177500001E-2</v>
      </c>
      <c r="I17">
        <v>2.5002518536499999E-3</v>
      </c>
      <c r="J17">
        <v>1.3623605804999999E-2</v>
      </c>
      <c r="K17">
        <v>1.54340940635E-3</v>
      </c>
      <c r="L17">
        <v>9.9646651880000003E-4</v>
      </c>
      <c r="M17" s="7" cm="1">
        <f t="array" ref="M17">SUMPRODUCT((ROW(B17:L27)-ROW(B17)+1=(COLUMN(B17:L27)-COLUMN(B17)+1))*B17:L27)</f>
        <v>36.545224723237993</v>
      </c>
      <c r="N17" s="7" cm="1">
        <f t="array" ref="N17">SUM(B17:L27) - SUMPRODUCT((ROW(B17:L27)-ROW(B17)+1=(COLUMN(B17:L27)-COLUMN(B17)+1))*B17:L27)</f>
        <v>11.455595606308485</v>
      </c>
      <c r="O17" s="7">
        <f>SUM(M17:N17)</f>
        <v>48.000820329546478</v>
      </c>
    </row>
    <row r="18" spans="1:15" x14ac:dyDescent="0.2">
      <c r="A18" t="s">
        <v>13</v>
      </c>
      <c r="B18">
        <v>0.57064773145000003</v>
      </c>
      <c r="C18">
        <v>8.0795931644000003</v>
      </c>
      <c r="D18">
        <v>4.3232335780999998E-2</v>
      </c>
      <c r="E18">
        <v>8.1539446024999993E-3</v>
      </c>
      <c r="F18">
        <v>1.7664720253E-3</v>
      </c>
      <c r="G18">
        <v>7.7404208250000002E-3</v>
      </c>
      <c r="H18">
        <v>4.8615216719499997E-3</v>
      </c>
      <c r="I18">
        <v>6.8967774279999998E-3</v>
      </c>
      <c r="J18">
        <v>0.33559637541999998</v>
      </c>
      <c r="K18">
        <v>1.6832075627000001E-4</v>
      </c>
      <c r="L18">
        <v>3.33415446395E-4</v>
      </c>
    </row>
    <row r="19" spans="1:15" x14ac:dyDescent="0.2">
      <c r="A19" t="s">
        <v>14</v>
      </c>
      <c r="B19">
        <v>0.53264546729999995</v>
      </c>
      <c r="C19">
        <v>4.3232335780999998E-2</v>
      </c>
      <c r="D19">
        <v>4.0245235711999996</v>
      </c>
      <c r="E19">
        <v>0.51441285979999996</v>
      </c>
      <c r="F19">
        <v>3.6304208389000003E-2</v>
      </c>
      <c r="G19">
        <v>0.46417954189499999</v>
      </c>
      <c r="H19">
        <v>0.46345066007000002</v>
      </c>
      <c r="I19">
        <v>1.9445455489000001E-2</v>
      </c>
      <c r="J19">
        <v>6.7966512419999998E-4</v>
      </c>
      <c r="K19">
        <v>6.3179770395000003E-3</v>
      </c>
      <c r="L19">
        <v>6.2227702515000004E-3</v>
      </c>
    </row>
    <row r="20" spans="1:15" x14ac:dyDescent="0.2">
      <c r="A20" t="s">
        <v>15</v>
      </c>
      <c r="B20">
        <v>4.2219294540500003E-2</v>
      </c>
      <c r="C20">
        <v>8.1539446024999993E-3</v>
      </c>
      <c r="D20">
        <v>0.51441285979999996</v>
      </c>
      <c r="E20">
        <v>3.9732143499000001</v>
      </c>
      <c r="F20">
        <v>0.92471998759999996</v>
      </c>
      <c r="G20">
        <v>1.8157022237000001E-2</v>
      </c>
      <c r="H20">
        <v>1.98038377265E-2</v>
      </c>
      <c r="I20">
        <v>0.47276154244500002</v>
      </c>
      <c r="J20">
        <v>6.0856253050000004E-4</v>
      </c>
      <c r="K20">
        <v>3.0574232779499999E-2</v>
      </c>
      <c r="L20">
        <v>3.06310169785E-2</v>
      </c>
    </row>
    <row r="21" spans="1:15" x14ac:dyDescent="0.2">
      <c r="A21" t="s">
        <v>16</v>
      </c>
      <c r="B21">
        <v>2.1080654898000002E-2</v>
      </c>
      <c r="C21">
        <v>1.7664720253E-3</v>
      </c>
      <c r="D21">
        <v>3.6304208389000003E-2</v>
      </c>
      <c r="E21">
        <v>0.92471998759999996</v>
      </c>
      <c r="F21">
        <v>4.0827674715000004</v>
      </c>
      <c r="G21">
        <v>6.3110137389999999E-3</v>
      </c>
      <c r="H21">
        <v>9.0123127225000006E-3</v>
      </c>
      <c r="I21">
        <v>2.9968963215500001E-2</v>
      </c>
      <c r="J21">
        <v>2.2809289535499999E-4</v>
      </c>
      <c r="K21">
        <v>0.48406234473999998</v>
      </c>
      <c r="L21">
        <v>0.48172290977999999</v>
      </c>
    </row>
    <row r="22" spans="1:15" x14ac:dyDescent="0.2">
      <c r="A22" t="s">
        <v>17</v>
      </c>
      <c r="B22">
        <v>2.6978232590500001E-2</v>
      </c>
      <c r="C22">
        <v>7.7404208250000002E-3</v>
      </c>
      <c r="D22">
        <v>0.46417954189499999</v>
      </c>
      <c r="E22">
        <v>1.8157022237000001E-2</v>
      </c>
      <c r="F22">
        <v>6.3110137389999999E-3</v>
      </c>
      <c r="G22">
        <v>0.40012952076000002</v>
      </c>
      <c r="H22">
        <v>1.47717257495E-2</v>
      </c>
      <c r="I22">
        <v>5.2053079510000003E-3</v>
      </c>
      <c r="J22">
        <v>1.7936020443999999E-4</v>
      </c>
      <c r="K22">
        <v>4.7967272065999999E-4</v>
      </c>
      <c r="L22">
        <v>4.0893353488499996E-3</v>
      </c>
    </row>
    <row r="23" spans="1:15" x14ac:dyDescent="0.2">
      <c r="A23" t="s">
        <v>18</v>
      </c>
      <c r="B23">
        <v>3.1781903177500001E-2</v>
      </c>
      <c r="C23">
        <v>4.8615216719499997E-3</v>
      </c>
      <c r="D23">
        <v>0.46345066007000002</v>
      </c>
      <c r="E23">
        <v>1.98038377265E-2</v>
      </c>
      <c r="F23">
        <v>9.0123127225000006E-3</v>
      </c>
      <c r="G23">
        <v>1.47717257495E-2</v>
      </c>
      <c r="H23">
        <v>0.39329979436000001</v>
      </c>
      <c r="I23">
        <v>1.2148624230499999E-3</v>
      </c>
      <c r="J23">
        <v>1.0095527768E-4</v>
      </c>
      <c r="K23">
        <v>7.8858970994999996E-4</v>
      </c>
      <c r="L23">
        <v>4.4264083855E-4</v>
      </c>
    </row>
    <row r="24" spans="1:15" x14ac:dyDescent="0.2">
      <c r="A24" t="s">
        <v>19</v>
      </c>
      <c r="B24">
        <v>2.5002518536499999E-3</v>
      </c>
      <c r="C24">
        <v>6.8967774279999998E-3</v>
      </c>
      <c r="D24">
        <v>1.9445455489000001E-2</v>
      </c>
      <c r="E24">
        <v>0.47276154244500002</v>
      </c>
      <c r="F24">
        <v>2.9968963215500001E-2</v>
      </c>
      <c r="G24">
        <v>5.2053079510000003E-3</v>
      </c>
      <c r="H24">
        <v>1.2148624230499999E-3</v>
      </c>
      <c r="I24">
        <v>0.41615187778000001</v>
      </c>
      <c r="J24">
        <v>5.8305409265000004E-4</v>
      </c>
      <c r="K24">
        <v>3.7260431588000001E-3</v>
      </c>
      <c r="L24">
        <v>6.8123858274999997E-3</v>
      </c>
    </row>
    <row r="25" spans="1:15" x14ac:dyDescent="0.2">
      <c r="A25" t="s">
        <v>20</v>
      </c>
      <c r="B25">
        <v>1.3623605804999999E-2</v>
      </c>
      <c r="C25">
        <v>0.33559637541999998</v>
      </c>
      <c r="D25">
        <v>6.7966512419999998E-4</v>
      </c>
      <c r="E25">
        <v>6.0856253050000004E-4</v>
      </c>
      <c r="F25">
        <v>2.2809289535499999E-4</v>
      </c>
      <c r="G25">
        <v>1.7936020443999999E-4</v>
      </c>
      <c r="H25">
        <v>1.0095527768E-4</v>
      </c>
      <c r="I25">
        <v>5.8305409265000004E-4</v>
      </c>
      <c r="J25">
        <v>8.1800372088000006E-2</v>
      </c>
      <c r="K25">
        <v>1.3437649446E-5</v>
      </c>
      <c r="L25">
        <v>2.9909627899E-5</v>
      </c>
    </row>
    <row r="26" spans="1:15" x14ac:dyDescent="0.2">
      <c r="A26" t="s">
        <v>21</v>
      </c>
      <c r="B26">
        <v>1.54340940635E-3</v>
      </c>
      <c r="C26">
        <v>1.6832075627000001E-4</v>
      </c>
      <c r="D26">
        <v>6.3179770395000003E-3</v>
      </c>
      <c r="E26">
        <v>3.0574232779499999E-2</v>
      </c>
      <c r="F26">
        <v>0.48406234473999998</v>
      </c>
      <c r="G26">
        <v>4.7967272065999999E-4</v>
      </c>
      <c r="H26">
        <v>7.8858970994999996E-4</v>
      </c>
      <c r="I26">
        <v>3.7260431588000001E-3</v>
      </c>
      <c r="J26">
        <v>1.3437649446E-5</v>
      </c>
      <c r="K26">
        <v>0.41237745715000002</v>
      </c>
      <c r="L26">
        <v>1.7018943629999998E-2</v>
      </c>
    </row>
    <row r="27" spans="1:15" x14ac:dyDescent="0.2">
      <c r="A27" t="s">
        <v>22</v>
      </c>
      <c r="B27">
        <v>9.9646651880000003E-4</v>
      </c>
      <c r="C27">
        <v>3.33415446395E-4</v>
      </c>
      <c r="D27">
        <v>6.2227702515000004E-3</v>
      </c>
      <c r="E27">
        <v>3.06310169785E-2</v>
      </c>
      <c r="F27">
        <v>0.48172290977999999</v>
      </c>
      <c r="G27">
        <v>4.0893353488499996E-3</v>
      </c>
      <c r="H27">
        <v>4.4264083855E-4</v>
      </c>
      <c r="I27">
        <v>6.8123858274999997E-3</v>
      </c>
      <c r="J27">
        <v>2.9909627899E-5</v>
      </c>
      <c r="K27">
        <v>1.7018943629999998E-2</v>
      </c>
      <c r="L27">
        <v>0.41614913710000001</v>
      </c>
    </row>
    <row r="29" spans="1:15" x14ac:dyDescent="0.2">
      <c r="A29" t="s">
        <v>24</v>
      </c>
    </row>
    <row r="30" spans="1:15" x14ac:dyDescent="0.2">
      <c r="B30" t="s">
        <v>12</v>
      </c>
      <c r="C30" t="s">
        <v>13</v>
      </c>
      <c r="D30" t="s">
        <v>14</v>
      </c>
      <c r="E30" t="s">
        <v>15</v>
      </c>
      <c r="F30" t="s">
        <v>16</v>
      </c>
      <c r="G30" t="s">
        <v>17</v>
      </c>
      <c r="H30" t="s">
        <v>18</v>
      </c>
      <c r="I30" t="s">
        <v>19</v>
      </c>
      <c r="J30" t="s">
        <v>20</v>
      </c>
      <c r="K30" t="s">
        <v>21</v>
      </c>
      <c r="L30" t="s">
        <v>22</v>
      </c>
    </row>
    <row r="31" spans="1:15" x14ac:dyDescent="0.2">
      <c r="A31" t="s">
        <v>12</v>
      </c>
      <c r="B31">
        <v>14.262807797000001</v>
      </c>
      <c r="C31">
        <v>0.57057162095000002</v>
      </c>
      <c r="D31">
        <v>0.5274806917</v>
      </c>
      <c r="E31">
        <v>4.5244322752E-2</v>
      </c>
      <c r="F31">
        <v>2.1929940321499999E-2</v>
      </c>
      <c r="G31">
        <v>2.8756593927500001E-2</v>
      </c>
      <c r="H31">
        <v>3.0872152715499999E-2</v>
      </c>
      <c r="I31">
        <v>6.3450552660000003E-3</v>
      </c>
      <c r="J31">
        <v>1.3840563992E-2</v>
      </c>
      <c r="K31">
        <v>1.1021941028E-3</v>
      </c>
      <c r="L31">
        <v>1.3984148545E-3</v>
      </c>
      <c r="M31" s="7" cm="1">
        <f t="array" ref="M31">SUMPRODUCT((ROW(B31:L41)-ROW(B31)+1=(COLUMN(B31:L41)-COLUMN(B31)+1))*B31:L41)</f>
        <v>36.546150771005998</v>
      </c>
      <c r="N31" s="7" cm="1">
        <f t="array" ref="N31">SUM(B31:L41) - SUMPRODUCT((ROW(B31:L41)-ROW(B31)+1=(COLUMN(B31:L41)-COLUMN(B31)+1))*B31:L41)</f>
        <v>11.453580343872233</v>
      </c>
      <c r="O31" s="7">
        <f>SUM(M31:N31)</f>
        <v>47.99973111487823</v>
      </c>
    </row>
    <row r="32" spans="1:15" x14ac:dyDescent="0.2">
      <c r="A32" t="s">
        <v>13</v>
      </c>
      <c r="B32">
        <v>0.57057162095000002</v>
      </c>
      <c r="C32">
        <v>8.0815095202999991</v>
      </c>
      <c r="D32">
        <v>4.3392707098999998E-2</v>
      </c>
      <c r="E32">
        <v>8.5142832679999999E-3</v>
      </c>
      <c r="F32">
        <v>4.1687986095000004E-3</v>
      </c>
      <c r="G32">
        <v>8.055390535E-3</v>
      </c>
      <c r="H32">
        <v>2.33414343095E-3</v>
      </c>
      <c r="I32">
        <v>4.0793694327E-4</v>
      </c>
      <c r="J32">
        <v>0.33772103986500002</v>
      </c>
      <c r="K32">
        <v>4.2471086753999998E-4</v>
      </c>
      <c r="L32">
        <v>2.16276524145E-4</v>
      </c>
    </row>
    <row r="33" spans="1:15" x14ac:dyDescent="0.2">
      <c r="A33" t="s">
        <v>14</v>
      </c>
      <c r="B33">
        <v>0.5274806917</v>
      </c>
      <c r="C33">
        <v>4.3392707098999998E-2</v>
      </c>
      <c r="D33">
        <v>4.0239542041999998</v>
      </c>
      <c r="E33">
        <v>0.51508944455000005</v>
      </c>
      <c r="F33">
        <v>3.7672400367499997E-2</v>
      </c>
      <c r="G33">
        <v>0.46220675370499997</v>
      </c>
      <c r="H33">
        <v>0.46777368427499999</v>
      </c>
      <c r="I33">
        <v>1.9491056027499998E-2</v>
      </c>
      <c r="J33">
        <v>6.2477138814999997E-4</v>
      </c>
      <c r="K33">
        <v>6.4119795824999996E-3</v>
      </c>
      <c r="L33">
        <v>6.3194211054999998E-3</v>
      </c>
    </row>
    <row r="34" spans="1:15" x14ac:dyDescent="0.2">
      <c r="A34" t="s">
        <v>15</v>
      </c>
      <c r="B34">
        <v>4.5244322752E-2</v>
      </c>
      <c r="C34">
        <v>8.5142832679999999E-3</v>
      </c>
      <c r="D34">
        <v>0.51508944455000005</v>
      </c>
      <c r="E34">
        <v>3.9795681097000002</v>
      </c>
      <c r="F34">
        <v>0.92112800610000001</v>
      </c>
      <c r="G34">
        <v>1.8773977523500001E-2</v>
      </c>
      <c r="H34">
        <v>1.8999552685000001E-2</v>
      </c>
      <c r="I34">
        <v>0.47310824635499998</v>
      </c>
      <c r="J34">
        <v>2.3885786410499999E-4</v>
      </c>
      <c r="K34">
        <v>3.0226558577E-2</v>
      </c>
      <c r="L34">
        <v>3.03668523825E-2</v>
      </c>
    </row>
    <row r="35" spans="1:15" x14ac:dyDescent="0.2">
      <c r="A35" t="s">
        <v>16</v>
      </c>
      <c r="B35">
        <v>2.1929940321499999E-2</v>
      </c>
      <c r="C35">
        <v>4.1687986095000004E-3</v>
      </c>
      <c r="D35">
        <v>3.7672400367499997E-2</v>
      </c>
      <c r="E35">
        <v>0.92112800610000001</v>
      </c>
      <c r="F35">
        <v>4.0827940848999997</v>
      </c>
      <c r="G35">
        <v>9.2318881019999993E-3</v>
      </c>
      <c r="H35">
        <v>6.5457181469999997E-3</v>
      </c>
      <c r="I35">
        <v>2.9225078900499999E-2</v>
      </c>
      <c r="J35">
        <v>1.0997683296E-4</v>
      </c>
      <c r="K35">
        <v>0.48367171083499999</v>
      </c>
      <c r="L35">
        <v>0.48120193241999998</v>
      </c>
    </row>
    <row r="36" spans="1:15" x14ac:dyDescent="0.2">
      <c r="A36" t="s">
        <v>17</v>
      </c>
      <c r="B36">
        <v>2.8756593927500001E-2</v>
      </c>
      <c r="C36">
        <v>8.055390535E-3</v>
      </c>
      <c r="D36">
        <v>0.46220675370499997</v>
      </c>
      <c r="E36">
        <v>1.8773977523500001E-2</v>
      </c>
      <c r="F36">
        <v>9.2318881019999993E-3</v>
      </c>
      <c r="G36">
        <v>0.39010172523999997</v>
      </c>
      <c r="H36">
        <v>1.5379553327999999E-2</v>
      </c>
      <c r="I36">
        <v>1.8165970835E-3</v>
      </c>
      <c r="J36">
        <v>8.6628484090000004E-5</v>
      </c>
      <c r="K36">
        <v>8.2540128539999999E-4</v>
      </c>
      <c r="L36">
        <v>5.6175757270000002E-4</v>
      </c>
    </row>
    <row r="37" spans="1:15" x14ac:dyDescent="0.2">
      <c r="A37" t="s">
        <v>18</v>
      </c>
      <c r="B37">
        <v>3.0872152715499999E-2</v>
      </c>
      <c r="C37">
        <v>2.33414343095E-3</v>
      </c>
      <c r="D37">
        <v>0.46777368427499999</v>
      </c>
      <c r="E37">
        <v>1.8999552685000001E-2</v>
      </c>
      <c r="F37">
        <v>6.5457181469999997E-3</v>
      </c>
      <c r="G37">
        <v>1.5379553327999999E-2</v>
      </c>
      <c r="H37">
        <v>0.41315139616000002</v>
      </c>
      <c r="I37">
        <v>4.9960333476000004E-3</v>
      </c>
      <c r="J37">
        <v>1.5487626221E-4</v>
      </c>
      <c r="K37">
        <v>4.75043828565E-4</v>
      </c>
      <c r="L37">
        <v>4.0031839038499996E-3</v>
      </c>
    </row>
    <row r="38" spans="1:15" x14ac:dyDescent="0.2">
      <c r="A38" t="s">
        <v>19</v>
      </c>
      <c r="B38">
        <v>6.3450552660000003E-3</v>
      </c>
      <c r="C38">
        <v>4.0793694327E-4</v>
      </c>
      <c r="D38">
        <v>1.9491056027499998E-2</v>
      </c>
      <c r="E38">
        <v>0.47310824635499998</v>
      </c>
      <c r="F38">
        <v>2.9225078900499999E-2</v>
      </c>
      <c r="G38">
        <v>1.8165970835E-3</v>
      </c>
      <c r="H38">
        <v>4.9960333476000004E-3</v>
      </c>
      <c r="I38">
        <v>0.40676353274999999</v>
      </c>
      <c r="J38">
        <v>4.42998666545E-5</v>
      </c>
      <c r="K38">
        <v>3.6277786665000001E-3</v>
      </c>
      <c r="L38">
        <v>6.7663389505000001E-3</v>
      </c>
    </row>
    <row r="39" spans="1:15" x14ac:dyDescent="0.2">
      <c r="A39" t="s">
        <v>20</v>
      </c>
      <c r="B39">
        <v>1.3840563992E-2</v>
      </c>
      <c r="C39">
        <v>0.33772103986500002</v>
      </c>
      <c r="D39">
        <v>6.2477138814999997E-4</v>
      </c>
      <c r="E39">
        <v>2.3885786410499999E-4</v>
      </c>
      <c r="F39">
        <v>1.0997683296E-4</v>
      </c>
      <c r="G39">
        <v>8.6628484090000004E-5</v>
      </c>
      <c r="H39">
        <v>1.5487626221E-4</v>
      </c>
      <c r="I39">
        <v>4.42998666545E-5</v>
      </c>
      <c r="J39">
        <v>8.3245919606000002E-2</v>
      </c>
      <c r="K39">
        <v>9.3005973394999994E-6</v>
      </c>
      <c r="L39">
        <v>9.3022133100000007E-6</v>
      </c>
    </row>
    <row r="40" spans="1:15" x14ac:dyDescent="0.2">
      <c r="A40" t="s">
        <v>21</v>
      </c>
      <c r="B40">
        <v>1.1021941028E-3</v>
      </c>
      <c r="C40">
        <v>4.2471086753999998E-4</v>
      </c>
      <c r="D40">
        <v>6.4119795824999996E-3</v>
      </c>
      <c r="E40">
        <v>3.0226558577E-2</v>
      </c>
      <c r="F40">
        <v>0.48367171083499999</v>
      </c>
      <c r="G40">
        <v>8.2540128539999999E-4</v>
      </c>
      <c r="H40">
        <v>4.75043828565E-4</v>
      </c>
      <c r="I40">
        <v>3.6277786665000001E-3</v>
      </c>
      <c r="J40">
        <v>9.3005973394999994E-6</v>
      </c>
      <c r="K40">
        <v>0.40940779000999999</v>
      </c>
      <c r="L40">
        <v>1.6839371095999998E-2</v>
      </c>
    </row>
    <row r="41" spans="1:15" x14ac:dyDescent="0.2">
      <c r="A41" t="s">
        <v>22</v>
      </c>
      <c r="B41">
        <v>1.3984148545E-3</v>
      </c>
      <c r="C41">
        <v>2.16276524145E-4</v>
      </c>
      <c r="D41">
        <v>6.3194211054999998E-3</v>
      </c>
      <c r="E41">
        <v>3.03668523825E-2</v>
      </c>
      <c r="F41">
        <v>0.48120193241999998</v>
      </c>
      <c r="G41">
        <v>5.6175757270000002E-4</v>
      </c>
      <c r="H41">
        <v>4.0031839038499996E-3</v>
      </c>
      <c r="I41">
        <v>6.7663389505000001E-3</v>
      </c>
      <c r="J41">
        <v>9.3022133100000007E-6</v>
      </c>
      <c r="K41">
        <v>1.6839371095999998E-2</v>
      </c>
      <c r="L41">
        <v>0.41284669114</v>
      </c>
    </row>
    <row r="43" spans="1:15" x14ac:dyDescent="0.2">
      <c r="A43" t="s">
        <v>25</v>
      </c>
    </row>
    <row r="44" spans="1:15" x14ac:dyDescent="0.2">
      <c r="B44" t="s">
        <v>12</v>
      </c>
      <c r="C44" t="s">
        <v>13</v>
      </c>
      <c r="D44" t="s">
        <v>14</v>
      </c>
      <c r="E44" t="s">
        <v>15</v>
      </c>
      <c r="F44" t="s">
        <v>16</v>
      </c>
      <c r="G44" t="s">
        <v>17</v>
      </c>
      <c r="H44" t="s">
        <v>18</v>
      </c>
      <c r="I44" t="s">
        <v>19</v>
      </c>
      <c r="J44" t="s">
        <v>20</v>
      </c>
      <c r="K44" t="s">
        <v>21</v>
      </c>
      <c r="L44" t="s">
        <v>22</v>
      </c>
    </row>
    <row r="45" spans="1:15" x14ac:dyDescent="0.2">
      <c r="A45" t="s">
        <v>12</v>
      </c>
      <c r="B45">
        <v>14.26081355</v>
      </c>
      <c r="C45">
        <v>0.57014167385000003</v>
      </c>
      <c r="D45">
        <v>0.52723452815000005</v>
      </c>
      <c r="E45">
        <v>4.6536878104999999E-2</v>
      </c>
      <c r="F45">
        <v>2.316189439E-2</v>
      </c>
      <c r="G45">
        <v>2.9152171575999999E-2</v>
      </c>
      <c r="H45">
        <v>3.0600455309500001E-2</v>
      </c>
      <c r="I45">
        <v>5.8054124004999997E-3</v>
      </c>
      <c r="J45">
        <v>1.3926967518000001E-2</v>
      </c>
      <c r="K45">
        <v>1.09969415835E-3</v>
      </c>
      <c r="L45">
        <v>1.6438494679500001E-3</v>
      </c>
      <c r="M45" s="7" cm="1">
        <f t="array" ref="M45">SUMPRODUCT((ROW(B45:L55)-ROW(B45)+1=(COLUMN(B45:L55)-COLUMN(B45)+1))*B45:L55)</f>
        <v>36.544237740166992</v>
      </c>
      <c r="N45" s="7" cm="1">
        <f t="array" ref="N45">SUM(B45:L55) - SUMPRODUCT((ROW(B45:L55)-ROW(B45)+1=(COLUMN(B45:L55)-COLUMN(B45)+1))*B45:L55)</f>
        <v>11.45514821536738</v>
      </c>
      <c r="O45" s="7">
        <f>SUM(M45:N45)</f>
        <v>47.999385955534372</v>
      </c>
    </row>
    <row r="46" spans="1:15" x14ac:dyDescent="0.2">
      <c r="A46" t="s">
        <v>13</v>
      </c>
      <c r="B46">
        <v>0.57014167385000003</v>
      </c>
      <c r="C46">
        <v>8.0823826862000008</v>
      </c>
      <c r="D46">
        <v>4.2796933574499998E-2</v>
      </c>
      <c r="E46">
        <v>8.9778118144999992E-3</v>
      </c>
      <c r="F46">
        <v>4.8117994577499996E-3</v>
      </c>
      <c r="G46">
        <v>6.4841969835000004E-3</v>
      </c>
      <c r="H46">
        <v>2.49875645425E-3</v>
      </c>
      <c r="I46">
        <v>4.7220420697999997E-4</v>
      </c>
      <c r="J46">
        <v>0.33791980077</v>
      </c>
      <c r="K46">
        <v>4.4238636023499999E-4</v>
      </c>
      <c r="L46">
        <v>2.5473144745499998E-4</v>
      </c>
    </row>
    <row r="47" spans="1:15" x14ac:dyDescent="0.2">
      <c r="A47" t="s">
        <v>14</v>
      </c>
      <c r="B47">
        <v>0.52723452815000005</v>
      </c>
      <c r="C47">
        <v>4.2796933574499998E-2</v>
      </c>
      <c r="D47">
        <v>4.0202114002</v>
      </c>
      <c r="E47">
        <v>0.51438160614999995</v>
      </c>
      <c r="F47">
        <v>3.7449570871499999E-2</v>
      </c>
      <c r="G47">
        <v>0.46564907031500002</v>
      </c>
      <c r="H47">
        <v>0.46595317249000001</v>
      </c>
      <c r="I47">
        <v>1.9678280655500001E-2</v>
      </c>
      <c r="J47">
        <v>6.5498401599999999E-4</v>
      </c>
      <c r="K47">
        <v>6.4050589395000003E-3</v>
      </c>
      <c r="L47">
        <v>6.2663245764999998E-3</v>
      </c>
    </row>
    <row r="48" spans="1:15" x14ac:dyDescent="0.2">
      <c r="A48" t="s">
        <v>15</v>
      </c>
      <c r="B48">
        <v>4.6536878104999999E-2</v>
      </c>
      <c r="C48">
        <v>8.9778118144999992E-3</v>
      </c>
      <c r="D48">
        <v>0.51438160614999995</v>
      </c>
      <c r="E48">
        <v>3.9799142123000002</v>
      </c>
      <c r="F48">
        <v>0.92029616265000003</v>
      </c>
      <c r="G48">
        <v>1.9314825393000001E-2</v>
      </c>
      <c r="H48">
        <v>1.8438502475999999E-2</v>
      </c>
      <c r="I48">
        <v>0.47401527624500001</v>
      </c>
      <c r="J48">
        <v>2.0093124007999999E-4</v>
      </c>
      <c r="K48">
        <v>3.02166177855E-2</v>
      </c>
      <c r="L48">
        <v>3.0057601196999999E-2</v>
      </c>
    </row>
    <row r="49" spans="1:15" x14ac:dyDescent="0.2">
      <c r="A49" t="s">
        <v>16</v>
      </c>
      <c r="B49">
        <v>2.316189439E-2</v>
      </c>
      <c r="C49">
        <v>4.8117994577499996E-3</v>
      </c>
      <c r="D49">
        <v>3.7449570871499999E-2</v>
      </c>
      <c r="E49">
        <v>0.92029616265000003</v>
      </c>
      <c r="F49">
        <v>4.0808928579000003</v>
      </c>
      <c r="G49">
        <v>8.8901078934999992E-3</v>
      </c>
      <c r="H49">
        <v>6.4320530530000003E-3</v>
      </c>
      <c r="I49">
        <v>2.9513400112500001E-2</v>
      </c>
      <c r="J49">
        <v>6.3307868919999994E-5</v>
      </c>
      <c r="K49">
        <v>0.48361027632499998</v>
      </c>
      <c r="L49">
        <v>0.480628815135</v>
      </c>
    </row>
    <row r="50" spans="1:15" x14ac:dyDescent="0.2">
      <c r="A50" t="s">
        <v>17</v>
      </c>
      <c r="B50">
        <v>2.9152171575999999E-2</v>
      </c>
      <c r="C50">
        <v>6.4841969835000004E-3</v>
      </c>
      <c r="D50">
        <v>0.46564907031500002</v>
      </c>
      <c r="E50">
        <v>1.9314825393000001E-2</v>
      </c>
      <c r="F50">
        <v>8.8901078934999992E-3</v>
      </c>
      <c r="G50">
        <v>0.40448964757</v>
      </c>
      <c r="H50">
        <v>1.54520795055E-2</v>
      </c>
      <c r="I50">
        <v>1.9618260331999999E-3</v>
      </c>
      <c r="J50">
        <v>2.7059370226500002E-4</v>
      </c>
      <c r="K50">
        <v>8.463434254E-4</v>
      </c>
      <c r="L50">
        <v>5.5728831540000003E-4</v>
      </c>
    </row>
    <row r="51" spans="1:15" x14ac:dyDescent="0.2">
      <c r="A51" t="s">
        <v>18</v>
      </c>
      <c r="B51">
        <v>3.0600455309500001E-2</v>
      </c>
      <c r="C51">
        <v>2.49875645425E-3</v>
      </c>
      <c r="D51">
        <v>0.46595317249000001</v>
      </c>
      <c r="E51">
        <v>1.8438502475999999E-2</v>
      </c>
      <c r="F51">
        <v>6.4320530530000003E-3</v>
      </c>
      <c r="G51">
        <v>1.54520795055E-2</v>
      </c>
      <c r="H51">
        <v>0.40219680681999997</v>
      </c>
      <c r="I51">
        <v>4.8848768258000002E-3</v>
      </c>
      <c r="J51">
        <v>1.0414816296499999E-4</v>
      </c>
      <c r="K51">
        <v>4.6007374448499999E-4</v>
      </c>
      <c r="L51">
        <v>3.73855691595E-3</v>
      </c>
    </row>
    <row r="52" spans="1:15" x14ac:dyDescent="0.2">
      <c r="A52" t="s">
        <v>19</v>
      </c>
      <c r="B52">
        <v>5.8054124004999997E-3</v>
      </c>
      <c r="C52">
        <v>4.7220420697999997E-4</v>
      </c>
      <c r="D52">
        <v>1.9678280655500001E-2</v>
      </c>
      <c r="E52">
        <v>0.47401527624500001</v>
      </c>
      <c r="F52">
        <v>2.9513400112500001E-2</v>
      </c>
      <c r="G52">
        <v>1.9618260331999999E-3</v>
      </c>
      <c r="H52">
        <v>4.8848768258000002E-3</v>
      </c>
      <c r="I52">
        <v>0.41079577966000003</v>
      </c>
      <c r="J52">
        <v>2.8995348134E-5</v>
      </c>
      <c r="K52">
        <v>3.6566044911999999E-3</v>
      </c>
      <c r="L52">
        <v>6.7738453899999999E-3</v>
      </c>
    </row>
    <row r="53" spans="1:15" x14ac:dyDescent="0.2">
      <c r="A53" t="s">
        <v>20</v>
      </c>
      <c r="B53">
        <v>1.3926967518000001E-2</v>
      </c>
      <c r="C53">
        <v>0.33791980077</v>
      </c>
      <c r="D53">
        <v>6.5498401599999999E-4</v>
      </c>
      <c r="E53">
        <v>2.0093124007999999E-4</v>
      </c>
      <c r="F53">
        <v>6.3307868919999994E-5</v>
      </c>
      <c r="G53">
        <v>2.7059370226500002E-4</v>
      </c>
      <c r="H53">
        <v>1.0414816296499999E-4</v>
      </c>
      <c r="I53">
        <v>2.8995348134E-5</v>
      </c>
      <c r="J53">
        <v>8.3377590087000006E-2</v>
      </c>
      <c r="K53">
        <v>6.5999049625000003E-6</v>
      </c>
      <c r="L53">
        <v>8.0646739524999997E-6</v>
      </c>
    </row>
    <row r="54" spans="1:15" x14ac:dyDescent="0.2">
      <c r="A54" t="s">
        <v>21</v>
      </c>
      <c r="B54">
        <v>1.09969415835E-3</v>
      </c>
      <c r="C54">
        <v>4.4238636023499999E-4</v>
      </c>
      <c r="D54">
        <v>6.4050589395000003E-3</v>
      </c>
      <c r="E54">
        <v>3.02166177855E-2</v>
      </c>
      <c r="F54">
        <v>0.48361027632499998</v>
      </c>
      <c r="G54">
        <v>8.463434254E-4</v>
      </c>
      <c r="H54">
        <v>4.6007374448499999E-4</v>
      </c>
      <c r="I54">
        <v>3.6566044911999999E-3</v>
      </c>
      <c r="J54">
        <v>6.5999049625000003E-6</v>
      </c>
      <c r="K54">
        <v>0.40958288006999999</v>
      </c>
      <c r="L54">
        <v>1.67461198615E-2</v>
      </c>
    </row>
    <row r="55" spans="1:15" x14ac:dyDescent="0.2">
      <c r="A55" t="s">
        <v>22</v>
      </c>
      <c r="B55">
        <v>1.6438494679500001E-3</v>
      </c>
      <c r="C55">
        <v>2.5473144745499998E-4</v>
      </c>
      <c r="D55">
        <v>6.2663245764999998E-3</v>
      </c>
      <c r="E55">
        <v>3.0057601196999999E-2</v>
      </c>
      <c r="F55">
        <v>0.480628815135</v>
      </c>
      <c r="G55">
        <v>5.5728831540000003E-4</v>
      </c>
      <c r="H55">
        <v>3.73855691595E-3</v>
      </c>
      <c r="I55">
        <v>6.7738453899999999E-3</v>
      </c>
      <c r="J55">
        <v>8.0646739524999997E-6</v>
      </c>
      <c r="K55">
        <v>1.67461198615E-2</v>
      </c>
      <c r="L55">
        <v>0.40958032936</v>
      </c>
    </row>
    <row r="57" spans="1:15" x14ac:dyDescent="0.2">
      <c r="A57" t="s">
        <v>26</v>
      </c>
    </row>
    <row r="58" spans="1:15" x14ac:dyDescent="0.2">
      <c r="B58" t="s">
        <v>12</v>
      </c>
      <c r="C58" t="s">
        <v>13</v>
      </c>
      <c r="D58" t="s">
        <v>14</v>
      </c>
      <c r="E58" t="s">
        <v>15</v>
      </c>
      <c r="F58" t="s">
        <v>16</v>
      </c>
      <c r="G58" t="s">
        <v>17</v>
      </c>
      <c r="H58" t="s">
        <v>18</v>
      </c>
      <c r="I58" t="s">
        <v>19</v>
      </c>
      <c r="J58" t="s">
        <v>20</v>
      </c>
      <c r="K58" t="s">
        <v>21</v>
      </c>
      <c r="L58" t="s">
        <v>22</v>
      </c>
    </row>
    <row r="59" spans="1:15" x14ac:dyDescent="0.2">
      <c r="A59" t="s">
        <v>12</v>
      </c>
      <c r="B59">
        <v>14.266852188</v>
      </c>
      <c r="C59">
        <v>0.56981477300000005</v>
      </c>
      <c r="D59">
        <v>0.53336367579999999</v>
      </c>
      <c r="E59">
        <v>4.1547126065499998E-2</v>
      </c>
      <c r="F59">
        <v>1.9322520268999999E-2</v>
      </c>
      <c r="G59">
        <v>2.6750244406999999E-2</v>
      </c>
      <c r="H59">
        <v>3.2304258569000002E-2</v>
      </c>
      <c r="I59">
        <v>3.4670727691500001E-3</v>
      </c>
      <c r="J59">
        <v>1.3889293654E-2</v>
      </c>
      <c r="K59">
        <v>1.55521202925E-3</v>
      </c>
      <c r="L59">
        <v>9.2750602139999997E-4</v>
      </c>
      <c r="M59" s="7" cm="1">
        <f t="array" ref="M59">SUMPRODUCT((ROW(B59:L69)-ROW(B59)+1=(COLUMN(B59:L69)-COLUMN(B59)+1))*B59:L69)</f>
        <v>36.544301872746999</v>
      </c>
      <c r="N59" s="7" cm="1">
        <f t="array" ref="N59">SUM(B59:L69) - SUMPRODUCT((ROW(B59:L69)-ROW(B59)+1=(COLUMN(B59:L69)-COLUMN(B59)+1))*B59:L69)</f>
        <v>11.456733641151821</v>
      </c>
      <c r="O59" s="7">
        <f>SUM(M59:N59)</f>
        <v>48.00103551389882</v>
      </c>
    </row>
    <row r="60" spans="1:15" x14ac:dyDescent="0.2">
      <c r="A60" t="s">
        <v>13</v>
      </c>
      <c r="B60">
        <v>0.56981477300000005</v>
      </c>
      <c r="C60">
        <v>8.0757540464000002</v>
      </c>
      <c r="D60">
        <v>4.3531370950000002E-2</v>
      </c>
      <c r="E60">
        <v>8.2076595255000002E-3</v>
      </c>
      <c r="F60">
        <v>1.6960411078499999E-3</v>
      </c>
      <c r="G60">
        <v>7.9912337495000006E-3</v>
      </c>
      <c r="H60">
        <v>4.8672958277000003E-3</v>
      </c>
      <c r="I60">
        <v>7.6248609344999997E-3</v>
      </c>
      <c r="J60">
        <v>0.33735415548999997</v>
      </c>
      <c r="K60">
        <v>1.7289878519000001E-4</v>
      </c>
      <c r="L60">
        <v>3.7009318468000002E-4</v>
      </c>
    </row>
    <row r="61" spans="1:15" x14ac:dyDescent="0.2">
      <c r="A61" t="s">
        <v>14</v>
      </c>
      <c r="B61">
        <v>0.53336367579999999</v>
      </c>
      <c r="C61">
        <v>4.3531370950000002E-2</v>
      </c>
      <c r="D61">
        <v>4.0233048523999999</v>
      </c>
      <c r="E61">
        <v>0.51312665204999997</v>
      </c>
      <c r="F61">
        <v>3.6899993329999999E-2</v>
      </c>
      <c r="G61">
        <v>0.46402068083999998</v>
      </c>
      <c r="H61">
        <v>0.46528807168000003</v>
      </c>
      <c r="I61">
        <v>1.9054364846499999E-2</v>
      </c>
      <c r="J61">
        <v>6.7458035500000003E-4</v>
      </c>
      <c r="K61">
        <v>6.3620662024999998E-3</v>
      </c>
      <c r="L61">
        <v>6.3182921180000001E-3</v>
      </c>
    </row>
    <row r="62" spans="1:15" x14ac:dyDescent="0.2">
      <c r="A62" t="s">
        <v>15</v>
      </c>
      <c r="B62">
        <v>4.1547126065499998E-2</v>
      </c>
      <c r="C62">
        <v>8.2076595255000002E-3</v>
      </c>
      <c r="D62">
        <v>0.51312665204999997</v>
      </c>
      <c r="E62">
        <v>3.9737974350999998</v>
      </c>
      <c r="F62">
        <v>0.92603272255000002</v>
      </c>
      <c r="G62">
        <v>1.7985658359500001E-2</v>
      </c>
      <c r="H62">
        <v>2.0004809001000001E-2</v>
      </c>
      <c r="I62">
        <v>0.46979861165499998</v>
      </c>
      <c r="J62">
        <v>1.78336528475E-4</v>
      </c>
      <c r="K62">
        <v>3.0579144219000001E-2</v>
      </c>
      <c r="L62">
        <v>3.0919932519999999E-2</v>
      </c>
    </row>
    <row r="63" spans="1:15" x14ac:dyDescent="0.2">
      <c r="A63" t="s">
        <v>16</v>
      </c>
      <c r="B63">
        <v>1.9322520268999999E-2</v>
      </c>
      <c r="C63">
        <v>1.6960411078499999E-3</v>
      </c>
      <c r="D63">
        <v>3.6899993329999999E-2</v>
      </c>
      <c r="E63">
        <v>0.92603272255000002</v>
      </c>
      <c r="F63">
        <v>4.0843459459</v>
      </c>
      <c r="G63">
        <v>6.3862701964999997E-3</v>
      </c>
      <c r="H63">
        <v>9.7925636420000007E-3</v>
      </c>
      <c r="I63">
        <v>2.8725607392500001E-2</v>
      </c>
      <c r="J63">
        <v>5.1673130530000001E-5</v>
      </c>
      <c r="K63">
        <v>0.48412916080500001</v>
      </c>
      <c r="L63">
        <v>0.48233092885000001</v>
      </c>
    </row>
    <row r="64" spans="1:15" x14ac:dyDescent="0.2">
      <c r="A64" t="s">
        <v>17</v>
      </c>
      <c r="B64">
        <v>2.6750244406999999E-2</v>
      </c>
      <c r="C64">
        <v>7.9912337495000006E-3</v>
      </c>
      <c r="D64">
        <v>0.46402068083999998</v>
      </c>
      <c r="E64">
        <v>1.7985658359500001E-2</v>
      </c>
      <c r="F64">
        <v>6.3862701964999997E-3</v>
      </c>
      <c r="G64">
        <v>0.39996347817</v>
      </c>
      <c r="H64">
        <v>1.5117294906999999E-2</v>
      </c>
      <c r="I64">
        <v>5.0747190229999996E-3</v>
      </c>
      <c r="J64">
        <v>1.3342975917999999E-4</v>
      </c>
      <c r="K64">
        <v>4.8281966946499998E-4</v>
      </c>
      <c r="L64">
        <v>4.1486728590000004E-3</v>
      </c>
    </row>
    <row r="65" spans="1:15" x14ac:dyDescent="0.2">
      <c r="A65" t="s">
        <v>18</v>
      </c>
      <c r="B65">
        <v>3.2304258569000002E-2</v>
      </c>
      <c r="C65">
        <v>4.8672958277000003E-3</v>
      </c>
      <c r="D65">
        <v>0.46528807168000003</v>
      </c>
      <c r="E65">
        <v>2.0004809001000001E-2</v>
      </c>
      <c r="F65">
        <v>9.7925636420000007E-3</v>
      </c>
      <c r="G65">
        <v>1.5117294906999999E-2</v>
      </c>
      <c r="H65">
        <v>0.40524634653000002</v>
      </c>
      <c r="I65">
        <v>9.2666181274999996E-4</v>
      </c>
      <c r="J65">
        <v>3.1662466141999998E-4</v>
      </c>
      <c r="K65">
        <v>7.6332518254999999E-4</v>
      </c>
      <c r="L65">
        <v>4.4800992373000002E-4</v>
      </c>
    </row>
    <row r="66" spans="1:15" x14ac:dyDescent="0.2">
      <c r="A66" t="s">
        <v>19</v>
      </c>
      <c r="B66">
        <v>3.4670727691500001E-3</v>
      </c>
      <c r="C66">
        <v>7.6248609344999997E-3</v>
      </c>
      <c r="D66">
        <v>1.9054364846499999E-2</v>
      </c>
      <c r="E66">
        <v>0.46979861165499998</v>
      </c>
      <c r="F66">
        <v>2.8725607392500001E-2</v>
      </c>
      <c r="G66">
        <v>5.0747190229999996E-3</v>
      </c>
      <c r="H66">
        <v>9.2666181274999996E-4</v>
      </c>
      <c r="I66">
        <v>0.40018033324000002</v>
      </c>
      <c r="J66">
        <v>9.8944080690000004E-5</v>
      </c>
      <c r="K66">
        <v>3.6274328100000001E-3</v>
      </c>
      <c r="L66">
        <v>6.6711163470000003E-3</v>
      </c>
    </row>
    <row r="67" spans="1:15" x14ac:dyDescent="0.2">
      <c r="A67" t="s">
        <v>20</v>
      </c>
      <c r="B67">
        <v>1.3889293654E-2</v>
      </c>
      <c r="C67">
        <v>0.33735415548999997</v>
      </c>
      <c r="D67">
        <v>6.7458035500000003E-4</v>
      </c>
      <c r="E67">
        <v>1.78336528475E-4</v>
      </c>
      <c r="F67">
        <v>5.1673130530000001E-5</v>
      </c>
      <c r="G67">
        <v>1.3342975917999999E-4</v>
      </c>
      <c r="H67">
        <v>3.1662466141999998E-4</v>
      </c>
      <c r="I67">
        <v>9.8944080690000004E-5</v>
      </c>
      <c r="J67">
        <v>8.3155400537000004E-2</v>
      </c>
      <c r="K67">
        <v>6.5847123569999996E-6</v>
      </c>
      <c r="L67">
        <v>7.9716870455000008E-6</v>
      </c>
    </row>
    <row r="68" spans="1:15" x14ac:dyDescent="0.2">
      <c r="A68" t="s">
        <v>21</v>
      </c>
      <c r="B68">
        <v>1.55521202925E-3</v>
      </c>
      <c r="C68">
        <v>1.7289878519000001E-4</v>
      </c>
      <c r="D68">
        <v>6.3620662024999998E-3</v>
      </c>
      <c r="E68">
        <v>3.0579144219000001E-2</v>
      </c>
      <c r="F68">
        <v>0.48412916080500001</v>
      </c>
      <c r="G68">
        <v>4.8281966946499998E-4</v>
      </c>
      <c r="H68">
        <v>7.6332518254999999E-4</v>
      </c>
      <c r="I68">
        <v>3.6274328100000001E-3</v>
      </c>
      <c r="J68">
        <v>6.5847123569999996E-6</v>
      </c>
      <c r="K68">
        <v>0.41241605042000001</v>
      </c>
      <c r="L68">
        <v>1.7125800730000001E-2</v>
      </c>
    </row>
    <row r="69" spans="1:15" x14ac:dyDescent="0.2">
      <c r="A69" t="s">
        <v>22</v>
      </c>
      <c r="B69">
        <v>9.2750602139999997E-4</v>
      </c>
      <c r="C69">
        <v>3.7009318468000002E-4</v>
      </c>
      <c r="D69">
        <v>6.3182921180000001E-3</v>
      </c>
      <c r="E69">
        <v>3.0919932519999999E-2</v>
      </c>
      <c r="F69">
        <v>0.48233092885000001</v>
      </c>
      <c r="G69">
        <v>4.1486728590000004E-3</v>
      </c>
      <c r="H69">
        <v>4.4800992373000002E-4</v>
      </c>
      <c r="I69">
        <v>6.6711163470000003E-3</v>
      </c>
      <c r="J69">
        <v>7.9716870455000008E-6</v>
      </c>
      <c r="K69">
        <v>1.7125800730000001E-2</v>
      </c>
      <c r="L69">
        <v>0.41928579604999999</v>
      </c>
    </row>
    <row r="71" spans="1:15" x14ac:dyDescent="0.2">
      <c r="A71" t="s">
        <v>27</v>
      </c>
    </row>
    <row r="72" spans="1:15" x14ac:dyDescent="0.2">
      <c r="B72" t="s">
        <v>12</v>
      </c>
      <c r="C72" t="s">
        <v>13</v>
      </c>
      <c r="D72" t="s">
        <v>14</v>
      </c>
      <c r="E72" t="s">
        <v>15</v>
      </c>
      <c r="F72" t="s">
        <v>16</v>
      </c>
      <c r="G72" t="s">
        <v>17</v>
      </c>
      <c r="H72" t="s">
        <v>18</v>
      </c>
      <c r="I72" t="s">
        <v>19</v>
      </c>
      <c r="J72" t="s">
        <v>20</v>
      </c>
      <c r="K72" t="s">
        <v>21</v>
      </c>
      <c r="L72" t="s">
        <v>22</v>
      </c>
    </row>
    <row r="73" spans="1:15" x14ac:dyDescent="0.2">
      <c r="A73" t="s">
        <v>12</v>
      </c>
      <c r="B73">
        <v>14.256814131000001</v>
      </c>
      <c r="C73">
        <v>0.57270412059999998</v>
      </c>
      <c r="D73">
        <v>0.53181281380000001</v>
      </c>
      <c r="E73">
        <v>4.0603290459500001E-2</v>
      </c>
      <c r="F73">
        <v>2.1399927744999998E-2</v>
      </c>
      <c r="G73">
        <v>2.8318621834499999E-2</v>
      </c>
      <c r="H73">
        <v>3.11715822075E-2</v>
      </c>
      <c r="I73">
        <v>6.8677951599999997E-3</v>
      </c>
      <c r="J73">
        <v>1.4038737952999999E-2</v>
      </c>
      <c r="K73">
        <v>1.5709274541E-3</v>
      </c>
      <c r="L73">
        <v>1.3277546796499999E-3</v>
      </c>
      <c r="M73" s="7" cm="1">
        <f t="array" ref="M73">SUMPRODUCT((ROW(B73:L83)-ROW(B73)+1=(COLUMN(B73:L83)-COLUMN(B73)+1))*B73:L83)</f>
        <v>36.528097952298999</v>
      </c>
      <c r="N73" s="7" cm="1">
        <f t="array" ref="N73">SUM(B73:L83) - SUMPRODUCT((ROW(B73:L83)-ROW(B73)+1=(COLUMN(B73:L83)-COLUMN(B73)+1))*B73:L83)</f>
        <v>11.471642749222426</v>
      </c>
      <c r="O73" s="7">
        <f>SUM(M73:N73)</f>
        <v>47.999740701521425</v>
      </c>
    </row>
    <row r="74" spans="1:15" x14ac:dyDescent="0.2">
      <c r="A74" t="s">
        <v>13</v>
      </c>
      <c r="B74">
        <v>0.57270412059999998</v>
      </c>
      <c r="C74">
        <v>8.0715600593999994</v>
      </c>
      <c r="D74">
        <v>4.3728980224500003E-2</v>
      </c>
      <c r="E74">
        <v>1.1778949509999999E-2</v>
      </c>
      <c r="F74">
        <v>6.9711233675000001E-3</v>
      </c>
      <c r="G74">
        <v>8.0369966065000006E-3</v>
      </c>
      <c r="H74">
        <v>3.6424807408499999E-3</v>
      </c>
      <c r="I74">
        <v>4.8852966967999996E-4</v>
      </c>
      <c r="J74">
        <v>0.33765773446500003</v>
      </c>
      <c r="K74">
        <v>2.9033744493999999E-4</v>
      </c>
      <c r="L74">
        <v>7.5143824344999996E-4</v>
      </c>
    </row>
    <row r="75" spans="1:15" x14ac:dyDescent="0.2">
      <c r="A75" t="s">
        <v>14</v>
      </c>
      <c r="B75">
        <v>0.53181281380000001</v>
      </c>
      <c r="C75">
        <v>4.3728980224500003E-2</v>
      </c>
      <c r="D75">
        <v>4.0224316915999996</v>
      </c>
      <c r="E75">
        <v>0.51418584099999998</v>
      </c>
      <c r="F75">
        <v>3.6733983200999999E-2</v>
      </c>
      <c r="G75">
        <v>0.46384068801</v>
      </c>
      <c r="H75">
        <v>0.46570324872000002</v>
      </c>
      <c r="I75">
        <v>1.9768865158500001E-2</v>
      </c>
      <c r="J75">
        <v>6.7915773025000001E-4</v>
      </c>
      <c r="K75">
        <v>6.3149977975000002E-3</v>
      </c>
      <c r="L75">
        <v>6.481030003E-3</v>
      </c>
    </row>
    <row r="76" spans="1:15" x14ac:dyDescent="0.2">
      <c r="A76" t="s">
        <v>15</v>
      </c>
      <c r="B76">
        <v>4.0603290459500001E-2</v>
      </c>
      <c r="C76">
        <v>1.1778949509999999E-2</v>
      </c>
      <c r="D76">
        <v>0.51418584099999998</v>
      </c>
      <c r="E76">
        <v>3.9649606808</v>
      </c>
      <c r="F76">
        <v>0.91991267345000005</v>
      </c>
      <c r="G76">
        <v>1.8926126261000001E-2</v>
      </c>
      <c r="H76">
        <v>1.9059555360000001E-2</v>
      </c>
      <c r="I76">
        <v>0.47289683270499999</v>
      </c>
      <c r="J76">
        <v>2.2277872392000001E-4</v>
      </c>
      <c r="K76">
        <v>3.0354318269000001E-2</v>
      </c>
      <c r="L76">
        <v>3.0578514723500001E-2</v>
      </c>
    </row>
    <row r="77" spans="1:15" x14ac:dyDescent="0.2">
      <c r="A77" t="s">
        <v>16</v>
      </c>
      <c r="B77">
        <v>2.1399927744999998E-2</v>
      </c>
      <c r="C77">
        <v>6.9711233675000001E-3</v>
      </c>
      <c r="D77">
        <v>3.6733983200999999E-2</v>
      </c>
      <c r="E77">
        <v>0.91991267345000005</v>
      </c>
      <c r="F77">
        <v>4.0795352290000002</v>
      </c>
      <c r="G77">
        <v>9.4578683345000001E-3</v>
      </c>
      <c r="H77">
        <v>6.4846018775000002E-3</v>
      </c>
      <c r="I77">
        <v>2.9001445803000001E-2</v>
      </c>
      <c r="J77">
        <v>6.9999387144999996E-5</v>
      </c>
      <c r="K77">
        <v>0.48410335298500001</v>
      </c>
      <c r="L77">
        <v>0.48172256096999999</v>
      </c>
    </row>
    <row r="78" spans="1:15" x14ac:dyDescent="0.2">
      <c r="A78" t="s">
        <v>17</v>
      </c>
      <c r="B78">
        <v>2.8318621834499999E-2</v>
      </c>
      <c r="C78">
        <v>8.0369966065000006E-3</v>
      </c>
      <c r="D78">
        <v>0.46384068801</v>
      </c>
      <c r="E78">
        <v>1.8926126261000001E-2</v>
      </c>
      <c r="F78">
        <v>9.4578683345000001E-3</v>
      </c>
      <c r="G78">
        <v>0.39956357578000001</v>
      </c>
      <c r="H78">
        <v>1.5146601127E-2</v>
      </c>
      <c r="I78">
        <v>1.50613977765E-3</v>
      </c>
      <c r="J78">
        <v>1.3912334781999999E-4</v>
      </c>
      <c r="K78">
        <v>8.0216347619999995E-4</v>
      </c>
      <c r="L78">
        <v>5.1154131489999997E-4</v>
      </c>
    </row>
    <row r="79" spans="1:15" x14ac:dyDescent="0.2">
      <c r="A79" t="s">
        <v>18</v>
      </c>
      <c r="B79">
        <v>3.11715822075E-2</v>
      </c>
      <c r="C79">
        <v>3.6424807408499999E-3</v>
      </c>
      <c r="D79">
        <v>0.46570324872000002</v>
      </c>
      <c r="E79">
        <v>1.9059555360000001E-2</v>
      </c>
      <c r="F79">
        <v>6.4846018775000002E-3</v>
      </c>
      <c r="G79">
        <v>1.5146601127E-2</v>
      </c>
      <c r="H79">
        <v>0.40867995139000002</v>
      </c>
      <c r="I79">
        <v>5.2102104090000004E-3</v>
      </c>
      <c r="J79">
        <v>2.6324459801000001E-4</v>
      </c>
      <c r="K79">
        <v>4.7897761649500002E-4</v>
      </c>
      <c r="L79">
        <v>4.5202572668000002E-3</v>
      </c>
    </row>
    <row r="80" spans="1:15" x14ac:dyDescent="0.2">
      <c r="A80" t="s">
        <v>19</v>
      </c>
      <c r="B80">
        <v>6.8677951599999997E-3</v>
      </c>
      <c r="C80">
        <v>4.8852966967999996E-4</v>
      </c>
      <c r="D80">
        <v>1.9768865158500001E-2</v>
      </c>
      <c r="E80">
        <v>0.47289683270499999</v>
      </c>
      <c r="F80">
        <v>2.9001445803000001E-2</v>
      </c>
      <c r="G80">
        <v>1.50613977765E-3</v>
      </c>
      <c r="H80">
        <v>5.2102104090000004E-3</v>
      </c>
      <c r="I80">
        <v>0.41069233253999998</v>
      </c>
      <c r="J80">
        <v>4.6297503328500001E-5</v>
      </c>
      <c r="K80">
        <v>3.6470094640499999E-3</v>
      </c>
      <c r="L80">
        <v>6.8290512274999998E-3</v>
      </c>
    </row>
    <row r="81" spans="1:15" x14ac:dyDescent="0.2">
      <c r="A81" t="s">
        <v>20</v>
      </c>
      <c r="B81">
        <v>1.4038737952999999E-2</v>
      </c>
      <c r="C81">
        <v>0.33765773446500003</v>
      </c>
      <c r="D81">
        <v>6.7915773025000001E-4</v>
      </c>
      <c r="E81">
        <v>2.2277872392000001E-4</v>
      </c>
      <c r="F81">
        <v>6.9999387144999996E-5</v>
      </c>
      <c r="G81">
        <v>1.3912334781999999E-4</v>
      </c>
      <c r="H81">
        <v>2.6324459801000001E-4</v>
      </c>
      <c r="I81">
        <v>4.6297503328500001E-5</v>
      </c>
      <c r="J81">
        <v>8.3368970318999994E-2</v>
      </c>
      <c r="K81">
        <v>3.2234082968000001E-6</v>
      </c>
      <c r="L81">
        <v>1.7941511673E-5</v>
      </c>
    </row>
    <row r="82" spans="1:15" x14ac:dyDescent="0.2">
      <c r="A82" t="s">
        <v>21</v>
      </c>
      <c r="B82">
        <v>1.5709274541E-3</v>
      </c>
      <c r="C82">
        <v>2.9033744493999999E-4</v>
      </c>
      <c r="D82">
        <v>6.3149977975000002E-3</v>
      </c>
      <c r="E82">
        <v>3.0354318269000001E-2</v>
      </c>
      <c r="F82">
        <v>0.48410335298500001</v>
      </c>
      <c r="G82">
        <v>8.0216347619999995E-4</v>
      </c>
      <c r="H82">
        <v>4.7897761649500002E-4</v>
      </c>
      <c r="I82">
        <v>3.6470094640499999E-3</v>
      </c>
      <c r="J82">
        <v>3.2234082968000001E-6</v>
      </c>
      <c r="K82">
        <v>0.41195938575000002</v>
      </c>
      <c r="L82">
        <v>1.7039009926999998E-2</v>
      </c>
    </row>
    <row r="83" spans="1:15" x14ac:dyDescent="0.2">
      <c r="A83" t="s">
        <v>22</v>
      </c>
      <c r="B83">
        <v>1.3277546796499999E-3</v>
      </c>
      <c r="C83">
        <v>7.5143824344999996E-4</v>
      </c>
      <c r="D83">
        <v>6.481030003E-3</v>
      </c>
      <c r="E83">
        <v>3.0578514723500001E-2</v>
      </c>
      <c r="F83">
        <v>0.48172256096999999</v>
      </c>
      <c r="G83">
        <v>5.1154131489999997E-4</v>
      </c>
      <c r="H83">
        <v>4.5202572668000002E-3</v>
      </c>
      <c r="I83">
        <v>6.8290512274999998E-3</v>
      </c>
      <c r="J83">
        <v>1.7941511673E-5</v>
      </c>
      <c r="K83">
        <v>1.7039009926999998E-2</v>
      </c>
      <c r="L83">
        <v>0.41853194471999999</v>
      </c>
    </row>
    <row r="86" spans="1:15" x14ac:dyDescent="0.2">
      <c r="A86" t="s">
        <v>28</v>
      </c>
    </row>
    <row r="87" spans="1:15" x14ac:dyDescent="0.2">
      <c r="B87" t="s">
        <v>12</v>
      </c>
      <c r="C87" t="s">
        <v>13</v>
      </c>
      <c r="D87" t="s">
        <v>14</v>
      </c>
      <c r="E87" t="s">
        <v>15</v>
      </c>
      <c r="F87" t="s">
        <v>16</v>
      </c>
      <c r="G87" t="s">
        <v>17</v>
      </c>
      <c r="H87" t="s">
        <v>18</v>
      </c>
      <c r="I87" t="s">
        <v>19</v>
      </c>
      <c r="J87" t="s">
        <v>20</v>
      </c>
      <c r="K87" t="s">
        <v>21</v>
      </c>
      <c r="L87" t="s">
        <v>22</v>
      </c>
    </row>
    <row r="88" spans="1:15" x14ac:dyDescent="0.2">
      <c r="A88" t="s">
        <v>12</v>
      </c>
      <c r="B88">
        <v>14.24839291377611</v>
      </c>
      <c r="C88">
        <v>0.5719375526243673</v>
      </c>
      <c r="D88">
        <v>0.52912552489795472</v>
      </c>
      <c r="E88">
        <v>4.5337843039930673E-2</v>
      </c>
      <c r="F88">
        <v>2.4851213805863841E-2</v>
      </c>
      <c r="G88">
        <v>2.6584838019913619E-2</v>
      </c>
      <c r="H88">
        <v>3.0697924726317209E-2</v>
      </c>
      <c r="I88">
        <v>5.4701167222162578E-3</v>
      </c>
      <c r="J88">
        <v>1.393563510747532E-2</v>
      </c>
      <c r="K88">
        <v>1.5092311842767349E-3</v>
      </c>
      <c r="L88">
        <v>1.4853141157586929E-3</v>
      </c>
      <c r="M88" s="7" cm="1">
        <f t="array" ref="M88">SUMPRODUCT((ROW(B88:L98)-ROW(B88)+1=(COLUMN(B88:L98)-COLUMN(B88)+1))*B88:L98)</f>
        <v>36.527195556922493</v>
      </c>
      <c r="N88" s="7" cm="1">
        <f t="array" ref="N88">SUM(B88:L98) - SUMPRODUCT((ROW(B88:L98)-ROW(B88)+1=(COLUMN(B88:L98)-COLUMN(B88)+1))*B88:L98)</f>
        <v>11.473284967263716</v>
      </c>
      <c r="O88" s="7">
        <f>SUM(M88:N88)</f>
        <v>48.000480524186209</v>
      </c>
    </row>
    <row r="89" spans="1:15" x14ac:dyDescent="0.2">
      <c r="A89" t="s">
        <v>13</v>
      </c>
      <c r="B89">
        <v>0.5719375526243673</v>
      </c>
      <c r="C89">
        <v>8.0782790751377185</v>
      </c>
      <c r="D89">
        <v>4.4638652464991713E-2</v>
      </c>
      <c r="E89">
        <v>1.31232034725878E-2</v>
      </c>
      <c r="F89">
        <v>1.112140780536571E-2</v>
      </c>
      <c r="G89">
        <v>7.8075900354895632E-3</v>
      </c>
      <c r="H89">
        <v>4.7625161224591553E-3</v>
      </c>
      <c r="I89">
        <v>8.0755489693440537E-4</v>
      </c>
      <c r="J89">
        <v>0.33034949041906603</v>
      </c>
      <c r="K89">
        <v>3.9196849345464002E-4</v>
      </c>
      <c r="L89">
        <v>2.2234417648109499E-3</v>
      </c>
    </row>
    <row r="90" spans="1:15" x14ac:dyDescent="0.2">
      <c r="A90" t="s">
        <v>14</v>
      </c>
      <c r="B90">
        <v>0.52912552489795472</v>
      </c>
      <c r="C90">
        <v>4.4638652464991713E-2</v>
      </c>
      <c r="D90">
        <v>4.0253435479770454</v>
      </c>
      <c r="E90">
        <v>0.51503923595015799</v>
      </c>
      <c r="F90">
        <v>3.5708927380132982E-2</v>
      </c>
      <c r="G90">
        <v>0.46622848595568922</v>
      </c>
      <c r="H90">
        <v>0.46381412481980139</v>
      </c>
      <c r="I90">
        <v>1.9746330987963561E-2</v>
      </c>
      <c r="J90">
        <v>6.7838959016581167E-4</v>
      </c>
      <c r="K90">
        <v>6.3151104515393273E-3</v>
      </c>
      <c r="L90">
        <v>6.124692166976824E-3</v>
      </c>
    </row>
    <row r="91" spans="1:15" x14ac:dyDescent="0.2">
      <c r="A91" t="s">
        <v>15</v>
      </c>
      <c r="B91">
        <v>4.5337843039930673E-2</v>
      </c>
      <c r="C91">
        <v>1.31232034725878E-2</v>
      </c>
      <c r="D91">
        <v>0.51503923595015799</v>
      </c>
      <c r="E91">
        <v>3.9746386715915079</v>
      </c>
      <c r="F91">
        <v>0.9152468392782217</v>
      </c>
      <c r="G91">
        <v>1.8872833500711401E-2</v>
      </c>
      <c r="H91">
        <v>1.9007928299752699E-2</v>
      </c>
      <c r="I91">
        <v>0.47398568082327808</v>
      </c>
      <c r="J91">
        <v>2.800166540406308E-3</v>
      </c>
      <c r="K91">
        <v>3.0363412193417628E-2</v>
      </c>
      <c r="L91">
        <v>2.9907682582489051E-2</v>
      </c>
    </row>
    <row r="92" spans="1:15" x14ac:dyDescent="0.2">
      <c r="A92" t="s">
        <v>16</v>
      </c>
      <c r="B92">
        <v>2.4851213805863841E-2</v>
      </c>
      <c r="C92">
        <v>1.112140780536571E-2</v>
      </c>
      <c r="D92">
        <v>3.5708927380132982E-2</v>
      </c>
      <c r="E92">
        <v>0.9152468392782217</v>
      </c>
      <c r="F92">
        <v>4.0915271666810646</v>
      </c>
      <c r="G92">
        <v>7.8176050154222364E-3</v>
      </c>
      <c r="H92">
        <v>6.2627682680198131E-3</v>
      </c>
      <c r="I92">
        <v>2.937267233897407E-2</v>
      </c>
      <c r="J92">
        <v>3.5881628251652991E-3</v>
      </c>
      <c r="K92">
        <v>0.48443172792242861</v>
      </c>
      <c r="L92">
        <v>0.48022601273088378</v>
      </c>
    </row>
    <row r="93" spans="1:15" x14ac:dyDescent="0.2">
      <c r="A93" t="s">
        <v>17</v>
      </c>
      <c r="B93">
        <v>2.6584838019913619E-2</v>
      </c>
      <c r="C93">
        <v>7.8075900354895632E-3</v>
      </c>
      <c r="D93">
        <v>0.46622848595568922</v>
      </c>
      <c r="E93">
        <v>1.8872833500711401E-2</v>
      </c>
      <c r="F93">
        <v>7.8176050154222364E-3</v>
      </c>
      <c r="G93">
        <v>0.40041428988795091</v>
      </c>
      <c r="H93">
        <v>1.48094170558362E-2</v>
      </c>
      <c r="I93">
        <v>2.091155239092968E-3</v>
      </c>
      <c r="J93">
        <v>1.1647055620623989E-4</v>
      </c>
      <c r="K93">
        <v>8.355303423886487E-4</v>
      </c>
      <c r="L93">
        <v>6.2223392621777503E-4</v>
      </c>
    </row>
    <row r="94" spans="1:15" x14ac:dyDescent="0.2">
      <c r="A94" t="s">
        <v>18</v>
      </c>
      <c r="B94">
        <v>3.0697924726317209E-2</v>
      </c>
      <c r="C94">
        <v>4.7625161224591553E-3</v>
      </c>
      <c r="D94">
        <v>0.46381412481980139</v>
      </c>
      <c r="E94">
        <v>1.9007928299752699E-2</v>
      </c>
      <c r="F94">
        <v>6.2627682680198131E-3</v>
      </c>
      <c r="G94">
        <v>1.48094170558362E-2</v>
      </c>
      <c r="H94">
        <v>0.39568500834436221</v>
      </c>
      <c r="I94">
        <v>4.6854078188863137E-3</v>
      </c>
      <c r="J94">
        <v>9.5258480557664884E-5</v>
      </c>
      <c r="K94">
        <v>4.4359970116442582E-4</v>
      </c>
      <c r="L94">
        <v>3.57282142523274E-3</v>
      </c>
    </row>
    <row r="95" spans="1:15" x14ac:dyDescent="0.2">
      <c r="A95" t="s">
        <v>19</v>
      </c>
      <c r="B95">
        <v>5.4701167222162578E-3</v>
      </c>
      <c r="C95">
        <v>8.0755489693440537E-4</v>
      </c>
      <c r="D95">
        <v>1.9746330987963561E-2</v>
      </c>
      <c r="E95">
        <v>0.47398568082327808</v>
      </c>
      <c r="F95">
        <v>2.937267233897407E-2</v>
      </c>
      <c r="G95">
        <v>2.091155239092968E-3</v>
      </c>
      <c r="H95">
        <v>4.6854078188863137E-3</v>
      </c>
      <c r="I95">
        <v>0.41237188136342823</v>
      </c>
      <c r="J95">
        <v>1.084424910667463E-4</v>
      </c>
      <c r="K95">
        <v>3.6649441652153582E-3</v>
      </c>
      <c r="L95">
        <v>6.7939661708611024E-3</v>
      </c>
    </row>
    <row r="96" spans="1:15" x14ac:dyDescent="0.2">
      <c r="A96" t="s">
        <v>20</v>
      </c>
      <c r="B96">
        <v>1.393563510747532E-2</v>
      </c>
      <c r="C96">
        <v>0.33034949041906603</v>
      </c>
      <c r="D96">
        <v>6.7838959016581167E-4</v>
      </c>
      <c r="E96">
        <v>2.800166540406308E-3</v>
      </c>
      <c r="F96">
        <v>3.5881628251652991E-3</v>
      </c>
      <c r="G96">
        <v>1.1647055620623989E-4</v>
      </c>
      <c r="H96">
        <v>9.5258480557664884E-5</v>
      </c>
      <c r="I96">
        <v>1.084424910667463E-4</v>
      </c>
      <c r="J96">
        <v>8.0168010966446074E-2</v>
      </c>
      <c r="K96">
        <v>9.9533808955119536E-5</v>
      </c>
      <c r="L96">
        <v>1.738691363382617E-4</v>
      </c>
    </row>
    <row r="97" spans="1:13" x14ac:dyDescent="0.2">
      <c r="A97" t="s">
        <v>21</v>
      </c>
      <c r="B97">
        <v>1.5092311842767349E-3</v>
      </c>
      <c r="C97">
        <v>3.9196849345464002E-4</v>
      </c>
      <c r="D97">
        <v>6.3151104515393273E-3</v>
      </c>
      <c r="E97">
        <v>3.0363412193417628E-2</v>
      </c>
      <c r="F97">
        <v>0.48443172792242861</v>
      </c>
      <c r="G97">
        <v>8.355303423886487E-4</v>
      </c>
      <c r="H97">
        <v>4.4359970116442582E-4</v>
      </c>
      <c r="I97">
        <v>3.6649441652153582E-3</v>
      </c>
      <c r="J97">
        <v>9.9533808955119536E-5</v>
      </c>
      <c r="K97">
        <v>0.41163077207642967</v>
      </c>
      <c r="L97">
        <v>1.6830023973015591E-2</v>
      </c>
    </row>
    <row r="98" spans="1:13" x14ac:dyDescent="0.2">
      <c r="A98" t="s">
        <v>22</v>
      </c>
      <c r="B98">
        <v>1.4853141157586929E-3</v>
      </c>
      <c r="C98">
        <v>2.2234417648109499E-3</v>
      </c>
      <c r="D98">
        <v>6.124692166976824E-3</v>
      </c>
      <c r="E98">
        <v>2.9907682582489051E-2</v>
      </c>
      <c r="F98">
        <v>0.48022601273088378</v>
      </c>
      <c r="G98">
        <v>6.2223392621777503E-4</v>
      </c>
      <c r="H98">
        <v>3.57282142523274E-3</v>
      </c>
      <c r="I98">
        <v>6.7939661708611024E-3</v>
      </c>
      <c r="J98">
        <v>1.738691363382617E-4</v>
      </c>
      <c r="K98">
        <v>1.6830023973015591E-2</v>
      </c>
      <c r="L98">
        <v>0.40874421912043568</v>
      </c>
    </row>
    <row r="99" spans="1:13" x14ac:dyDescent="0.2">
      <c r="B99">
        <f>SUM(B88:B98)</f>
        <v>15.499328108020185</v>
      </c>
      <c r="C99">
        <f t="shared" ref="C99:L99" si="0">SUM(C88:C98)</f>
        <v>9.065442453237246</v>
      </c>
      <c r="D99">
        <f t="shared" si="0"/>
        <v>6.1127630226424197</v>
      </c>
      <c r="E99">
        <f t="shared" si="0"/>
        <v>6.0383234972724606</v>
      </c>
      <c r="F99">
        <f t="shared" si="0"/>
        <v>6.0901545040515428</v>
      </c>
      <c r="G99">
        <f t="shared" si="0"/>
        <v>0.94620044953491889</v>
      </c>
      <c r="H99">
        <f t="shared" si="0"/>
        <v>0.94383677506238994</v>
      </c>
      <c r="I99">
        <f t="shared" si="0"/>
        <v>0.95909815301791723</v>
      </c>
      <c r="J99">
        <f t="shared" si="0"/>
        <v>0.43211342992184881</v>
      </c>
      <c r="K99">
        <f t="shared" si="0"/>
        <v>0.95651585431228592</v>
      </c>
      <c r="L99">
        <f t="shared" si="0"/>
        <v>0.95670427711302042</v>
      </c>
      <c r="M99" s="7">
        <f>SUM(B99:L99)</f>
        <v>48.00048052418623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3AB00-B42D-E44C-836E-D1B0902B9F8D}">
  <sheetPr codeName="Sheet3"/>
  <dimension ref="A1:M83"/>
  <sheetViews>
    <sheetView topLeftCell="A58" workbookViewId="0">
      <selection activeCell="N2" sqref="N2"/>
    </sheetView>
  </sheetViews>
  <sheetFormatPr baseColWidth="10" defaultRowHeight="16" x14ac:dyDescent="0.2"/>
  <sheetData>
    <row r="1" spans="1:13" x14ac:dyDescent="0.2">
      <c r="A1" t="s">
        <v>29</v>
      </c>
    </row>
    <row r="2" spans="1:13" x14ac:dyDescent="0.2"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30</v>
      </c>
    </row>
    <row r="3" spans="1:13" x14ac:dyDescent="0.2">
      <c r="A3" t="s">
        <v>12</v>
      </c>
      <c r="B3">
        <v>12.384042196817671</v>
      </c>
      <c r="C3">
        <v>0.49727072180687415</v>
      </c>
      <c r="D3">
        <v>0.45973957885862538</v>
      </c>
      <c r="E3">
        <v>3.9754324714690432E-2</v>
      </c>
      <c r="F3">
        <v>2.2053542812862204E-2</v>
      </c>
      <c r="G3">
        <v>2.2919896084659025E-2</v>
      </c>
      <c r="H3">
        <v>2.6604706458265511E-2</v>
      </c>
      <c r="I3">
        <v>4.7778772593928837E-3</v>
      </c>
      <c r="J3">
        <v>1.2120622351994141E-2</v>
      </c>
      <c r="K3">
        <v>1.3244235235352238E-3</v>
      </c>
      <c r="L3">
        <v>1.3200013263850344E-3</v>
      </c>
      <c r="M3">
        <v>41.725602023241223</v>
      </c>
    </row>
    <row r="4" spans="1:13" x14ac:dyDescent="0.2">
      <c r="A4" t="s">
        <v>13</v>
      </c>
      <c r="B4">
        <v>0.49727072180687415</v>
      </c>
      <c r="C4">
        <v>7.0223984415751382</v>
      </c>
      <c r="D4">
        <v>3.8963451911621601E-2</v>
      </c>
      <c r="E4">
        <v>1.186821159843976E-2</v>
      </c>
      <c r="F4">
        <v>1.0543537633448549E-2</v>
      </c>
      <c r="G4">
        <v>6.793309610289143E-3</v>
      </c>
      <c r="H4">
        <v>4.2844938307599204E-3</v>
      </c>
      <c r="I4">
        <v>4.5351529034756515E-4</v>
      </c>
      <c r="J4">
        <v>0.28626212829609005</v>
      </c>
      <c r="K4">
        <v>3.5334822150041623E-4</v>
      </c>
      <c r="L4">
        <v>2.1644058658649859E-3</v>
      </c>
    </row>
    <row r="5" spans="1:13" x14ac:dyDescent="0.2">
      <c r="A5" t="s">
        <v>14</v>
      </c>
      <c r="B5">
        <v>0.45973957885862538</v>
      </c>
      <c r="C5">
        <v>3.8963451911621601E-2</v>
      </c>
      <c r="D5">
        <v>3.4994396928526443</v>
      </c>
      <c r="E5">
        <v>0.44780907997953479</v>
      </c>
      <c r="F5">
        <v>3.0880290180684937E-2</v>
      </c>
      <c r="G5">
        <v>0.40558574369435296</v>
      </c>
      <c r="H5">
        <v>0.40294790367654776</v>
      </c>
      <c r="I5">
        <v>1.7191054581473041E-2</v>
      </c>
      <c r="J5">
        <v>5.9138687862790335E-4</v>
      </c>
      <c r="K5">
        <v>5.4847711488467408E-3</v>
      </c>
      <c r="L5">
        <v>5.2947684241282256E-3</v>
      </c>
    </row>
    <row r="6" spans="1:13" x14ac:dyDescent="0.2">
      <c r="A6" t="s">
        <v>15</v>
      </c>
      <c r="B6">
        <v>3.9754324714690432E-2</v>
      </c>
      <c r="C6">
        <v>1.186821159843976E-2</v>
      </c>
      <c r="D6">
        <v>0.44780907997953479</v>
      </c>
      <c r="E6">
        <v>3.4553288045174986</v>
      </c>
      <c r="F6">
        <v>0.79472190140481336</v>
      </c>
      <c r="G6">
        <v>1.6431745424123553E-2</v>
      </c>
      <c r="H6">
        <v>1.6493054314325468E-2</v>
      </c>
      <c r="I6">
        <v>0.41219735319529333</v>
      </c>
      <c r="J6">
        <v>2.7616432882636307E-3</v>
      </c>
      <c r="K6">
        <v>2.6391112429655247E-2</v>
      </c>
      <c r="L6">
        <v>2.5917406558571592E-2</v>
      </c>
    </row>
    <row r="7" spans="1:13" x14ac:dyDescent="0.2">
      <c r="A7" t="s">
        <v>16</v>
      </c>
      <c r="B7">
        <v>2.2053542812862204E-2</v>
      </c>
      <c r="C7">
        <v>1.0543537633448549E-2</v>
      </c>
      <c r="D7">
        <v>3.0880290180684937E-2</v>
      </c>
      <c r="E7">
        <v>0.79472190140481336</v>
      </c>
      <c r="F7">
        <v>3.557954610423073</v>
      </c>
      <c r="G7">
        <v>6.7329204019718021E-3</v>
      </c>
      <c r="H7">
        <v>5.2907466734121991E-3</v>
      </c>
      <c r="I7">
        <v>2.5546090705108396E-2</v>
      </c>
      <c r="J7">
        <v>3.5743369234724634E-3</v>
      </c>
      <c r="K7">
        <v>0.42116634839683281</v>
      </c>
      <c r="L7">
        <v>0.4172737090991383</v>
      </c>
    </row>
    <row r="8" spans="1:13" x14ac:dyDescent="0.2">
      <c r="A8" t="s">
        <v>17</v>
      </c>
      <c r="B8">
        <v>2.2919896084659025E-2</v>
      </c>
      <c r="C8">
        <v>6.793309610289143E-3</v>
      </c>
      <c r="D8">
        <v>0.40558574369435296</v>
      </c>
      <c r="E8">
        <v>1.6431745424123553E-2</v>
      </c>
      <c r="F8">
        <v>6.7329204019718021E-3</v>
      </c>
      <c r="G8">
        <v>0.34829167763230789</v>
      </c>
      <c r="H8">
        <v>1.2828747311036948E-2</v>
      </c>
      <c r="I8">
        <v>1.7194444885776368E-3</v>
      </c>
      <c r="J8">
        <v>9.6165977213113026E-5</v>
      </c>
      <c r="K8">
        <v>7.4334544455675498E-4</v>
      </c>
      <c r="L8">
        <v>3.961141397815799E-4</v>
      </c>
    </row>
    <row r="9" spans="1:13" x14ac:dyDescent="0.2">
      <c r="A9" t="s">
        <v>18</v>
      </c>
      <c r="B9">
        <v>2.6604706458265511E-2</v>
      </c>
      <c r="C9">
        <v>4.2844938307599204E-3</v>
      </c>
      <c r="D9">
        <v>0.40294790367654776</v>
      </c>
      <c r="E9">
        <v>1.6493054314325468E-2</v>
      </c>
      <c r="F9">
        <v>5.2907466734121991E-3</v>
      </c>
      <c r="G9">
        <v>1.2828747311036948E-2</v>
      </c>
      <c r="H9">
        <v>0.34273776493413383</v>
      </c>
      <c r="I9">
        <v>4.1946477480389001E-3</v>
      </c>
      <c r="J9">
        <v>6.9640617409091847E-5</v>
      </c>
      <c r="K9">
        <v>3.6833773702439084E-4</v>
      </c>
      <c r="L9">
        <v>3.1861749260083971E-3</v>
      </c>
    </row>
    <row r="10" spans="1:13" x14ac:dyDescent="0.2">
      <c r="A10" t="s">
        <v>19</v>
      </c>
      <c r="B10">
        <v>4.7778772593928837E-3</v>
      </c>
      <c r="C10">
        <v>4.5351529034756515E-4</v>
      </c>
      <c r="D10">
        <v>1.7191054581473041E-2</v>
      </c>
      <c r="E10">
        <v>0.41219735319529333</v>
      </c>
      <c r="F10">
        <v>2.5546090705108396E-2</v>
      </c>
      <c r="G10">
        <v>1.7194444885776368E-3</v>
      </c>
      <c r="H10">
        <v>4.1946477480389001E-3</v>
      </c>
      <c r="I10">
        <v>0.35881117280279229</v>
      </c>
      <c r="J10">
        <v>8.7670055140592253E-5</v>
      </c>
      <c r="K10">
        <v>3.1867121175215632E-3</v>
      </c>
      <c r="L10">
        <v>5.9068686508881047E-3</v>
      </c>
    </row>
    <row r="11" spans="1:13" x14ac:dyDescent="0.2">
      <c r="A11" t="s">
        <v>20</v>
      </c>
      <c r="B11">
        <v>1.2120622351994141E-2</v>
      </c>
      <c r="C11">
        <v>0.28626212829609005</v>
      </c>
      <c r="D11">
        <v>5.9138687862790335E-4</v>
      </c>
      <c r="E11">
        <v>2.7616432882636307E-3</v>
      </c>
      <c r="F11">
        <v>3.5743369234724634E-3</v>
      </c>
      <c r="G11">
        <v>9.6165977213113026E-5</v>
      </c>
      <c r="H11">
        <v>6.9640617409091847E-5</v>
      </c>
      <c r="I11">
        <v>8.7670055140592253E-5</v>
      </c>
      <c r="J11">
        <v>6.9317319214559608E-2</v>
      </c>
      <c r="K11">
        <v>9.8580766889651956E-5</v>
      </c>
      <c r="L11">
        <v>1.7176183295522569E-4</v>
      </c>
    </row>
    <row r="12" spans="1:13" x14ac:dyDescent="0.2">
      <c r="A12" t="s">
        <v>21</v>
      </c>
      <c r="B12">
        <v>1.3244235235352238E-3</v>
      </c>
      <c r="C12">
        <v>3.5334822150041623E-4</v>
      </c>
      <c r="D12">
        <v>5.4847711488467408E-3</v>
      </c>
      <c r="E12">
        <v>2.6391112429655247E-2</v>
      </c>
      <c r="F12">
        <v>0.42116634839683281</v>
      </c>
      <c r="G12">
        <v>7.4334544455675498E-4</v>
      </c>
      <c r="H12">
        <v>3.6833773702439084E-4</v>
      </c>
      <c r="I12">
        <v>3.1867121175215632E-3</v>
      </c>
      <c r="J12">
        <v>9.8580766889651956E-5</v>
      </c>
      <c r="K12">
        <v>0.35786090804823595</v>
      </c>
      <c r="L12">
        <v>1.4611609279391716E-2</v>
      </c>
    </row>
    <row r="13" spans="1:13" x14ac:dyDescent="0.2">
      <c r="A13" t="s">
        <v>22</v>
      </c>
      <c r="B13">
        <v>1.3200013263850344E-3</v>
      </c>
      <c r="C13">
        <v>2.1644058658649859E-3</v>
      </c>
      <c r="D13">
        <v>5.2947684241282256E-3</v>
      </c>
      <c r="E13">
        <v>2.5917406558571592E-2</v>
      </c>
      <c r="F13">
        <v>0.4172737090991383</v>
      </c>
      <c r="G13">
        <v>3.961141397815799E-4</v>
      </c>
      <c r="H13">
        <v>3.1861749260083971E-3</v>
      </c>
      <c r="I13">
        <v>5.9068686508881047E-3</v>
      </c>
      <c r="J13">
        <v>1.7176183295522569E-4</v>
      </c>
      <c r="K13">
        <v>1.4611609279391716E-2</v>
      </c>
      <c r="L13">
        <v>0.35437686256867601</v>
      </c>
    </row>
    <row r="15" spans="1:13" x14ac:dyDescent="0.2">
      <c r="A15" t="s">
        <v>31</v>
      </c>
    </row>
    <row r="16" spans="1:13" x14ac:dyDescent="0.2">
      <c r="B16" t="s">
        <v>12</v>
      </c>
      <c r="C16" t="s">
        <v>13</v>
      </c>
      <c r="D16" t="s">
        <v>14</v>
      </c>
      <c r="E16" t="s">
        <v>15</v>
      </c>
      <c r="F16" t="s">
        <v>16</v>
      </c>
      <c r="G16" t="s">
        <v>17</v>
      </c>
      <c r="H16" t="s">
        <v>18</v>
      </c>
      <c r="I16" t="s">
        <v>19</v>
      </c>
      <c r="J16" t="s">
        <v>20</v>
      </c>
      <c r="K16" t="s">
        <v>21</v>
      </c>
      <c r="L16" t="s">
        <v>22</v>
      </c>
      <c r="M16" t="s">
        <v>30</v>
      </c>
    </row>
    <row r="17" spans="1:13" x14ac:dyDescent="0.2">
      <c r="A17" t="s">
        <v>12</v>
      </c>
      <c r="B17">
        <v>0.37665592041757257</v>
      </c>
      <c r="C17">
        <v>1.5067266859716317E-2</v>
      </c>
      <c r="D17">
        <v>1.4063862791559337E-2</v>
      </c>
      <c r="E17">
        <v>1.1147496825305704E-3</v>
      </c>
      <c r="F17">
        <v>5.5660933255384775E-4</v>
      </c>
      <c r="G17">
        <v>7.1232777673834618E-4</v>
      </c>
      <c r="H17">
        <v>8.39162919772365E-4</v>
      </c>
      <c r="I17">
        <v>6.6016142392648304E-5</v>
      </c>
      <c r="J17">
        <v>3.5971492208324154E-4</v>
      </c>
      <c r="K17">
        <v>4.0751868653155912E-5</v>
      </c>
      <c r="L17">
        <v>2.6310499679691884E-5</v>
      </c>
      <c r="M17">
        <v>1.2674039158148196</v>
      </c>
    </row>
    <row r="18" spans="1:13" x14ac:dyDescent="0.2">
      <c r="A18" t="s">
        <v>13</v>
      </c>
      <c r="B18">
        <v>1.5067266859716317E-2</v>
      </c>
      <c r="C18">
        <v>0.21333193775540524</v>
      </c>
      <c r="D18">
        <v>1.1414978177973604E-3</v>
      </c>
      <c r="E18">
        <v>2.1529509803365566E-4</v>
      </c>
      <c r="F18">
        <v>4.6641568762200067E-5</v>
      </c>
      <c r="G18">
        <v>2.0437650015787254E-4</v>
      </c>
      <c r="H18">
        <v>1.2836263133726838E-4</v>
      </c>
      <c r="I18">
        <v>1.8210111116309411E-4</v>
      </c>
      <c r="J18">
        <v>8.8610185705254689E-3</v>
      </c>
      <c r="K18">
        <v>4.4443070794395575E-6</v>
      </c>
      <c r="L18">
        <v>8.8034337632779615E-6</v>
      </c>
    </row>
    <row r="19" spans="1:13" x14ac:dyDescent="0.2">
      <c r="A19" t="s">
        <v>14</v>
      </c>
      <c r="B19">
        <v>1.4063862791559337E-2</v>
      </c>
      <c r="C19">
        <v>1.1414978177973604E-3</v>
      </c>
      <c r="D19">
        <v>0.10626270339567984</v>
      </c>
      <c r="E19">
        <v>1.3582452724348659E-2</v>
      </c>
      <c r="F19">
        <v>9.585689485488531E-4</v>
      </c>
      <c r="G19">
        <v>1.2256102395748574E-2</v>
      </c>
      <c r="H19">
        <v>1.2236857148004286E-2</v>
      </c>
      <c r="I19">
        <v>5.1343385930409174E-4</v>
      </c>
      <c r="J19">
        <v>1.7945739967356586E-5</v>
      </c>
      <c r="K19">
        <v>1.66818583201619E-4</v>
      </c>
      <c r="L19">
        <v>1.6430476249824495E-4</v>
      </c>
    </row>
    <row r="20" spans="1:13" x14ac:dyDescent="0.2">
      <c r="A20" t="s">
        <v>15</v>
      </c>
      <c r="B20">
        <v>1.1147496825305704E-3</v>
      </c>
      <c r="C20">
        <v>2.1529509803365566E-4</v>
      </c>
      <c r="D20">
        <v>1.3582452724348659E-2</v>
      </c>
      <c r="E20">
        <v>0.10490794513224658</v>
      </c>
      <c r="F20">
        <v>2.4416118834432916E-2</v>
      </c>
      <c r="G20">
        <v>4.7941432927023391E-4</v>
      </c>
      <c r="H20">
        <v>5.2289651115144757E-4</v>
      </c>
      <c r="I20">
        <v>1.2482699796124664E-2</v>
      </c>
      <c r="J20">
        <v>1.6068361517128309E-5</v>
      </c>
      <c r="K20">
        <v>8.0727583574066372E-4</v>
      </c>
      <c r="L20">
        <v>8.0877515420386742E-4</v>
      </c>
    </row>
    <row r="21" spans="1:13" x14ac:dyDescent="0.2">
      <c r="A21" t="s">
        <v>16</v>
      </c>
      <c r="B21">
        <v>5.5660933255384775E-4</v>
      </c>
      <c r="C21">
        <v>4.6641568762200067E-5</v>
      </c>
      <c r="D21">
        <v>9.585689485488531E-4</v>
      </c>
      <c r="E21">
        <v>2.4416118834432916E-2</v>
      </c>
      <c r="F21">
        <v>0.1078005635156893</v>
      </c>
      <c r="G21">
        <v>1.6663472562876698E-4</v>
      </c>
      <c r="H21">
        <v>2.3795927562540733E-4</v>
      </c>
      <c r="I21">
        <v>7.912944210425293E-4</v>
      </c>
      <c r="J21">
        <v>6.0225185060956626E-6</v>
      </c>
      <c r="K21">
        <v>1.2781083885858977E-2</v>
      </c>
      <c r="L21">
        <v>1.2719313920080435E-2</v>
      </c>
    </row>
    <row r="22" spans="1:13" x14ac:dyDescent="0.2">
      <c r="A22" t="s">
        <v>17</v>
      </c>
      <c r="B22">
        <v>7.1232777673834618E-4</v>
      </c>
      <c r="C22">
        <v>2.0437650015787254E-4</v>
      </c>
      <c r="D22">
        <v>1.2256102395748574E-2</v>
      </c>
      <c r="E22">
        <v>4.7941432927023391E-4</v>
      </c>
      <c r="F22">
        <v>1.6663472562876698E-4</v>
      </c>
      <c r="G22">
        <v>1.0564938639854327E-2</v>
      </c>
      <c r="H22">
        <v>3.9002964802947081E-4</v>
      </c>
      <c r="I22">
        <v>1.3743989446068995E-4</v>
      </c>
      <c r="J22">
        <v>4.7357904279122584E-6</v>
      </c>
      <c r="K22">
        <v>1.2665181142744345E-5</v>
      </c>
      <c r="L22">
        <v>1.0797398041595958E-4</v>
      </c>
    </row>
    <row r="23" spans="1:13" x14ac:dyDescent="0.2">
      <c r="A23" t="s">
        <v>18</v>
      </c>
      <c r="B23">
        <v>8.39162919772365E-4</v>
      </c>
      <c r="C23">
        <v>1.2836263133726838E-4</v>
      </c>
      <c r="D23">
        <v>1.2236857148004286E-2</v>
      </c>
      <c r="E23">
        <v>5.2289651115144757E-4</v>
      </c>
      <c r="F23">
        <v>2.3795927562540733E-4</v>
      </c>
      <c r="G23">
        <v>3.9002964802947081E-4</v>
      </c>
      <c r="H23">
        <v>1.0384607930423185E-2</v>
      </c>
      <c r="I23">
        <v>3.2076980801140319E-5</v>
      </c>
      <c r="J23">
        <v>2.6656026579413511E-6</v>
      </c>
      <c r="K23">
        <v>2.0821762617808678E-5</v>
      </c>
      <c r="L23">
        <v>1.1687398844983975E-5</v>
      </c>
    </row>
    <row r="24" spans="1:13" x14ac:dyDescent="0.2">
      <c r="A24" t="s">
        <v>19</v>
      </c>
      <c r="B24">
        <v>6.6016142392648304E-5</v>
      </c>
      <c r="C24">
        <v>1.8210111116309411E-4</v>
      </c>
      <c r="D24">
        <v>5.1343385930409174E-4</v>
      </c>
      <c r="E24">
        <v>1.2482699796124664E-2</v>
      </c>
      <c r="F24">
        <v>7.912944210425293E-4</v>
      </c>
      <c r="G24">
        <v>1.3743989446068995E-4</v>
      </c>
      <c r="H24">
        <v>3.2076980801140319E-5</v>
      </c>
      <c r="I24">
        <v>1.098798970207193E-2</v>
      </c>
      <c r="J24">
        <v>1.5394841902349792E-5</v>
      </c>
      <c r="K24">
        <v>9.8381687178193965E-5</v>
      </c>
      <c r="L24">
        <v>1.7987285247498701E-4</v>
      </c>
    </row>
    <row r="25" spans="1:13" x14ac:dyDescent="0.2">
      <c r="A25" t="s">
        <v>20</v>
      </c>
      <c r="B25">
        <v>3.5971492208324154E-4</v>
      </c>
      <c r="C25">
        <v>8.8610185705254689E-3</v>
      </c>
      <c r="D25">
        <v>1.7945739967356586E-5</v>
      </c>
      <c r="E25">
        <v>1.6068361517128309E-5</v>
      </c>
      <c r="F25">
        <v>6.0225185060956626E-6</v>
      </c>
      <c r="G25">
        <v>4.7357904279122584E-6</v>
      </c>
      <c r="H25">
        <v>2.6656026579413511E-6</v>
      </c>
      <c r="I25">
        <v>1.5394841902349792E-5</v>
      </c>
      <c r="J25">
        <v>2.1598404191360181E-3</v>
      </c>
      <c r="K25">
        <v>3.5480496812934648E-7</v>
      </c>
      <c r="L25">
        <v>7.8972774339073247E-7</v>
      </c>
    </row>
    <row r="26" spans="1:13" x14ac:dyDescent="0.2">
      <c r="A26" t="s">
        <v>21</v>
      </c>
      <c r="B26">
        <v>4.0751868653155912E-5</v>
      </c>
      <c r="C26">
        <v>4.4443070794395575E-6</v>
      </c>
      <c r="D26">
        <v>1.66818583201619E-4</v>
      </c>
      <c r="E26">
        <v>8.0727583574066372E-4</v>
      </c>
      <c r="F26">
        <v>1.2781083885858977E-2</v>
      </c>
      <c r="G26">
        <v>1.2665181142744345E-5</v>
      </c>
      <c r="H26">
        <v>2.0821762617808678E-5</v>
      </c>
      <c r="I26">
        <v>9.8381687178193965E-5</v>
      </c>
      <c r="J26">
        <v>3.5480496812934648E-7</v>
      </c>
      <c r="K26">
        <v>1.0888330665964799E-2</v>
      </c>
      <c r="L26">
        <v>4.4936473276096307E-4</v>
      </c>
    </row>
    <row r="27" spans="1:13" x14ac:dyDescent="0.2">
      <c r="A27" t="s">
        <v>22</v>
      </c>
      <c r="B27">
        <v>2.6310499679691884E-5</v>
      </c>
      <c r="C27">
        <v>8.8034337632779615E-6</v>
      </c>
      <c r="D27">
        <v>1.6430476249824495E-4</v>
      </c>
      <c r="E27">
        <v>8.0877515420386742E-4</v>
      </c>
      <c r="F27">
        <v>1.2719313920080435E-2</v>
      </c>
      <c r="G27">
        <v>1.0797398041595958E-4</v>
      </c>
      <c r="H27">
        <v>1.1687398844983975E-5</v>
      </c>
      <c r="I27">
        <v>1.7987285247498701E-4</v>
      </c>
      <c r="J27">
        <v>7.8972774339073247E-7</v>
      </c>
      <c r="K27">
        <v>4.4936473276096307E-4</v>
      </c>
      <c r="L27">
        <v>1.0987917337713569E-2</v>
      </c>
    </row>
    <row r="29" spans="1:13" x14ac:dyDescent="0.2">
      <c r="A29" t="s">
        <v>32</v>
      </c>
    </row>
    <row r="30" spans="1:13" x14ac:dyDescent="0.2">
      <c r="B30" t="s">
        <v>12</v>
      </c>
      <c r="C30" t="s">
        <v>13</v>
      </c>
      <c r="D30" t="s">
        <v>14</v>
      </c>
      <c r="E30" t="s">
        <v>15</v>
      </c>
      <c r="F30" t="s">
        <v>16</v>
      </c>
      <c r="G30" t="s">
        <v>17</v>
      </c>
      <c r="H30" t="s">
        <v>18</v>
      </c>
      <c r="I30" t="s">
        <v>19</v>
      </c>
      <c r="J30" t="s">
        <v>20</v>
      </c>
      <c r="K30" t="s">
        <v>21</v>
      </c>
      <c r="L30" t="s">
        <v>22</v>
      </c>
      <c r="M30" t="s">
        <v>30</v>
      </c>
    </row>
    <row r="31" spans="1:13" x14ac:dyDescent="0.2">
      <c r="A31" t="s">
        <v>12</v>
      </c>
      <c r="B31">
        <v>0.33485769441070212</v>
      </c>
      <c r="C31">
        <v>1.339570021603188E-2</v>
      </c>
      <c r="D31">
        <v>1.2384024995834022E-2</v>
      </c>
      <c r="E31">
        <v>1.0622319123654662E-3</v>
      </c>
      <c r="F31">
        <v>5.1486420900703539E-4</v>
      </c>
      <c r="G31">
        <v>6.7513822514616391E-4</v>
      </c>
      <c r="H31">
        <v>7.2480664585425087E-4</v>
      </c>
      <c r="I31">
        <v>1.4896720249768394E-4</v>
      </c>
      <c r="J31">
        <v>3.2494438778595452E-4</v>
      </c>
      <c r="K31">
        <v>2.5876964852201913E-5</v>
      </c>
      <c r="L31">
        <v>3.2831542054856978E-5</v>
      </c>
      <c r="M31">
        <v>1.1269225192000798</v>
      </c>
    </row>
    <row r="32" spans="1:13" x14ac:dyDescent="0.2">
      <c r="A32" t="s">
        <v>13</v>
      </c>
      <c r="B32">
        <v>1.339570021603188E-2</v>
      </c>
      <c r="C32">
        <v>0.18973512676059495</v>
      </c>
      <c r="D32">
        <v>1.0187602651748786E-3</v>
      </c>
      <c r="E32">
        <v>1.9989565205259129E-4</v>
      </c>
      <c r="F32">
        <v>9.7873736413480397E-5</v>
      </c>
      <c r="G32">
        <v>1.8912191347732093E-4</v>
      </c>
      <c r="H32">
        <v>5.4800281882519913E-5</v>
      </c>
      <c r="I32">
        <v>9.5774146460189854E-6</v>
      </c>
      <c r="J32">
        <v>7.9289078541018732E-3</v>
      </c>
      <c r="K32">
        <v>9.9712275394699758E-6</v>
      </c>
      <c r="L32">
        <v>5.0776718904946799E-6</v>
      </c>
    </row>
    <row r="33" spans="1:13" x14ac:dyDescent="0.2">
      <c r="A33" t="s">
        <v>14</v>
      </c>
      <c r="B33">
        <v>1.2384024995834022E-2</v>
      </c>
      <c r="C33">
        <v>1.0187602651748786E-3</v>
      </c>
      <c r="D33">
        <v>9.447312523667907E-2</v>
      </c>
      <c r="E33">
        <v>1.2093107210880423E-2</v>
      </c>
      <c r="F33">
        <v>8.8446071134964878E-4</v>
      </c>
      <c r="G33">
        <v>1.0851544106151818E-2</v>
      </c>
      <c r="H33">
        <v>1.0982242742924218E-2</v>
      </c>
      <c r="I33">
        <v>4.5760485423994025E-4</v>
      </c>
      <c r="J33">
        <v>1.4668185223227043E-5</v>
      </c>
      <c r="K33">
        <v>1.5053843045238692E-4</v>
      </c>
      <c r="L33">
        <v>1.4836537177785966E-4</v>
      </c>
    </row>
    <row r="34" spans="1:13" x14ac:dyDescent="0.2">
      <c r="A34" t="s">
        <v>15</v>
      </c>
      <c r="B34">
        <v>1.0622319123654662E-3</v>
      </c>
      <c r="C34">
        <v>1.9989565205259129E-4</v>
      </c>
      <c r="D34">
        <v>1.2093107210880423E-2</v>
      </c>
      <c r="E34">
        <v>9.3431042536013933E-2</v>
      </c>
      <c r="F34">
        <v>2.162595225076587E-2</v>
      </c>
      <c r="G34">
        <v>4.4076951171983559E-4</v>
      </c>
      <c r="H34">
        <v>4.4606549407978153E-4</v>
      </c>
      <c r="I34">
        <v>1.110748590571684E-2</v>
      </c>
      <c r="J34">
        <v>5.6078294543721323E-6</v>
      </c>
      <c r="K34">
        <v>7.0964959067829569E-4</v>
      </c>
      <c r="L34">
        <v>7.1294336431098205E-4</v>
      </c>
    </row>
    <row r="35" spans="1:13" x14ac:dyDescent="0.2">
      <c r="A35" t="s">
        <v>16</v>
      </c>
      <c r="B35">
        <v>5.1486420900703539E-4</v>
      </c>
      <c r="C35">
        <v>9.7873736413480397E-5</v>
      </c>
      <c r="D35">
        <v>8.8446071134964878E-4</v>
      </c>
      <c r="E35">
        <v>2.162595225076587E-2</v>
      </c>
      <c r="F35">
        <v>9.5854549362351354E-2</v>
      </c>
      <c r="G35">
        <v>2.1674335158211575E-4</v>
      </c>
      <c r="H35">
        <v>1.5367830220833152E-4</v>
      </c>
      <c r="I35">
        <v>6.8613716730100635E-4</v>
      </c>
      <c r="J35">
        <v>2.5820013315556645E-6</v>
      </c>
      <c r="K35">
        <v>1.1355491586723505E-2</v>
      </c>
      <c r="L35">
        <v>1.1297506909546114E-2</v>
      </c>
    </row>
    <row r="36" spans="1:13" x14ac:dyDescent="0.2">
      <c r="A36" t="s">
        <v>17</v>
      </c>
      <c r="B36">
        <v>6.7513822514616391E-4</v>
      </c>
      <c r="C36">
        <v>1.8912191347732093E-4</v>
      </c>
      <c r="D36">
        <v>1.0851544106151818E-2</v>
      </c>
      <c r="E36">
        <v>4.4076951171983559E-4</v>
      </c>
      <c r="F36">
        <v>2.1674335158211575E-4</v>
      </c>
      <c r="G36">
        <v>9.1586850330395431E-3</v>
      </c>
      <c r="H36">
        <v>3.6107629309593234E-4</v>
      </c>
      <c r="I36">
        <v>4.2649492281734614E-5</v>
      </c>
      <c r="J36">
        <v>2.0338361748640473E-6</v>
      </c>
      <c r="K36">
        <v>1.9378510551815011E-5</v>
      </c>
      <c r="L36">
        <v>1.3188766776457627E-5</v>
      </c>
    </row>
    <row r="37" spans="1:13" x14ac:dyDescent="0.2">
      <c r="A37" t="s">
        <v>18</v>
      </c>
      <c r="B37">
        <v>7.2480664585425087E-4</v>
      </c>
      <c r="C37">
        <v>5.4800281882519913E-5</v>
      </c>
      <c r="D37">
        <v>1.0982242742924218E-2</v>
      </c>
      <c r="E37">
        <v>4.4606549407978153E-4</v>
      </c>
      <c r="F37">
        <v>1.5367830220833152E-4</v>
      </c>
      <c r="G37">
        <v>3.6107629309593234E-4</v>
      </c>
      <c r="H37">
        <v>9.6998379232032927E-3</v>
      </c>
      <c r="I37">
        <v>1.1729529218841496E-4</v>
      </c>
      <c r="J37">
        <v>3.6361359432675212E-6</v>
      </c>
      <c r="K37">
        <v>1.1152928893199243E-5</v>
      </c>
      <c r="L37">
        <v>9.3985486688476672E-5</v>
      </c>
    </row>
    <row r="38" spans="1:13" x14ac:dyDescent="0.2">
      <c r="A38" t="s">
        <v>19</v>
      </c>
      <c r="B38">
        <v>1.4896720249768394E-4</v>
      </c>
      <c r="C38">
        <v>9.5774146460189854E-6</v>
      </c>
      <c r="D38">
        <v>4.5760485423994025E-4</v>
      </c>
      <c r="E38">
        <v>1.110748590571684E-2</v>
      </c>
      <c r="F38">
        <v>6.8613716730100635E-4</v>
      </c>
      <c r="G38">
        <v>4.2649492281734614E-5</v>
      </c>
      <c r="H38">
        <v>1.1729529218841496E-4</v>
      </c>
      <c r="I38">
        <v>9.5498656846281504E-3</v>
      </c>
      <c r="J38">
        <v>1.0400582705564882E-6</v>
      </c>
      <c r="K38">
        <v>8.5171841154028376E-5</v>
      </c>
      <c r="L38">
        <v>1.5885796771673063E-4</v>
      </c>
    </row>
    <row r="39" spans="1:13" x14ac:dyDescent="0.2">
      <c r="A39" t="s">
        <v>20</v>
      </c>
      <c r="B39">
        <v>3.2494438778595452E-4</v>
      </c>
      <c r="C39">
        <v>7.9289078541018732E-3</v>
      </c>
      <c r="D39">
        <v>1.4668185223227043E-5</v>
      </c>
      <c r="E39">
        <v>5.6078294543721323E-6</v>
      </c>
      <c r="F39">
        <v>2.5820013315556645E-6</v>
      </c>
      <c r="G39">
        <v>2.0338361748640473E-6</v>
      </c>
      <c r="H39">
        <v>3.6361359432675212E-6</v>
      </c>
      <c r="I39">
        <v>1.0400582705564882E-6</v>
      </c>
      <c r="J39">
        <v>1.9544213947990724E-3</v>
      </c>
      <c r="K39">
        <v>2.1835648534802168E-7</v>
      </c>
      <c r="L39">
        <v>2.1839442459277403E-7</v>
      </c>
    </row>
    <row r="40" spans="1:13" x14ac:dyDescent="0.2">
      <c r="A40" t="s">
        <v>21</v>
      </c>
      <c r="B40">
        <v>2.5876964852201913E-5</v>
      </c>
      <c r="C40">
        <v>9.9712275394699758E-6</v>
      </c>
      <c r="D40">
        <v>1.5053843045238692E-4</v>
      </c>
      <c r="E40">
        <v>7.0964959067829569E-4</v>
      </c>
      <c r="F40">
        <v>1.1355491586723505E-2</v>
      </c>
      <c r="G40">
        <v>1.9378510551815011E-5</v>
      </c>
      <c r="H40">
        <v>1.1152928893199243E-5</v>
      </c>
      <c r="I40">
        <v>8.5171841154028376E-5</v>
      </c>
      <c r="J40">
        <v>2.1835648534802168E-7</v>
      </c>
      <c r="K40">
        <v>9.6119467209931364E-3</v>
      </c>
      <c r="L40">
        <v>3.9534943335062158E-4</v>
      </c>
    </row>
    <row r="41" spans="1:13" x14ac:dyDescent="0.2">
      <c r="A41" t="s">
        <v>22</v>
      </c>
      <c r="B41">
        <v>3.2831542054856978E-5</v>
      </c>
      <c r="C41">
        <v>5.0776718904946799E-6</v>
      </c>
      <c r="D41">
        <v>1.4836537177785966E-4</v>
      </c>
      <c r="E41">
        <v>7.1294336431098205E-4</v>
      </c>
      <c r="F41">
        <v>1.1297506909546114E-2</v>
      </c>
      <c r="G41">
        <v>1.3188766776457627E-5</v>
      </c>
      <c r="H41">
        <v>9.3985486688476672E-5</v>
      </c>
      <c r="I41">
        <v>1.5885796771673063E-4</v>
      </c>
      <c r="J41">
        <v>2.1839442459277403E-7</v>
      </c>
      <c r="K41">
        <v>3.9534943335062158E-4</v>
      </c>
      <c r="L41">
        <v>9.6926841550305197E-3</v>
      </c>
    </row>
    <row r="43" spans="1:13" x14ac:dyDescent="0.2">
      <c r="A43" t="s">
        <v>33</v>
      </c>
    </row>
    <row r="44" spans="1:13" x14ac:dyDescent="0.2">
      <c r="B44" t="s">
        <v>12</v>
      </c>
      <c r="C44" t="s">
        <v>13</v>
      </c>
      <c r="D44" t="s">
        <v>14</v>
      </c>
      <c r="E44" t="s">
        <v>15</v>
      </c>
      <c r="F44" t="s">
        <v>16</v>
      </c>
      <c r="G44" t="s">
        <v>17</v>
      </c>
      <c r="H44" t="s">
        <v>18</v>
      </c>
      <c r="I44" t="s">
        <v>19</v>
      </c>
      <c r="J44" t="s">
        <v>20</v>
      </c>
      <c r="K44" t="s">
        <v>21</v>
      </c>
      <c r="L44" t="s">
        <v>22</v>
      </c>
      <c r="M44" t="s">
        <v>30</v>
      </c>
    </row>
    <row r="45" spans="1:13" x14ac:dyDescent="0.2">
      <c r="A45" t="s">
        <v>12</v>
      </c>
      <c r="B45">
        <v>0.25879139705544291</v>
      </c>
      <c r="C45">
        <v>1.0346377489464492E-2</v>
      </c>
      <c r="D45">
        <v>9.5677402721393665E-3</v>
      </c>
      <c r="E45">
        <v>8.445060765409E-4</v>
      </c>
      <c r="F45">
        <v>4.2031956919026729E-4</v>
      </c>
      <c r="G45">
        <v>5.2902530300264763E-4</v>
      </c>
      <c r="H45">
        <v>5.5530734991470041E-4</v>
      </c>
      <c r="I45">
        <v>1.0535098718883311E-4</v>
      </c>
      <c r="J45">
        <v>2.52733083431204E-4</v>
      </c>
      <c r="K45">
        <v>1.9956181782708041E-5</v>
      </c>
      <c r="L45">
        <v>2.9830983966523221E-5</v>
      </c>
      <c r="M45">
        <v>0.87104624891727445</v>
      </c>
    </row>
    <row r="46" spans="1:13" x14ac:dyDescent="0.2">
      <c r="A46" t="s">
        <v>13</v>
      </c>
      <c r="B46">
        <v>1.0346377489464492E-2</v>
      </c>
      <c r="C46">
        <v>0.14667123299556931</v>
      </c>
      <c r="D46">
        <v>7.7663719468752505E-4</v>
      </c>
      <c r="E46">
        <v>1.6292061135427408E-4</v>
      </c>
      <c r="F46">
        <v>8.7319864301973506E-5</v>
      </c>
      <c r="G46">
        <v>1.1766891070128702E-4</v>
      </c>
      <c r="H46">
        <v>4.534500583921192E-5</v>
      </c>
      <c r="I46">
        <v>8.5691034379880609E-6</v>
      </c>
      <c r="J46">
        <v>6.1322404242474121E-3</v>
      </c>
      <c r="K46">
        <v>8.0279981083889918E-6</v>
      </c>
      <c r="L46">
        <v>4.6226189641778602E-6</v>
      </c>
    </row>
    <row r="47" spans="1:13" x14ac:dyDescent="0.2">
      <c r="A47" t="s">
        <v>14</v>
      </c>
      <c r="B47">
        <v>9.5677402721393665E-3</v>
      </c>
      <c r="C47">
        <v>7.7663719468752505E-4</v>
      </c>
      <c r="D47">
        <v>7.2954892865560006E-2</v>
      </c>
      <c r="E47">
        <v>9.3344979238706265E-3</v>
      </c>
      <c r="F47">
        <v>6.7959844864266567E-4</v>
      </c>
      <c r="G47">
        <v>8.4501471828293435E-3</v>
      </c>
      <c r="H47">
        <v>8.4556657338180317E-3</v>
      </c>
      <c r="I47">
        <v>3.5710232972549749E-4</v>
      </c>
      <c r="J47">
        <v>1.1886013932888463E-5</v>
      </c>
      <c r="K47">
        <v>1.1623279032181574E-4</v>
      </c>
      <c r="L47">
        <v>1.1371517381315821E-4</v>
      </c>
    </row>
    <row r="48" spans="1:13" x14ac:dyDescent="0.2">
      <c r="A48" t="s">
        <v>15</v>
      </c>
      <c r="B48">
        <v>8.445060765409E-4</v>
      </c>
      <c r="C48">
        <v>1.6292061135427408E-4</v>
      </c>
      <c r="D48">
        <v>9.3344979238706265E-3</v>
      </c>
      <c r="E48">
        <v>7.2223618628120254E-2</v>
      </c>
      <c r="F48">
        <v>1.6700641152198267E-2</v>
      </c>
      <c r="G48">
        <v>3.5050669653670738E-4</v>
      </c>
      <c r="H48">
        <v>3.3460403914854374E-4</v>
      </c>
      <c r="I48">
        <v>8.6019689644610247E-3</v>
      </c>
      <c r="J48">
        <v>3.6463050407377219E-6</v>
      </c>
      <c r="K48">
        <v>5.4834183923538424E-4</v>
      </c>
      <c r="L48">
        <v>5.454561605923937E-4</v>
      </c>
    </row>
    <row r="49" spans="1:13" x14ac:dyDescent="0.2">
      <c r="A49" t="s">
        <v>16</v>
      </c>
      <c r="B49">
        <v>4.2031956919026729E-4</v>
      </c>
      <c r="C49">
        <v>8.7319864301973506E-5</v>
      </c>
      <c r="D49">
        <v>6.7959844864266567E-4</v>
      </c>
      <c r="E49">
        <v>1.6700641152198267E-2</v>
      </c>
      <c r="F49">
        <v>7.4056081038204186E-2</v>
      </c>
      <c r="G49">
        <v>1.6132904575647338E-4</v>
      </c>
      <c r="H49">
        <v>1.1672265328232953E-4</v>
      </c>
      <c r="I49">
        <v>5.3558052773014075E-4</v>
      </c>
      <c r="J49">
        <v>1.1488497332194385E-6</v>
      </c>
      <c r="K49">
        <v>8.7760897091677878E-3</v>
      </c>
      <c r="L49">
        <v>8.7219850464904831E-3</v>
      </c>
    </row>
    <row r="50" spans="1:13" x14ac:dyDescent="0.2">
      <c r="A50" t="s">
        <v>17</v>
      </c>
      <c r="B50">
        <v>5.2902530300264763E-4</v>
      </c>
      <c r="C50">
        <v>1.1766891070128702E-4</v>
      </c>
      <c r="D50">
        <v>8.4501471828293435E-3</v>
      </c>
      <c r="E50">
        <v>3.5050669653670738E-4</v>
      </c>
      <c r="F50">
        <v>1.6132904575647338E-4</v>
      </c>
      <c r="G50">
        <v>7.3402853646525688E-3</v>
      </c>
      <c r="H50">
        <v>2.8040933489661415E-4</v>
      </c>
      <c r="I50">
        <v>3.5601313917435361E-5</v>
      </c>
      <c r="J50">
        <v>4.9104717622203206E-6</v>
      </c>
      <c r="K50">
        <v>1.5358618684693135E-5</v>
      </c>
      <c r="L50">
        <v>1.0113127220924946E-5</v>
      </c>
    </row>
    <row r="51" spans="1:13" x14ac:dyDescent="0.2">
      <c r="A51" t="s">
        <v>18</v>
      </c>
      <c r="B51">
        <v>5.5530734991470041E-4</v>
      </c>
      <c r="C51">
        <v>4.534500583921192E-5</v>
      </c>
      <c r="D51">
        <v>8.4556657338180317E-3</v>
      </c>
      <c r="E51">
        <v>3.3460403914854374E-4</v>
      </c>
      <c r="F51">
        <v>1.1672265328232953E-4</v>
      </c>
      <c r="G51">
        <v>2.8040933489661415E-4</v>
      </c>
      <c r="H51">
        <v>7.298677117069937E-3</v>
      </c>
      <c r="I51">
        <v>8.864600141922054E-5</v>
      </c>
      <c r="J51">
        <v>1.8899797336225808E-6</v>
      </c>
      <c r="K51">
        <v>8.3489715833078837E-6</v>
      </c>
      <c r="L51">
        <v>6.7843700771895205E-5</v>
      </c>
    </row>
    <row r="52" spans="1:13" x14ac:dyDescent="0.2">
      <c r="A52" t="s">
        <v>19</v>
      </c>
      <c r="B52">
        <v>1.0535098718883311E-4</v>
      </c>
      <c r="C52">
        <v>8.5691034379880609E-6</v>
      </c>
      <c r="D52">
        <v>3.5710232972549749E-4</v>
      </c>
      <c r="E52">
        <v>8.6019689644610247E-3</v>
      </c>
      <c r="F52">
        <v>5.3558052773014075E-4</v>
      </c>
      <c r="G52">
        <v>3.5601313917435361E-5</v>
      </c>
      <c r="H52">
        <v>8.864600141922054E-5</v>
      </c>
      <c r="I52">
        <v>7.4547229265676303E-3</v>
      </c>
      <c r="J52">
        <v>5.2617942345279389E-7</v>
      </c>
      <c r="K52">
        <v>6.6356507743336633E-5</v>
      </c>
      <c r="L52">
        <v>1.2292516873384631E-4</v>
      </c>
    </row>
    <row r="53" spans="1:13" x14ac:dyDescent="0.2">
      <c r="A53" t="s">
        <v>20</v>
      </c>
      <c r="B53">
        <v>2.52733083431204E-4</v>
      </c>
      <c r="C53">
        <v>6.1322404242474121E-3</v>
      </c>
      <c r="D53">
        <v>1.1886013932888463E-5</v>
      </c>
      <c r="E53">
        <v>3.6463050407377219E-6</v>
      </c>
      <c r="F53">
        <v>1.1488497332194385E-6</v>
      </c>
      <c r="G53">
        <v>4.9104717622203206E-6</v>
      </c>
      <c r="H53">
        <v>1.8899797336225808E-6</v>
      </c>
      <c r="I53">
        <v>5.2617942345279389E-7</v>
      </c>
      <c r="J53">
        <v>1.5130555452589015E-3</v>
      </c>
      <c r="K53">
        <v>1.1976866675173142E-7</v>
      </c>
      <c r="L53">
        <v>1.4634987209156211E-7</v>
      </c>
    </row>
    <row r="54" spans="1:13" x14ac:dyDescent="0.2">
      <c r="A54" t="s">
        <v>21</v>
      </c>
      <c r="B54">
        <v>1.9956181782708041E-5</v>
      </c>
      <c r="C54">
        <v>8.0279981083889918E-6</v>
      </c>
      <c r="D54">
        <v>1.1623279032181574E-4</v>
      </c>
      <c r="E54">
        <v>5.4834183923538424E-4</v>
      </c>
      <c r="F54">
        <v>8.7760897091677878E-3</v>
      </c>
      <c r="G54">
        <v>1.5358618684693135E-5</v>
      </c>
      <c r="H54">
        <v>8.3489715833078837E-6</v>
      </c>
      <c r="I54">
        <v>6.6356507743336633E-5</v>
      </c>
      <c r="J54">
        <v>1.1976866675173142E-7</v>
      </c>
      <c r="K54">
        <v>7.4327124025338111E-3</v>
      </c>
      <c r="L54">
        <v>3.0389232276411648E-4</v>
      </c>
    </row>
    <row r="55" spans="1:13" x14ac:dyDescent="0.2">
      <c r="A55" t="s">
        <v>22</v>
      </c>
      <c r="B55">
        <v>2.9830983966523221E-5</v>
      </c>
      <c r="C55">
        <v>4.6226189641778602E-6</v>
      </c>
      <c r="D55">
        <v>1.1371517381315821E-4</v>
      </c>
      <c r="E55">
        <v>5.454561605923937E-4</v>
      </c>
      <c r="F55">
        <v>8.7219850464904831E-3</v>
      </c>
      <c r="G55">
        <v>1.0113127220924946E-5</v>
      </c>
      <c r="H55">
        <v>6.7843700771895205E-5</v>
      </c>
      <c r="I55">
        <v>1.2292516873384631E-4</v>
      </c>
      <c r="J55">
        <v>1.4634987209156211E-7</v>
      </c>
      <c r="K55">
        <v>3.0389232276411648E-4</v>
      </c>
      <c r="L55">
        <v>7.4326661147254705E-3</v>
      </c>
    </row>
    <row r="57" spans="1:13" x14ac:dyDescent="0.2">
      <c r="A57" t="s">
        <v>34</v>
      </c>
    </row>
    <row r="58" spans="1:13" x14ac:dyDescent="0.2">
      <c r="B58" t="s">
        <v>12</v>
      </c>
      <c r="C58" t="s">
        <v>13</v>
      </c>
      <c r="D58" t="s">
        <v>14</v>
      </c>
      <c r="E58" t="s">
        <v>15</v>
      </c>
      <c r="F58" t="s">
        <v>16</v>
      </c>
      <c r="G58" t="s">
        <v>17</v>
      </c>
      <c r="H58" t="s">
        <v>18</v>
      </c>
      <c r="I58" t="s">
        <v>19</v>
      </c>
      <c r="J58" t="s">
        <v>20</v>
      </c>
      <c r="K58" t="s">
        <v>21</v>
      </c>
      <c r="L58" t="s">
        <v>22</v>
      </c>
      <c r="M58" t="s">
        <v>30</v>
      </c>
    </row>
    <row r="59" spans="1:13" x14ac:dyDescent="0.2">
      <c r="A59" t="s">
        <v>12</v>
      </c>
      <c r="B59">
        <v>0.2462240975484411</v>
      </c>
      <c r="C59">
        <v>9.8341334446364025E-3</v>
      </c>
      <c r="D59">
        <v>9.2050431313387294E-3</v>
      </c>
      <c r="E59">
        <v>7.1703999497615403E-4</v>
      </c>
      <c r="F59">
        <v>3.3347721367700946E-4</v>
      </c>
      <c r="G59">
        <v>4.6166839759185488E-4</v>
      </c>
      <c r="H59">
        <v>5.5752220660236376E-4</v>
      </c>
      <c r="I59">
        <v>5.9836385242483274E-5</v>
      </c>
      <c r="J59">
        <v>2.3970801340592398E-4</v>
      </c>
      <c r="K59">
        <v>2.6840586371298363E-5</v>
      </c>
      <c r="L59">
        <v>1.6007338555175344E-5</v>
      </c>
      <c r="M59">
        <v>0.82842462338969947</v>
      </c>
    </row>
    <row r="60" spans="1:13" x14ac:dyDescent="0.2">
      <c r="A60" t="s">
        <v>13</v>
      </c>
      <c r="B60">
        <v>9.8341334446364025E-3</v>
      </c>
      <c r="C60">
        <v>0.13937519124018918</v>
      </c>
      <c r="D60">
        <v>7.5128503372493027E-4</v>
      </c>
      <c r="E60">
        <v>1.4165167852169409E-4</v>
      </c>
      <c r="F60">
        <v>2.927108136276042E-5</v>
      </c>
      <c r="G60">
        <v>1.3791649989366826E-4</v>
      </c>
      <c r="H60">
        <v>8.4002098492668936E-5</v>
      </c>
      <c r="I60">
        <v>1.3159346419168395E-4</v>
      </c>
      <c r="J60">
        <v>5.8222179213161217E-3</v>
      </c>
      <c r="K60">
        <v>2.9839691888332002E-6</v>
      </c>
      <c r="L60">
        <v>6.3872436053769781E-6</v>
      </c>
    </row>
    <row r="61" spans="1:13" x14ac:dyDescent="0.2">
      <c r="A61" t="s">
        <v>14</v>
      </c>
      <c r="B61">
        <v>9.2050431313387294E-3</v>
      </c>
      <c r="C61">
        <v>7.5128503372493027E-4</v>
      </c>
      <c r="D61">
        <v>6.9436102189219237E-2</v>
      </c>
      <c r="E61">
        <v>8.8557829831119716E-3</v>
      </c>
      <c r="F61">
        <v>6.3683757548597833E-4</v>
      </c>
      <c r="G61">
        <v>8.0082888557394382E-3</v>
      </c>
      <c r="H61">
        <v>8.030162087599416E-3</v>
      </c>
      <c r="I61">
        <v>3.2884926028983421E-4</v>
      </c>
      <c r="J61">
        <v>1.1642227517678271E-5</v>
      </c>
      <c r="K61">
        <v>1.0979955414212498E-4</v>
      </c>
      <c r="L61">
        <v>1.0904408024290793E-4</v>
      </c>
    </row>
    <row r="62" spans="1:13" x14ac:dyDescent="0.2">
      <c r="A62" t="s">
        <v>15</v>
      </c>
      <c r="B62">
        <v>7.1703999497615403E-4</v>
      </c>
      <c r="C62">
        <v>1.4165167852169409E-4</v>
      </c>
      <c r="D62">
        <v>8.8557829831119716E-3</v>
      </c>
      <c r="E62">
        <v>6.858167971494003E-2</v>
      </c>
      <c r="F62">
        <v>1.5981911665278389E-2</v>
      </c>
      <c r="G62">
        <v>3.1040501717031338E-4</v>
      </c>
      <c r="H62">
        <v>3.4525247601872449E-4</v>
      </c>
      <c r="I62">
        <v>8.1080071244839132E-3</v>
      </c>
      <c r="J62">
        <v>3.0778163399360469E-6</v>
      </c>
      <c r="K62">
        <v>5.2774936544586182E-4</v>
      </c>
      <c r="L62">
        <v>5.3363085147817443E-4</v>
      </c>
    </row>
    <row r="63" spans="1:13" x14ac:dyDescent="0.2">
      <c r="A63" t="s">
        <v>16</v>
      </c>
      <c r="B63">
        <v>3.3347721367700946E-4</v>
      </c>
      <c r="C63">
        <v>2.927108136276042E-5</v>
      </c>
      <c r="D63">
        <v>6.3683757548597833E-4</v>
      </c>
      <c r="E63">
        <v>1.5981911665278389E-2</v>
      </c>
      <c r="F63">
        <v>7.0489578314320553E-2</v>
      </c>
      <c r="G63">
        <v>1.1021727814327013E-4</v>
      </c>
      <c r="H63">
        <v>1.6900470500880231E-4</v>
      </c>
      <c r="I63">
        <v>4.9576014831766906E-4</v>
      </c>
      <c r="J63">
        <v>8.9179937975061122E-7</v>
      </c>
      <c r="K63">
        <v>8.3553305343949114E-3</v>
      </c>
      <c r="L63">
        <v>8.3242957949535741E-3</v>
      </c>
    </row>
    <row r="64" spans="1:13" x14ac:dyDescent="0.2">
      <c r="A64" t="s">
        <v>17</v>
      </c>
      <c r="B64">
        <v>4.6166839759185488E-4</v>
      </c>
      <c r="C64">
        <v>1.3791649989366826E-4</v>
      </c>
      <c r="D64">
        <v>8.0082888557394382E-3</v>
      </c>
      <c r="E64">
        <v>3.1040501717031338E-4</v>
      </c>
      <c r="F64">
        <v>1.1021727814327013E-4</v>
      </c>
      <c r="G64">
        <v>6.9027592889465122E-3</v>
      </c>
      <c r="H64">
        <v>2.6090144110279189E-4</v>
      </c>
      <c r="I64">
        <v>8.7581906315750897E-5</v>
      </c>
      <c r="J64">
        <v>2.3027940296342909E-6</v>
      </c>
      <c r="K64">
        <v>8.3327307121502953E-6</v>
      </c>
      <c r="L64">
        <v>7.1599762671557165E-5</v>
      </c>
    </row>
    <row r="65" spans="1:13" x14ac:dyDescent="0.2">
      <c r="A65" t="s">
        <v>18</v>
      </c>
      <c r="B65">
        <v>5.5752220660236376E-4</v>
      </c>
      <c r="C65">
        <v>8.4002098492668936E-5</v>
      </c>
      <c r="D65">
        <v>8.030162087599416E-3</v>
      </c>
      <c r="E65">
        <v>3.4525247601872449E-4</v>
      </c>
      <c r="F65">
        <v>1.6900470500880231E-4</v>
      </c>
      <c r="G65">
        <v>2.6090144110279189E-4</v>
      </c>
      <c r="H65">
        <v>6.9939335351829951E-3</v>
      </c>
      <c r="I65">
        <v>1.5992768802138744E-5</v>
      </c>
      <c r="J65">
        <v>5.4644584868758722E-6</v>
      </c>
      <c r="K65">
        <v>1.3173827816584428E-5</v>
      </c>
      <c r="L65">
        <v>7.7319676204361886E-6</v>
      </c>
    </row>
    <row r="66" spans="1:13" x14ac:dyDescent="0.2">
      <c r="A66" t="s">
        <v>19</v>
      </c>
      <c r="B66">
        <v>5.9836385242483274E-5</v>
      </c>
      <c r="C66">
        <v>1.3159346419168395E-4</v>
      </c>
      <c r="D66">
        <v>3.2884926028983421E-4</v>
      </c>
      <c r="E66">
        <v>8.1080071244839132E-3</v>
      </c>
      <c r="F66">
        <v>4.9576014831766906E-4</v>
      </c>
      <c r="G66">
        <v>8.7581906315750897E-5</v>
      </c>
      <c r="H66">
        <v>1.5992768802138744E-5</v>
      </c>
      <c r="I66">
        <v>6.9065018765338757E-3</v>
      </c>
      <c r="J66">
        <v>1.707623844042267E-6</v>
      </c>
      <c r="K66">
        <v>6.2603954838131939E-5</v>
      </c>
      <c r="L66">
        <v>1.1513328802567447E-4</v>
      </c>
    </row>
    <row r="67" spans="1:13" x14ac:dyDescent="0.2">
      <c r="A67" t="s">
        <v>20</v>
      </c>
      <c r="B67">
        <v>2.3970801340592398E-4</v>
      </c>
      <c r="C67">
        <v>5.8222179213161217E-3</v>
      </c>
      <c r="D67">
        <v>1.1642227517678271E-5</v>
      </c>
      <c r="E67">
        <v>3.0778163399360469E-6</v>
      </c>
      <c r="F67">
        <v>8.9179937975061122E-7</v>
      </c>
      <c r="G67">
        <v>2.3027940296342909E-6</v>
      </c>
      <c r="H67">
        <v>5.4644584868758722E-6</v>
      </c>
      <c r="I67">
        <v>1.707623844042267E-6</v>
      </c>
      <c r="J67">
        <v>1.4351353181274007E-3</v>
      </c>
      <c r="K67">
        <v>1.1364208701076321E-7</v>
      </c>
      <c r="L67">
        <v>1.3757915361089857E-7</v>
      </c>
    </row>
    <row r="68" spans="1:13" x14ac:dyDescent="0.2">
      <c r="A68" t="s">
        <v>21</v>
      </c>
      <c r="B68">
        <v>2.6840586371298363E-5</v>
      </c>
      <c r="C68">
        <v>2.9839691888332002E-6</v>
      </c>
      <c r="D68">
        <v>1.0979955414212498E-4</v>
      </c>
      <c r="E68">
        <v>5.2774936544586182E-4</v>
      </c>
      <c r="F68">
        <v>8.3553305343949114E-3</v>
      </c>
      <c r="G68">
        <v>8.3327307121502953E-6</v>
      </c>
      <c r="H68">
        <v>1.3173827816584428E-5</v>
      </c>
      <c r="I68">
        <v>6.2603954838131939E-5</v>
      </c>
      <c r="J68">
        <v>1.1364208701076321E-7</v>
      </c>
      <c r="K68">
        <v>7.1176716833562586E-3</v>
      </c>
      <c r="L68">
        <v>2.9556518662788602E-4</v>
      </c>
    </row>
    <row r="69" spans="1:13" x14ac:dyDescent="0.2">
      <c r="A69" t="s">
        <v>22</v>
      </c>
      <c r="B69">
        <v>1.6007338555175344E-5</v>
      </c>
      <c r="C69">
        <v>6.3872436053769781E-6</v>
      </c>
      <c r="D69">
        <v>1.0904408024290793E-4</v>
      </c>
      <c r="E69">
        <v>5.3363085147817443E-4</v>
      </c>
      <c r="F69">
        <v>8.3242957949535741E-3</v>
      </c>
      <c r="G69">
        <v>7.1599762671557165E-5</v>
      </c>
      <c r="H69">
        <v>7.7319676204361886E-6</v>
      </c>
      <c r="I69">
        <v>1.1513328802567447E-4</v>
      </c>
      <c r="J69">
        <v>1.3757915361089857E-7</v>
      </c>
      <c r="K69">
        <v>2.9556518662788602E-4</v>
      </c>
      <c r="L69">
        <v>7.2362330096982274E-3</v>
      </c>
    </row>
    <row r="71" spans="1:13" x14ac:dyDescent="0.2">
      <c r="A71" t="s">
        <v>35</v>
      </c>
    </row>
    <row r="72" spans="1:13" x14ac:dyDescent="0.2">
      <c r="B72" t="s">
        <v>12</v>
      </c>
      <c r="C72" t="s">
        <v>13</v>
      </c>
      <c r="D72" t="s">
        <v>14</v>
      </c>
      <c r="E72" t="s">
        <v>15</v>
      </c>
      <c r="F72" t="s">
        <v>16</v>
      </c>
      <c r="G72" t="s">
        <v>17</v>
      </c>
      <c r="H72" t="s">
        <v>18</v>
      </c>
      <c r="I72" t="s">
        <v>19</v>
      </c>
      <c r="J72" t="s">
        <v>20</v>
      </c>
      <c r="K72" t="s">
        <v>21</v>
      </c>
      <c r="L72" t="s">
        <v>22</v>
      </c>
      <c r="M72" t="s">
        <v>30</v>
      </c>
    </row>
    <row r="73" spans="1:13" x14ac:dyDescent="0.2">
      <c r="A73" t="s">
        <v>12</v>
      </c>
      <c r="B73">
        <v>0.64782160752628426</v>
      </c>
      <c r="C73">
        <v>2.60233528076441E-2</v>
      </c>
      <c r="D73">
        <v>2.4165274848457829E-2</v>
      </c>
      <c r="E73">
        <v>1.8449906588271514E-3</v>
      </c>
      <c r="F73">
        <v>9.7240066857347946E-4</v>
      </c>
      <c r="G73">
        <v>1.2867822327755872E-3</v>
      </c>
      <c r="H73">
        <v>1.4164191459080171E-3</v>
      </c>
      <c r="I73">
        <v>3.1206874550172489E-4</v>
      </c>
      <c r="J73">
        <v>6.3791234877485245E-4</v>
      </c>
      <c r="K73">
        <v>7.1382059082147339E-5</v>
      </c>
      <c r="L73">
        <v>6.033242511741135E-5</v>
      </c>
      <c r="M73">
        <v>2.1810811936231178</v>
      </c>
    </row>
    <row r="74" spans="1:13" x14ac:dyDescent="0.2">
      <c r="A74" t="s">
        <v>13</v>
      </c>
      <c r="B74">
        <v>2.60233528076441E-2</v>
      </c>
      <c r="C74">
        <v>0.36676714481082251</v>
      </c>
      <c r="D74">
        <v>1.9870202419854138E-3</v>
      </c>
      <c r="E74">
        <v>5.3522883418582578E-4</v>
      </c>
      <c r="F74">
        <v>3.1676392107674408E-4</v>
      </c>
      <c r="G74">
        <v>3.6519660097027054E-4</v>
      </c>
      <c r="H74">
        <v>1.6551227414756688E-4</v>
      </c>
      <c r="I74">
        <v>2.2198513148055169E-5</v>
      </c>
      <c r="J74">
        <v>1.5342977352785097E-2</v>
      </c>
      <c r="K74">
        <v>1.3192770038092098E-5</v>
      </c>
      <c r="L74">
        <v>3.4144930722636938E-5</v>
      </c>
    </row>
    <row r="75" spans="1:13" x14ac:dyDescent="0.2">
      <c r="A75" t="s">
        <v>14</v>
      </c>
      <c r="B75">
        <v>2.4165274848457829E-2</v>
      </c>
      <c r="C75">
        <v>1.9870202419854138E-3</v>
      </c>
      <c r="D75">
        <v>0.18277703143726159</v>
      </c>
      <c r="E75">
        <v>2.3364315128411514E-2</v>
      </c>
      <c r="F75">
        <v>1.6691715154208977E-3</v>
      </c>
      <c r="G75">
        <v>2.1076659720867051E-2</v>
      </c>
      <c r="H75">
        <v>2.1161293430907772E-2</v>
      </c>
      <c r="I75">
        <v>8.9828610293115577E-4</v>
      </c>
      <c r="J75">
        <v>3.0860544896757868E-5</v>
      </c>
      <c r="K75">
        <v>2.8694994457464002E-4</v>
      </c>
      <c r="L75">
        <v>2.9449435451642833E-4</v>
      </c>
    </row>
    <row r="76" spans="1:13" x14ac:dyDescent="0.2">
      <c r="A76" t="s">
        <v>15</v>
      </c>
      <c r="B76">
        <v>1.8449906588271514E-3</v>
      </c>
      <c r="C76">
        <v>5.3522883418582578E-4</v>
      </c>
      <c r="D76">
        <v>2.3364315128411514E-2</v>
      </c>
      <c r="E76">
        <v>0.18016558106268871</v>
      </c>
      <c r="F76">
        <v>4.1800313970732847E-2</v>
      </c>
      <c r="G76">
        <v>8.5999252189075507E-4</v>
      </c>
      <c r="H76">
        <v>8.6605546502873233E-4</v>
      </c>
      <c r="I76">
        <v>2.1488165837198387E-2</v>
      </c>
      <c r="J76">
        <v>1.0122939790503233E-5</v>
      </c>
      <c r="K76">
        <v>1.3792831326621747E-3</v>
      </c>
      <c r="L76">
        <v>1.3894704933320506E-3</v>
      </c>
    </row>
    <row r="77" spans="1:13" x14ac:dyDescent="0.2">
      <c r="A77" t="s">
        <v>16</v>
      </c>
      <c r="B77">
        <v>9.7240066857347946E-4</v>
      </c>
      <c r="C77">
        <v>3.1676392107674408E-4</v>
      </c>
      <c r="D77">
        <v>1.6691715154208977E-3</v>
      </c>
      <c r="E77">
        <v>4.1800313970732847E-2</v>
      </c>
      <c r="F77">
        <v>0.18537178402742607</v>
      </c>
      <c r="G77">
        <v>4.2976021233980769E-4</v>
      </c>
      <c r="H77">
        <v>2.9465665848274296E-4</v>
      </c>
      <c r="I77">
        <v>1.3178093694743329E-3</v>
      </c>
      <c r="J77">
        <v>3.1807327422138371E-6</v>
      </c>
      <c r="K77">
        <v>2.1997383809450669E-2</v>
      </c>
      <c r="L77">
        <v>2.1889201960674974E-2</v>
      </c>
    </row>
    <row r="78" spans="1:13" x14ac:dyDescent="0.2">
      <c r="A78" t="s">
        <v>17</v>
      </c>
      <c r="B78">
        <v>1.2867822327755872E-3</v>
      </c>
      <c r="C78">
        <v>3.6519660097027054E-4</v>
      </c>
      <c r="D78">
        <v>2.1076659720867051E-2</v>
      </c>
      <c r="E78">
        <v>8.5999252189075507E-4</v>
      </c>
      <c r="F78">
        <v>4.2976021233980769E-4</v>
      </c>
      <c r="G78">
        <v>1.8155943929150035E-2</v>
      </c>
      <c r="H78">
        <v>6.8825302767444552E-4</v>
      </c>
      <c r="I78">
        <v>6.843814353972119E-5</v>
      </c>
      <c r="J78">
        <v>6.3216865984959766E-6</v>
      </c>
      <c r="K78">
        <v>3.6449856740490898E-5</v>
      </c>
      <c r="L78">
        <v>2.3244149351295711E-5</v>
      </c>
    </row>
    <row r="79" spans="1:13" x14ac:dyDescent="0.2">
      <c r="A79" t="s">
        <v>18</v>
      </c>
      <c r="B79">
        <v>1.4164191459080171E-3</v>
      </c>
      <c r="C79">
        <v>1.6551227414756688E-4</v>
      </c>
      <c r="D79">
        <v>2.1161293430907772E-2</v>
      </c>
      <c r="E79">
        <v>8.6605546502873233E-4</v>
      </c>
      <c r="F79">
        <v>2.9465665848274296E-4</v>
      </c>
      <c r="G79">
        <v>6.8825302767444552E-4</v>
      </c>
      <c r="H79">
        <v>1.8570186904348966E-2</v>
      </c>
      <c r="I79">
        <v>2.3674902763649974E-4</v>
      </c>
      <c r="J79">
        <v>1.1961686326865721E-5</v>
      </c>
      <c r="K79">
        <v>2.1764473229134715E-5</v>
      </c>
      <c r="L79">
        <v>2.0539794529855079E-4</v>
      </c>
    </row>
    <row r="80" spans="1:13" x14ac:dyDescent="0.2">
      <c r="A80" t="s">
        <v>19</v>
      </c>
      <c r="B80">
        <v>3.1206874550172489E-4</v>
      </c>
      <c r="C80">
        <v>2.2198513148055169E-5</v>
      </c>
      <c r="D80">
        <v>8.9828610293115577E-4</v>
      </c>
      <c r="E80">
        <v>2.1488165837198387E-2</v>
      </c>
      <c r="F80">
        <v>1.3178093694743329E-3</v>
      </c>
      <c r="G80">
        <v>6.843814353972119E-5</v>
      </c>
      <c r="H80">
        <v>2.3674902763649974E-4</v>
      </c>
      <c r="I80">
        <v>1.866162837083438E-2</v>
      </c>
      <c r="J80">
        <v>2.1037324857526661E-6</v>
      </c>
      <c r="K80">
        <v>1.6571805678010373E-4</v>
      </c>
      <c r="L80">
        <v>3.1030824302175888E-4</v>
      </c>
    </row>
    <row r="81" spans="1:12" x14ac:dyDescent="0.2">
      <c r="A81" t="s">
        <v>20</v>
      </c>
      <c r="B81">
        <v>6.3791234877485245E-4</v>
      </c>
      <c r="C81">
        <v>1.5342977352785097E-2</v>
      </c>
      <c r="D81">
        <v>3.0860544896757868E-5</v>
      </c>
      <c r="E81">
        <v>1.0122939790503233E-5</v>
      </c>
      <c r="F81">
        <v>3.1807327422138371E-6</v>
      </c>
      <c r="G81">
        <v>6.3216865984959766E-6</v>
      </c>
      <c r="H81">
        <v>1.1961686326865721E-5</v>
      </c>
      <c r="I81">
        <v>2.1037324857526661E-6</v>
      </c>
      <c r="J81">
        <v>3.7882390745650699E-3</v>
      </c>
      <c r="K81">
        <v>1.4646985822772089E-7</v>
      </c>
      <c r="L81">
        <v>8.1525218935004806E-7</v>
      </c>
    </row>
    <row r="82" spans="1:12" x14ac:dyDescent="0.2">
      <c r="A82" t="s">
        <v>21</v>
      </c>
      <c r="B82">
        <v>7.1382059082147339E-5</v>
      </c>
      <c r="C82">
        <v>1.3192770038092098E-5</v>
      </c>
      <c r="D82">
        <v>2.8694994457464002E-4</v>
      </c>
      <c r="E82">
        <v>1.3792831326621747E-3</v>
      </c>
      <c r="F82">
        <v>2.1997383809450669E-2</v>
      </c>
      <c r="G82">
        <v>3.6449856740490898E-5</v>
      </c>
      <c r="H82">
        <v>2.1764473229134715E-5</v>
      </c>
      <c r="I82">
        <v>1.6571805678010373E-4</v>
      </c>
      <c r="J82">
        <v>1.4646985822772089E-7</v>
      </c>
      <c r="K82">
        <v>1.8719202555345822E-2</v>
      </c>
      <c r="L82">
        <v>7.7424301812029105E-4</v>
      </c>
    </row>
    <row r="83" spans="1:12" x14ac:dyDescent="0.2">
      <c r="A83" t="s">
        <v>22</v>
      </c>
      <c r="B83">
        <v>6.033242511741135E-5</v>
      </c>
      <c r="C83">
        <v>3.4144930722636938E-5</v>
      </c>
      <c r="D83">
        <v>2.9449435451642833E-4</v>
      </c>
      <c r="E83">
        <v>1.3894704933320506E-3</v>
      </c>
      <c r="F83">
        <v>2.1889201960674974E-2</v>
      </c>
      <c r="G83">
        <v>2.3244149351295711E-5</v>
      </c>
      <c r="H83">
        <v>2.0539794529855079E-4</v>
      </c>
      <c r="I83">
        <v>3.1030824302175888E-4</v>
      </c>
      <c r="J83">
        <v>8.1525218935004806E-7</v>
      </c>
      <c r="K83">
        <v>7.7424301812029105E-4</v>
      </c>
      <c r="L83">
        <v>1.9017855934591921E-2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EE428-19CD-3241-BC48-1C1D578E3894}">
  <sheetPr codeName="Sheet4"/>
  <dimension ref="A1:G11"/>
  <sheetViews>
    <sheetView topLeftCell="A5" workbookViewId="0">
      <selection activeCell="J38" sqref="J38"/>
    </sheetView>
  </sheetViews>
  <sheetFormatPr baseColWidth="10" defaultRowHeight="16" x14ac:dyDescent="0.2"/>
  <cols>
    <col min="1" max="1" width="28.5" bestFit="1" customWidth="1"/>
    <col min="2" max="7" width="11.6640625" bestFit="1" customWidth="1"/>
  </cols>
  <sheetData>
    <row r="1" spans="1:7" x14ac:dyDescent="0.2">
      <c r="A1" t="s">
        <v>36</v>
      </c>
    </row>
    <row r="2" spans="1:7" x14ac:dyDescent="0.2">
      <c r="A2" t="s">
        <v>0</v>
      </c>
      <c r="B2">
        <v>1</v>
      </c>
      <c r="C2">
        <v>2</v>
      </c>
      <c r="D2">
        <v>3</v>
      </c>
      <c r="E2">
        <v>4</v>
      </c>
      <c r="F2">
        <v>5</v>
      </c>
      <c r="G2">
        <v>6</v>
      </c>
    </row>
    <row r="4" spans="1:7" x14ac:dyDescent="0.2">
      <c r="A4">
        <v>1</v>
      </c>
      <c r="B4" s="7">
        <v>0</v>
      </c>
      <c r="C4" s="7">
        <v>3.9088400000000002E-2</v>
      </c>
      <c r="D4" s="7">
        <v>3.9881899999999998E-2</v>
      </c>
      <c r="E4" s="7">
        <v>3.2440999999999998E-2</v>
      </c>
      <c r="F4" s="7">
        <v>4.6633599999999997E-2</v>
      </c>
      <c r="G4" s="7">
        <v>3.5803599999999998E-2</v>
      </c>
    </row>
    <row r="5" spans="1:7" x14ac:dyDescent="0.2">
      <c r="A5">
        <v>2</v>
      </c>
      <c r="B5" s="7"/>
      <c r="C5" s="7">
        <v>0</v>
      </c>
      <c r="D5" s="7">
        <v>3.3135499999999998E-2</v>
      </c>
      <c r="E5" s="7">
        <v>2.7192000000000001E-2</v>
      </c>
      <c r="F5" s="7">
        <v>2.2136800000000002E-2</v>
      </c>
      <c r="G5" s="7">
        <v>3.0669999999999999E-2</v>
      </c>
    </row>
    <row r="6" spans="1:7" x14ac:dyDescent="0.2">
      <c r="A6">
        <v>3</v>
      </c>
      <c r="B6" s="7"/>
      <c r="C6" s="7"/>
      <c r="D6" s="7">
        <v>0</v>
      </c>
      <c r="E6" s="7">
        <v>2.07104E-2</v>
      </c>
      <c r="F6" s="7">
        <v>2.93134E-2</v>
      </c>
      <c r="G6" s="7">
        <v>2.6099500000000001E-2</v>
      </c>
    </row>
    <row r="7" spans="1:7" x14ac:dyDescent="0.2">
      <c r="A7">
        <v>4</v>
      </c>
      <c r="B7" s="7"/>
      <c r="C7" s="7"/>
      <c r="D7" s="7"/>
      <c r="E7" s="7">
        <v>0</v>
      </c>
      <c r="F7" s="7">
        <v>3.1197200000000001E-2</v>
      </c>
      <c r="G7" s="7">
        <v>2.6567199999999999E-2</v>
      </c>
    </row>
    <row r="8" spans="1:7" x14ac:dyDescent="0.2">
      <c r="A8">
        <v>5</v>
      </c>
      <c r="B8" s="7"/>
      <c r="C8" s="7"/>
      <c r="D8" s="7"/>
      <c r="E8" s="7"/>
      <c r="F8" s="7">
        <v>0</v>
      </c>
      <c r="G8" s="7">
        <v>2.93052E-2</v>
      </c>
    </row>
    <row r="9" spans="1:7" x14ac:dyDescent="0.2">
      <c r="A9">
        <v>6</v>
      </c>
      <c r="B9" s="7"/>
      <c r="C9" s="7"/>
      <c r="D9" s="7"/>
      <c r="E9" s="7"/>
      <c r="F9" s="7"/>
      <c r="G9" s="7">
        <v>0</v>
      </c>
    </row>
    <row r="10" spans="1:7" x14ac:dyDescent="0.2">
      <c r="B10" s="7"/>
      <c r="C10" s="7"/>
      <c r="D10" s="7"/>
      <c r="E10" s="7"/>
      <c r="F10" s="7"/>
      <c r="G10" s="7"/>
    </row>
    <row r="11" spans="1:7" x14ac:dyDescent="0.2">
      <c r="B11" s="7"/>
      <c r="C11" s="7"/>
      <c r="D11" s="7"/>
      <c r="E11" s="7"/>
      <c r="F11" s="7"/>
      <c r="G11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Boltzmann_distribution</vt:lpstr>
      <vt:lpstr>LDM</vt:lpstr>
      <vt:lpstr>weighted_LDM</vt:lpstr>
      <vt:lpstr>FD</vt:lpstr>
      <vt:lpstr>FD!Frobenius_Distance_Full_MATRIX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Pomila Pomila</dc:creator>
  <cp:lastModifiedBy>Pomila Pomila</cp:lastModifiedBy>
  <dcterms:created xsi:type="dcterms:W3CDTF">2025-10-13T03:17:06Z</dcterms:created>
  <dcterms:modified xsi:type="dcterms:W3CDTF">2025-10-29T18:29:09Z</dcterms:modified>
</cp:coreProperties>
</file>